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hang\Desktop\Final\500random\"/>
    </mc:Choice>
  </mc:AlternateContent>
  <xr:revisionPtr revIDLastSave="0" documentId="13_ncr:1_{99AA2D1B-4725-4312-AE4D-843BE0902A2A}" xr6:coauthVersionLast="47" xr6:coauthVersionMax="47" xr10:uidLastSave="{00000000-0000-0000-0000-000000000000}"/>
  <bookViews>
    <workbookView xWindow="28680" yWindow="-120" windowWidth="29040" windowHeight="17640" activeTab="1" xr2:uid="{00000000-000D-0000-FFFF-FFFF00000000}"/>
  </bookViews>
  <sheets>
    <sheet name="Metadata" sheetId="1" r:id="rId1"/>
    <sheet name="data" sheetId="2" r:id="rId2"/>
    <sheet name="综合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00" i="1" l="1"/>
  <c r="T89" i="1"/>
  <c r="T78" i="1"/>
  <c r="T67" i="1"/>
  <c r="T56" i="1"/>
  <c r="T45" i="1"/>
  <c r="T34" i="1"/>
  <c r="T23" i="1"/>
  <c r="T12" i="1"/>
  <c r="W44" i="1" l="1"/>
  <c r="W45" i="1"/>
  <c r="W47" i="1"/>
  <c r="W50" i="1"/>
  <c r="W52" i="1"/>
  <c r="T111" i="1"/>
  <c r="W53" i="1" s="1"/>
  <c r="W49" i="1"/>
  <c r="W48" i="1"/>
  <c r="W46" i="1"/>
  <c r="W51" i="1"/>
  <c r="U3" i="1"/>
  <c r="U4" i="1"/>
  <c r="U5" i="1"/>
  <c r="U6" i="1"/>
  <c r="U7" i="1"/>
  <c r="U8" i="1"/>
  <c r="U9" i="1"/>
  <c r="U10" i="1"/>
  <c r="U11" i="1"/>
  <c r="U13" i="1"/>
  <c r="U14" i="1"/>
  <c r="U15" i="1"/>
  <c r="U16" i="1"/>
  <c r="U17" i="1"/>
  <c r="U18" i="1"/>
  <c r="U19" i="1"/>
  <c r="U20" i="1"/>
  <c r="U21" i="1"/>
  <c r="U22" i="1"/>
  <c r="U24" i="1"/>
  <c r="U25" i="1"/>
  <c r="U26" i="1"/>
  <c r="U27" i="1"/>
  <c r="U28" i="1"/>
  <c r="U29" i="1"/>
  <c r="U30" i="1"/>
  <c r="U31" i="1"/>
  <c r="U32" i="1"/>
  <c r="U33" i="1"/>
  <c r="U35" i="1"/>
  <c r="U36" i="1"/>
  <c r="U37" i="1"/>
  <c r="U38" i="1"/>
  <c r="U39" i="1"/>
  <c r="U40" i="1"/>
  <c r="U41" i="1"/>
  <c r="U42" i="1"/>
  <c r="U43" i="1"/>
  <c r="U44" i="1"/>
  <c r="U46" i="1"/>
  <c r="U47" i="1"/>
  <c r="U48" i="1"/>
  <c r="U49" i="1"/>
  <c r="U50" i="1"/>
  <c r="U51" i="1"/>
  <c r="U52" i="1"/>
  <c r="U53" i="1"/>
  <c r="U54" i="1"/>
  <c r="U55" i="1"/>
  <c r="U57" i="1"/>
  <c r="U58" i="1"/>
  <c r="U59" i="1"/>
  <c r="U60" i="1"/>
  <c r="U61" i="1"/>
  <c r="U62" i="1"/>
  <c r="U63" i="1"/>
  <c r="U64" i="1"/>
  <c r="U65" i="1"/>
  <c r="U66" i="1"/>
  <c r="U68" i="1"/>
  <c r="U69" i="1"/>
  <c r="U70" i="1"/>
  <c r="U71" i="1"/>
  <c r="U72" i="1"/>
  <c r="U73" i="1"/>
  <c r="U74" i="1"/>
  <c r="U75" i="1"/>
  <c r="U76" i="1"/>
  <c r="U77" i="1"/>
  <c r="U79" i="1"/>
  <c r="U80" i="1"/>
  <c r="U81" i="1"/>
  <c r="U82" i="1"/>
  <c r="U83" i="1"/>
  <c r="U84" i="1"/>
  <c r="U85" i="1"/>
  <c r="U86" i="1"/>
  <c r="U87" i="1"/>
  <c r="U88" i="1"/>
  <c r="U90" i="1"/>
  <c r="U91" i="1"/>
  <c r="U92" i="1"/>
  <c r="U93" i="1"/>
  <c r="U94" i="1"/>
  <c r="U95" i="1"/>
  <c r="U96" i="1"/>
  <c r="U97" i="1"/>
  <c r="U98" i="1"/>
  <c r="U99" i="1"/>
  <c r="U101" i="1"/>
  <c r="U102" i="1"/>
  <c r="U103" i="1"/>
  <c r="U104" i="1"/>
  <c r="U105" i="1"/>
  <c r="U106" i="1"/>
  <c r="U107" i="1"/>
  <c r="U108" i="1"/>
  <c r="U109" i="1"/>
  <c r="U110" i="1"/>
  <c r="U2" i="1"/>
  <c r="C3" i="2"/>
  <c r="E3" i="2" s="1"/>
  <c r="C4" i="2"/>
  <c r="E4" i="2" s="1"/>
  <c r="C5" i="2"/>
  <c r="E5" i="2" s="1"/>
  <c r="C6" i="2"/>
  <c r="E6" i="2" s="1"/>
  <c r="C7" i="2"/>
  <c r="E7" i="2" s="1"/>
  <c r="C8" i="2"/>
  <c r="E8" i="2" s="1"/>
  <c r="C9" i="2"/>
  <c r="E9" i="2" s="1"/>
  <c r="C10" i="2"/>
  <c r="E10" i="2" s="1"/>
  <c r="C11" i="2"/>
  <c r="E11" i="2" s="1"/>
  <c r="C2" i="2"/>
  <c r="E2" i="2" s="1"/>
  <c r="H2" i="2" s="1"/>
  <c r="H3" i="2" l="1"/>
  <c r="H4" i="2"/>
  <c r="U100" i="1"/>
  <c r="V52" i="1" s="1"/>
  <c r="U111" i="1"/>
  <c r="V53" i="1" s="1"/>
  <c r="U89" i="1"/>
  <c r="V51" i="1" s="1"/>
  <c r="U45" i="1"/>
  <c r="V47" i="1" s="1"/>
  <c r="U78" i="1"/>
  <c r="V50" i="1" s="1"/>
  <c r="U56" i="1"/>
  <c r="V48" i="1" s="1"/>
  <c r="U12" i="1"/>
  <c r="V44" i="1" s="1"/>
  <c r="U34" i="1"/>
  <c r="V46" i="1" s="1"/>
  <c r="U23" i="1"/>
  <c r="V45" i="1" s="1"/>
  <c r="U67" i="1"/>
  <c r="V49" i="1" s="1"/>
  <c r="G2" i="2"/>
  <c r="G11" i="2"/>
  <c r="H11" i="2"/>
  <c r="H7" i="2"/>
  <c r="G7" i="2"/>
  <c r="H5" i="2"/>
  <c r="G5" i="2"/>
  <c r="H10" i="2"/>
  <c r="G10" i="2"/>
  <c r="G9" i="2"/>
  <c r="H9" i="2"/>
  <c r="H8" i="2"/>
  <c r="G8" i="2"/>
  <c r="H6" i="2"/>
  <c r="G6" i="2"/>
  <c r="G3" i="2"/>
  <c r="G4" i="2"/>
</calcChain>
</file>

<file path=xl/sharedStrings.xml><?xml version="1.0" encoding="utf-8"?>
<sst xmlns="http://schemas.openxmlformats.org/spreadsheetml/2006/main" count="1050" uniqueCount="18">
  <si>
    <t>Blocksize(KB)</t>
    <phoneticPr fontId="1" type="noConversion"/>
  </si>
  <si>
    <t>AVG</t>
    <phoneticPr fontId="1" type="noConversion"/>
  </si>
  <si>
    <t>LEADER_ID</t>
  </si>
  <si>
    <t>BLOCK_ID</t>
  </si>
  <si>
    <t>BEGIN_TIME</t>
  </si>
  <si>
    <t>NUM_TXS</t>
  </si>
  <si>
    <t>End_TIME</t>
  </si>
  <si>
    <t xml:space="preserve"> NUM_TXS</t>
  </si>
  <si>
    <t>NUM TXs</t>
    <phoneticPr fontId="1" type="noConversion"/>
  </si>
  <si>
    <t>Latency</t>
    <phoneticPr fontId="1" type="noConversion"/>
  </si>
  <si>
    <t>T_AVG</t>
  </si>
  <si>
    <t>Total</t>
    <phoneticPr fontId="1" type="noConversion"/>
  </si>
  <si>
    <t xml:space="preserve">Throughout </t>
    <phoneticPr fontId="1" type="noConversion"/>
  </si>
  <si>
    <t>Latency_finnal</t>
    <phoneticPr fontId="1" type="noConversion"/>
  </si>
  <si>
    <t>Throughput_final</t>
    <phoneticPr fontId="1" type="noConversion"/>
  </si>
  <si>
    <t>Sybil_percentage</t>
  </si>
  <si>
    <t>Sybil_num_nodes</t>
  </si>
  <si>
    <t>LEADER_ID_type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</si>
</sst>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2560</c:v>
                </c:pt>
                <c:pt idx="5">
                  <c:v>3072</c:v>
                </c:pt>
                <c:pt idx="6">
                  <c:v>3584</c:v>
                </c:pt>
                <c:pt idx="7">
                  <c:v>4096</c:v>
                </c:pt>
                <c:pt idx="8">
                  <c:v>4608</c:v>
                </c:pt>
                <c:pt idx="9">
                  <c:v>5120</c:v>
                </c:pt>
              </c:numCache>
            </c:numRef>
          </c:cat>
          <c:val>
            <c:numRef>
              <c:f>综合图!$B$2:$B$11</c:f>
              <c:numCache>
                <c:formatCode>General</c:formatCode>
                <c:ptCount val="10"/>
                <c:pt idx="0">
                  <c:v>0.15493499999999999</c:v>
                </c:pt>
                <c:pt idx="1">
                  <c:v>0.29802499999999998</c:v>
                </c:pt>
                <c:pt idx="2">
                  <c:v>0.43610500000000002</c:v>
                </c:pt>
                <c:pt idx="3">
                  <c:v>0.57877999999999996</c:v>
                </c:pt>
                <c:pt idx="4">
                  <c:v>0.71965000000000001</c:v>
                </c:pt>
                <c:pt idx="5">
                  <c:v>0.86250000000000004</c:v>
                </c:pt>
                <c:pt idx="6">
                  <c:v>1.0085299999999999</c:v>
                </c:pt>
                <c:pt idx="7">
                  <c:v>1.143335</c:v>
                </c:pt>
                <c:pt idx="8">
                  <c:v>1.2843500000000001</c:v>
                </c:pt>
                <c:pt idx="9">
                  <c:v>1.4261649999999999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7-4AD3-AB1F-61A33C65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808672"/>
        <c:axId val="1957804096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2560</c:v>
                </c:pt>
                <c:pt idx="5">
                  <c:v>3072</c:v>
                </c:pt>
                <c:pt idx="6">
                  <c:v>3584</c:v>
                </c:pt>
                <c:pt idx="7">
                  <c:v>4096</c:v>
                </c:pt>
                <c:pt idx="8">
                  <c:v>4608</c:v>
                </c:pt>
                <c:pt idx="9">
                  <c:v>5120</c:v>
                </c:pt>
              </c:numCache>
            </c:numRef>
          </c:cat>
          <c:val>
            <c:numRef>
              <c:f>综合图!$C$2:$C$11</c:f>
              <c:numCache>
                <c:formatCode>General</c:formatCode>
                <c:ptCount val="10"/>
                <c:pt idx="0">
                  <c:v>6602</c:v>
                </c:pt>
                <c:pt idx="1">
                  <c:v>6868</c:v>
                </c:pt>
                <c:pt idx="2">
                  <c:v>7041</c:v>
                </c:pt>
                <c:pt idx="3">
                  <c:v>7075</c:v>
                </c:pt>
                <c:pt idx="4">
                  <c:v>7113</c:v>
                </c:pt>
                <c:pt idx="5">
                  <c:v>7122</c:v>
                </c:pt>
                <c:pt idx="6">
                  <c:v>7106</c:v>
                </c:pt>
                <c:pt idx="7">
                  <c:v>7164</c:v>
                </c:pt>
                <c:pt idx="8">
                  <c:v>7174</c:v>
                </c:pt>
                <c:pt idx="9">
                  <c:v>7179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D7-4AD3-AB1F-61A33C65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9169632"/>
        <c:axId val="2029177120"/>
      </c:lineChart>
      <c:catAx>
        <c:axId val="195780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7804096"/>
        <c:crosses val="autoZero"/>
        <c:auto val="1"/>
        <c:lblAlgn val="ctr"/>
        <c:lblOffset val="100"/>
        <c:noMultiLvlLbl val="0"/>
      </c:catAx>
      <c:valAx>
        <c:axId val="195780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7808672"/>
        <c:crosses val="autoZero"/>
        <c:crossBetween val="between"/>
      </c:valAx>
      <c:valAx>
        <c:axId val="2029177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9169632"/>
        <c:crosses val="max"/>
        <c:crossBetween val="between"/>
      </c:valAx>
      <c:catAx>
        <c:axId val="202916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9177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4</xdr:row>
      <xdr:rowOff>90487</xdr:rowOff>
    </xdr:from>
    <xdr:to>
      <xdr:col>12</xdr:col>
      <xdr:colOff>471487</xdr:colOff>
      <xdr:row>11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9CC108-5C27-4D73-AEF8-091B10DB3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1"/>
  <sheetViews>
    <sheetView topLeftCell="A37" workbookViewId="0">
      <selection activeCell="W44" sqref="W44:W53"/>
    </sheetView>
  </sheetViews>
  <sheetFormatPr defaultRowHeight="14.25" x14ac:dyDescent="0.2"/>
  <sheetData>
    <row r="1" spans="1:21" x14ac:dyDescent="0.2">
      <c r="A1" t="s">
        <v>15</v>
      </c>
      <c r="B1">
        <v>0.05</v>
      </c>
      <c r="C1" t="s">
        <v>16</v>
      </c>
      <c r="D1">
        <v>25</v>
      </c>
      <c r="K1" t="s">
        <v>15</v>
      </c>
      <c r="L1">
        <v>0.05</v>
      </c>
      <c r="M1" t="s">
        <v>16</v>
      </c>
      <c r="N1">
        <v>25</v>
      </c>
    </row>
    <row r="2" spans="1:21" x14ac:dyDescent="0.2">
      <c r="A2" t="s">
        <v>2</v>
      </c>
      <c r="B2">
        <v>263</v>
      </c>
      <c r="C2" t="s">
        <v>17</v>
      </c>
      <c r="D2">
        <v>0</v>
      </c>
      <c r="E2" t="s">
        <v>3</v>
      </c>
      <c r="F2">
        <v>0</v>
      </c>
      <c r="G2" t="s">
        <v>4</v>
      </c>
      <c r="H2">
        <v>1976</v>
      </c>
      <c r="I2" t="s">
        <v>5</v>
      </c>
      <c r="J2">
        <v>2047</v>
      </c>
      <c r="K2" t="s">
        <v>2</v>
      </c>
      <c r="L2">
        <v>263</v>
      </c>
      <c r="M2" t="s">
        <v>17</v>
      </c>
      <c r="N2">
        <v>0</v>
      </c>
      <c r="O2" t="s">
        <v>3</v>
      </c>
      <c r="P2">
        <v>0</v>
      </c>
      <c r="Q2" t="s">
        <v>6</v>
      </c>
      <c r="R2">
        <v>18590</v>
      </c>
      <c r="S2" t="s">
        <v>7</v>
      </c>
      <c r="T2">
        <v>2047</v>
      </c>
      <c r="U2">
        <f>R2-H2</f>
        <v>16614</v>
      </c>
    </row>
    <row r="3" spans="1:21" x14ac:dyDescent="0.2">
      <c r="A3" t="s">
        <v>2</v>
      </c>
      <c r="B3">
        <v>471</v>
      </c>
      <c r="C3" t="s">
        <v>17</v>
      </c>
      <c r="D3">
        <v>0</v>
      </c>
      <c r="E3" t="s">
        <v>3</v>
      </c>
      <c r="F3">
        <v>1</v>
      </c>
      <c r="G3" t="s">
        <v>4</v>
      </c>
      <c r="H3">
        <v>20598</v>
      </c>
      <c r="I3" t="s">
        <v>5</v>
      </c>
      <c r="J3">
        <v>2047</v>
      </c>
      <c r="K3" t="s">
        <v>2</v>
      </c>
      <c r="L3">
        <v>471</v>
      </c>
      <c r="M3" t="s">
        <v>17</v>
      </c>
      <c r="N3">
        <v>0</v>
      </c>
      <c r="O3" t="s">
        <v>3</v>
      </c>
      <c r="P3">
        <v>1</v>
      </c>
      <c r="Q3" t="s">
        <v>6</v>
      </c>
      <c r="R3">
        <v>30767</v>
      </c>
      <c r="S3" t="s">
        <v>7</v>
      </c>
      <c r="T3">
        <v>2047</v>
      </c>
      <c r="U3">
        <f t="shared" ref="U3:U66" si="0">R3-H3</f>
        <v>10169</v>
      </c>
    </row>
    <row r="4" spans="1:21" x14ac:dyDescent="0.2">
      <c r="A4" t="s">
        <v>2</v>
      </c>
      <c r="B4">
        <v>385</v>
      </c>
      <c r="C4" t="s">
        <v>17</v>
      </c>
      <c r="D4">
        <v>0</v>
      </c>
      <c r="E4" t="s">
        <v>3</v>
      </c>
      <c r="F4">
        <v>2</v>
      </c>
      <c r="G4" t="s">
        <v>4</v>
      </c>
      <c r="H4">
        <v>32763</v>
      </c>
      <c r="I4" t="s">
        <v>5</v>
      </c>
      <c r="J4">
        <v>2047</v>
      </c>
      <c r="K4" t="s">
        <v>2</v>
      </c>
      <c r="L4">
        <v>385</v>
      </c>
      <c r="M4" t="s">
        <v>17</v>
      </c>
      <c r="N4">
        <v>0</v>
      </c>
      <c r="O4" t="s">
        <v>3</v>
      </c>
      <c r="P4">
        <v>2</v>
      </c>
      <c r="Q4" t="s">
        <v>6</v>
      </c>
      <c r="R4">
        <v>47141</v>
      </c>
      <c r="S4" t="s">
        <v>7</v>
      </c>
      <c r="T4">
        <v>2047</v>
      </c>
      <c r="U4">
        <f t="shared" si="0"/>
        <v>14378</v>
      </c>
    </row>
    <row r="5" spans="1:21" x14ac:dyDescent="0.2">
      <c r="A5" t="s">
        <v>2</v>
      </c>
      <c r="B5">
        <v>252</v>
      </c>
      <c r="C5" t="s">
        <v>17</v>
      </c>
      <c r="D5">
        <v>0</v>
      </c>
      <c r="E5" t="s">
        <v>3</v>
      </c>
      <c r="F5">
        <v>3</v>
      </c>
      <c r="G5" t="s">
        <v>4</v>
      </c>
      <c r="H5">
        <v>49135</v>
      </c>
      <c r="I5" t="s">
        <v>5</v>
      </c>
      <c r="J5">
        <v>2047</v>
      </c>
      <c r="K5" t="s">
        <v>2</v>
      </c>
      <c r="L5">
        <v>252</v>
      </c>
      <c r="M5" t="s">
        <v>17</v>
      </c>
      <c r="N5">
        <v>0</v>
      </c>
      <c r="O5" t="s">
        <v>3</v>
      </c>
      <c r="P5">
        <v>3</v>
      </c>
      <c r="Q5" t="s">
        <v>6</v>
      </c>
      <c r="R5">
        <v>57713</v>
      </c>
      <c r="S5" t="s">
        <v>7</v>
      </c>
      <c r="T5">
        <v>2047</v>
      </c>
      <c r="U5">
        <f t="shared" si="0"/>
        <v>8578</v>
      </c>
    </row>
    <row r="6" spans="1:21" x14ac:dyDescent="0.2">
      <c r="A6" t="s">
        <v>2</v>
      </c>
      <c r="B6">
        <v>39</v>
      </c>
      <c r="C6" t="s">
        <v>17</v>
      </c>
      <c r="D6">
        <v>0</v>
      </c>
      <c r="E6" t="s">
        <v>3</v>
      </c>
      <c r="F6">
        <v>4</v>
      </c>
      <c r="G6" t="s">
        <v>4</v>
      </c>
      <c r="H6">
        <v>59711</v>
      </c>
      <c r="I6" t="s">
        <v>5</v>
      </c>
      <c r="J6">
        <v>2047</v>
      </c>
      <c r="K6" t="s">
        <v>2</v>
      </c>
      <c r="L6">
        <v>39</v>
      </c>
      <c r="M6" t="s">
        <v>17</v>
      </c>
      <c r="N6">
        <v>0</v>
      </c>
      <c r="O6" t="s">
        <v>3</v>
      </c>
      <c r="P6">
        <v>4</v>
      </c>
      <c r="Q6" t="s">
        <v>6</v>
      </c>
      <c r="R6">
        <v>69966</v>
      </c>
      <c r="S6" t="s">
        <v>7</v>
      </c>
      <c r="T6">
        <v>2047</v>
      </c>
      <c r="U6">
        <f t="shared" si="0"/>
        <v>10255</v>
      </c>
    </row>
    <row r="7" spans="1:21" x14ac:dyDescent="0.2">
      <c r="A7" t="s">
        <v>2</v>
      </c>
      <c r="B7">
        <v>450</v>
      </c>
      <c r="C7" t="s">
        <v>17</v>
      </c>
      <c r="D7">
        <v>0</v>
      </c>
      <c r="E7" t="s">
        <v>3</v>
      </c>
      <c r="F7">
        <v>5</v>
      </c>
      <c r="G7" t="s">
        <v>4</v>
      </c>
      <c r="H7">
        <v>71974</v>
      </c>
      <c r="I7" t="s">
        <v>5</v>
      </c>
      <c r="J7">
        <v>2047</v>
      </c>
      <c r="K7" t="s">
        <v>2</v>
      </c>
      <c r="L7">
        <v>450</v>
      </c>
      <c r="M7" t="s">
        <v>17</v>
      </c>
      <c r="N7">
        <v>0</v>
      </c>
      <c r="O7" t="s">
        <v>3</v>
      </c>
      <c r="P7">
        <v>5</v>
      </c>
      <c r="Q7" t="s">
        <v>6</v>
      </c>
      <c r="R7">
        <v>80139</v>
      </c>
      <c r="S7" t="s">
        <v>7</v>
      </c>
      <c r="T7">
        <v>2047</v>
      </c>
      <c r="U7">
        <f t="shared" si="0"/>
        <v>8165</v>
      </c>
    </row>
    <row r="8" spans="1:21" x14ac:dyDescent="0.2">
      <c r="A8" t="s">
        <v>2</v>
      </c>
      <c r="B8">
        <v>340</v>
      </c>
      <c r="C8" t="s">
        <v>17</v>
      </c>
      <c r="D8">
        <v>0</v>
      </c>
      <c r="E8" t="s">
        <v>3</v>
      </c>
      <c r="F8">
        <v>6</v>
      </c>
      <c r="G8" t="s">
        <v>4</v>
      </c>
      <c r="H8">
        <v>82141</v>
      </c>
      <c r="I8" t="s">
        <v>5</v>
      </c>
      <c r="J8">
        <v>2047</v>
      </c>
      <c r="K8" t="s">
        <v>2</v>
      </c>
      <c r="L8">
        <v>340</v>
      </c>
      <c r="M8" t="s">
        <v>17</v>
      </c>
      <c r="N8">
        <v>0</v>
      </c>
      <c r="O8" t="s">
        <v>3</v>
      </c>
      <c r="P8">
        <v>6</v>
      </c>
      <c r="Q8" t="s">
        <v>6</v>
      </c>
      <c r="R8">
        <v>93421</v>
      </c>
      <c r="S8" t="s">
        <v>7</v>
      </c>
      <c r="T8">
        <v>2047</v>
      </c>
      <c r="U8">
        <f t="shared" si="0"/>
        <v>11280</v>
      </c>
    </row>
    <row r="9" spans="1:21" x14ac:dyDescent="0.2">
      <c r="A9" t="s">
        <v>2</v>
      </c>
      <c r="B9">
        <v>317</v>
      </c>
      <c r="C9" t="s">
        <v>17</v>
      </c>
      <c r="D9">
        <v>0</v>
      </c>
      <c r="E9" t="s">
        <v>3</v>
      </c>
      <c r="F9">
        <v>7</v>
      </c>
      <c r="G9" t="s">
        <v>4</v>
      </c>
      <c r="H9">
        <v>95403</v>
      </c>
      <c r="I9" t="s">
        <v>5</v>
      </c>
      <c r="J9">
        <v>2047</v>
      </c>
      <c r="K9" t="s">
        <v>2</v>
      </c>
      <c r="L9">
        <v>317</v>
      </c>
      <c r="M9" t="s">
        <v>17</v>
      </c>
      <c r="N9">
        <v>0</v>
      </c>
      <c r="O9" t="s">
        <v>3</v>
      </c>
      <c r="P9">
        <v>7</v>
      </c>
      <c r="Q9" t="s">
        <v>6</v>
      </c>
      <c r="R9">
        <v>106219</v>
      </c>
      <c r="S9" t="s">
        <v>7</v>
      </c>
      <c r="T9">
        <v>2047</v>
      </c>
      <c r="U9">
        <f t="shared" si="0"/>
        <v>10816</v>
      </c>
    </row>
    <row r="10" spans="1:21" x14ac:dyDescent="0.2">
      <c r="A10" t="s">
        <v>2</v>
      </c>
      <c r="B10">
        <v>493</v>
      </c>
      <c r="C10" t="s">
        <v>17</v>
      </c>
      <c r="D10">
        <v>0</v>
      </c>
      <c r="E10" t="s">
        <v>3</v>
      </c>
      <c r="F10">
        <v>8</v>
      </c>
      <c r="G10" t="s">
        <v>4</v>
      </c>
      <c r="H10">
        <v>108175</v>
      </c>
      <c r="I10" t="s">
        <v>5</v>
      </c>
      <c r="J10">
        <v>2047</v>
      </c>
      <c r="K10" t="s">
        <v>2</v>
      </c>
      <c r="L10">
        <v>493</v>
      </c>
      <c r="M10" t="s">
        <v>17</v>
      </c>
      <c r="N10">
        <v>0</v>
      </c>
      <c r="O10" t="s">
        <v>3</v>
      </c>
      <c r="P10">
        <v>8</v>
      </c>
      <c r="Q10" t="s">
        <v>6</v>
      </c>
      <c r="R10">
        <v>118016</v>
      </c>
      <c r="S10" t="s">
        <v>7</v>
      </c>
      <c r="T10">
        <v>2047</v>
      </c>
      <c r="U10">
        <f t="shared" si="0"/>
        <v>9841</v>
      </c>
    </row>
    <row r="11" spans="1:21" x14ac:dyDescent="0.2">
      <c r="A11" t="s">
        <v>2</v>
      </c>
      <c r="B11">
        <v>339</v>
      </c>
      <c r="C11" t="s">
        <v>17</v>
      </c>
      <c r="D11">
        <v>0</v>
      </c>
      <c r="E11" t="s">
        <v>3</v>
      </c>
      <c r="F11">
        <v>9</v>
      </c>
      <c r="G11" t="s">
        <v>4</v>
      </c>
      <c r="H11">
        <v>120000</v>
      </c>
      <c r="I11" t="s">
        <v>5</v>
      </c>
      <c r="J11">
        <v>2047</v>
      </c>
      <c r="K11" t="s">
        <v>2</v>
      </c>
      <c r="L11">
        <v>339</v>
      </c>
      <c r="M11" t="s">
        <v>17</v>
      </c>
      <c r="N11">
        <v>0</v>
      </c>
      <c r="O11" t="s">
        <v>3</v>
      </c>
      <c r="P11">
        <v>9</v>
      </c>
      <c r="Q11" t="s">
        <v>6</v>
      </c>
      <c r="R11">
        <v>133153</v>
      </c>
      <c r="S11" t="s">
        <v>7</v>
      </c>
      <c r="T11">
        <v>2047</v>
      </c>
      <c r="U11">
        <f t="shared" si="0"/>
        <v>13153</v>
      </c>
    </row>
    <row r="12" spans="1:21" x14ac:dyDescent="0.2">
      <c r="A12" t="s">
        <v>15</v>
      </c>
      <c r="B12">
        <v>0.1</v>
      </c>
      <c r="C12" t="s">
        <v>16</v>
      </c>
      <c r="D12">
        <v>50</v>
      </c>
      <c r="K12" t="s">
        <v>15</v>
      </c>
      <c r="L12">
        <v>0.1</v>
      </c>
      <c r="M12" t="s">
        <v>16</v>
      </c>
      <c r="N12">
        <v>50</v>
      </c>
      <c r="R12" s="2"/>
      <c r="T12">
        <f>AVERAGE(T2:T11)</f>
        <v>2047</v>
      </c>
      <c r="U12" s="2">
        <f>AVERAGE(U2:U11)</f>
        <v>11324.9</v>
      </c>
    </row>
    <row r="13" spans="1:21" x14ac:dyDescent="0.2">
      <c r="A13" t="s">
        <v>2</v>
      </c>
      <c r="B13">
        <v>149</v>
      </c>
      <c r="C13" t="s">
        <v>17</v>
      </c>
      <c r="D13">
        <v>0</v>
      </c>
      <c r="E13" t="s">
        <v>3</v>
      </c>
      <c r="F13">
        <v>0</v>
      </c>
      <c r="G13" t="s">
        <v>4</v>
      </c>
      <c r="H13">
        <v>1966</v>
      </c>
      <c r="I13" t="s">
        <v>5</v>
      </c>
      <c r="J13">
        <v>2047</v>
      </c>
      <c r="K13" t="s">
        <v>2</v>
      </c>
      <c r="L13">
        <v>149</v>
      </c>
      <c r="M13" t="s">
        <v>17</v>
      </c>
      <c r="N13">
        <v>0</v>
      </c>
      <c r="O13" t="s">
        <v>3</v>
      </c>
      <c r="P13">
        <v>0</v>
      </c>
      <c r="Q13" t="s">
        <v>6</v>
      </c>
      <c r="R13">
        <v>12335</v>
      </c>
      <c r="S13" t="s">
        <v>7</v>
      </c>
      <c r="T13">
        <v>2047</v>
      </c>
      <c r="U13">
        <f t="shared" si="0"/>
        <v>10369</v>
      </c>
    </row>
    <row r="14" spans="1:21" x14ac:dyDescent="0.2">
      <c r="A14" t="s">
        <v>2</v>
      </c>
      <c r="B14">
        <v>167</v>
      </c>
      <c r="C14" t="s">
        <v>17</v>
      </c>
      <c r="D14">
        <v>0</v>
      </c>
      <c r="E14" t="s">
        <v>3</v>
      </c>
      <c r="F14">
        <v>1</v>
      </c>
      <c r="G14" t="s">
        <v>4</v>
      </c>
      <c r="H14">
        <v>14335</v>
      </c>
      <c r="I14" t="s">
        <v>5</v>
      </c>
      <c r="J14">
        <v>2047</v>
      </c>
      <c r="K14" t="s">
        <v>2</v>
      </c>
      <c r="L14">
        <v>167</v>
      </c>
      <c r="M14" t="s">
        <v>17</v>
      </c>
      <c r="N14">
        <v>0</v>
      </c>
      <c r="O14" t="s">
        <v>3</v>
      </c>
      <c r="P14">
        <v>1</v>
      </c>
      <c r="Q14" t="s">
        <v>6</v>
      </c>
      <c r="R14">
        <v>23979</v>
      </c>
      <c r="S14" t="s">
        <v>7</v>
      </c>
      <c r="T14">
        <v>2047</v>
      </c>
      <c r="U14">
        <f t="shared" si="0"/>
        <v>9644</v>
      </c>
    </row>
    <row r="15" spans="1:21" x14ac:dyDescent="0.2">
      <c r="A15" t="s">
        <v>2</v>
      </c>
      <c r="B15">
        <v>456</v>
      </c>
      <c r="C15" t="s">
        <v>17</v>
      </c>
      <c r="D15">
        <v>0</v>
      </c>
      <c r="E15" t="s">
        <v>3</v>
      </c>
      <c r="F15">
        <v>2</v>
      </c>
      <c r="G15" t="s">
        <v>4</v>
      </c>
      <c r="H15">
        <v>25976</v>
      </c>
      <c r="I15" t="s">
        <v>5</v>
      </c>
      <c r="J15">
        <v>2047</v>
      </c>
      <c r="K15" t="s">
        <v>2</v>
      </c>
      <c r="L15">
        <v>456</v>
      </c>
      <c r="M15" t="s">
        <v>17</v>
      </c>
      <c r="N15">
        <v>0</v>
      </c>
      <c r="O15" t="s">
        <v>3</v>
      </c>
      <c r="P15">
        <v>2</v>
      </c>
      <c r="Q15" t="s">
        <v>6</v>
      </c>
      <c r="R15">
        <v>37865</v>
      </c>
      <c r="S15" t="s">
        <v>7</v>
      </c>
      <c r="T15">
        <v>2047</v>
      </c>
      <c r="U15">
        <f t="shared" si="0"/>
        <v>11889</v>
      </c>
    </row>
    <row r="16" spans="1:21" x14ac:dyDescent="0.2">
      <c r="A16" t="s">
        <v>2</v>
      </c>
      <c r="B16">
        <v>467</v>
      </c>
      <c r="C16" t="s">
        <v>17</v>
      </c>
      <c r="D16">
        <v>0</v>
      </c>
      <c r="E16" t="s">
        <v>3</v>
      </c>
      <c r="F16">
        <v>3</v>
      </c>
      <c r="G16" t="s">
        <v>4</v>
      </c>
      <c r="H16">
        <v>39865</v>
      </c>
      <c r="I16" t="s">
        <v>5</v>
      </c>
      <c r="J16">
        <v>2047</v>
      </c>
      <c r="K16" t="s">
        <v>2</v>
      </c>
      <c r="L16">
        <v>467</v>
      </c>
      <c r="M16" t="s">
        <v>17</v>
      </c>
      <c r="N16">
        <v>0</v>
      </c>
      <c r="O16" t="s">
        <v>3</v>
      </c>
      <c r="P16">
        <v>3</v>
      </c>
      <c r="Q16" t="s">
        <v>6</v>
      </c>
      <c r="R16">
        <v>50379</v>
      </c>
      <c r="S16" t="s">
        <v>7</v>
      </c>
      <c r="T16">
        <v>2047</v>
      </c>
      <c r="U16">
        <f t="shared" si="0"/>
        <v>10514</v>
      </c>
    </row>
    <row r="17" spans="1:21" x14ac:dyDescent="0.2">
      <c r="A17" t="s">
        <v>2</v>
      </c>
      <c r="B17">
        <v>275</v>
      </c>
      <c r="C17" t="s">
        <v>17</v>
      </c>
      <c r="D17">
        <v>0</v>
      </c>
      <c r="E17" t="s">
        <v>3</v>
      </c>
      <c r="F17">
        <v>4</v>
      </c>
      <c r="G17" t="s">
        <v>4</v>
      </c>
      <c r="H17">
        <v>52337</v>
      </c>
      <c r="I17" t="s">
        <v>5</v>
      </c>
      <c r="J17">
        <v>2047</v>
      </c>
      <c r="K17" t="s">
        <v>2</v>
      </c>
      <c r="L17">
        <v>275</v>
      </c>
      <c r="M17" t="s">
        <v>17</v>
      </c>
      <c r="N17">
        <v>0</v>
      </c>
      <c r="O17" t="s">
        <v>3</v>
      </c>
      <c r="P17">
        <v>4</v>
      </c>
      <c r="Q17" t="s">
        <v>6</v>
      </c>
      <c r="R17">
        <v>63431</v>
      </c>
      <c r="S17" t="s">
        <v>7</v>
      </c>
      <c r="T17">
        <v>2047</v>
      </c>
      <c r="U17">
        <f t="shared" si="0"/>
        <v>11094</v>
      </c>
    </row>
    <row r="18" spans="1:21" x14ac:dyDescent="0.2">
      <c r="A18" t="s">
        <v>2</v>
      </c>
      <c r="B18">
        <v>312</v>
      </c>
      <c r="C18" t="s">
        <v>17</v>
      </c>
      <c r="D18">
        <v>0</v>
      </c>
      <c r="E18" t="s">
        <v>3</v>
      </c>
      <c r="F18">
        <v>5</v>
      </c>
      <c r="G18" t="s">
        <v>4</v>
      </c>
      <c r="H18">
        <v>65431</v>
      </c>
      <c r="I18" t="s">
        <v>5</v>
      </c>
      <c r="J18">
        <v>2047</v>
      </c>
      <c r="K18" t="s">
        <v>2</v>
      </c>
      <c r="L18">
        <v>312</v>
      </c>
      <c r="M18" t="s">
        <v>17</v>
      </c>
      <c r="N18">
        <v>0</v>
      </c>
      <c r="O18" t="s">
        <v>3</v>
      </c>
      <c r="P18">
        <v>5</v>
      </c>
      <c r="Q18" t="s">
        <v>6</v>
      </c>
      <c r="R18">
        <v>74760</v>
      </c>
      <c r="S18" t="s">
        <v>7</v>
      </c>
      <c r="T18">
        <v>2047</v>
      </c>
      <c r="U18">
        <f t="shared" si="0"/>
        <v>9329</v>
      </c>
    </row>
    <row r="19" spans="1:21" x14ac:dyDescent="0.2">
      <c r="A19" t="s">
        <v>2</v>
      </c>
      <c r="B19">
        <v>429</v>
      </c>
      <c r="C19" t="s">
        <v>17</v>
      </c>
      <c r="D19">
        <v>0</v>
      </c>
      <c r="E19" t="s">
        <v>3</v>
      </c>
      <c r="F19">
        <v>6</v>
      </c>
      <c r="G19" t="s">
        <v>4</v>
      </c>
      <c r="H19">
        <v>76768</v>
      </c>
      <c r="I19" t="s">
        <v>5</v>
      </c>
      <c r="J19">
        <v>2047</v>
      </c>
      <c r="K19" t="s">
        <v>2</v>
      </c>
      <c r="L19">
        <v>429</v>
      </c>
      <c r="M19" t="s">
        <v>17</v>
      </c>
      <c r="N19">
        <v>0</v>
      </c>
      <c r="O19" t="s">
        <v>3</v>
      </c>
      <c r="P19">
        <v>6</v>
      </c>
      <c r="Q19" t="s">
        <v>6</v>
      </c>
      <c r="R19">
        <v>91312</v>
      </c>
      <c r="S19" t="s">
        <v>7</v>
      </c>
      <c r="T19">
        <v>2047</v>
      </c>
      <c r="U19">
        <f t="shared" si="0"/>
        <v>14544</v>
      </c>
    </row>
    <row r="20" spans="1:21" x14ac:dyDescent="0.2">
      <c r="A20" t="s">
        <v>2</v>
      </c>
      <c r="B20">
        <v>36</v>
      </c>
      <c r="C20" t="s">
        <v>17</v>
      </c>
      <c r="D20">
        <v>0</v>
      </c>
      <c r="E20" t="s">
        <v>3</v>
      </c>
      <c r="F20">
        <v>7</v>
      </c>
      <c r="G20" t="s">
        <v>4</v>
      </c>
      <c r="H20">
        <v>93311</v>
      </c>
      <c r="I20" t="s">
        <v>5</v>
      </c>
      <c r="J20">
        <v>2047</v>
      </c>
      <c r="K20" t="s">
        <v>2</v>
      </c>
      <c r="L20">
        <v>36</v>
      </c>
      <c r="M20" t="s">
        <v>17</v>
      </c>
      <c r="N20">
        <v>0</v>
      </c>
      <c r="O20" t="s">
        <v>3</v>
      </c>
      <c r="P20">
        <v>7</v>
      </c>
      <c r="Q20" t="s">
        <v>6</v>
      </c>
      <c r="R20">
        <v>104866</v>
      </c>
      <c r="S20" t="s">
        <v>7</v>
      </c>
      <c r="T20">
        <v>2047</v>
      </c>
      <c r="U20">
        <f t="shared" si="0"/>
        <v>11555</v>
      </c>
    </row>
    <row r="21" spans="1:21" x14ac:dyDescent="0.2">
      <c r="A21" t="s">
        <v>2</v>
      </c>
      <c r="B21">
        <v>60</v>
      </c>
      <c r="C21" t="s">
        <v>17</v>
      </c>
      <c r="D21">
        <v>0</v>
      </c>
      <c r="E21" t="s">
        <v>3</v>
      </c>
      <c r="F21">
        <v>8</v>
      </c>
      <c r="G21" t="s">
        <v>4</v>
      </c>
      <c r="H21">
        <v>106872</v>
      </c>
      <c r="I21" t="s">
        <v>5</v>
      </c>
      <c r="J21">
        <v>2047</v>
      </c>
      <c r="K21" t="s">
        <v>2</v>
      </c>
      <c r="L21">
        <v>60</v>
      </c>
      <c r="M21" t="s">
        <v>17</v>
      </c>
      <c r="N21">
        <v>0</v>
      </c>
      <c r="O21" t="s">
        <v>3</v>
      </c>
      <c r="P21">
        <v>8</v>
      </c>
      <c r="Q21" t="s">
        <v>6</v>
      </c>
      <c r="R21">
        <v>116707</v>
      </c>
      <c r="S21" t="s">
        <v>7</v>
      </c>
      <c r="T21">
        <v>2047</v>
      </c>
      <c r="U21">
        <f t="shared" si="0"/>
        <v>9835</v>
      </c>
    </row>
    <row r="22" spans="1:21" x14ac:dyDescent="0.2">
      <c r="A22" t="s">
        <v>2</v>
      </c>
      <c r="B22">
        <v>238</v>
      </c>
      <c r="C22" t="s">
        <v>17</v>
      </c>
      <c r="D22">
        <v>0</v>
      </c>
      <c r="E22" t="s">
        <v>3</v>
      </c>
      <c r="F22">
        <v>9</v>
      </c>
      <c r="G22" t="s">
        <v>4</v>
      </c>
      <c r="H22">
        <v>118707</v>
      </c>
      <c r="I22" t="s">
        <v>5</v>
      </c>
      <c r="J22">
        <v>2047</v>
      </c>
      <c r="K22" t="s">
        <v>2</v>
      </c>
      <c r="L22">
        <v>238</v>
      </c>
      <c r="M22" t="s">
        <v>17</v>
      </c>
      <c r="N22">
        <v>0</v>
      </c>
      <c r="O22" t="s">
        <v>3</v>
      </c>
      <c r="P22">
        <v>9</v>
      </c>
      <c r="Q22" t="s">
        <v>6</v>
      </c>
      <c r="R22">
        <v>128563</v>
      </c>
      <c r="S22" t="s">
        <v>7</v>
      </c>
      <c r="T22">
        <v>2047</v>
      </c>
      <c r="U22">
        <f t="shared" si="0"/>
        <v>9856</v>
      </c>
    </row>
    <row r="23" spans="1:21" x14ac:dyDescent="0.2">
      <c r="A23" t="s">
        <v>15</v>
      </c>
      <c r="B23">
        <v>0.15</v>
      </c>
      <c r="C23" t="s">
        <v>16</v>
      </c>
      <c r="D23">
        <v>75</v>
      </c>
      <c r="K23" t="s">
        <v>15</v>
      </c>
      <c r="L23">
        <v>0.15</v>
      </c>
      <c r="M23" t="s">
        <v>16</v>
      </c>
      <c r="N23">
        <v>75</v>
      </c>
      <c r="R23" s="2"/>
      <c r="T23">
        <f>AVERAGE(T13:T22)</f>
        <v>2047</v>
      </c>
      <c r="U23" s="2">
        <f>AVERAGE(U13:U22)</f>
        <v>10862.9</v>
      </c>
    </row>
    <row r="24" spans="1:21" x14ac:dyDescent="0.2">
      <c r="A24" t="s">
        <v>2</v>
      </c>
      <c r="B24">
        <v>448</v>
      </c>
      <c r="C24" t="s">
        <v>17</v>
      </c>
      <c r="D24">
        <v>0</v>
      </c>
      <c r="E24" t="s">
        <v>3</v>
      </c>
      <c r="F24">
        <v>0</v>
      </c>
      <c r="G24" t="s">
        <v>4</v>
      </c>
      <c r="H24">
        <v>1984</v>
      </c>
      <c r="I24" t="s">
        <v>5</v>
      </c>
      <c r="J24">
        <v>2047</v>
      </c>
      <c r="K24" t="s">
        <v>2</v>
      </c>
      <c r="L24">
        <v>448</v>
      </c>
      <c r="M24" t="s">
        <v>17</v>
      </c>
      <c r="N24">
        <v>0</v>
      </c>
      <c r="O24" t="s">
        <v>3</v>
      </c>
      <c r="P24">
        <v>0</v>
      </c>
      <c r="Q24" t="s">
        <v>6</v>
      </c>
      <c r="R24">
        <v>11249</v>
      </c>
      <c r="S24" t="s">
        <v>7</v>
      </c>
      <c r="T24">
        <v>2047</v>
      </c>
      <c r="U24">
        <f t="shared" si="0"/>
        <v>9265</v>
      </c>
    </row>
    <row r="25" spans="1:21" x14ac:dyDescent="0.2">
      <c r="A25" t="s">
        <v>2</v>
      </c>
      <c r="B25">
        <v>206</v>
      </c>
      <c r="C25" t="s">
        <v>17</v>
      </c>
      <c r="D25">
        <v>0</v>
      </c>
      <c r="E25" t="s">
        <v>3</v>
      </c>
      <c r="F25">
        <v>1</v>
      </c>
      <c r="G25" t="s">
        <v>4</v>
      </c>
      <c r="H25">
        <v>13243</v>
      </c>
      <c r="I25" t="s">
        <v>5</v>
      </c>
      <c r="J25">
        <v>2047</v>
      </c>
      <c r="K25" t="s">
        <v>2</v>
      </c>
      <c r="L25">
        <v>206</v>
      </c>
      <c r="M25" t="s">
        <v>17</v>
      </c>
      <c r="N25">
        <v>0</v>
      </c>
      <c r="O25" t="s">
        <v>3</v>
      </c>
      <c r="P25">
        <v>1</v>
      </c>
      <c r="Q25" t="s">
        <v>6</v>
      </c>
      <c r="R25">
        <v>22647</v>
      </c>
      <c r="S25" t="s">
        <v>7</v>
      </c>
      <c r="T25">
        <v>2047</v>
      </c>
      <c r="U25">
        <f t="shared" si="0"/>
        <v>9404</v>
      </c>
    </row>
    <row r="26" spans="1:21" x14ac:dyDescent="0.2">
      <c r="A26" t="s">
        <v>2</v>
      </c>
      <c r="B26">
        <v>351</v>
      </c>
      <c r="C26" t="s">
        <v>17</v>
      </c>
      <c r="D26">
        <v>0</v>
      </c>
      <c r="E26" t="s">
        <v>3</v>
      </c>
      <c r="F26">
        <v>2</v>
      </c>
      <c r="G26" t="s">
        <v>4</v>
      </c>
      <c r="H26">
        <v>24654</v>
      </c>
      <c r="I26" t="s">
        <v>5</v>
      </c>
      <c r="J26">
        <v>2047</v>
      </c>
      <c r="K26" t="s">
        <v>2</v>
      </c>
      <c r="L26">
        <v>351</v>
      </c>
      <c r="M26" t="s">
        <v>17</v>
      </c>
      <c r="N26">
        <v>0</v>
      </c>
      <c r="O26" t="s">
        <v>3</v>
      </c>
      <c r="P26">
        <v>2</v>
      </c>
      <c r="Q26" t="s">
        <v>6</v>
      </c>
      <c r="R26">
        <v>33496</v>
      </c>
      <c r="S26" t="s">
        <v>7</v>
      </c>
      <c r="T26">
        <v>2047</v>
      </c>
      <c r="U26">
        <f t="shared" si="0"/>
        <v>8842</v>
      </c>
    </row>
    <row r="27" spans="1:21" x14ac:dyDescent="0.2">
      <c r="A27" t="s">
        <v>2</v>
      </c>
      <c r="B27">
        <v>450</v>
      </c>
      <c r="C27" t="s">
        <v>17</v>
      </c>
      <c r="D27">
        <v>0</v>
      </c>
      <c r="E27" t="s">
        <v>3</v>
      </c>
      <c r="F27">
        <v>3</v>
      </c>
      <c r="G27" t="s">
        <v>4</v>
      </c>
      <c r="H27">
        <v>35492</v>
      </c>
      <c r="I27" t="s">
        <v>5</v>
      </c>
      <c r="J27">
        <v>2047</v>
      </c>
      <c r="K27" t="s">
        <v>2</v>
      </c>
      <c r="L27">
        <v>450</v>
      </c>
      <c r="M27" t="s">
        <v>17</v>
      </c>
      <c r="N27">
        <v>0</v>
      </c>
      <c r="O27" t="s">
        <v>3</v>
      </c>
      <c r="P27">
        <v>3</v>
      </c>
      <c r="Q27" t="s">
        <v>6</v>
      </c>
      <c r="R27">
        <v>46365</v>
      </c>
      <c r="S27" t="s">
        <v>7</v>
      </c>
      <c r="T27">
        <v>2047</v>
      </c>
      <c r="U27">
        <f t="shared" si="0"/>
        <v>10873</v>
      </c>
    </row>
    <row r="28" spans="1:21" x14ac:dyDescent="0.2">
      <c r="A28" t="s">
        <v>2</v>
      </c>
      <c r="B28">
        <v>357</v>
      </c>
      <c r="C28" t="s">
        <v>17</v>
      </c>
      <c r="D28">
        <v>0</v>
      </c>
      <c r="E28" t="s">
        <v>3</v>
      </c>
      <c r="F28">
        <v>4</v>
      </c>
      <c r="G28" t="s">
        <v>4</v>
      </c>
      <c r="H28">
        <v>48366</v>
      </c>
      <c r="I28" t="s">
        <v>5</v>
      </c>
      <c r="J28">
        <v>2047</v>
      </c>
      <c r="K28" t="s">
        <v>2</v>
      </c>
      <c r="L28">
        <v>357</v>
      </c>
      <c r="M28" t="s">
        <v>17</v>
      </c>
      <c r="N28">
        <v>0</v>
      </c>
      <c r="O28" t="s">
        <v>3</v>
      </c>
      <c r="P28">
        <v>4</v>
      </c>
      <c r="Q28" t="s">
        <v>6</v>
      </c>
      <c r="R28">
        <v>57680</v>
      </c>
      <c r="S28" t="s">
        <v>7</v>
      </c>
      <c r="T28">
        <v>2047</v>
      </c>
      <c r="U28">
        <f t="shared" si="0"/>
        <v>9314</v>
      </c>
    </row>
    <row r="29" spans="1:21" x14ac:dyDescent="0.2">
      <c r="A29" t="s">
        <v>2</v>
      </c>
      <c r="B29">
        <v>95</v>
      </c>
      <c r="C29" t="s">
        <v>17</v>
      </c>
      <c r="D29">
        <v>0</v>
      </c>
      <c r="E29" t="s">
        <v>3</v>
      </c>
      <c r="F29">
        <v>5</v>
      </c>
      <c r="G29" t="s">
        <v>4</v>
      </c>
      <c r="H29">
        <v>59682</v>
      </c>
      <c r="I29" t="s">
        <v>5</v>
      </c>
      <c r="J29">
        <v>2047</v>
      </c>
      <c r="K29" t="s">
        <v>2</v>
      </c>
      <c r="L29">
        <v>95</v>
      </c>
      <c r="M29" t="s">
        <v>17</v>
      </c>
      <c r="N29">
        <v>0</v>
      </c>
      <c r="O29" t="s">
        <v>3</v>
      </c>
      <c r="P29">
        <v>5</v>
      </c>
      <c r="Q29" t="s">
        <v>6</v>
      </c>
      <c r="R29">
        <v>70285</v>
      </c>
      <c r="S29" t="s">
        <v>7</v>
      </c>
      <c r="T29">
        <v>2047</v>
      </c>
      <c r="U29">
        <f t="shared" si="0"/>
        <v>10603</v>
      </c>
    </row>
    <row r="30" spans="1:21" x14ac:dyDescent="0.2">
      <c r="A30" t="s">
        <v>2</v>
      </c>
      <c r="B30">
        <v>263</v>
      </c>
      <c r="C30" t="s">
        <v>17</v>
      </c>
      <c r="D30">
        <v>0</v>
      </c>
      <c r="E30" t="s">
        <v>3</v>
      </c>
      <c r="F30">
        <v>6</v>
      </c>
      <c r="G30" t="s">
        <v>4</v>
      </c>
      <c r="H30">
        <v>72227</v>
      </c>
      <c r="I30" t="s">
        <v>5</v>
      </c>
      <c r="J30">
        <v>2047</v>
      </c>
      <c r="K30" t="s">
        <v>2</v>
      </c>
      <c r="L30">
        <v>263</v>
      </c>
      <c r="M30" t="s">
        <v>17</v>
      </c>
      <c r="N30">
        <v>0</v>
      </c>
      <c r="O30" t="s">
        <v>3</v>
      </c>
      <c r="P30">
        <v>6</v>
      </c>
      <c r="Q30" t="s">
        <v>6</v>
      </c>
      <c r="R30">
        <v>83661</v>
      </c>
      <c r="S30" t="s">
        <v>7</v>
      </c>
      <c r="T30">
        <v>2047</v>
      </c>
      <c r="U30">
        <f t="shared" si="0"/>
        <v>11434</v>
      </c>
    </row>
    <row r="31" spans="1:21" x14ac:dyDescent="0.2">
      <c r="A31" t="s">
        <v>2</v>
      </c>
      <c r="B31">
        <v>389</v>
      </c>
      <c r="C31" t="s">
        <v>17</v>
      </c>
      <c r="D31">
        <v>0</v>
      </c>
      <c r="E31" t="s">
        <v>3</v>
      </c>
      <c r="F31">
        <v>7</v>
      </c>
      <c r="G31" t="s">
        <v>4</v>
      </c>
      <c r="H31">
        <v>85665</v>
      </c>
      <c r="I31" t="s">
        <v>5</v>
      </c>
      <c r="J31">
        <v>2047</v>
      </c>
      <c r="K31" t="s">
        <v>2</v>
      </c>
      <c r="L31">
        <v>389</v>
      </c>
      <c r="M31" t="s">
        <v>17</v>
      </c>
      <c r="N31">
        <v>0</v>
      </c>
      <c r="O31" t="s">
        <v>3</v>
      </c>
      <c r="P31">
        <v>7</v>
      </c>
      <c r="Q31" t="s">
        <v>6</v>
      </c>
      <c r="R31">
        <v>99283</v>
      </c>
      <c r="S31" t="s">
        <v>7</v>
      </c>
      <c r="T31">
        <v>2047</v>
      </c>
      <c r="U31">
        <f t="shared" si="0"/>
        <v>13618</v>
      </c>
    </row>
    <row r="32" spans="1:21" x14ac:dyDescent="0.2">
      <c r="A32" t="s">
        <v>2</v>
      </c>
      <c r="B32">
        <v>203</v>
      </c>
      <c r="C32" t="s">
        <v>17</v>
      </c>
      <c r="D32">
        <v>0</v>
      </c>
      <c r="E32" t="s">
        <v>3</v>
      </c>
      <c r="F32">
        <v>8</v>
      </c>
      <c r="G32" t="s">
        <v>4</v>
      </c>
      <c r="H32">
        <v>101264</v>
      </c>
      <c r="I32" t="s">
        <v>5</v>
      </c>
      <c r="J32">
        <v>2047</v>
      </c>
      <c r="K32" t="s">
        <v>2</v>
      </c>
      <c r="L32">
        <v>203</v>
      </c>
      <c r="M32" t="s">
        <v>17</v>
      </c>
      <c r="N32">
        <v>0</v>
      </c>
      <c r="O32" t="s">
        <v>3</v>
      </c>
      <c r="P32">
        <v>8</v>
      </c>
      <c r="Q32" t="s">
        <v>6</v>
      </c>
      <c r="R32">
        <v>112727</v>
      </c>
      <c r="S32" t="s">
        <v>7</v>
      </c>
      <c r="T32">
        <v>2047</v>
      </c>
      <c r="U32">
        <f t="shared" si="0"/>
        <v>11463</v>
      </c>
    </row>
    <row r="33" spans="1:23" x14ac:dyDescent="0.2">
      <c r="A33" t="s">
        <v>2</v>
      </c>
      <c r="B33">
        <v>299</v>
      </c>
      <c r="C33" t="s">
        <v>17</v>
      </c>
      <c r="D33">
        <v>0</v>
      </c>
      <c r="E33" t="s">
        <v>3</v>
      </c>
      <c r="F33">
        <v>9</v>
      </c>
      <c r="G33" t="s">
        <v>4</v>
      </c>
      <c r="H33">
        <v>114728</v>
      </c>
      <c r="I33" t="s">
        <v>5</v>
      </c>
      <c r="J33">
        <v>2047</v>
      </c>
      <c r="K33" t="s">
        <v>2</v>
      </c>
      <c r="L33">
        <v>299</v>
      </c>
      <c r="M33" t="s">
        <v>17</v>
      </c>
      <c r="N33">
        <v>0</v>
      </c>
      <c r="O33" t="s">
        <v>3</v>
      </c>
      <c r="P33">
        <v>9</v>
      </c>
      <c r="Q33" t="s">
        <v>6</v>
      </c>
      <c r="R33">
        <v>125992</v>
      </c>
      <c r="S33" t="s">
        <v>7</v>
      </c>
      <c r="T33">
        <v>2047</v>
      </c>
      <c r="U33">
        <f t="shared" si="0"/>
        <v>11264</v>
      </c>
    </row>
    <row r="34" spans="1:23" x14ac:dyDescent="0.2">
      <c r="A34" t="s">
        <v>15</v>
      </c>
      <c r="B34">
        <v>0.2</v>
      </c>
      <c r="C34" t="s">
        <v>16</v>
      </c>
      <c r="D34">
        <v>100</v>
      </c>
      <c r="K34" t="s">
        <v>15</v>
      </c>
      <c r="L34">
        <v>0.2</v>
      </c>
      <c r="M34" t="s">
        <v>16</v>
      </c>
      <c r="N34">
        <v>100</v>
      </c>
      <c r="R34" s="2"/>
      <c r="T34">
        <f>AVERAGE(T24:T33)</f>
        <v>2047</v>
      </c>
      <c r="U34" s="2">
        <f>AVERAGE(U24:U33)</f>
        <v>10608</v>
      </c>
    </row>
    <row r="35" spans="1:23" x14ac:dyDescent="0.2">
      <c r="A35" t="s">
        <v>2</v>
      </c>
      <c r="B35">
        <v>315</v>
      </c>
      <c r="C35" t="s">
        <v>17</v>
      </c>
      <c r="D35">
        <v>0</v>
      </c>
      <c r="E35" t="s">
        <v>3</v>
      </c>
      <c r="F35">
        <v>0</v>
      </c>
      <c r="G35" t="s">
        <v>4</v>
      </c>
      <c r="H35">
        <v>1904</v>
      </c>
      <c r="I35" t="s">
        <v>5</v>
      </c>
      <c r="J35">
        <v>2047</v>
      </c>
      <c r="K35" t="s">
        <v>2</v>
      </c>
      <c r="L35">
        <v>315</v>
      </c>
      <c r="M35" t="s">
        <v>17</v>
      </c>
      <c r="N35">
        <v>0</v>
      </c>
      <c r="O35" t="s">
        <v>3</v>
      </c>
      <c r="P35">
        <v>0</v>
      </c>
      <c r="Q35" t="s">
        <v>6</v>
      </c>
      <c r="R35">
        <v>13189</v>
      </c>
      <c r="S35" t="s">
        <v>7</v>
      </c>
      <c r="T35">
        <v>2047</v>
      </c>
      <c r="U35">
        <f t="shared" si="0"/>
        <v>11285</v>
      </c>
    </row>
    <row r="36" spans="1:23" x14ac:dyDescent="0.2">
      <c r="A36" t="s">
        <v>2</v>
      </c>
      <c r="B36">
        <v>248</v>
      </c>
      <c r="C36" t="s">
        <v>17</v>
      </c>
      <c r="D36">
        <v>0</v>
      </c>
      <c r="E36" t="s">
        <v>3</v>
      </c>
      <c r="F36">
        <v>1</v>
      </c>
      <c r="G36" t="s">
        <v>4</v>
      </c>
      <c r="H36">
        <v>15182</v>
      </c>
      <c r="I36" t="s">
        <v>5</v>
      </c>
      <c r="J36">
        <v>2047</v>
      </c>
      <c r="K36" t="s">
        <v>2</v>
      </c>
      <c r="L36">
        <v>248</v>
      </c>
      <c r="M36" t="s">
        <v>17</v>
      </c>
      <c r="N36">
        <v>0</v>
      </c>
      <c r="O36" t="s">
        <v>3</v>
      </c>
      <c r="P36">
        <v>1</v>
      </c>
      <c r="Q36" t="s">
        <v>6</v>
      </c>
      <c r="R36">
        <v>29697</v>
      </c>
      <c r="S36" t="s">
        <v>7</v>
      </c>
      <c r="T36">
        <v>2047</v>
      </c>
      <c r="U36">
        <f t="shared" si="0"/>
        <v>14515</v>
      </c>
    </row>
    <row r="37" spans="1:23" x14ac:dyDescent="0.2">
      <c r="A37" t="s">
        <v>2</v>
      </c>
      <c r="B37">
        <v>260</v>
      </c>
      <c r="C37" t="s">
        <v>17</v>
      </c>
      <c r="D37">
        <v>0</v>
      </c>
      <c r="E37" t="s">
        <v>3</v>
      </c>
      <c r="F37">
        <v>2</v>
      </c>
      <c r="G37" t="s">
        <v>4</v>
      </c>
      <c r="H37">
        <v>31696</v>
      </c>
      <c r="I37" t="s">
        <v>5</v>
      </c>
      <c r="J37">
        <v>2047</v>
      </c>
      <c r="K37" t="s">
        <v>2</v>
      </c>
      <c r="L37">
        <v>260</v>
      </c>
      <c r="M37" t="s">
        <v>17</v>
      </c>
      <c r="N37">
        <v>0</v>
      </c>
      <c r="O37" t="s">
        <v>3</v>
      </c>
      <c r="P37">
        <v>2</v>
      </c>
      <c r="Q37" t="s">
        <v>6</v>
      </c>
      <c r="R37">
        <v>45023</v>
      </c>
      <c r="S37" t="s">
        <v>7</v>
      </c>
      <c r="T37">
        <v>2047</v>
      </c>
      <c r="U37">
        <f t="shared" si="0"/>
        <v>13327</v>
      </c>
    </row>
    <row r="38" spans="1:23" x14ac:dyDescent="0.2">
      <c r="A38" t="s">
        <v>2</v>
      </c>
      <c r="B38">
        <v>179</v>
      </c>
      <c r="C38" t="s">
        <v>17</v>
      </c>
      <c r="D38">
        <v>0</v>
      </c>
      <c r="E38" t="s">
        <v>3</v>
      </c>
      <c r="F38">
        <v>3</v>
      </c>
      <c r="G38" t="s">
        <v>4</v>
      </c>
      <c r="H38">
        <v>47021</v>
      </c>
      <c r="I38" t="s">
        <v>5</v>
      </c>
      <c r="J38">
        <v>2047</v>
      </c>
      <c r="K38" t="s">
        <v>2</v>
      </c>
      <c r="L38">
        <v>179</v>
      </c>
      <c r="M38" t="s">
        <v>17</v>
      </c>
      <c r="N38">
        <v>0</v>
      </c>
      <c r="O38" t="s">
        <v>3</v>
      </c>
      <c r="P38">
        <v>3</v>
      </c>
      <c r="Q38" t="s">
        <v>6</v>
      </c>
      <c r="R38">
        <v>58443</v>
      </c>
      <c r="S38" t="s">
        <v>7</v>
      </c>
      <c r="T38">
        <v>2047</v>
      </c>
      <c r="U38">
        <f t="shared" si="0"/>
        <v>11422</v>
      </c>
    </row>
    <row r="39" spans="1:23" x14ac:dyDescent="0.2">
      <c r="A39" t="s">
        <v>2</v>
      </c>
      <c r="B39">
        <v>126</v>
      </c>
      <c r="C39" t="s">
        <v>17</v>
      </c>
      <c r="D39">
        <v>1</v>
      </c>
      <c r="E39" t="s">
        <v>3</v>
      </c>
      <c r="F39">
        <v>4</v>
      </c>
      <c r="G39" t="s">
        <v>4</v>
      </c>
      <c r="H39">
        <v>58444</v>
      </c>
      <c r="I39" t="s">
        <v>5</v>
      </c>
      <c r="J39">
        <v>0</v>
      </c>
      <c r="K39" t="s">
        <v>2</v>
      </c>
      <c r="L39">
        <v>126</v>
      </c>
      <c r="M39" t="s">
        <v>17</v>
      </c>
      <c r="N39">
        <v>1</v>
      </c>
      <c r="O39" t="s">
        <v>3</v>
      </c>
      <c r="P39">
        <v>4</v>
      </c>
      <c r="Q39" t="s">
        <v>6</v>
      </c>
      <c r="R39">
        <v>70016</v>
      </c>
      <c r="S39" t="s">
        <v>7</v>
      </c>
      <c r="T39">
        <v>0</v>
      </c>
      <c r="U39">
        <f t="shared" si="0"/>
        <v>11572</v>
      </c>
    </row>
    <row r="40" spans="1:23" x14ac:dyDescent="0.2">
      <c r="A40" t="s">
        <v>2</v>
      </c>
      <c r="B40">
        <v>229</v>
      </c>
      <c r="C40" t="s">
        <v>17</v>
      </c>
      <c r="D40">
        <v>0</v>
      </c>
      <c r="E40" t="s">
        <v>3</v>
      </c>
      <c r="F40">
        <v>5</v>
      </c>
      <c r="G40" t="s">
        <v>4</v>
      </c>
      <c r="H40">
        <v>72018</v>
      </c>
      <c r="I40" t="s">
        <v>5</v>
      </c>
      <c r="J40">
        <v>2047</v>
      </c>
      <c r="K40" t="s">
        <v>2</v>
      </c>
      <c r="L40">
        <v>229</v>
      </c>
      <c r="M40" t="s">
        <v>17</v>
      </c>
      <c r="N40">
        <v>0</v>
      </c>
      <c r="O40" t="s">
        <v>3</v>
      </c>
      <c r="P40">
        <v>5</v>
      </c>
      <c r="Q40" t="s">
        <v>6</v>
      </c>
      <c r="R40">
        <v>81164</v>
      </c>
      <c r="S40" t="s">
        <v>7</v>
      </c>
      <c r="T40">
        <v>2047</v>
      </c>
      <c r="U40">
        <f t="shared" si="0"/>
        <v>9146</v>
      </c>
    </row>
    <row r="41" spans="1:23" x14ac:dyDescent="0.2">
      <c r="A41" t="s">
        <v>2</v>
      </c>
      <c r="B41">
        <v>399</v>
      </c>
      <c r="C41" t="s">
        <v>17</v>
      </c>
      <c r="D41">
        <v>0</v>
      </c>
      <c r="E41" t="s">
        <v>3</v>
      </c>
      <c r="F41">
        <v>6</v>
      </c>
      <c r="G41" t="s">
        <v>4</v>
      </c>
      <c r="H41">
        <v>83152</v>
      </c>
      <c r="I41" t="s">
        <v>5</v>
      </c>
      <c r="J41">
        <v>2047</v>
      </c>
      <c r="K41" t="s">
        <v>2</v>
      </c>
      <c r="L41">
        <v>399</v>
      </c>
      <c r="M41" t="s">
        <v>17</v>
      </c>
      <c r="N41">
        <v>0</v>
      </c>
      <c r="O41" t="s">
        <v>3</v>
      </c>
      <c r="P41">
        <v>6</v>
      </c>
      <c r="Q41" t="s">
        <v>6</v>
      </c>
      <c r="R41">
        <v>94673</v>
      </c>
      <c r="S41" t="s">
        <v>7</v>
      </c>
      <c r="T41">
        <v>2047</v>
      </c>
      <c r="U41">
        <f t="shared" si="0"/>
        <v>11521</v>
      </c>
    </row>
    <row r="42" spans="1:23" x14ac:dyDescent="0.2">
      <c r="A42" t="s">
        <v>2</v>
      </c>
      <c r="B42">
        <v>195</v>
      </c>
      <c r="C42" t="s">
        <v>17</v>
      </c>
      <c r="D42">
        <v>0</v>
      </c>
      <c r="E42" t="s">
        <v>3</v>
      </c>
      <c r="F42">
        <v>7</v>
      </c>
      <c r="G42" t="s">
        <v>4</v>
      </c>
      <c r="H42">
        <v>96664</v>
      </c>
      <c r="I42" t="s">
        <v>5</v>
      </c>
      <c r="J42">
        <v>2047</v>
      </c>
      <c r="K42" t="s">
        <v>2</v>
      </c>
      <c r="L42">
        <v>195</v>
      </c>
      <c r="M42" t="s">
        <v>17</v>
      </c>
      <c r="N42">
        <v>0</v>
      </c>
      <c r="O42" t="s">
        <v>3</v>
      </c>
      <c r="P42">
        <v>7</v>
      </c>
      <c r="Q42" t="s">
        <v>6</v>
      </c>
      <c r="R42">
        <v>111100</v>
      </c>
      <c r="S42" t="s">
        <v>7</v>
      </c>
      <c r="T42">
        <v>2047</v>
      </c>
      <c r="U42">
        <f t="shared" si="0"/>
        <v>14436</v>
      </c>
    </row>
    <row r="43" spans="1:23" x14ac:dyDescent="0.2">
      <c r="A43" t="s">
        <v>2</v>
      </c>
      <c r="B43">
        <v>108</v>
      </c>
      <c r="C43" t="s">
        <v>17</v>
      </c>
      <c r="D43">
        <v>0</v>
      </c>
      <c r="E43" t="s">
        <v>3</v>
      </c>
      <c r="F43">
        <v>8</v>
      </c>
      <c r="G43" t="s">
        <v>4</v>
      </c>
      <c r="H43">
        <v>113063</v>
      </c>
      <c r="I43" t="s">
        <v>5</v>
      </c>
      <c r="J43">
        <v>2047</v>
      </c>
      <c r="K43" t="s">
        <v>2</v>
      </c>
      <c r="L43">
        <v>108</v>
      </c>
      <c r="M43" t="s">
        <v>17</v>
      </c>
      <c r="N43">
        <v>0</v>
      </c>
      <c r="O43" t="s">
        <v>3</v>
      </c>
      <c r="P43">
        <v>8</v>
      </c>
      <c r="Q43" t="s">
        <v>6</v>
      </c>
      <c r="R43">
        <v>124981</v>
      </c>
      <c r="S43" t="s">
        <v>7</v>
      </c>
      <c r="T43">
        <v>2047</v>
      </c>
      <c r="U43">
        <f t="shared" si="0"/>
        <v>11918</v>
      </c>
    </row>
    <row r="44" spans="1:23" x14ac:dyDescent="0.2">
      <c r="A44" t="s">
        <v>2</v>
      </c>
      <c r="B44">
        <v>437</v>
      </c>
      <c r="C44" t="s">
        <v>17</v>
      </c>
      <c r="D44">
        <v>0</v>
      </c>
      <c r="E44" t="s">
        <v>3</v>
      </c>
      <c r="F44">
        <v>9</v>
      </c>
      <c r="G44" t="s">
        <v>4</v>
      </c>
      <c r="H44">
        <v>126986</v>
      </c>
      <c r="I44" t="s">
        <v>5</v>
      </c>
      <c r="J44">
        <v>2047</v>
      </c>
      <c r="K44" t="s">
        <v>2</v>
      </c>
      <c r="L44">
        <v>437</v>
      </c>
      <c r="M44" t="s">
        <v>17</v>
      </c>
      <c r="N44">
        <v>0</v>
      </c>
      <c r="O44" t="s">
        <v>3</v>
      </c>
      <c r="P44">
        <v>9</v>
      </c>
      <c r="Q44" t="s">
        <v>6</v>
      </c>
      <c r="R44">
        <v>135711</v>
      </c>
      <c r="S44" t="s">
        <v>7</v>
      </c>
      <c r="T44">
        <v>2047</v>
      </c>
      <c r="U44">
        <f t="shared" si="0"/>
        <v>8725</v>
      </c>
      <c r="V44">
        <f>U12</f>
        <v>11324.9</v>
      </c>
      <c r="W44">
        <f>T12</f>
        <v>2047</v>
      </c>
    </row>
    <row r="45" spans="1:23" x14ac:dyDescent="0.2">
      <c r="A45" t="s">
        <v>15</v>
      </c>
      <c r="B45">
        <v>0.25</v>
      </c>
      <c r="C45" t="s">
        <v>16</v>
      </c>
      <c r="D45">
        <v>125</v>
      </c>
      <c r="K45" t="s">
        <v>15</v>
      </c>
      <c r="L45">
        <v>0.25</v>
      </c>
      <c r="M45" t="s">
        <v>16</v>
      </c>
      <c r="N45">
        <v>125</v>
      </c>
      <c r="R45" s="2"/>
      <c r="T45">
        <f>AVERAGE(T35:T44)</f>
        <v>1842.3</v>
      </c>
      <c r="U45" s="2">
        <f>AVERAGE(U35:U44)</f>
        <v>11786.7</v>
      </c>
      <c r="V45">
        <f>U23</f>
        <v>10862.9</v>
      </c>
      <c r="W45">
        <f>T23</f>
        <v>2047</v>
      </c>
    </row>
    <row r="46" spans="1:23" x14ac:dyDescent="0.2">
      <c r="A46" t="s">
        <v>2</v>
      </c>
      <c r="B46">
        <v>130</v>
      </c>
      <c r="C46" t="s">
        <v>17</v>
      </c>
      <c r="D46">
        <v>0</v>
      </c>
      <c r="E46" t="s">
        <v>3</v>
      </c>
      <c r="F46">
        <v>0</v>
      </c>
      <c r="G46" t="s">
        <v>4</v>
      </c>
      <c r="H46">
        <v>1944</v>
      </c>
      <c r="I46" t="s">
        <v>5</v>
      </c>
      <c r="J46">
        <v>2047</v>
      </c>
      <c r="K46" t="s">
        <v>2</v>
      </c>
      <c r="L46">
        <v>130</v>
      </c>
      <c r="M46" t="s">
        <v>17</v>
      </c>
      <c r="N46">
        <v>0</v>
      </c>
      <c r="O46" t="s">
        <v>3</v>
      </c>
      <c r="P46">
        <v>0</v>
      </c>
      <c r="Q46" t="s">
        <v>6</v>
      </c>
      <c r="R46">
        <v>13982</v>
      </c>
      <c r="S46" t="s">
        <v>7</v>
      </c>
      <c r="T46">
        <v>2047</v>
      </c>
      <c r="U46">
        <f t="shared" si="0"/>
        <v>12038</v>
      </c>
      <c r="V46">
        <f>U34</f>
        <v>10608</v>
      </c>
      <c r="W46">
        <f>T34</f>
        <v>2047</v>
      </c>
    </row>
    <row r="47" spans="1:23" x14ac:dyDescent="0.2">
      <c r="A47" t="s">
        <v>2</v>
      </c>
      <c r="B47">
        <v>483</v>
      </c>
      <c r="C47" t="s">
        <v>17</v>
      </c>
      <c r="D47">
        <v>0</v>
      </c>
      <c r="E47" t="s">
        <v>3</v>
      </c>
      <c r="F47">
        <v>1</v>
      </c>
      <c r="G47" t="s">
        <v>4</v>
      </c>
      <c r="H47">
        <v>15979</v>
      </c>
      <c r="I47" t="s">
        <v>5</v>
      </c>
      <c r="J47">
        <v>2047</v>
      </c>
      <c r="K47" t="s">
        <v>2</v>
      </c>
      <c r="L47">
        <v>483</v>
      </c>
      <c r="M47" t="s">
        <v>17</v>
      </c>
      <c r="N47">
        <v>0</v>
      </c>
      <c r="O47" t="s">
        <v>3</v>
      </c>
      <c r="P47">
        <v>1</v>
      </c>
      <c r="Q47" t="s">
        <v>6</v>
      </c>
      <c r="R47">
        <v>26763</v>
      </c>
      <c r="S47" t="s">
        <v>7</v>
      </c>
      <c r="T47">
        <v>2047</v>
      </c>
      <c r="U47">
        <f t="shared" si="0"/>
        <v>10784</v>
      </c>
      <c r="V47">
        <f>U45</f>
        <v>11786.7</v>
      </c>
      <c r="W47">
        <f>T45</f>
        <v>1842.3</v>
      </c>
    </row>
    <row r="48" spans="1:23" x14ac:dyDescent="0.2">
      <c r="A48" t="s">
        <v>2</v>
      </c>
      <c r="B48">
        <v>215</v>
      </c>
      <c r="C48" t="s">
        <v>17</v>
      </c>
      <c r="D48">
        <v>0</v>
      </c>
      <c r="E48" t="s">
        <v>3</v>
      </c>
      <c r="F48">
        <v>2</v>
      </c>
      <c r="G48" t="s">
        <v>4</v>
      </c>
      <c r="H48">
        <v>28754</v>
      </c>
      <c r="I48" t="s">
        <v>5</v>
      </c>
      <c r="J48">
        <v>2047</v>
      </c>
      <c r="K48" t="s">
        <v>2</v>
      </c>
      <c r="L48">
        <v>215</v>
      </c>
      <c r="M48" t="s">
        <v>17</v>
      </c>
      <c r="N48">
        <v>0</v>
      </c>
      <c r="O48" t="s">
        <v>3</v>
      </c>
      <c r="P48">
        <v>2</v>
      </c>
      <c r="Q48" t="s">
        <v>6</v>
      </c>
      <c r="R48">
        <v>41571</v>
      </c>
      <c r="S48" t="s">
        <v>7</v>
      </c>
      <c r="T48">
        <v>2047</v>
      </c>
      <c r="U48">
        <f t="shared" si="0"/>
        <v>12817</v>
      </c>
      <c r="V48">
        <f>U56</f>
        <v>12703.7</v>
      </c>
      <c r="W48">
        <f>T56</f>
        <v>2047</v>
      </c>
    </row>
    <row r="49" spans="1:23" x14ac:dyDescent="0.2">
      <c r="A49" t="s">
        <v>2</v>
      </c>
      <c r="B49">
        <v>102</v>
      </c>
      <c r="C49" t="s">
        <v>17</v>
      </c>
      <c r="D49">
        <v>0</v>
      </c>
      <c r="E49" t="s">
        <v>3</v>
      </c>
      <c r="F49">
        <v>3</v>
      </c>
      <c r="G49" t="s">
        <v>4</v>
      </c>
      <c r="H49">
        <v>43564</v>
      </c>
      <c r="I49" t="s">
        <v>5</v>
      </c>
      <c r="J49">
        <v>2047</v>
      </c>
      <c r="K49" t="s">
        <v>2</v>
      </c>
      <c r="L49">
        <v>102</v>
      </c>
      <c r="M49" t="s">
        <v>17</v>
      </c>
      <c r="N49">
        <v>0</v>
      </c>
      <c r="O49" t="s">
        <v>3</v>
      </c>
      <c r="P49">
        <v>3</v>
      </c>
      <c r="Q49" t="s">
        <v>6</v>
      </c>
      <c r="R49">
        <v>61302</v>
      </c>
      <c r="S49" t="s">
        <v>7</v>
      </c>
      <c r="T49">
        <v>2047</v>
      </c>
      <c r="U49">
        <f t="shared" si="0"/>
        <v>17738</v>
      </c>
      <c r="V49">
        <f>U67</f>
        <v>11540.7</v>
      </c>
      <c r="W49">
        <f>T67</f>
        <v>1637.6</v>
      </c>
    </row>
    <row r="50" spans="1:23" x14ac:dyDescent="0.2">
      <c r="A50" t="s">
        <v>2</v>
      </c>
      <c r="B50">
        <v>167</v>
      </c>
      <c r="C50" t="s">
        <v>17</v>
      </c>
      <c r="D50">
        <v>0</v>
      </c>
      <c r="E50" t="s">
        <v>3</v>
      </c>
      <c r="F50">
        <v>4</v>
      </c>
      <c r="G50" t="s">
        <v>4</v>
      </c>
      <c r="H50">
        <v>63317</v>
      </c>
      <c r="I50" t="s">
        <v>5</v>
      </c>
      <c r="J50">
        <v>2047</v>
      </c>
      <c r="K50" t="s">
        <v>2</v>
      </c>
      <c r="L50">
        <v>167</v>
      </c>
      <c r="M50" t="s">
        <v>17</v>
      </c>
      <c r="N50">
        <v>0</v>
      </c>
      <c r="O50" t="s">
        <v>3</v>
      </c>
      <c r="P50">
        <v>4</v>
      </c>
      <c r="Q50" t="s">
        <v>6</v>
      </c>
      <c r="R50">
        <v>74651</v>
      </c>
      <c r="S50" t="s">
        <v>7</v>
      </c>
      <c r="T50">
        <v>2047</v>
      </c>
      <c r="U50">
        <f t="shared" si="0"/>
        <v>11334</v>
      </c>
      <c r="V50">
        <f>U78</f>
        <v>13051.8</v>
      </c>
      <c r="W50">
        <f>T78</f>
        <v>1637.6</v>
      </c>
    </row>
    <row r="51" spans="1:23" x14ac:dyDescent="0.2">
      <c r="A51" t="s">
        <v>2</v>
      </c>
      <c r="B51">
        <v>71</v>
      </c>
      <c r="C51" t="s">
        <v>17</v>
      </c>
      <c r="D51">
        <v>0</v>
      </c>
      <c r="E51" t="s">
        <v>3</v>
      </c>
      <c r="F51">
        <v>5</v>
      </c>
      <c r="G51" t="s">
        <v>4</v>
      </c>
      <c r="H51">
        <v>76652</v>
      </c>
      <c r="I51" t="s">
        <v>5</v>
      </c>
      <c r="J51">
        <v>2047</v>
      </c>
      <c r="K51" t="s">
        <v>2</v>
      </c>
      <c r="L51">
        <v>71</v>
      </c>
      <c r="M51" t="s">
        <v>17</v>
      </c>
      <c r="N51">
        <v>0</v>
      </c>
      <c r="O51" t="s">
        <v>3</v>
      </c>
      <c r="P51">
        <v>5</v>
      </c>
      <c r="Q51" t="s">
        <v>6</v>
      </c>
      <c r="R51">
        <v>88766</v>
      </c>
      <c r="S51" t="s">
        <v>7</v>
      </c>
      <c r="T51">
        <v>2047</v>
      </c>
      <c r="U51">
        <f t="shared" si="0"/>
        <v>12114</v>
      </c>
      <c r="V51">
        <f>U89</f>
        <v>11877.3</v>
      </c>
      <c r="W51">
        <f>T89</f>
        <v>1432.9</v>
      </c>
    </row>
    <row r="52" spans="1:23" x14ac:dyDescent="0.2">
      <c r="A52" t="s">
        <v>2</v>
      </c>
      <c r="B52">
        <v>39</v>
      </c>
      <c r="C52" t="s">
        <v>17</v>
      </c>
      <c r="D52">
        <v>0</v>
      </c>
      <c r="E52" t="s">
        <v>3</v>
      </c>
      <c r="F52">
        <v>6</v>
      </c>
      <c r="G52" t="s">
        <v>4</v>
      </c>
      <c r="H52">
        <v>90764</v>
      </c>
      <c r="I52" t="s">
        <v>5</v>
      </c>
      <c r="J52">
        <v>2047</v>
      </c>
      <c r="K52" t="s">
        <v>2</v>
      </c>
      <c r="L52">
        <v>39</v>
      </c>
      <c r="M52" t="s">
        <v>17</v>
      </c>
      <c r="N52">
        <v>0</v>
      </c>
      <c r="O52" t="s">
        <v>3</v>
      </c>
      <c r="P52">
        <v>6</v>
      </c>
      <c r="Q52" t="s">
        <v>6</v>
      </c>
      <c r="R52">
        <v>104182</v>
      </c>
      <c r="S52" t="s">
        <v>7</v>
      </c>
      <c r="T52">
        <v>2047</v>
      </c>
      <c r="U52">
        <f t="shared" si="0"/>
        <v>13418</v>
      </c>
      <c r="V52">
        <f>U100</f>
        <v>11946.7</v>
      </c>
      <c r="W52">
        <f>T100</f>
        <v>1432.9</v>
      </c>
    </row>
    <row r="53" spans="1:23" x14ac:dyDescent="0.2">
      <c r="A53" t="s">
        <v>2</v>
      </c>
      <c r="B53">
        <v>171</v>
      </c>
      <c r="C53" t="s">
        <v>17</v>
      </c>
      <c r="D53">
        <v>0</v>
      </c>
      <c r="E53" t="s">
        <v>3</v>
      </c>
      <c r="F53">
        <v>7</v>
      </c>
      <c r="G53" t="s">
        <v>4</v>
      </c>
      <c r="H53">
        <v>106181</v>
      </c>
      <c r="I53" t="s">
        <v>5</v>
      </c>
      <c r="J53">
        <v>2047</v>
      </c>
      <c r="K53" t="s">
        <v>2</v>
      </c>
      <c r="L53">
        <v>171</v>
      </c>
      <c r="M53" t="s">
        <v>17</v>
      </c>
      <c r="N53">
        <v>0</v>
      </c>
      <c r="O53" t="s">
        <v>3</v>
      </c>
      <c r="P53">
        <v>7</v>
      </c>
      <c r="Q53" t="s">
        <v>6</v>
      </c>
      <c r="R53">
        <v>115893</v>
      </c>
      <c r="S53" t="s">
        <v>7</v>
      </c>
      <c r="T53">
        <v>2047</v>
      </c>
      <c r="U53">
        <f t="shared" si="0"/>
        <v>9712</v>
      </c>
      <c r="V53">
        <f>U111</f>
        <v>12602.2</v>
      </c>
      <c r="W53">
        <f>T111</f>
        <v>1637.6</v>
      </c>
    </row>
    <row r="54" spans="1:23" x14ac:dyDescent="0.2">
      <c r="A54" t="s">
        <v>2</v>
      </c>
      <c r="B54">
        <v>392</v>
      </c>
      <c r="C54" t="s">
        <v>17</v>
      </c>
      <c r="D54">
        <v>0</v>
      </c>
      <c r="E54" t="s">
        <v>3</v>
      </c>
      <c r="F54">
        <v>8</v>
      </c>
      <c r="G54" t="s">
        <v>4</v>
      </c>
      <c r="H54">
        <v>117895</v>
      </c>
      <c r="I54" t="s">
        <v>5</v>
      </c>
      <c r="J54">
        <v>2047</v>
      </c>
      <c r="K54" t="s">
        <v>2</v>
      </c>
      <c r="L54">
        <v>392</v>
      </c>
      <c r="M54" t="s">
        <v>17</v>
      </c>
      <c r="N54">
        <v>0</v>
      </c>
      <c r="O54" t="s">
        <v>3</v>
      </c>
      <c r="P54">
        <v>8</v>
      </c>
      <c r="Q54" t="s">
        <v>6</v>
      </c>
      <c r="R54">
        <v>133485</v>
      </c>
      <c r="S54" t="s">
        <v>7</v>
      </c>
      <c r="T54">
        <v>2047</v>
      </c>
      <c r="U54">
        <f t="shared" si="0"/>
        <v>15590</v>
      </c>
    </row>
    <row r="55" spans="1:23" x14ac:dyDescent="0.2">
      <c r="A55" t="s">
        <v>2</v>
      </c>
      <c r="B55">
        <v>451</v>
      </c>
      <c r="C55" t="s">
        <v>17</v>
      </c>
      <c r="D55">
        <v>0</v>
      </c>
      <c r="E55" t="s">
        <v>3</v>
      </c>
      <c r="F55">
        <v>9</v>
      </c>
      <c r="G55" t="s">
        <v>4</v>
      </c>
      <c r="H55">
        <v>135486</v>
      </c>
      <c r="I55" t="s">
        <v>5</v>
      </c>
      <c r="J55">
        <v>2047</v>
      </c>
      <c r="K55" t="s">
        <v>2</v>
      </c>
      <c r="L55">
        <v>451</v>
      </c>
      <c r="M55" t="s">
        <v>17</v>
      </c>
      <c r="N55">
        <v>0</v>
      </c>
      <c r="O55" t="s">
        <v>3</v>
      </c>
      <c r="P55">
        <v>9</v>
      </c>
      <c r="Q55" t="s">
        <v>6</v>
      </c>
      <c r="R55">
        <v>146978</v>
      </c>
      <c r="S55" t="s">
        <v>7</v>
      </c>
      <c r="T55">
        <v>2047</v>
      </c>
      <c r="U55">
        <f t="shared" si="0"/>
        <v>11492</v>
      </c>
    </row>
    <row r="56" spans="1:23" x14ac:dyDescent="0.2">
      <c r="A56" t="s">
        <v>15</v>
      </c>
      <c r="B56">
        <v>0.3</v>
      </c>
      <c r="C56" t="s">
        <v>16</v>
      </c>
      <c r="D56">
        <v>150</v>
      </c>
      <c r="K56" t="s">
        <v>15</v>
      </c>
      <c r="L56">
        <v>0.3</v>
      </c>
      <c r="M56" t="s">
        <v>16</v>
      </c>
      <c r="N56">
        <v>150</v>
      </c>
      <c r="R56" s="2"/>
      <c r="T56">
        <f>AVERAGE(T46:T55)</f>
        <v>2047</v>
      </c>
      <c r="U56" s="2">
        <f>AVERAGE(U46:U55)</f>
        <v>12703.7</v>
      </c>
    </row>
    <row r="57" spans="1:23" x14ac:dyDescent="0.2">
      <c r="A57" t="s">
        <v>2</v>
      </c>
      <c r="B57">
        <v>427</v>
      </c>
      <c r="C57" t="s">
        <v>17</v>
      </c>
      <c r="D57">
        <v>1</v>
      </c>
      <c r="E57" t="s">
        <v>3</v>
      </c>
      <c r="F57">
        <v>0</v>
      </c>
      <c r="G57" t="s">
        <v>4</v>
      </c>
      <c r="H57">
        <v>0</v>
      </c>
      <c r="I57" t="s">
        <v>5</v>
      </c>
      <c r="J57">
        <v>0</v>
      </c>
      <c r="K57" t="s">
        <v>2</v>
      </c>
      <c r="L57">
        <v>427</v>
      </c>
      <c r="M57" t="s">
        <v>17</v>
      </c>
      <c r="N57">
        <v>1</v>
      </c>
      <c r="O57" t="s">
        <v>3</v>
      </c>
      <c r="P57">
        <v>0</v>
      </c>
      <c r="Q57" t="s">
        <v>6</v>
      </c>
      <c r="R57">
        <v>9902</v>
      </c>
      <c r="S57" t="s">
        <v>7</v>
      </c>
      <c r="T57">
        <v>0</v>
      </c>
      <c r="U57">
        <f t="shared" si="0"/>
        <v>9902</v>
      </c>
    </row>
    <row r="58" spans="1:23" x14ac:dyDescent="0.2">
      <c r="A58" t="s">
        <v>2</v>
      </c>
      <c r="B58">
        <v>475</v>
      </c>
      <c r="C58" t="s">
        <v>17</v>
      </c>
      <c r="D58">
        <v>0</v>
      </c>
      <c r="E58" t="s">
        <v>3</v>
      </c>
      <c r="F58">
        <v>1</v>
      </c>
      <c r="G58" t="s">
        <v>4</v>
      </c>
      <c r="H58">
        <v>11913</v>
      </c>
      <c r="I58" t="s">
        <v>5</v>
      </c>
      <c r="J58">
        <v>2047</v>
      </c>
      <c r="K58" t="s">
        <v>2</v>
      </c>
      <c r="L58">
        <v>475</v>
      </c>
      <c r="M58" t="s">
        <v>17</v>
      </c>
      <c r="N58">
        <v>0</v>
      </c>
      <c r="O58" t="s">
        <v>3</v>
      </c>
      <c r="P58">
        <v>1</v>
      </c>
      <c r="Q58" t="s">
        <v>6</v>
      </c>
      <c r="R58">
        <v>23493</v>
      </c>
      <c r="S58" t="s">
        <v>7</v>
      </c>
      <c r="T58">
        <v>2047</v>
      </c>
      <c r="U58">
        <f t="shared" si="0"/>
        <v>11580</v>
      </c>
    </row>
    <row r="59" spans="1:23" x14ac:dyDescent="0.2">
      <c r="A59" t="s">
        <v>2</v>
      </c>
      <c r="B59">
        <v>21</v>
      </c>
      <c r="C59" t="s">
        <v>17</v>
      </c>
      <c r="D59">
        <v>0</v>
      </c>
      <c r="E59" t="s">
        <v>3</v>
      </c>
      <c r="F59">
        <v>2</v>
      </c>
      <c r="G59" t="s">
        <v>4</v>
      </c>
      <c r="H59">
        <v>25459</v>
      </c>
      <c r="I59" t="s">
        <v>5</v>
      </c>
      <c r="J59">
        <v>2047</v>
      </c>
      <c r="K59" t="s">
        <v>2</v>
      </c>
      <c r="L59">
        <v>21</v>
      </c>
      <c r="M59" t="s">
        <v>17</v>
      </c>
      <c r="N59">
        <v>0</v>
      </c>
      <c r="O59" t="s">
        <v>3</v>
      </c>
      <c r="P59">
        <v>2</v>
      </c>
      <c r="Q59" t="s">
        <v>6</v>
      </c>
      <c r="R59">
        <v>38253</v>
      </c>
      <c r="S59" t="s">
        <v>7</v>
      </c>
      <c r="T59">
        <v>2047</v>
      </c>
      <c r="U59">
        <f t="shared" si="0"/>
        <v>12794</v>
      </c>
    </row>
    <row r="60" spans="1:23" x14ac:dyDescent="0.2">
      <c r="A60" t="s">
        <v>2</v>
      </c>
      <c r="B60">
        <v>305</v>
      </c>
      <c r="C60" t="s">
        <v>17</v>
      </c>
      <c r="D60">
        <v>0</v>
      </c>
      <c r="E60" t="s">
        <v>3</v>
      </c>
      <c r="F60">
        <v>3</v>
      </c>
      <c r="G60" t="s">
        <v>4</v>
      </c>
      <c r="H60">
        <v>40256</v>
      </c>
      <c r="I60" t="s">
        <v>5</v>
      </c>
      <c r="J60">
        <v>2047</v>
      </c>
      <c r="K60" t="s">
        <v>2</v>
      </c>
      <c r="L60">
        <v>305</v>
      </c>
      <c r="M60" t="s">
        <v>17</v>
      </c>
      <c r="N60">
        <v>0</v>
      </c>
      <c r="O60" t="s">
        <v>3</v>
      </c>
      <c r="P60">
        <v>3</v>
      </c>
      <c r="Q60" t="s">
        <v>6</v>
      </c>
      <c r="R60">
        <v>50703</v>
      </c>
      <c r="S60" t="s">
        <v>7</v>
      </c>
      <c r="T60">
        <v>2047</v>
      </c>
      <c r="U60">
        <f t="shared" si="0"/>
        <v>10447</v>
      </c>
    </row>
    <row r="61" spans="1:23" x14ac:dyDescent="0.2">
      <c r="A61" t="s">
        <v>2</v>
      </c>
      <c r="B61">
        <v>336</v>
      </c>
      <c r="C61" t="s">
        <v>17</v>
      </c>
      <c r="D61">
        <v>0</v>
      </c>
      <c r="E61" t="s">
        <v>3</v>
      </c>
      <c r="F61">
        <v>4</v>
      </c>
      <c r="G61" t="s">
        <v>4</v>
      </c>
      <c r="H61">
        <v>52701</v>
      </c>
      <c r="I61" t="s">
        <v>5</v>
      </c>
      <c r="J61">
        <v>2047</v>
      </c>
      <c r="K61" t="s">
        <v>2</v>
      </c>
      <c r="L61">
        <v>336</v>
      </c>
      <c r="M61" t="s">
        <v>17</v>
      </c>
      <c r="N61">
        <v>0</v>
      </c>
      <c r="O61" t="s">
        <v>3</v>
      </c>
      <c r="P61">
        <v>4</v>
      </c>
      <c r="Q61" t="s">
        <v>6</v>
      </c>
      <c r="R61">
        <v>62178</v>
      </c>
      <c r="S61" t="s">
        <v>7</v>
      </c>
      <c r="T61">
        <v>2047</v>
      </c>
      <c r="U61">
        <f t="shared" si="0"/>
        <v>9477</v>
      </c>
    </row>
    <row r="62" spans="1:23" x14ac:dyDescent="0.2">
      <c r="A62" t="s">
        <v>2</v>
      </c>
      <c r="B62">
        <v>162</v>
      </c>
      <c r="C62" t="s">
        <v>17</v>
      </c>
      <c r="D62">
        <v>0</v>
      </c>
      <c r="E62" t="s">
        <v>3</v>
      </c>
      <c r="F62">
        <v>5</v>
      </c>
      <c r="G62" t="s">
        <v>4</v>
      </c>
      <c r="H62">
        <v>64183</v>
      </c>
      <c r="I62" t="s">
        <v>5</v>
      </c>
      <c r="J62">
        <v>2047</v>
      </c>
      <c r="K62" t="s">
        <v>2</v>
      </c>
      <c r="L62">
        <v>162</v>
      </c>
      <c r="M62" t="s">
        <v>17</v>
      </c>
      <c r="N62">
        <v>0</v>
      </c>
      <c r="O62" t="s">
        <v>3</v>
      </c>
      <c r="P62">
        <v>5</v>
      </c>
      <c r="Q62" t="s">
        <v>6</v>
      </c>
      <c r="R62">
        <v>74924</v>
      </c>
      <c r="S62" t="s">
        <v>7</v>
      </c>
      <c r="T62">
        <v>2047</v>
      </c>
      <c r="U62">
        <f t="shared" si="0"/>
        <v>10741</v>
      </c>
    </row>
    <row r="63" spans="1:23" x14ac:dyDescent="0.2">
      <c r="A63" t="s">
        <v>2</v>
      </c>
      <c r="B63">
        <v>324</v>
      </c>
      <c r="C63" t="s">
        <v>17</v>
      </c>
      <c r="D63">
        <v>0</v>
      </c>
      <c r="E63" t="s">
        <v>3</v>
      </c>
      <c r="F63">
        <v>6</v>
      </c>
      <c r="G63" t="s">
        <v>4</v>
      </c>
      <c r="H63">
        <v>76915</v>
      </c>
      <c r="I63" t="s">
        <v>5</v>
      </c>
      <c r="J63">
        <v>2047</v>
      </c>
      <c r="K63" t="s">
        <v>2</v>
      </c>
      <c r="L63">
        <v>324</v>
      </c>
      <c r="M63" t="s">
        <v>17</v>
      </c>
      <c r="N63">
        <v>0</v>
      </c>
      <c r="O63" t="s">
        <v>3</v>
      </c>
      <c r="P63">
        <v>6</v>
      </c>
      <c r="Q63" t="s">
        <v>6</v>
      </c>
      <c r="R63">
        <v>89245</v>
      </c>
      <c r="S63" t="s">
        <v>7</v>
      </c>
      <c r="T63">
        <v>2047</v>
      </c>
      <c r="U63">
        <f t="shared" si="0"/>
        <v>12330</v>
      </c>
    </row>
    <row r="64" spans="1:23" x14ac:dyDescent="0.2">
      <c r="A64" t="s">
        <v>2</v>
      </c>
      <c r="B64">
        <v>367</v>
      </c>
      <c r="C64" t="s">
        <v>17</v>
      </c>
      <c r="D64">
        <v>1</v>
      </c>
      <c r="E64" t="s">
        <v>3</v>
      </c>
      <c r="F64">
        <v>7</v>
      </c>
      <c r="G64" t="s">
        <v>4</v>
      </c>
      <c r="H64">
        <v>89246</v>
      </c>
      <c r="I64" t="s">
        <v>5</v>
      </c>
      <c r="J64">
        <v>0</v>
      </c>
      <c r="K64" t="s">
        <v>2</v>
      </c>
      <c r="L64">
        <v>367</v>
      </c>
      <c r="M64" t="s">
        <v>17</v>
      </c>
      <c r="N64">
        <v>1</v>
      </c>
      <c r="O64" t="s">
        <v>3</v>
      </c>
      <c r="P64">
        <v>7</v>
      </c>
      <c r="Q64" t="s">
        <v>6</v>
      </c>
      <c r="R64">
        <v>103244</v>
      </c>
      <c r="S64" t="s">
        <v>7</v>
      </c>
      <c r="T64">
        <v>0</v>
      </c>
      <c r="U64">
        <f t="shared" si="0"/>
        <v>13998</v>
      </c>
    </row>
    <row r="65" spans="1:21" x14ac:dyDescent="0.2">
      <c r="A65" t="s">
        <v>2</v>
      </c>
      <c r="B65">
        <v>111</v>
      </c>
      <c r="C65" t="s">
        <v>17</v>
      </c>
      <c r="D65">
        <v>0</v>
      </c>
      <c r="E65" t="s">
        <v>3</v>
      </c>
      <c r="F65">
        <v>8</v>
      </c>
      <c r="G65" t="s">
        <v>4</v>
      </c>
      <c r="H65">
        <v>105245</v>
      </c>
      <c r="I65" t="s">
        <v>5</v>
      </c>
      <c r="J65">
        <v>2047</v>
      </c>
      <c r="K65" t="s">
        <v>2</v>
      </c>
      <c r="L65">
        <v>111</v>
      </c>
      <c r="M65" t="s">
        <v>17</v>
      </c>
      <c r="N65">
        <v>0</v>
      </c>
      <c r="O65" t="s">
        <v>3</v>
      </c>
      <c r="P65">
        <v>8</v>
      </c>
      <c r="Q65" t="s">
        <v>6</v>
      </c>
      <c r="R65">
        <v>117638</v>
      </c>
      <c r="S65" t="s">
        <v>7</v>
      </c>
      <c r="T65">
        <v>2047</v>
      </c>
      <c r="U65">
        <f t="shared" si="0"/>
        <v>12393</v>
      </c>
    </row>
    <row r="66" spans="1:21" x14ac:dyDescent="0.2">
      <c r="A66" t="s">
        <v>2</v>
      </c>
      <c r="B66">
        <v>245</v>
      </c>
      <c r="C66" t="s">
        <v>17</v>
      </c>
      <c r="D66">
        <v>0</v>
      </c>
      <c r="E66" t="s">
        <v>3</v>
      </c>
      <c r="F66">
        <v>9</v>
      </c>
      <c r="G66" t="s">
        <v>4</v>
      </c>
      <c r="H66">
        <v>119637</v>
      </c>
      <c r="I66" t="s">
        <v>5</v>
      </c>
      <c r="J66">
        <v>2047</v>
      </c>
      <c r="K66" t="s">
        <v>2</v>
      </c>
      <c r="L66">
        <v>245</v>
      </c>
      <c r="M66" t="s">
        <v>17</v>
      </c>
      <c r="N66">
        <v>0</v>
      </c>
      <c r="O66" t="s">
        <v>3</v>
      </c>
      <c r="P66">
        <v>9</v>
      </c>
      <c r="Q66" t="s">
        <v>6</v>
      </c>
      <c r="R66">
        <v>131382</v>
      </c>
      <c r="S66" t="s">
        <v>7</v>
      </c>
      <c r="T66">
        <v>2047</v>
      </c>
      <c r="U66">
        <f t="shared" si="0"/>
        <v>11745</v>
      </c>
    </row>
    <row r="67" spans="1:21" x14ac:dyDescent="0.2">
      <c r="A67" t="s">
        <v>15</v>
      </c>
      <c r="B67">
        <v>0.35</v>
      </c>
      <c r="C67" t="s">
        <v>16</v>
      </c>
      <c r="D67">
        <v>175</v>
      </c>
      <c r="K67" t="s">
        <v>15</v>
      </c>
      <c r="L67">
        <v>0.35</v>
      </c>
      <c r="M67" t="s">
        <v>16</v>
      </c>
      <c r="N67">
        <v>175</v>
      </c>
      <c r="R67" s="2"/>
      <c r="T67">
        <f>AVERAGE(T57:T66)</f>
        <v>1637.6</v>
      </c>
      <c r="U67" s="2">
        <f>AVERAGE(U57:U66)</f>
        <v>11540.7</v>
      </c>
    </row>
    <row r="68" spans="1:21" x14ac:dyDescent="0.2">
      <c r="A68" t="s">
        <v>2</v>
      </c>
      <c r="B68">
        <v>423</v>
      </c>
      <c r="C68" t="s">
        <v>17</v>
      </c>
      <c r="D68">
        <v>0</v>
      </c>
      <c r="E68" t="s">
        <v>3</v>
      </c>
      <c r="F68">
        <v>0</v>
      </c>
      <c r="G68" t="s">
        <v>4</v>
      </c>
      <c r="H68">
        <v>1888</v>
      </c>
      <c r="I68" t="s">
        <v>5</v>
      </c>
      <c r="J68">
        <v>2047</v>
      </c>
      <c r="K68" t="s">
        <v>2</v>
      </c>
      <c r="L68">
        <v>423</v>
      </c>
      <c r="M68" t="s">
        <v>17</v>
      </c>
      <c r="N68">
        <v>0</v>
      </c>
      <c r="O68" t="s">
        <v>3</v>
      </c>
      <c r="P68">
        <v>0</v>
      </c>
      <c r="Q68" t="s">
        <v>6</v>
      </c>
      <c r="R68">
        <v>17400</v>
      </c>
      <c r="S68" t="s">
        <v>7</v>
      </c>
      <c r="T68">
        <v>2047</v>
      </c>
      <c r="U68">
        <f t="shared" ref="U68:U110" si="1">R68-H68</f>
        <v>15512</v>
      </c>
    </row>
    <row r="69" spans="1:21" x14ac:dyDescent="0.2">
      <c r="A69" t="s">
        <v>2</v>
      </c>
      <c r="B69">
        <v>235</v>
      </c>
      <c r="C69" t="s">
        <v>17</v>
      </c>
      <c r="D69">
        <v>1</v>
      </c>
      <c r="E69" t="s">
        <v>3</v>
      </c>
      <c r="F69">
        <v>1</v>
      </c>
      <c r="G69" t="s">
        <v>4</v>
      </c>
      <c r="H69">
        <v>17401</v>
      </c>
      <c r="I69" t="s">
        <v>5</v>
      </c>
      <c r="J69">
        <v>0</v>
      </c>
      <c r="K69" t="s">
        <v>2</v>
      </c>
      <c r="L69">
        <v>235</v>
      </c>
      <c r="M69" t="s">
        <v>17</v>
      </c>
      <c r="N69">
        <v>1</v>
      </c>
      <c r="O69" t="s">
        <v>3</v>
      </c>
      <c r="P69">
        <v>1</v>
      </c>
      <c r="Q69" t="s">
        <v>6</v>
      </c>
      <c r="R69">
        <v>27975</v>
      </c>
      <c r="S69" t="s">
        <v>7</v>
      </c>
      <c r="T69">
        <v>0</v>
      </c>
      <c r="U69">
        <f t="shared" si="1"/>
        <v>10574</v>
      </c>
    </row>
    <row r="70" spans="1:21" x14ac:dyDescent="0.2">
      <c r="A70" t="s">
        <v>2</v>
      </c>
      <c r="B70">
        <v>426</v>
      </c>
      <c r="C70" t="s">
        <v>17</v>
      </c>
      <c r="D70">
        <v>0</v>
      </c>
      <c r="E70" t="s">
        <v>3</v>
      </c>
      <c r="F70">
        <v>2</v>
      </c>
      <c r="G70" t="s">
        <v>4</v>
      </c>
      <c r="H70">
        <v>29973</v>
      </c>
      <c r="I70" t="s">
        <v>5</v>
      </c>
      <c r="J70">
        <v>2047</v>
      </c>
      <c r="K70" t="s">
        <v>2</v>
      </c>
      <c r="L70">
        <v>426</v>
      </c>
      <c r="M70" t="s">
        <v>17</v>
      </c>
      <c r="N70">
        <v>0</v>
      </c>
      <c r="O70" t="s">
        <v>3</v>
      </c>
      <c r="P70">
        <v>2</v>
      </c>
      <c r="Q70" t="s">
        <v>6</v>
      </c>
      <c r="R70">
        <v>42554</v>
      </c>
      <c r="S70" t="s">
        <v>7</v>
      </c>
      <c r="T70">
        <v>2047</v>
      </c>
      <c r="U70">
        <f t="shared" si="1"/>
        <v>12581</v>
      </c>
    </row>
    <row r="71" spans="1:21" x14ac:dyDescent="0.2">
      <c r="A71" t="s">
        <v>2</v>
      </c>
      <c r="B71">
        <v>338</v>
      </c>
      <c r="C71" t="s">
        <v>17</v>
      </c>
      <c r="D71">
        <v>0</v>
      </c>
      <c r="E71" t="s">
        <v>3</v>
      </c>
      <c r="F71">
        <v>3</v>
      </c>
      <c r="G71" t="s">
        <v>4</v>
      </c>
      <c r="H71">
        <v>44552</v>
      </c>
      <c r="I71" t="s">
        <v>5</v>
      </c>
      <c r="J71">
        <v>2047</v>
      </c>
      <c r="K71" t="s">
        <v>2</v>
      </c>
      <c r="L71">
        <v>338</v>
      </c>
      <c r="M71" t="s">
        <v>17</v>
      </c>
      <c r="N71">
        <v>0</v>
      </c>
      <c r="O71" t="s">
        <v>3</v>
      </c>
      <c r="P71">
        <v>3</v>
      </c>
      <c r="Q71" t="s">
        <v>6</v>
      </c>
      <c r="R71">
        <v>57654</v>
      </c>
      <c r="S71" t="s">
        <v>7</v>
      </c>
      <c r="T71">
        <v>2047</v>
      </c>
      <c r="U71">
        <f t="shared" si="1"/>
        <v>13102</v>
      </c>
    </row>
    <row r="72" spans="1:21" x14ac:dyDescent="0.2">
      <c r="A72" t="s">
        <v>2</v>
      </c>
      <c r="B72">
        <v>397</v>
      </c>
      <c r="C72" t="s">
        <v>17</v>
      </c>
      <c r="D72">
        <v>0</v>
      </c>
      <c r="E72" t="s">
        <v>3</v>
      </c>
      <c r="F72">
        <v>4</v>
      </c>
      <c r="G72" t="s">
        <v>4</v>
      </c>
      <c r="H72">
        <v>59661</v>
      </c>
      <c r="I72" t="s">
        <v>5</v>
      </c>
      <c r="J72">
        <v>2047</v>
      </c>
      <c r="K72" t="s">
        <v>2</v>
      </c>
      <c r="L72">
        <v>397</v>
      </c>
      <c r="M72" t="s">
        <v>17</v>
      </c>
      <c r="N72">
        <v>0</v>
      </c>
      <c r="O72" t="s">
        <v>3</v>
      </c>
      <c r="P72">
        <v>4</v>
      </c>
      <c r="Q72" t="s">
        <v>6</v>
      </c>
      <c r="R72">
        <v>72260</v>
      </c>
      <c r="S72" t="s">
        <v>7</v>
      </c>
      <c r="T72">
        <v>2047</v>
      </c>
      <c r="U72">
        <f t="shared" si="1"/>
        <v>12599</v>
      </c>
    </row>
    <row r="73" spans="1:21" x14ac:dyDescent="0.2">
      <c r="A73" t="s">
        <v>2</v>
      </c>
      <c r="B73">
        <v>98</v>
      </c>
      <c r="C73" t="s">
        <v>17</v>
      </c>
      <c r="D73">
        <v>0</v>
      </c>
      <c r="E73" t="s">
        <v>3</v>
      </c>
      <c r="F73">
        <v>5</v>
      </c>
      <c r="G73" t="s">
        <v>4</v>
      </c>
      <c r="H73">
        <v>74262</v>
      </c>
      <c r="I73" t="s">
        <v>5</v>
      </c>
      <c r="J73">
        <v>2047</v>
      </c>
      <c r="K73" t="s">
        <v>2</v>
      </c>
      <c r="L73">
        <v>98</v>
      </c>
      <c r="M73" t="s">
        <v>17</v>
      </c>
      <c r="N73">
        <v>0</v>
      </c>
      <c r="O73" t="s">
        <v>3</v>
      </c>
      <c r="P73">
        <v>5</v>
      </c>
      <c r="Q73" t="s">
        <v>6</v>
      </c>
      <c r="R73">
        <v>87861</v>
      </c>
      <c r="S73" t="s">
        <v>7</v>
      </c>
      <c r="T73">
        <v>2047</v>
      </c>
      <c r="U73">
        <f t="shared" si="1"/>
        <v>13599</v>
      </c>
    </row>
    <row r="74" spans="1:21" x14ac:dyDescent="0.2">
      <c r="A74" t="s">
        <v>2</v>
      </c>
      <c r="B74">
        <v>373</v>
      </c>
      <c r="C74" t="s">
        <v>17</v>
      </c>
      <c r="D74">
        <v>0</v>
      </c>
      <c r="E74" t="s">
        <v>3</v>
      </c>
      <c r="F74">
        <v>6</v>
      </c>
      <c r="G74" t="s">
        <v>4</v>
      </c>
      <c r="H74">
        <v>89853</v>
      </c>
      <c r="I74" t="s">
        <v>5</v>
      </c>
      <c r="J74">
        <v>2047</v>
      </c>
      <c r="K74" t="s">
        <v>2</v>
      </c>
      <c r="L74">
        <v>373</v>
      </c>
      <c r="M74" t="s">
        <v>17</v>
      </c>
      <c r="N74">
        <v>0</v>
      </c>
      <c r="O74" t="s">
        <v>3</v>
      </c>
      <c r="P74">
        <v>6</v>
      </c>
      <c r="Q74" t="s">
        <v>6</v>
      </c>
      <c r="R74">
        <v>100929</v>
      </c>
      <c r="S74" t="s">
        <v>7</v>
      </c>
      <c r="T74">
        <v>2047</v>
      </c>
      <c r="U74">
        <f t="shared" si="1"/>
        <v>11076</v>
      </c>
    </row>
    <row r="75" spans="1:21" x14ac:dyDescent="0.2">
      <c r="A75" t="s">
        <v>2</v>
      </c>
      <c r="B75">
        <v>383</v>
      </c>
      <c r="C75" t="s">
        <v>17</v>
      </c>
      <c r="D75">
        <v>0</v>
      </c>
      <c r="E75" t="s">
        <v>3</v>
      </c>
      <c r="F75">
        <v>7</v>
      </c>
      <c r="G75" t="s">
        <v>4</v>
      </c>
      <c r="H75">
        <v>102927</v>
      </c>
      <c r="I75" t="s">
        <v>5</v>
      </c>
      <c r="J75">
        <v>2047</v>
      </c>
      <c r="K75" t="s">
        <v>2</v>
      </c>
      <c r="L75">
        <v>383</v>
      </c>
      <c r="M75" t="s">
        <v>17</v>
      </c>
      <c r="N75">
        <v>0</v>
      </c>
      <c r="O75" t="s">
        <v>3</v>
      </c>
      <c r="P75">
        <v>7</v>
      </c>
      <c r="Q75" t="s">
        <v>6</v>
      </c>
      <c r="R75">
        <v>117800</v>
      </c>
      <c r="S75" t="s">
        <v>7</v>
      </c>
      <c r="T75">
        <v>2047</v>
      </c>
      <c r="U75">
        <f t="shared" si="1"/>
        <v>14873</v>
      </c>
    </row>
    <row r="76" spans="1:21" x14ac:dyDescent="0.2">
      <c r="A76" t="s">
        <v>2</v>
      </c>
      <c r="B76">
        <v>22</v>
      </c>
      <c r="C76" t="s">
        <v>17</v>
      </c>
      <c r="D76">
        <v>0</v>
      </c>
      <c r="E76" t="s">
        <v>3</v>
      </c>
      <c r="F76">
        <v>8</v>
      </c>
      <c r="G76" t="s">
        <v>4</v>
      </c>
      <c r="H76">
        <v>119797</v>
      </c>
      <c r="I76" t="s">
        <v>5</v>
      </c>
      <c r="J76">
        <v>2047</v>
      </c>
      <c r="K76" t="s">
        <v>2</v>
      </c>
      <c r="L76">
        <v>22</v>
      </c>
      <c r="M76" t="s">
        <v>17</v>
      </c>
      <c r="N76">
        <v>0</v>
      </c>
      <c r="O76" t="s">
        <v>3</v>
      </c>
      <c r="P76">
        <v>8</v>
      </c>
      <c r="Q76" t="s">
        <v>6</v>
      </c>
      <c r="R76">
        <v>135995</v>
      </c>
      <c r="S76" t="s">
        <v>7</v>
      </c>
      <c r="T76">
        <v>2047</v>
      </c>
      <c r="U76">
        <f t="shared" si="1"/>
        <v>16198</v>
      </c>
    </row>
    <row r="77" spans="1:21" x14ac:dyDescent="0.2">
      <c r="A77" t="s">
        <v>2</v>
      </c>
      <c r="B77">
        <v>99</v>
      </c>
      <c r="C77" t="s">
        <v>17</v>
      </c>
      <c r="D77">
        <v>1</v>
      </c>
      <c r="E77" t="s">
        <v>3</v>
      </c>
      <c r="F77">
        <v>9</v>
      </c>
      <c r="G77" t="s">
        <v>4</v>
      </c>
      <c r="H77">
        <v>135996</v>
      </c>
      <c r="I77" t="s">
        <v>5</v>
      </c>
      <c r="J77">
        <v>0</v>
      </c>
      <c r="K77" t="s">
        <v>2</v>
      </c>
      <c r="L77">
        <v>99</v>
      </c>
      <c r="M77" t="s">
        <v>17</v>
      </c>
      <c r="N77">
        <v>1</v>
      </c>
      <c r="O77" t="s">
        <v>3</v>
      </c>
      <c r="P77">
        <v>9</v>
      </c>
      <c r="Q77" t="s">
        <v>6</v>
      </c>
      <c r="R77">
        <v>146400</v>
      </c>
      <c r="S77" t="s">
        <v>7</v>
      </c>
      <c r="T77">
        <v>0</v>
      </c>
      <c r="U77">
        <f t="shared" si="1"/>
        <v>10404</v>
      </c>
    </row>
    <row r="78" spans="1:21" x14ac:dyDescent="0.2">
      <c r="A78" t="s">
        <v>15</v>
      </c>
      <c r="B78">
        <v>0.4</v>
      </c>
      <c r="C78" t="s">
        <v>16</v>
      </c>
      <c r="D78">
        <v>200</v>
      </c>
      <c r="K78" t="s">
        <v>15</v>
      </c>
      <c r="L78">
        <v>0.4</v>
      </c>
      <c r="M78" t="s">
        <v>16</v>
      </c>
      <c r="N78">
        <v>200</v>
      </c>
      <c r="R78" s="2"/>
      <c r="T78">
        <f>AVERAGE(T68:T77)</f>
        <v>1637.6</v>
      </c>
      <c r="U78" s="2">
        <f>AVERAGE(U68:U77)</f>
        <v>13051.8</v>
      </c>
    </row>
    <row r="79" spans="1:21" x14ac:dyDescent="0.2">
      <c r="A79" t="s">
        <v>2</v>
      </c>
      <c r="B79">
        <v>475</v>
      </c>
      <c r="C79" t="s">
        <v>17</v>
      </c>
      <c r="D79">
        <v>0</v>
      </c>
      <c r="E79" t="s">
        <v>3</v>
      </c>
      <c r="F79">
        <v>0</v>
      </c>
      <c r="G79" t="s">
        <v>4</v>
      </c>
      <c r="H79">
        <v>1896</v>
      </c>
      <c r="I79" t="s">
        <v>5</v>
      </c>
      <c r="J79">
        <v>2047</v>
      </c>
      <c r="K79" t="s">
        <v>2</v>
      </c>
      <c r="L79">
        <v>475</v>
      </c>
      <c r="M79" t="s">
        <v>17</v>
      </c>
      <c r="N79">
        <v>0</v>
      </c>
      <c r="O79" t="s">
        <v>3</v>
      </c>
      <c r="P79">
        <v>0</v>
      </c>
      <c r="Q79" t="s">
        <v>6</v>
      </c>
      <c r="R79">
        <v>14331</v>
      </c>
      <c r="S79" t="s">
        <v>7</v>
      </c>
      <c r="T79">
        <v>2047</v>
      </c>
      <c r="U79">
        <f t="shared" si="1"/>
        <v>12435</v>
      </c>
    </row>
    <row r="80" spans="1:21" x14ac:dyDescent="0.2">
      <c r="A80" t="s">
        <v>2</v>
      </c>
      <c r="B80">
        <v>207</v>
      </c>
      <c r="C80" t="s">
        <v>17</v>
      </c>
      <c r="D80">
        <v>1</v>
      </c>
      <c r="E80" t="s">
        <v>3</v>
      </c>
      <c r="F80">
        <v>1</v>
      </c>
      <c r="G80" t="s">
        <v>4</v>
      </c>
      <c r="H80">
        <v>14332</v>
      </c>
      <c r="I80" t="s">
        <v>5</v>
      </c>
      <c r="J80">
        <v>0</v>
      </c>
      <c r="K80" t="s">
        <v>2</v>
      </c>
      <c r="L80">
        <v>207</v>
      </c>
      <c r="M80" t="s">
        <v>17</v>
      </c>
      <c r="N80">
        <v>1</v>
      </c>
      <c r="O80" t="s">
        <v>3</v>
      </c>
      <c r="P80">
        <v>1</v>
      </c>
      <c r="Q80" t="s">
        <v>6</v>
      </c>
      <c r="R80">
        <v>26201</v>
      </c>
      <c r="S80" t="s">
        <v>7</v>
      </c>
      <c r="T80">
        <v>0</v>
      </c>
      <c r="U80">
        <f t="shared" si="1"/>
        <v>11869</v>
      </c>
    </row>
    <row r="81" spans="1:21" x14ac:dyDescent="0.2">
      <c r="A81" t="s">
        <v>2</v>
      </c>
      <c r="B81">
        <v>61</v>
      </c>
      <c r="C81" t="s">
        <v>17</v>
      </c>
      <c r="D81">
        <v>1</v>
      </c>
      <c r="E81" t="s">
        <v>3</v>
      </c>
      <c r="F81">
        <v>2</v>
      </c>
      <c r="G81" t="s">
        <v>4</v>
      </c>
      <c r="H81">
        <v>26202</v>
      </c>
      <c r="I81" t="s">
        <v>5</v>
      </c>
      <c r="J81">
        <v>0</v>
      </c>
      <c r="K81" t="s">
        <v>2</v>
      </c>
      <c r="L81">
        <v>61</v>
      </c>
      <c r="M81" t="s">
        <v>17</v>
      </c>
      <c r="N81">
        <v>1</v>
      </c>
      <c r="O81" t="s">
        <v>3</v>
      </c>
      <c r="P81">
        <v>2</v>
      </c>
      <c r="Q81" t="s">
        <v>6</v>
      </c>
      <c r="R81">
        <v>38130</v>
      </c>
      <c r="S81" t="s">
        <v>7</v>
      </c>
      <c r="T81">
        <v>0</v>
      </c>
      <c r="U81">
        <f t="shared" si="1"/>
        <v>11928</v>
      </c>
    </row>
    <row r="82" spans="1:21" x14ac:dyDescent="0.2">
      <c r="A82" t="s">
        <v>2</v>
      </c>
      <c r="B82">
        <v>431</v>
      </c>
      <c r="C82" t="s">
        <v>17</v>
      </c>
      <c r="D82">
        <v>0</v>
      </c>
      <c r="E82" t="s">
        <v>3</v>
      </c>
      <c r="F82">
        <v>3</v>
      </c>
      <c r="G82" t="s">
        <v>4</v>
      </c>
      <c r="H82">
        <v>40124</v>
      </c>
      <c r="I82" t="s">
        <v>5</v>
      </c>
      <c r="J82">
        <v>2047</v>
      </c>
      <c r="K82" t="s">
        <v>2</v>
      </c>
      <c r="L82">
        <v>431</v>
      </c>
      <c r="M82" t="s">
        <v>17</v>
      </c>
      <c r="N82">
        <v>0</v>
      </c>
      <c r="O82" t="s">
        <v>3</v>
      </c>
      <c r="P82">
        <v>3</v>
      </c>
      <c r="Q82" t="s">
        <v>6</v>
      </c>
      <c r="R82">
        <v>50487</v>
      </c>
      <c r="S82" t="s">
        <v>7</v>
      </c>
      <c r="T82">
        <v>2047</v>
      </c>
      <c r="U82">
        <f t="shared" si="1"/>
        <v>10363</v>
      </c>
    </row>
    <row r="83" spans="1:21" x14ac:dyDescent="0.2">
      <c r="A83" t="s">
        <v>2</v>
      </c>
      <c r="B83">
        <v>495</v>
      </c>
      <c r="C83" t="s">
        <v>17</v>
      </c>
      <c r="D83">
        <v>0</v>
      </c>
      <c r="E83" t="s">
        <v>3</v>
      </c>
      <c r="F83">
        <v>4</v>
      </c>
      <c r="G83" t="s">
        <v>4</v>
      </c>
      <c r="H83">
        <v>52492</v>
      </c>
      <c r="I83" t="s">
        <v>5</v>
      </c>
      <c r="J83">
        <v>2047</v>
      </c>
      <c r="K83" t="s">
        <v>2</v>
      </c>
      <c r="L83">
        <v>495</v>
      </c>
      <c r="M83" t="s">
        <v>17</v>
      </c>
      <c r="N83">
        <v>0</v>
      </c>
      <c r="O83" t="s">
        <v>3</v>
      </c>
      <c r="P83">
        <v>4</v>
      </c>
      <c r="Q83" t="s">
        <v>6</v>
      </c>
      <c r="R83">
        <v>66896</v>
      </c>
      <c r="S83" t="s">
        <v>7</v>
      </c>
      <c r="T83">
        <v>2047</v>
      </c>
      <c r="U83">
        <f t="shared" si="1"/>
        <v>14404</v>
      </c>
    </row>
    <row r="84" spans="1:21" x14ac:dyDescent="0.2">
      <c r="A84" t="s">
        <v>2</v>
      </c>
      <c r="B84">
        <v>244</v>
      </c>
      <c r="C84" t="s">
        <v>17</v>
      </c>
      <c r="D84">
        <v>0</v>
      </c>
      <c r="E84" t="s">
        <v>3</v>
      </c>
      <c r="F84">
        <v>5</v>
      </c>
      <c r="G84" t="s">
        <v>4</v>
      </c>
      <c r="H84">
        <v>68891</v>
      </c>
      <c r="I84" t="s">
        <v>5</v>
      </c>
      <c r="J84">
        <v>2047</v>
      </c>
      <c r="K84" t="s">
        <v>2</v>
      </c>
      <c r="L84">
        <v>244</v>
      </c>
      <c r="M84" t="s">
        <v>17</v>
      </c>
      <c r="N84">
        <v>0</v>
      </c>
      <c r="O84" t="s">
        <v>3</v>
      </c>
      <c r="P84">
        <v>5</v>
      </c>
      <c r="Q84" t="s">
        <v>6</v>
      </c>
      <c r="R84">
        <v>77910</v>
      </c>
      <c r="S84" t="s">
        <v>7</v>
      </c>
      <c r="T84">
        <v>2047</v>
      </c>
      <c r="U84">
        <f t="shared" si="1"/>
        <v>9019</v>
      </c>
    </row>
    <row r="85" spans="1:21" x14ac:dyDescent="0.2">
      <c r="A85" t="s">
        <v>2</v>
      </c>
      <c r="B85">
        <v>209</v>
      </c>
      <c r="C85" t="s">
        <v>17</v>
      </c>
      <c r="D85">
        <v>1</v>
      </c>
      <c r="E85" t="s">
        <v>3</v>
      </c>
      <c r="F85">
        <v>6</v>
      </c>
      <c r="G85" t="s">
        <v>4</v>
      </c>
      <c r="H85">
        <v>77911</v>
      </c>
      <c r="I85" t="s">
        <v>5</v>
      </c>
      <c r="J85">
        <v>0</v>
      </c>
      <c r="K85" t="s">
        <v>2</v>
      </c>
      <c r="L85">
        <v>209</v>
      </c>
      <c r="M85" t="s">
        <v>17</v>
      </c>
      <c r="N85">
        <v>1</v>
      </c>
      <c r="O85" t="s">
        <v>3</v>
      </c>
      <c r="P85">
        <v>6</v>
      </c>
      <c r="Q85" t="s">
        <v>6</v>
      </c>
      <c r="R85">
        <v>90581</v>
      </c>
      <c r="S85" t="s">
        <v>7</v>
      </c>
      <c r="T85">
        <v>0</v>
      </c>
      <c r="U85">
        <f t="shared" si="1"/>
        <v>12670</v>
      </c>
    </row>
    <row r="86" spans="1:21" x14ac:dyDescent="0.2">
      <c r="A86" t="s">
        <v>2</v>
      </c>
      <c r="B86">
        <v>438</v>
      </c>
      <c r="C86" t="s">
        <v>17</v>
      </c>
      <c r="D86">
        <v>0</v>
      </c>
      <c r="E86" t="s">
        <v>3</v>
      </c>
      <c r="F86">
        <v>7</v>
      </c>
      <c r="G86" t="s">
        <v>4</v>
      </c>
      <c r="H86">
        <v>92562</v>
      </c>
      <c r="I86" t="s">
        <v>5</v>
      </c>
      <c r="J86">
        <v>2047</v>
      </c>
      <c r="K86" t="s">
        <v>2</v>
      </c>
      <c r="L86">
        <v>438</v>
      </c>
      <c r="M86" t="s">
        <v>17</v>
      </c>
      <c r="N86">
        <v>0</v>
      </c>
      <c r="O86" t="s">
        <v>3</v>
      </c>
      <c r="P86">
        <v>7</v>
      </c>
      <c r="Q86" t="s">
        <v>6</v>
      </c>
      <c r="R86">
        <v>105811</v>
      </c>
      <c r="S86" t="s">
        <v>7</v>
      </c>
      <c r="T86">
        <v>2047</v>
      </c>
      <c r="U86">
        <f t="shared" si="1"/>
        <v>13249</v>
      </c>
    </row>
    <row r="87" spans="1:21" x14ac:dyDescent="0.2">
      <c r="A87" t="s">
        <v>2</v>
      </c>
      <c r="B87">
        <v>491</v>
      </c>
      <c r="C87" t="s">
        <v>17</v>
      </c>
      <c r="D87">
        <v>0</v>
      </c>
      <c r="E87" t="s">
        <v>3</v>
      </c>
      <c r="F87">
        <v>8</v>
      </c>
      <c r="G87" t="s">
        <v>4</v>
      </c>
      <c r="H87">
        <v>107814</v>
      </c>
      <c r="I87" t="s">
        <v>5</v>
      </c>
      <c r="J87">
        <v>2047</v>
      </c>
      <c r="K87" t="s">
        <v>2</v>
      </c>
      <c r="L87">
        <v>491</v>
      </c>
      <c r="M87" t="s">
        <v>17</v>
      </c>
      <c r="N87">
        <v>0</v>
      </c>
      <c r="O87" t="s">
        <v>3</v>
      </c>
      <c r="P87">
        <v>8</v>
      </c>
      <c r="Q87" t="s">
        <v>6</v>
      </c>
      <c r="R87">
        <v>120444</v>
      </c>
      <c r="S87" t="s">
        <v>7</v>
      </c>
      <c r="T87">
        <v>2047</v>
      </c>
      <c r="U87">
        <f t="shared" si="1"/>
        <v>12630</v>
      </c>
    </row>
    <row r="88" spans="1:21" x14ac:dyDescent="0.2">
      <c r="A88" t="s">
        <v>2</v>
      </c>
      <c r="B88">
        <v>140</v>
      </c>
      <c r="C88" t="s">
        <v>17</v>
      </c>
      <c r="D88">
        <v>0</v>
      </c>
      <c r="E88" t="s">
        <v>3</v>
      </c>
      <c r="F88">
        <v>9</v>
      </c>
      <c r="G88" t="s">
        <v>4</v>
      </c>
      <c r="H88">
        <v>122445</v>
      </c>
      <c r="I88" t="s">
        <v>5</v>
      </c>
      <c r="J88">
        <v>2047</v>
      </c>
      <c r="K88" t="s">
        <v>2</v>
      </c>
      <c r="L88">
        <v>140</v>
      </c>
      <c r="M88" t="s">
        <v>17</v>
      </c>
      <c r="N88">
        <v>0</v>
      </c>
      <c r="O88" t="s">
        <v>3</v>
      </c>
      <c r="P88">
        <v>9</v>
      </c>
      <c r="Q88" t="s">
        <v>6</v>
      </c>
      <c r="R88">
        <v>132651</v>
      </c>
      <c r="S88" t="s">
        <v>7</v>
      </c>
      <c r="T88">
        <v>2047</v>
      </c>
      <c r="U88">
        <f t="shared" si="1"/>
        <v>10206</v>
      </c>
    </row>
    <row r="89" spans="1:21" x14ac:dyDescent="0.2">
      <c r="A89" t="s">
        <v>15</v>
      </c>
      <c r="B89">
        <v>0.45</v>
      </c>
      <c r="C89" t="s">
        <v>16</v>
      </c>
      <c r="D89">
        <v>225</v>
      </c>
      <c r="K89" t="s">
        <v>15</v>
      </c>
      <c r="L89">
        <v>0.45</v>
      </c>
      <c r="M89" t="s">
        <v>16</v>
      </c>
      <c r="N89">
        <v>225</v>
      </c>
      <c r="R89" s="2"/>
      <c r="T89">
        <f>AVERAGE(T79:T88)</f>
        <v>1432.9</v>
      </c>
      <c r="U89" s="2">
        <f>AVERAGE(U79:U88)</f>
        <v>11877.3</v>
      </c>
    </row>
    <row r="90" spans="1:21" x14ac:dyDescent="0.2">
      <c r="A90" t="s">
        <v>2</v>
      </c>
      <c r="B90">
        <v>471</v>
      </c>
      <c r="C90" t="s">
        <v>17</v>
      </c>
      <c r="D90">
        <v>0</v>
      </c>
      <c r="E90" t="s">
        <v>3</v>
      </c>
      <c r="F90">
        <v>0</v>
      </c>
      <c r="G90" t="s">
        <v>4</v>
      </c>
      <c r="H90">
        <v>1891</v>
      </c>
      <c r="I90" t="s">
        <v>5</v>
      </c>
      <c r="J90">
        <v>2047</v>
      </c>
      <c r="K90" t="s">
        <v>2</v>
      </c>
      <c r="L90">
        <v>471</v>
      </c>
      <c r="M90" t="s">
        <v>17</v>
      </c>
      <c r="N90">
        <v>0</v>
      </c>
      <c r="O90" t="s">
        <v>3</v>
      </c>
      <c r="P90">
        <v>0</v>
      </c>
      <c r="Q90" t="s">
        <v>6</v>
      </c>
      <c r="R90">
        <v>16028</v>
      </c>
      <c r="S90" t="s">
        <v>7</v>
      </c>
      <c r="T90">
        <v>2047</v>
      </c>
      <c r="U90">
        <f t="shared" si="1"/>
        <v>14137</v>
      </c>
    </row>
    <row r="91" spans="1:21" x14ac:dyDescent="0.2">
      <c r="A91" t="s">
        <v>2</v>
      </c>
      <c r="B91">
        <v>457</v>
      </c>
      <c r="C91" t="s">
        <v>17</v>
      </c>
      <c r="D91">
        <v>0</v>
      </c>
      <c r="E91" t="s">
        <v>3</v>
      </c>
      <c r="F91">
        <v>1</v>
      </c>
      <c r="G91" t="s">
        <v>4</v>
      </c>
      <c r="H91">
        <v>18014</v>
      </c>
      <c r="I91" t="s">
        <v>5</v>
      </c>
      <c r="J91">
        <v>2047</v>
      </c>
      <c r="K91" t="s">
        <v>2</v>
      </c>
      <c r="L91">
        <v>457</v>
      </c>
      <c r="M91" t="s">
        <v>17</v>
      </c>
      <c r="N91">
        <v>0</v>
      </c>
      <c r="O91" t="s">
        <v>3</v>
      </c>
      <c r="P91">
        <v>1</v>
      </c>
      <c r="Q91" t="s">
        <v>6</v>
      </c>
      <c r="R91">
        <v>29286</v>
      </c>
      <c r="S91" t="s">
        <v>7</v>
      </c>
      <c r="T91">
        <v>2047</v>
      </c>
      <c r="U91">
        <f t="shared" si="1"/>
        <v>11272</v>
      </c>
    </row>
    <row r="92" spans="1:21" x14ac:dyDescent="0.2">
      <c r="A92" t="s">
        <v>2</v>
      </c>
      <c r="B92">
        <v>459</v>
      </c>
      <c r="C92" t="s">
        <v>17</v>
      </c>
      <c r="D92">
        <v>0</v>
      </c>
      <c r="E92" t="s">
        <v>3</v>
      </c>
      <c r="F92">
        <v>2</v>
      </c>
      <c r="G92" t="s">
        <v>4</v>
      </c>
      <c r="H92">
        <v>31286</v>
      </c>
      <c r="I92" t="s">
        <v>5</v>
      </c>
      <c r="J92">
        <v>2047</v>
      </c>
      <c r="K92" t="s">
        <v>2</v>
      </c>
      <c r="L92">
        <v>459</v>
      </c>
      <c r="M92" t="s">
        <v>17</v>
      </c>
      <c r="N92">
        <v>0</v>
      </c>
      <c r="O92" t="s">
        <v>3</v>
      </c>
      <c r="P92">
        <v>2</v>
      </c>
      <c r="Q92" t="s">
        <v>6</v>
      </c>
      <c r="R92">
        <v>43969</v>
      </c>
      <c r="S92" t="s">
        <v>7</v>
      </c>
      <c r="T92">
        <v>2047</v>
      </c>
      <c r="U92">
        <f t="shared" si="1"/>
        <v>12683</v>
      </c>
    </row>
    <row r="93" spans="1:21" x14ac:dyDescent="0.2">
      <c r="A93" t="s">
        <v>2</v>
      </c>
      <c r="B93">
        <v>275</v>
      </c>
      <c r="C93" t="s">
        <v>17</v>
      </c>
      <c r="D93">
        <v>1</v>
      </c>
      <c r="E93" t="s">
        <v>3</v>
      </c>
      <c r="F93">
        <v>3</v>
      </c>
      <c r="G93" t="s">
        <v>4</v>
      </c>
      <c r="H93">
        <v>43970</v>
      </c>
      <c r="I93" t="s">
        <v>5</v>
      </c>
      <c r="J93">
        <v>0</v>
      </c>
      <c r="K93" t="s">
        <v>2</v>
      </c>
      <c r="L93">
        <v>275</v>
      </c>
      <c r="M93" t="s">
        <v>17</v>
      </c>
      <c r="N93">
        <v>1</v>
      </c>
      <c r="O93" t="s">
        <v>3</v>
      </c>
      <c r="P93">
        <v>3</v>
      </c>
      <c r="Q93" t="s">
        <v>6</v>
      </c>
      <c r="R93">
        <v>56265</v>
      </c>
      <c r="S93" t="s">
        <v>7</v>
      </c>
      <c r="T93">
        <v>0</v>
      </c>
      <c r="U93">
        <f t="shared" si="1"/>
        <v>12295</v>
      </c>
    </row>
    <row r="94" spans="1:21" x14ac:dyDescent="0.2">
      <c r="A94" t="s">
        <v>2</v>
      </c>
      <c r="B94">
        <v>122</v>
      </c>
      <c r="C94" t="s">
        <v>17</v>
      </c>
      <c r="D94">
        <v>0</v>
      </c>
      <c r="E94" t="s">
        <v>3</v>
      </c>
      <c r="F94">
        <v>4</v>
      </c>
      <c r="G94" t="s">
        <v>4</v>
      </c>
      <c r="H94">
        <v>58266</v>
      </c>
      <c r="I94" t="s">
        <v>5</v>
      </c>
      <c r="J94">
        <v>2047</v>
      </c>
      <c r="K94" t="s">
        <v>2</v>
      </c>
      <c r="L94">
        <v>122</v>
      </c>
      <c r="M94" t="s">
        <v>17</v>
      </c>
      <c r="N94">
        <v>0</v>
      </c>
      <c r="O94" t="s">
        <v>3</v>
      </c>
      <c r="P94">
        <v>4</v>
      </c>
      <c r="Q94" t="s">
        <v>6</v>
      </c>
      <c r="R94">
        <v>71990</v>
      </c>
      <c r="S94" t="s">
        <v>7</v>
      </c>
      <c r="T94">
        <v>2047</v>
      </c>
      <c r="U94">
        <f t="shared" si="1"/>
        <v>13724</v>
      </c>
    </row>
    <row r="95" spans="1:21" x14ac:dyDescent="0.2">
      <c r="A95" t="s">
        <v>2</v>
      </c>
      <c r="B95">
        <v>445</v>
      </c>
      <c r="C95" t="s">
        <v>17</v>
      </c>
      <c r="D95">
        <v>1</v>
      </c>
      <c r="E95" t="s">
        <v>3</v>
      </c>
      <c r="F95">
        <v>5</v>
      </c>
      <c r="G95" t="s">
        <v>4</v>
      </c>
      <c r="H95">
        <v>71991</v>
      </c>
      <c r="I95" t="s">
        <v>5</v>
      </c>
      <c r="J95">
        <v>0</v>
      </c>
      <c r="K95" t="s">
        <v>2</v>
      </c>
      <c r="L95">
        <v>445</v>
      </c>
      <c r="M95" t="s">
        <v>17</v>
      </c>
      <c r="N95">
        <v>1</v>
      </c>
      <c r="O95" t="s">
        <v>3</v>
      </c>
      <c r="P95">
        <v>5</v>
      </c>
      <c r="Q95" t="s">
        <v>6</v>
      </c>
      <c r="R95">
        <v>83063</v>
      </c>
      <c r="S95" t="s">
        <v>7</v>
      </c>
      <c r="T95">
        <v>0</v>
      </c>
      <c r="U95">
        <f t="shared" si="1"/>
        <v>11072</v>
      </c>
    </row>
    <row r="96" spans="1:21" x14ac:dyDescent="0.2">
      <c r="A96" t="s">
        <v>2</v>
      </c>
      <c r="B96">
        <v>312</v>
      </c>
      <c r="C96" t="s">
        <v>17</v>
      </c>
      <c r="D96">
        <v>0</v>
      </c>
      <c r="E96" t="s">
        <v>3</v>
      </c>
      <c r="F96">
        <v>6</v>
      </c>
      <c r="G96" t="s">
        <v>4</v>
      </c>
      <c r="H96">
        <v>85054</v>
      </c>
      <c r="I96" t="s">
        <v>5</v>
      </c>
      <c r="J96">
        <v>2047</v>
      </c>
      <c r="K96" t="s">
        <v>2</v>
      </c>
      <c r="L96">
        <v>312</v>
      </c>
      <c r="M96" t="s">
        <v>17</v>
      </c>
      <c r="N96">
        <v>0</v>
      </c>
      <c r="O96" t="s">
        <v>3</v>
      </c>
      <c r="P96">
        <v>6</v>
      </c>
      <c r="Q96" t="s">
        <v>6</v>
      </c>
      <c r="R96">
        <v>96027</v>
      </c>
      <c r="S96" t="s">
        <v>7</v>
      </c>
      <c r="T96">
        <v>2047</v>
      </c>
      <c r="U96">
        <f t="shared" si="1"/>
        <v>10973</v>
      </c>
    </row>
    <row r="97" spans="1:21" x14ac:dyDescent="0.2">
      <c r="A97" t="s">
        <v>2</v>
      </c>
      <c r="B97">
        <v>375</v>
      </c>
      <c r="C97" t="s">
        <v>17</v>
      </c>
      <c r="D97">
        <v>1</v>
      </c>
      <c r="E97" t="s">
        <v>3</v>
      </c>
      <c r="F97">
        <v>7</v>
      </c>
      <c r="G97" t="s">
        <v>4</v>
      </c>
      <c r="H97">
        <v>96028</v>
      </c>
      <c r="I97" t="s">
        <v>5</v>
      </c>
      <c r="J97">
        <v>0</v>
      </c>
      <c r="K97" t="s">
        <v>2</v>
      </c>
      <c r="L97">
        <v>375</v>
      </c>
      <c r="M97" t="s">
        <v>17</v>
      </c>
      <c r="N97">
        <v>1</v>
      </c>
      <c r="O97" t="s">
        <v>3</v>
      </c>
      <c r="P97">
        <v>7</v>
      </c>
      <c r="Q97" t="s">
        <v>6</v>
      </c>
      <c r="R97">
        <v>106810</v>
      </c>
      <c r="S97" t="s">
        <v>7</v>
      </c>
      <c r="T97">
        <v>0</v>
      </c>
      <c r="U97">
        <f t="shared" si="1"/>
        <v>10782</v>
      </c>
    </row>
    <row r="98" spans="1:21" x14ac:dyDescent="0.2">
      <c r="A98" t="s">
        <v>2</v>
      </c>
      <c r="B98">
        <v>240</v>
      </c>
      <c r="C98" t="s">
        <v>17</v>
      </c>
      <c r="D98">
        <v>0</v>
      </c>
      <c r="E98" t="s">
        <v>3</v>
      </c>
      <c r="F98">
        <v>8</v>
      </c>
      <c r="G98" t="s">
        <v>4</v>
      </c>
      <c r="H98">
        <v>108819</v>
      </c>
      <c r="I98" t="s">
        <v>5</v>
      </c>
      <c r="J98">
        <v>2047</v>
      </c>
      <c r="K98" t="s">
        <v>2</v>
      </c>
      <c r="L98">
        <v>240</v>
      </c>
      <c r="M98" t="s">
        <v>17</v>
      </c>
      <c r="N98">
        <v>0</v>
      </c>
      <c r="O98" t="s">
        <v>3</v>
      </c>
      <c r="P98">
        <v>8</v>
      </c>
      <c r="Q98" t="s">
        <v>6</v>
      </c>
      <c r="R98">
        <v>119673</v>
      </c>
      <c r="S98" t="s">
        <v>7</v>
      </c>
      <c r="T98">
        <v>2047</v>
      </c>
      <c r="U98">
        <f t="shared" si="1"/>
        <v>10854</v>
      </c>
    </row>
    <row r="99" spans="1:21" x14ac:dyDescent="0.2">
      <c r="A99" t="s">
        <v>2</v>
      </c>
      <c r="B99">
        <v>32</v>
      </c>
      <c r="C99" t="s">
        <v>17</v>
      </c>
      <c r="D99">
        <v>0</v>
      </c>
      <c r="E99" t="s">
        <v>3</v>
      </c>
      <c r="F99">
        <v>9</v>
      </c>
      <c r="G99" t="s">
        <v>4</v>
      </c>
      <c r="H99">
        <v>121671</v>
      </c>
      <c r="I99" t="s">
        <v>5</v>
      </c>
      <c r="J99">
        <v>2047</v>
      </c>
      <c r="K99" t="s">
        <v>2</v>
      </c>
      <c r="L99">
        <v>32</v>
      </c>
      <c r="M99" t="s">
        <v>17</v>
      </c>
      <c r="N99">
        <v>0</v>
      </c>
      <c r="O99" t="s">
        <v>3</v>
      </c>
      <c r="P99">
        <v>9</v>
      </c>
      <c r="Q99" t="s">
        <v>6</v>
      </c>
      <c r="R99">
        <v>133346</v>
      </c>
      <c r="S99" t="s">
        <v>7</v>
      </c>
      <c r="T99">
        <v>2047</v>
      </c>
      <c r="U99">
        <f t="shared" si="1"/>
        <v>11675</v>
      </c>
    </row>
    <row r="100" spans="1:21" x14ac:dyDescent="0.2">
      <c r="A100" t="s">
        <v>15</v>
      </c>
      <c r="B100">
        <v>0.48</v>
      </c>
      <c r="C100" t="s">
        <v>16</v>
      </c>
      <c r="D100">
        <v>240</v>
      </c>
      <c r="K100" t="s">
        <v>15</v>
      </c>
      <c r="L100">
        <v>0.48</v>
      </c>
      <c r="M100" t="s">
        <v>16</v>
      </c>
      <c r="N100">
        <v>240</v>
      </c>
      <c r="R100" s="2"/>
      <c r="T100">
        <f>AVERAGE(T90:T99)</f>
        <v>1432.9</v>
      </c>
      <c r="U100" s="2">
        <f>AVERAGE(U90:U99)</f>
        <v>11946.7</v>
      </c>
    </row>
    <row r="101" spans="1:21" x14ac:dyDescent="0.2">
      <c r="A101" t="s">
        <v>2</v>
      </c>
      <c r="B101">
        <v>142</v>
      </c>
      <c r="C101" t="s">
        <v>17</v>
      </c>
      <c r="D101">
        <v>0</v>
      </c>
      <c r="E101" t="s">
        <v>3</v>
      </c>
      <c r="F101">
        <v>0</v>
      </c>
      <c r="G101" t="s">
        <v>4</v>
      </c>
      <c r="H101">
        <v>1858</v>
      </c>
      <c r="I101" t="s">
        <v>5</v>
      </c>
      <c r="J101">
        <v>2047</v>
      </c>
      <c r="K101" t="s">
        <v>2</v>
      </c>
      <c r="L101">
        <v>142</v>
      </c>
      <c r="M101" t="s">
        <v>17</v>
      </c>
      <c r="N101">
        <v>0</v>
      </c>
      <c r="O101" t="s">
        <v>3</v>
      </c>
      <c r="P101">
        <v>0</v>
      </c>
      <c r="Q101" t="s">
        <v>6</v>
      </c>
      <c r="R101">
        <v>12383</v>
      </c>
      <c r="S101" t="s">
        <v>7</v>
      </c>
      <c r="T101">
        <v>2047</v>
      </c>
      <c r="U101">
        <f t="shared" si="1"/>
        <v>10525</v>
      </c>
    </row>
    <row r="102" spans="1:21" x14ac:dyDescent="0.2">
      <c r="A102" t="s">
        <v>2</v>
      </c>
      <c r="B102">
        <v>66</v>
      </c>
      <c r="C102" t="s">
        <v>17</v>
      </c>
      <c r="D102">
        <v>0</v>
      </c>
      <c r="E102" t="s">
        <v>3</v>
      </c>
      <c r="F102">
        <v>1</v>
      </c>
      <c r="G102" t="s">
        <v>4</v>
      </c>
      <c r="H102">
        <v>14349</v>
      </c>
      <c r="I102" t="s">
        <v>5</v>
      </c>
      <c r="J102">
        <v>2047</v>
      </c>
      <c r="K102" t="s">
        <v>2</v>
      </c>
      <c r="L102">
        <v>66</v>
      </c>
      <c r="M102" t="s">
        <v>17</v>
      </c>
      <c r="N102">
        <v>0</v>
      </c>
      <c r="O102" t="s">
        <v>3</v>
      </c>
      <c r="P102">
        <v>1</v>
      </c>
      <c r="Q102" t="s">
        <v>6</v>
      </c>
      <c r="R102">
        <v>26763</v>
      </c>
      <c r="S102" t="s">
        <v>7</v>
      </c>
      <c r="T102">
        <v>2047</v>
      </c>
      <c r="U102">
        <f t="shared" si="1"/>
        <v>12414</v>
      </c>
    </row>
    <row r="103" spans="1:21" x14ac:dyDescent="0.2">
      <c r="A103" t="s">
        <v>2</v>
      </c>
      <c r="B103">
        <v>344</v>
      </c>
      <c r="C103" t="s">
        <v>17</v>
      </c>
      <c r="D103">
        <v>0</v>
      </c>
      <c r="E103" t="s">
        <v>3</v>
      </c>
      <c r="F103">
        <v>2</v>
      </c>
      <c r="G103" t="s">
        <v>4</v>
      </c>
      <c r="H103">
        <v>28761</v>
      </c>
      <c r="I103" t="s">
        <v>5</v>
      </c>
      <c r="J103">
        <v>2047</v>
      </c>
      <c r="K103" t="s">
        <v>2</v>
      </c>
      <c r="L103">
        <v>344</v>
      </c>
      <c r="M103" t="s">
        <v>17</v>
      </c>
      <c r="N103">
        <v>0</v>
      </c>
      <c r="O103" t="s">
        <v>3</v>
      </c>
      <c r="P103">
        <v>2</v>
      </c>
      <c r="Q103" t="s">
        <v>6</v>
      </c>
      <c r="R103">
        <v>42955</v>
      </c>
      <c r="S103" t="s">
        <v>7</v>
      </c>
      <c r="T103">
        <v>2047</v>
      </c>
      <c r="U103">
        <f t="shared" si="1"/>
        <v>14194</v>
      </c>
    </row>
    <row r="104" spans="1:21" x14ac:dyDescent="0.2">
      <c r="A104" t="s">
        <v>2</v>
      </c>
      <c r="B104">
        <v>148</v>
      </c>
      <c r="C104" t="s">
        <v>17</v>
      </c>
      <c r="D104">
        <v>0</v>
      </c>
      <c r="E104" t="s">
        <v>3</v>
      </c>
      <c r="F104">
        <v>3</v>
      </c>
      <c r="G104" t="s">
        <v>4</v>
      </c>
      <c r="H104">
        <v>44961</v>
      </c>
      <c r="I104" t="s">
        <v>5</v>
      </c>
      <c r="J104">
        <v>2047</v>
      </c>
      <c r="K104" t="s">
        <v>2</v>
      </c>
      <c r="L104">
        <v>148</v>
      </c>
      <c r="M104" t="s">
        <v>17</v>
      </c>
      <c r="N104">
        <v>0</v>
      </c>
      <c r="O104" t="s">
        <v>3</v>
      </c>
      <c r="P104">
        <v>3</v>
      </c>
      <c r="Q104" t="s">
        <v>6</v>
      </c>
      <c r="R104">
        <v>58799</v>
      </c>
      <c r="S104" t="s">
        <v>7</v>
      </c>
      <c r="T104">
        <v>2047</v>
      </c>
      <c r="U104">
        <f t="shared" si="1"/>
        <v>13838</v>
      </c>
    </row>
    <row r="105" spans="1:21" x14ac:dyDescent="0.2">
      <c r="A105" t="s">
        <v>2</v>
      </c>
      <c r="B105">
        <v>323</v>
      </c>
      <c r="C105" t="s">
        <v>17</v>
      </c>
      <c r="D105">
        <v>1</v>
      </c>
      <c r="E105" t="s">
        <v>3</v>
      </c>
      <c r="F105">
        <v>4</v>
      </c>
      <c r="G105" t="s">
        <v>4</v>
      </c>
      <c r="H105">
        <v>58800</v>
      </c>
      <c r="I105" t="s">
        <v>5</v>
      </c>
      <c r="J105">
        <v>0</v>
      </c>
      <c r="K105" t="s">
        <v>2</v>
      </c>
      <c r="L105">
        <v>323</v>
      </c>
      <c r="M105" t="s">
        <v>17</v>
      </c>
      <c r="N105">
        <v>1</v>
      </c>
      <c r="O105" t="s">
        <v>3</v>
      </c>
      <c r="P105">
        <v>4</v>
      </c>
      <c r="Q105" t="s">
        <v>6</v>
      </c>
      <c r="R105">
        <v>69029</v>
      </c>
      <c r="S105" t="s">
        <v>7</v>
      </c>
      <c r="T105">
        <v>0</v>
      </c>
      <c r="U105">
        <f t="shared" si="1"/>
        <v>10229</v>
      </c>
    </row>
    <row r="106" spans="1:21" x14ac:dyDescent="0.2">
      <c r="A106" t="s">
        <v>2</v>
      </c>
      <c r="B106">
        <v>489</v>
      </c>
      <c r="C106" t="s">
        <v>17</v>
      </c>
      <c r="D106">
        <v>0</v>
      </c>
      <c r="E106" t="s">
        <v>3</v>
      </c>
      <c r="F106">
        <v>5</v>
      </c>
      <c r="G106" t="s">
        <v>4</v>
      </c>
      <c r="H106">
        <v>71031</v>
      </c>
      <c r="I106" t="s">
        <v>5</v>
      </c>
      <c r="J106">
        <v>2047</v>
      </c>
      <c r="K106" t="s">
        <v>2</v>
      </c>
      <c r="L106">
        <v>489</v>
      </c>
      <c r="M106" t="s">
        <v>17</v>
      </c>
      <c r="N106">
        <v>0</v>
      </c>
      <c r="O106" t="s">
        <v>3</v>
      </c>
      <c r="P106">
        <v>5</v>
      </c>
      <c r="Q106" t="s">
        <v>6</v>
      </c>
      <c r="R106">
        <v>82785</v>
      </c>
      <c r="S106" t="s">
        <v>7</v>
      </c>
      <c r="T106">
        <v>2047</v>
      </c>
      <c r="U106">
        <f t="shared" si="1"/>
        <v>11754</v>
      </c>
    </row>
    <row r="107" spans="1:21" x14ac:dyDescent="0.2">
      <c r="A107" t="s">
        <v>2</v>
      </c>
      <c r="B107">
        <v>406</v>
      </c>
      <c r="C107" t="s">
        <v>17</v>
      </c>
      <c r="D107">
        <v>0</v>
      </c>
      <c r="E107" t="s">
        <v>3</v>
      </c>
      <c r="F107">
        <v>6</v>
      </c>
      <c r="G107" t="s">
        <v>4</v>
      </c>
      <c r="H107">
        <v>84761</v>
      </c>
      <c r="I107" t="s">
        <v>5</v>
      </c>
      <c r="J107">
        <v>2047</v>
      </c>
      <c r="K107" t="s">
        <v>2</v>
      </c>
      <c r="L107">
        <v>406</v>
      </c>
      <c r="M107" t="s">
        <v>17</v>
      </c>
      <c r="N107">
        <v>0</v>
      </c>
      <c r="O107" t="s">
        <v>3</v>
      </c>
      <c r="P107">
        <v>6</v>
      </c>
      <c r="Q107" t="s">
        <v>6</v>
      </c>
      <c r="R107">
        <v>98412</v>
      </c>
      <c r="S107" t="s">
        <v>7</v>
      </c>
      <c r="T107">
        <v>2047</v>
      </c>
      <c r="U107">
        <f t="shared" si="1"/>
        <v>13651</v>
      </c>
    </row>
    <row r="108" spans="1:21" x14ac:dyDescent="0.2">
      <c r="A108" t="s">
        <v>2</v>
      </c>
      <c r="B108">
        <v>453</v>
      </c>
      <c r="C108" t="s">
        <v>17</v>
      </c>
      <c r="D108">
        <v>1</v>
      </c>
      <c r="E108" t="s">
        <v>3</v>
      </c>
      <c r="F108">
        <v>7</v>
      </c>
      <c r="G108" t="s">
        <v>4</v>
      </c>
      <c r="H108">
        <v>98413</v>
      </c>
      <c r="I108" t="s">
        <v>5</v>
      </c>
      <c r="J108">
        <v>0</v>
      </c>
      <c r="K108" t="s">
        <v>2</v>
      </c>
      <c r="L108">
        <v>453</v>
      </c>
      <c r="M108" t="s">
        <v>17</v>
      </c>
      <c r="N108">
        <v>1</v>
      </c>
      <c r="O108" t="s">
        <v>3</v>
      </c>
      <c r="P108">
        <v>7</v>
      </c>
      <c r="Q108" t="s">
        <v>6</v>
      </c>
      <c r="R108">
        <v>110902</v>
      </c>
      <c r="S108" t="s">
        <v>7</v>
      </c>
      <c r="T108">
        <v>0</v>
      </c>
      <c r="U108">
        <f t="shared" si="1"/>
        <v>12489</v>
      </c>
    </row>
    <row r="109" spans="1:21" x14ac:dyDescent="0.2">
      <c r="A109" t="s">
        <v>2</v>
      </c>
      <c r="B109">
        <v>64</v>
      </c>
      <c r="C109" t="s">
        <v>17</v>
      </c>
      <c r="D109">
        <v>0</v>
      </c>
      <c r="E109" t="s">
        <v>3</v>
      </c>
      <c r="F109">
        <v>8</v>
      </c>
      <c r="G109" t="s">
        <v>4</v>
      </c>
      <c r="H109">
        <v>112912</v>
      </c>
      <c r="I109" t="s">
        <v>5</v>
      </c>
      <c r="J109">
        <v>2047</v>
      </c>
      <c r="K109" t="s">
        <v>2</v>
      </c>
      <c r="L109">
        <v>64</v>
      </c>
      <c r="M109" t="s">
        <v>17</v>
      </c>
      <c r="N109">
        <v>0</v>
      </c>
      <c r="O109" t="s">
        <v>3</v>
      </c>
      <c r="P109">
        <v>8</v>
      </c>
      <c r="Q109" t="s">
        <v>6</v>
      </c>
      <c r="R109">
        <v>129741</v>
      </c>
      <c r="S109" t="s">
        <v>7</v>
      </c>
      <c r="T109">
        <v>2047</v>
      </c>
      <c r="U109">
        <f t="shared" si="1"/>
        <v>16829</v>
      </c>
    </row>
    <row r="110" spans="1:21" x14ac:dyDescent="0.2">
      <c r="A110" t="s">
        <v>2</v>
      </c>
      <c r="B110">
        <v>372</v>
      </c>
      <c r="C110" t="s">
        <v>17</v>
      </c>
      <c r="D110">
        <v>0</v>
      </c>
      <c r="E110" t="s">
        <v>3</v>
      </c>
      <c r="F110">
        <v>9</v>
      </c>
      <c r="G110" t="s">
        <v>4</v>
      </c>
      <c r="H110">
        <v>131743</v>
      </c>
      <c r="I110" t="s">
        <v>5</v>
      </c>
      <c r="J110">
        <v>2047</v>
      </c>
      <c r="K110" t="s">
        <v>2</v>
      </c>
      <c r="L110">
        <v>372</v>
      </c>
      <c r="M110" t="s">
        <v>17</v>
      </c>
      <c r="N110">
        <v>0</v>
      </c>
      <c r="O110" t="s">
        <v>3</v>
      </c>
      <c r="P110">
        <v>9</v>
      </c>
      <c r="Q110" t="s">
        <v>6</v>
      </c>
      <c r="R110">
        <v>141842</v>
      </c>
      <c r="S110" t="s">
        <v>7</v>
      </c>
      <c r="T110">
        <v>2047</v>
      </c>
      <c r="U110">
        <f t="shared" si="1"/>
        <v>10099</v>
      </c>
    </row>
    <row r="111" spans="1:21" x14ac:dyDescent="0.2">
      <c r="R111" s="2"/>
      <c r="T111">
        <f>AVERAGE(T101:T110)</f>
        <v>1637.6</v>
      </c>
      <c r="U111" s="2">
        <f>AVERAGE(U101:U110)</f>
        <v>12602.2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6230B-E967-4A50-80F0-2097EBDAFE8F}">
  <dimension ref="A1:H24"/>
  <sheetViews>
    <sheetView tabSelected="1" workbookViewId="0">
      <selection activeCell="H2" sqref="H2:H11"/>
    </sheetView>
  </sheetViews>
  <sheetFormatPr defaultRowHeight="14.25" x14ac:dyDescent="0.2"/>
  <cols>
    <col min="1" max="2" width="14" style="1" customWidth="1"/>
    <col min="3" max="3" width="18.125" style="1" customWidth="1"/>
    <col min="4" max="4" width="14" style="1" customWidth="1"/>
    <col min="7" max="7" width="14.25" customWidth="1"/>
    <col min="8" max="8" width="16.125" customWidth="1"/>
  </cols>
  <sheetData>
    <row r="1" spans="1:8" x14ac:dyDescent="0.2">
      <c r="A1" s="1" t="s">
        <v>0</v>
      </c>
      <c r="B1" s="1" t="s">
        <v>11</v>
      </c>
      <c r="C1" s="1" t="s">
        <v>9</v>
      </c>
      <c r="D1" s="1" t="s">
        <v>8</v>
      </c>
      <c r="E1" s="1" t="s">
        <v>12</v>
      </c>
      <c r="G1" s="1" t="s">
        <v>13</v>
      </c>
      <c r="H1" s="1" t="s">
        <v>14</v>
      </c>
    </row>
    <row r="2" spans="1:8" x14ac:dyDescent="0.2">
      <c r="A2" s="1">
        <v>512</v>
      </c>
      <c r="B2">
        <v>11324.9</v>
      </c>
      <c r="C2" s="1">
        <f>B2*50/1000000</f>
        <v>0.566245</v>
      </c>
      <c r="D2" s="1">
        <v>2047</v>
      </c>
      <c r="E2">
        <f>D2/C2</f>
        <v>3615.0429584367189</v>
      </c>
      <c r="G2">
        <f>ROUND(C2,6)</f>
        <v>0.566245</v>
      </c>
      <c r="H2">
        <f>FLOOR(E2,1)</f>
        <v>3615</v>
      </c>
    </row>
    <row r="3" spans="1:8" x14ac:dyDescent="0.2">
      <c r="A3" s="1">
        <v>1024</v>
      </c>
      <c r="B3">
        <v>10862.9</v>
      </c>
      <c r="C3" s="1">
        <f t="shared" ref="C3:C11" si="0">B3*50/1000000</f>
        <v>0.54314499999999999</v>
      </c>
      <c r="D3" s="1">
        <v>2047</v>
      </c>
      <c r="E3">
        <f t="shared" ref="E3:E11" si="1">D3/C3</f>
        <v>3768.7910226550921</v>
      </c>
      <c r="G3">
        <f t="shared" ref="G3:G11" si="2">ROUND(C3,6)</f>
        <v>0.54314499999999999</v>
      </c>
      <c r="H3">
        <f t="shared" ref="H3:H11" si="3">FLOOR(E3,1)</f>
        <v>3768</v>
      </c>
    </row>
    <row r="4" spans="1:8" x14ac:dyDescent="0.2">
      <c r="A4" s="1">
        <v>1536</v>
      </c>
      <c r="B4">
        <v>10608</v>
      </c>
      <c r="C4" s="1">
        <f t="shared" si="0"/>
        <v>0.53039999999999998</v>
      </c>
      <c r="D4" s="1">
        <v>2047</v>
      </c>
      <c r="E4">
        <f t="shared" si="1"/>
        <v>3859.3514328808446</v>
      </c>
      <c r="G4">
        <f t="shared" si="2"/>
        <v>0.53039999999999998</v>
      </c>
      <c r="H4">
        <f t="shared" si="3"/>
        <v>3859</v>
      </c>
    </row>
    <row r="5" spans="1:8" x14ac:dyDescent="0.2">
      <c r="A5" s="1">
        <v>2048</v>
      </c>
      <c r="B5">
        <v>11786.7</v>
      </c>
      <c r="C5" s="1">
        <f t="shared" si="0"/>
        <v>0.58933500000000005</v>
      </c>
      <c r="D5" s="1">
        <v>1842.3</v>
      </c>
      <c r="E5">
        <f t="shared" si="1"/>
        <v>3126.0658199496038</v>
      </c>
      <c r="G5">
        <f t="shared" si="2"/>
        <v>0.58933500000000005</v>
      </c>
      <c r="H5">
        <f t="shared" si="3"/>
        <v>3126</v>
      </c>
    </row>
    <row r="6" spans="1:8" x14ac:dyDescent="0.2">
      <c r="A6" s="1">
        <v>2560</v>
      </c>
      <c r="B6">
        <v>12703.7</v>
      </c>
      <c r="C6" s="1">
        <f t="shared" si="0"/>
        <v>0.635185</v>
      </c>
      <c r="D6" s="1">
        <v>2047</v>
      </c>
      <c r="E6">
        <f t="shared" si="1"/>
        <v>3222.6831553012116</v>
      </c>
      <c r="G6">
        <f t="shared" si="2"/>
        <v>0.635185</v>
      </c>
      <c r="H6">
        <f t="shared" si="3"/>
        <v>3222</v>
      </c>
    </row>
    <row r="7" spans="1:8" x14ac:dyDescent="0.2">
      <c r="A7" s="1">
        <v>3072</v>
      </c>
      <c r="B7">
        <v>11540.7</v>
      </c>
      <c r="C7" s="1">
        <f t="shared" si="0"/>
        <v>0.57703499999999996</v>
      </c>
      <c r="D7" s="1">
        <v>1637.6</v>
      </c>
      <c r="E7">
        <f t="shared" si="1"/>
        <v>2837.9561031826493</v>
      </c>
      <c r="G7">
        <f t="shared" si="2"/>
        <v>0.57703499999999996</v>
      </c>
      <c r="H7">
        <f t="shared" si="3"/>
        <v>2837</v>
      </c>
    </row>
    <row r="8" spans="1:8" x14ac:dyDescent="0.2">
      <c r="A8" s="1">
        <v>3584</v>
      </c>
      <c r="B8">
        <v>13051.8</v>
      </c>
      <c r="C8" s="1">
        <f t="shared" si="0"/>
        <v>0.65259</v>
      </c>
      <c r="D8" s="1">
        <v>1637.6</v>
      </c>
      <c r="E8">
        <f t="shared" si="1"/>
        <v>2509.3856786037172</v>
      </c>
      <c r="G8">
        <f t="shared" si="2"/>
        <v>0.65259</v>
      </c>
      <c r="H8">
        <f t="shared" si="3"/>
        <v>2509</v>
      </c>
    </row>
    <row r="9" spans="1:8" x14ac:dyDescent="0.2">
      <c r="A9" s="1">
        <v>4096</v>
      </c>
      <c r="B9">
        <v>11877.3</v>
      </c>
      <c r="C9" s="1">
        <f t="shared" si="0"/>
        <v>0.59386499999999998</v>
      </c>
      <c r="D9" s="1">
        <v>1432.9</v>
      </c>
      <c r="E9">
        <f t="shared" si="1"/>
        <v>2412.8379345474141</v>
      </c>
      <c r="G9">
        <f t="shared" si="2"/>
        <v>0.59386499999999998</v>
      </c>
      <c r="H9">
        <f t="shared" si="3"/>
        <v>2412</v>
      </c>
    </row>
    <row r="10" spans="1:8" x14ac:dyDescent="0.2">
      <c r="A10" s="1">
        <v>4608</v>
      </c>
      <c r="B10">
        <v>11946.7</v>
      </c>
      <c r="C10" s="1">
        <f t="shared" si="0"/>
        <v>0.59733499999999995</v>
      </c>
      <c r="D10" s="1">
        <v>1432.9</v>
      </c>
      <c r="E10">
        <f t="shared" si="1"/>
        <v>2398.8214318598443</v>
      </c>
      <c r="G10">
        <f t="shared" si="2"/>
        <v>0.59733499999999995</v>
      </c>
      <c r="H10">
        <f t="shared" si="3"/>
        <v>2398</v>
      </c>
    </row>
    <row r="11" spans="1:8" x14ac:dyDescent="0.2">
      <c r="A11" s="1">
        <v>5120</v>
      </c>
      <c r="B11">
        <v>12602.2</v>
      </c>
      <c r="C11" s="1">
        <f t="shared" si="0"/>
        <v>0.63010999999999995</v>
      </c>
      <c r="D11" s="1">
        <v>1637.6</v>
      </c>
      <c r="E11">
        <f t="shared" si="1"/>
        <v>2598.9113012013777</v>
      </c>
      <c r="G11">
        <f t="shared" si="2"/>
        <v>0.63010999999999995</v>
      </c>
      <c r="H11">
        <f t="shared" si="3"/>
        <v>2598</v>
      </c>
    </row>
    <row r="15" spans="1:8" x14ac:dyDescent="0.2">
      <c r="C15" s="1">
        <v>0.26252500000000001</v>
      </c>
    </row>
    <row r="16" spans="1:8" x14ac:dyDescent="0.2">
      <c r="C16" s="1">
        <v>0.25872000000000001</v>
      </c>
    </row>
    <row r="17" spans="3:3" x14ac:dyDescent="0.2">
      <c r="C17" s="1">
        <v>0.25234499999999999</v>
      </c>
    </row>
    <row r="18" spans="3:3" x14ac:dyDescent="0.2">
      <c r="C18" s="1">
        <v>0.25135999999999997</v>
      </c>
    </row>
    <row r="19" spans="3:3" x14ac:dyDescent="0.2">
      <c r="C19" s="1">
        <v>0.24887999999999999</v>
      </c>
    </row>
    <row r="20" spans="3:3" x14ac:dyDescent="0.2">
      <c r="C20" s="1">
        <v>0.24548500000000001</v>
      </c>
    </row>
    <row r="21" spans="3:3" x14ac:dyDescent="0.2">
      <c r="C21" s="1">
        <v>0.24379999999999999</v>
      </c>
    </row>
    <row r="22" spans="3:3" x14ac:dyDescent="0.2">
      <c r="C22" s="1">
        <v>0.24027499999999999</v>
      </c>
    </row>
    <row r="23" spans="3:3" x14ac:dyDescent="0.2">
      <c r="C23" s="1">
        <v>0.242585</v>
      </c>
    </row>
    <row r="24" spans="3:3" x14ac:dyDescent="0.2">
      <c r="C24" s="1">
        <v>0.240735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D12B4-5FA4-4296-A92B-73CF76082B0C}">
  <dimension ref="A1:C11"/>
  <sheetViews>
    <sheetView workbookViewId="0">
      <selection activeCell="C19" sqref="C19"/>
    </sheetView>
  </sheetViews>
  <sheetFormatPr defaultRowHeight="14.25" x14ac:dyDescent="0.2"/>
  <cols>
    <col min="3" max="3" width="11.5" customWidth="1"/>
  </cols>
  <sheetData>
    <row r="1" spans="1:3" x14ac:dyDescent="0.2">
      <c r="A1" s="1" t="s">
        <v>0</v>
      </c>
      <c r="B1" s="1" t="s">
        <v>1</v>
      </c>
      <c r="C1" t="s">
        <v>10</v>
      </c>
    </row>
    <row r="2" spans="1:3" x14ac:dyDescent="0.2">
      <c r="A2" s="1">
        <v>512</v>
      </c>
      <c r="B2" s="1">
        <v>0.15493499999999999</v>
      </c>
      <c r="C2">
        <v>6602</v>
      </c>
    </row>
    <row r="3" spans="1:3" x14ac:dyDescent="0.2">
      <c r="A3" s="1">
        <v>1024</v>
      </c>
      <c r="B3" s="1">
        <v>0.29802499999999998</v>
      </c>
      <c r="C3">
        <v>6868</v>
      </c>
    </row>
    <row r="4" spans="1:3" x14ac:dyDescent="0.2">
      <c r="A4" s="1">
        <v>1536</v>
      </c>
      <c r="B4" s="1">
        <v>0.43610500000000002</v>
      </c>
      <c r="C4">
        <v>7041</v>
      </c>
    </row>
    <row r="5" spans="1:3" x14ac:dyDescent="0.2">
      <c r="A5" s="1">
        <v>2048</v>
      </c>
      <c r="B5" s="1">
        <v>0.57877999999999996</v>
      </c>
      <c r="C5">
        <v>7075</v>
      </c>
    </row>
    <row r="6" spans="1:3" x14ac:dyDescent="0.2">
      <c r="A6" s="1">
        <v>2560</v>
      </c>
      <c r="B6" s="1">
        <v>0.71965000000000001</v>
      </c>
      <c r="C6">
        <v>7113</v>
      </c>
    </row>
    <row r="7" spans="1:3" x14ac:dyDescent="0.2">
      <c r="A7" s="1">
        <v>3072</v>
      </c>
      <c r="B7" s="1">
        <v>0.86250000000000004</v>
      </c>
      <c r="C7">
        <v>7122</v>
      </c>
    </row>
    <row r="8" spans="1:3" x14ac:dyDescent="0.2">
      <c r="A8" s="1">
        <v>3584</v>
      </c>
      <c r="B8" s="1">
        <v>1.0085299999999999</v>
      </c>
      <c r="C8">
        <v>7106</v>
      </c>
    </row>
    <row r="9" spans="1:3" x14ac:dyDescent="0.2">
      <c r="A9" s="1">
        <v>4096</v>
      </c>
      <c r="B9" s="1">
        <v>1.143335</v>
      </c>
      <c r="C9">
        <v>7164</v>
      </c>
    </row>
    <row r="10" spans="1:3" x14ac:dyDescent="0.2">
      <c r="A10" s="1">
        <v>4608</v>
      </c>
      <c r="B10" s="1">
        <v>1.2843500000000001</v>
      </c>
      <c r="C10">
        <v>7174</v>
      </c>
    </row>
    <row r="11" spans="1:3" x14ac:dyDescent="0.2">
      <c r="A11" s="1">
        <v>5120</v>
      </c>
      <c r="B11" s="1">
        <v>1.4261649999999999</v>
      </c>
      <c r="C11">
        <v>7179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2015-06-05T18:19:34Z</dcterms:created>
  <dcterms:modified xsi:type="dcterms:W3CDTF">2022-06-04T08:17:33Z</dcterms:modified>
</cp:coreProperties>
</file>