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_finished\Sybil_send\100nodes\"/>
    </mc:Choice>
  </mc:AlternateContent>
  <xr:revisionPtr revIDLastSave="0" documentId="13_ncr:1_{637C4F7B-C7DA-4860-8220-231ACAB818B3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C16" i="2"/>
  <c r="E16" i="2" s="1"/>
  <c r="F16" i="2" s="1"/>
  <c r="C17" i="2"/>
  <c r="E17" i="2" s="1"/>
  <c r="F17" i="2" s="1"/>
  <c r="C18" i="2"/>
  <c r="E18" i="2" s="1"/>
  <c r="F18" i="2" s="1"/>
  <c r="C19" i="2"/>
  <c r="E19" i="2" s="1"/>
  <c r="F19" i="2" s="1"/>
  <c r="C20" i="2"/>
  <c r="E20" i="2" s="1"/>
  <c r="F20" i="2" s="1"/>
  <c r="C21" i="2"/>
  <c r="E21" i="2" s="1"/>
  <c r="F21" i="2" s="1"/>
  <c r="C22" i="2"/>
  <c r="E22" i="2" s="1"/>
  <c r="F22" i="2" s="1"/>
  <c r="C23" i="2"/>
  <c r="E23" i="2" s="1"/>
  <c r="F23" i="2" s="1"/>
  <c r="C24" i="2"/>
  <c r="E24" i="2" s="1"/>
  <c r="F24" i="2" s="1"/>
  <c r="E15" i="2"/>
  <c r="F15" i="2" s="1"/>
  <c r="W40" i="1"/>
  <c r="W39" i="1"/>
  <c r="W38" i="1"/>
  <c r="W37" i="1"/>
  <c r="W36" i="1"/>
  <c r="W35" i="1"/>
  <c r="W34" i="1"/>
  <c r="W33" i="1"/>
  <c r="W32" i="1"/>
  <c r="W31" i="1"/>
  <c r="C3" i="2"/>
  <c r="C4" i="2"/>
  <c r="C5" i="2"/>
  <c r="C6" i="2"/>
  <c r="C7" i="2"/>
  <c r="C8" i="2"/>
  <c r="C9" i="2"/>
  <c r="C10" i="2"/>
  <c r="C11" i="2"/>
  <c r="C2" i="2"/>
  <c r="W47" i="1" l="1"/>
  <c r="W46" i="1"/>
  <c r="W44" i="1"/>
  <c r="W45" i="1"/>
  <c r="W52" i="1"/>
  <c r="U2" i="1"/>
  <c r="W50" i="1"/>
  <c r="W49" i="1"/>
  <c r="W48" i="1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E3" i="2"/>
  <c r="H3" i="2" s="1"/>
  <c r="E4" i="2"/>
  <c r="H4" i="2" s="1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<sst xmlns="http://schemas.openxmlformats.org/spreadsheetml/2006/main" count="1050" uniqueCount="18">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</sst>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25" workbookViewId="0">
      <selection activeCell="V44" sqref="V44:V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5</v>
      </c>
      <c r="K1" t="s">
        <v>15</v>
      </c>
      <c r="L1">
        <v>0.05</v>
      </c>
      <c r="M1" t="s">
        <v>16</v>
      </c>
      <c r="N1">
        <v>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1817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10285</v>
      </c>
      <c r="S2" t="s">
        <v>7</v>
      </c>
      <c r="T2">
        <v>2047</v>
      </c>
      <c r="U2">
        <f>R2-H2</f>
        <v>8468</v>
      </c>
    </row>
    <row r="3" spans="1:21" x14ac:dyDescent="0.2">
      <c r="A3" t="s">
        <v>2</v>
      </c>
      <c r="B3">
        <v>11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12104</v>
      </c>
      <c r="I3" t="s">
        <v>5</v>
      </c>
      <c r="J3">
        <v>2047</v>
      </c>
      <c r="K3" t="s">
        <v>2</v>
      </c>
      <c r="L3">
        <v>11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20609</v>
      </c>
      <c r="S3" t="s">
        <v>7</v>
      </c>
      <c r="T3">
        <v>2047</v>
      </c>
      <c r="U3">
        <f t="shared" ref="U3:U66" si="0">R3-H3</f>
        <v>8505</v>
      </c>
    </row>
    <row r="4" spans="1:21" x14ac:dyDescent="0.2">
      <c r="A4" t="s">
        <v>2</v>
      </c>
      <c r="B4">
        <v>22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22420</v>
      </c>
      <c r="I4" t="s">
        <v>5</v>
      </c>
      <c r="J4">
        <v>2047</v>
      </c>
      <c r="K4" t="s">
        <v>2</v>
      </c>
      <c r="L4">
        <v>22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30888</v>
      </c>
      <c r="S4" t="s">
        <v>7</v>
      </c>
      <c r="T4">
        <v>2047</v>
      </c>
      <c r="U4">
        <f t="shared" si="0"/>
        <v>8468</v>
      </c>
    </row>
    <row r="5" spans="1:21" x14ac:dyDescent="0.2">
      <c r="A5" t="s">
        <v>2</v>
      </c>
      <c r="B5">
        <v>33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32704</v>
      </c>
      <c r="I5" t="s">
        <v>5</v>
      </c>
      <c r="J5">
        <v>2047</v>
      </c>
      <c r="K5" t="s">
        <v>2</v>
      </c>
      <c r="L5">
        <v>33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41164</v>
      </c>
      <c r="S5" t="s">
        <v>7</v>
      </c>
      <c r="T5">
        <v>2047</v>
      </c>
      <c r="U5">
        <f t="shared" si="0"/>
        <v>8460</v>
      </c>
    </row>
    <row r="6" spans="1:21" x14ac:dyDescent="0.2">
      <c r="A6" t="s">
        <v>2</v>
      </c>
      <c r="B6">
        <v>44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42972</v>
      </c>
      <c r="I6" t="s">
        <v>5</v>
      </c>
      <c r="J6">
        <v>2047</v>
      </c>
      <c r="K6" t="s">
        <v>2</v>
      </c>
      <c r="L6">
        <v>44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51412</v>
      </c>
      <c r="S6" t="s">
        <v>7</v>
      </c>
      <c r="T6">
        <v>2047</v>
      </c>
      <c r="U6">
        <f t="shared" si="0"/>
        <v>8440</v>
      </c>
    </row>
    <row r="7" spans="1:21" x14ac:dyDescent="0.2">
      <c r="A7" t="s">
        <v>2</v>
      </c>
      <c r="B7">
        <v>55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53227</v>
      </c>
      <c r="I7" t="s">
        <v>5</v>
      </c>
      <c r="J7">
        <v>2047</v>
      </c>
      <c r="K7" t="s">
        <v>2</v>
      </c>
      <c r="L7">
        <v>55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61720</v>
      </c>
      <c r="S7" t="s">
        <v>7</v>
      </c>
      <c r="T7">
        <v>2047</v>
      </c>
      <c r="U7">
        <f t="shared" si="0"/>
        <v>8493</v>
      </c>
    </row>
    <row r="8" spans="1:21" x14ac:dyDescent="0.2">
      <c r="A8" t="s">
        <v>2</v>
      </c>
      <c r="B8">
        <v>66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63538</v>
      </c>
      <c r="I8" t="s">
        <v>5</v>
      </c>
      <c r="J8">
        <v>2047</v>
      </c>
      <c r="K8" t="s">
        <v>2</v>
      </c>
      <c r="L8">
        <v>66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72142</v>
      </c>
      <c r="S8" t="s">
        <v>7</v>
      </c>
      <c r="T8">
        <v>2047</v>
      </c>
      <c r="U8">
        <f t="shared" si="0"/>
        <v>8604</v>
      </c>
    </row>
    <row r="9" spans="1:21" x14ac:dyDescent="0.2">
      <c r="A9" t="s">
        <v>2</v>
      </c>
      <c r="B9">
        <v>77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73947</v>
      </c>
      <c r="I9" t="s">
        <v>5</v>
      </c>
      <c r="J9">
        <v>2047</v>
      </c>
      <c r="K9" t="s">
        <v>2</v>
      </c>
      <c r="L9">
        <v>77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82404</v>
      </c>
      <c r="S9" t="s">
        <v>7</v>
      </c>
      <c r="T9">
        <v>2047</v>
      </c>
      <c r="U9">
        <f t="shared" si="0"/>
        <v>8457</v>
      </c>
    </row>
    <row r="10" spans="1:21" x14ac:dyDescent="0.2">
      <c r="A10" t="s">
        <v>2</v>
      </c>
      <c r="B10">
        <v>88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84211</v>
      </c>
      <c r="I10" t="s">
        <v>5</v>
      </c>
      <c r="J10">
        <v>2047</v>
      </c>
      <c r="K10" t="s">
        <v>2</v>
      </c>
      <c r="L10">
        <v>88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92739</v>
      </c>
      <c r="S10" t="s">
        <v>7</v>
      </c>
      <c r="T10">
        <v>2047</v>
      </c>
      <c r="U10">
        <f t="shared" si="0"/>
        <v>8528</v>
      </c>
    </row>
    <row r="11" spans="1:21" x14ac:dyDescent="0.2">
      <c r="A11" t="s">
        <v>2</v>
      </c>
      <c r="B11">
        <v>99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94558</v>
      </c>
      <c r="I11" t="s">
        <v>5</v>
      </c>
      <c r="J11">
        <v>2047</v>
      </c>
      <c r="K11" t="s">
        <v>2</v>
      </c>
      <c r="L11">
        <v>99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103038</v>
      </c>
      <c r="S11" t="s">
        <v>7</v>
      </c>
      <c r="T11">
        <v>2047</v>
      </c>
      <c r="U11">
        <f t="shared" si="0"/>
        <v>8480</v>
      </c>
    </row>
    <row r="12" spans="1:21" x14ac:dyDescent="0.2">
      <c r="A12" t="s">
        <v>15</v>
      </c>
      <c r="B12">
        <v>0.1</v>
      </c>
      <c r="C12" t="s">
        <v>16</v>
      </c>
      <c r="D12">
        <v>10</v>
      </c>
      <c r="K12" t="s">
        <v>15</v>
      </c>
      <c r="L12">
        <v>0.1</v>
      </c>
      <c r="M12" t="s">
        <v>16</v>
      </c>
      <c r="N12">
        <v>10</v>
      </c>
      <c r="R12" s="2"/>
      <c r="U12" s="2">
        <f>AVERAGE(U2:U11)</f>
        <v>8490.2999999999993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1811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10233</v>
      </c>
      <c r="S13" t="s">
        <v>7</v>
      </c>
      <c r="T13">
        <v>2047</v>
      </c>
      <c r="U13">
        <f t="shared" si="0"/>
        <v>8422</v>
      </c>
    </row>
    <row r="14" spans="1:21" x14ac:dyDescent="0.2">
      <c r="A14" t="s">
        <v>2</v>
      </c>
      <c r="B14">
        <v>11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10234</v>
      </c>
      <c r="I14" t="s">
        <v>5</v>
      </c>
      <c r="J14">
        <v>0</v>
      </c>
      <c r="K14" t="s">
        <v>2</v>
      </c>
      <c r="L14">
        <v>11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18726</v>
      </c>
      <c r="S14" t="s">
        <v>7</v>
      </c>
      <c r="T14">
        <v>0</v>
      </c>
      <c r="U14">
        <f t="shared" si="0"/>
        <v>8492</v>
      </c>
    </row>
    <row r="15" spans="1:21" x14ac:dyDescent="0.2">
      <c r="A15" t="s">
        <v>2</v>
      </c>
      <c r="B15">
        <v>22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20548</v>
      </c>
      <c r="I15" t="s">
        <v>5</v>
      </c>
      <c r="J15">
        <v>2047</v>
      </c>
      <c r="K15" t="s">
        <v>2</v>
      </c>
      <c r="L15">
        <v>22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28990</v>
      </c>
      <c r="S15" t="s">
        <v>7</v>
      </c>
      <c r="T15">
        <v>2047</v>
      </c>
      <c r="U15">
        <f t="shared" si="0"/>
        <v>8442</v>
      </c>
    </row>
    <row r="16" spans="1:21" x14ac:dyDescent="0.2">
      <c r="A16" t="s">
        <v>2</v>
      </c>
      <c r="B16">
        <v>33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30802</v>
      </c>
      <c r="I16" t="s">
        <v>5</v>
      </c>
      <c r="J16">
        <v>2047</v>
      </c>
      <c r="K16" t="s">
        <v>2</v>
      </c>
      <c r="L16">
        <v>33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39256</v>
      </c>
      <c r="S16" t="s">
        <v>7</v>
      </c>
      <c r="T16">
        <v>2047</v>
      </c>
      <c r="U16">
        <f t="shared" si="0"/>
        <v>8454</v>
      </c>
    </row>
    <row r="17" spans="1:23" x14ac:dyDescent="0.2">
      <c r="A17" t="s">
        <v>2</v>
      </c>
      <c r="B17">
        <v>44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41049</v>
      </c>
      <c r="I17" t="s">
        <v>5</v>
      </c>
      <c r="J17">
        <v>2047</v>
      </c>
      <c r="K17" t="s">
        <v>2</v>
      </c>
      <c r="L17">
        <v>44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49701</v>
      </c>
      <c r="S17" t="s">
        <v>7</v>
      </c>
      <c r="T17">
        <v>2047</v>
      </c>
      <c r="U17">
        <f t="shared" si="0"/>
        <v>8652</v>
      </c>
    </row>
    <row r="18" spans="1:23" x14ac:dyDescent="0.2">
      <c r="A18" t="s">
        <v>2</v>
      </c>
      <c r="B18">
        <v>55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51506</v>
      </c>
      <c r="I18" t="s">
        <v>5</v>
      </c>
      <c r="J18">
        <v>2047</v>
      </c>
      <c r="K18" t="s">
        <v>2</v>
      </c>
      <c r="L18">
        <v>55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60073</v>
      </c>
      <c r="S18" t="s">
        <v>7</v>
      </c>
      <c r="T18">
        <v>2047</v>
      </c>
      <c r="U18">
        <f t="shared" si="0"/>
        <v>8567</v>
      </c>
    </row>
    <row r="19" spans="1:23" x14ac:dyDescent="0.2">
      <c r="A19" t="s">
        <v>2</v>
      </c>
      <c r="B19">
        <v>66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61887</v>
      </c>
      <c r="I19" t="s">
        <v>5</v>
      </c>
      <c r="J19">
        <v>2047</v>
      </c>
      <c r="K19" t="s">
        <v>2</v>
      </c>
      <c r="L19">
        <v>66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70319</v>
      </c>
      <c r="S19" t="s">
        <v>7</v>
      </c>
      <c r="T19">
        <v>2047</v>
      </c>
      <c r="U19">
        <f t="shared" si="0"/>
        <v>8432</v>
      </c>
    </row>
    <row r="20" spans="1:23" x14ac:dyDescent="0.2">
      <c r="A20" t="s">
        <v>2</v>
      </c>
      <c r="B20">
        <v>77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72128</v>
      </c>
      <c r="I20" t="s">
        <v>5</v>
      </c>
      <c r="J20">
        <v>2047</v>
      </c>
      <c r="K20" t="s">
        <v>2</v>
      </c>
      <c r="L20">
        <v>77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80575</v>
      </c>
      <c r="S20" t="s">
        <v>7</v>
      </c>
      <c r="T20">
        <v>2047</v>
      </c>
      <c r="U20">
        <f t="shared" si="0"/>
        <v>8447</v>
      </c>
    </row>
    <row r="21" spans="1:23" x14ac:dyDescent="0.2">
      <c r="A21" t="s">
        <v>2</v>
      </c>
      <c r="B21">
        <v>88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82373</v>
      </c>
      <c r="I21" t="s">
        <v>5</v>
      </c>
      <c r="J21">
        <v>2047</v>
      </c>
      <c r="K21" t="s">
        <v>2</v>
      </c>
      <c r="L21">
        <v>88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90825</v>
      </c>
      <c r="S21" t="s">
        <v>7</v>
      </c>
      <c r="T21">
        <v>2047</v>
      </c>
      <c r="U21">
        <f t="shared" si="0"/>
        <v>8452</v>
      </c>
    </row>
    <row r="22" spans="1:23" x14ac:dyDescent="0.2">
      <c r="A22" t="s">
        <v>2</v>
      </c>
      <c r="B22">
        <v>99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92633</v>
      </c>
      <c r="I22" t="s">
        <v>5</v>
      </c>
      <c r="J22">
        <v>2047</v>
      </c>
      <c r="K22" t="s">
        <v>2</v>
      </c>
      <c r="L22">
        <v>99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101075</v>
      </c>
      <c r="S22" t="s">
        <v>7</v>
      </c>
      <c r="T22">
        <v>2047</v>
      </c>
      <c r="U22">
        <f t="shared" si="0"/>
        <v>8442</v>
      </c>
    </row>
    <row r="23" spans="1:23" x14ac:dyDescent="0.2">
      <c r="A23" t="s">
        <v>15</v>
      </c>
      <c r="B23">
        <v>0.15</v>
      </c>
      <c r="C23" t="s">
        <v>16</v>
      </c>
      <c r="D23">
        <v>15</v>
      </c>
      <c r="K23" t="s">
        <v>15</v>
      </c>
      <c r="L23">
        <v>0.15</v>
      </c>
      <c r="M23" t="s">
        <v>16</v>
      </c>
      <c r="N23">
        <v>15</v>
      </c>
      <c r="R23" s="2"/>
      <c r="U23" s="2">
        <f>AVERAGE(U13:U22)</f>
        <v>8480.2000000000007</v>
      </c>
    </row>
    <row r="24" spans="1:23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1817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10273</v>
      </c>
      <c r="S24" t="s">
        <v>7</v>
      </c>
      <c r="T24">
        <v>2047</v>
      </c>
      <c r="U24">
        <f t="shared" si="0"/>
        <v>8456</v>
      </c>
    </row>
    <row r="25" spans="1:23" x14ac:dyDescent="0.2">
      <c r="A25" t="s">
        <v>2</v>
      </c>
      <c r="B25">
        <v>11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12082</v>
      </c>
      <c r="I25" t="s">
        <v>5</v>
      </c>
      <c r="J25">
        <v>2047</v>
      </c>
      <c r="K25" t="s">
        <v>2</v>
      </c>
      <c r="L25">
        <v>11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20591</v>
      </c>
      <c r="S25" t="s">
        <v>7</v>
      </c>
      <c r="T25">
        <v>2047</v>
      </c>
      <c r="U25">
        <f t="shared" si="0"/>
        <v>8509</v>
      </c>
    </row>
    <row r="26" spans="1:23" x14ac:dyDescent="0.2">
      <c r="A26" t="s">
        <v>2</v>
      </c>
      <c r="B26">
        <v>22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22400</v>
      </c>
      <c r="I26" t="s">
        <v>5</v>
      </c>
      <c r="J26">
        <v>2047</v>
      </c>
      <c r="K26" t="s">
        <v>2</v>
      </c>
      <c r="L26">
        <v>22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30957</v>
      </c>
      <c r="S26" t="s">
        <v>7</v>
      </c>
      <c r="T26">
        <v>2047</v>
      </c>
      <c r="U26">
        <f t="shared" si="0"/>
        <v>8557</v>
      </c>
    </row>
    <row r="27" spans="1:23" x14ac:dyDescent="0.2">
      <c r="A27" t="s">
        <v>2</v>
      </c>
      <c r="B27">
        <v>33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32772</v>
      </c>
      <c r="I27" t="s">
        <v>5</v>
      </c>
      <c r="J27">
        <v>2047</v>
      </c>
      <c r="K27" t="s">
        <v>2</v>
      </c>
      <c r="L27">
        <v>33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41214</v>
      </c>
      <c r="S27" t="s">
        <v>7</v>
      </c>
      <c r="T27">
        <v>2047</v>
      </c>
      <c r="U27">
        <f t="shared" si="0"/>
        <v>8442</v>
      </c>
    </row>
    <row r="28" spans="1:23" x14ac:dyDescent="0.2">
      <c r="A28" t="s">
        <v>2</v>
      </c>
      <c r="B28">
        <v>44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43024</v>
      </c>
      <c r="I28" t="s">
        <v>5</v>
      </c>
      <c r="J28">
        <v>2047</v>
      </c>
      <c r="K28" t="s">
        <v>2</v>
      </c>
      <c r="L28">
        <v>44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51495</v>
      </c>
      <c r="S28" t="s">
        <v>7</v>
      </c>
      <c r="T28">
        <v>2047</v>
      </c>
      <c r="U28">
        <f t="shared" si="0"/>
        <v>8471</v>
      </c>
    </row>
    <row r="29" spans="1:23" x14ac:dyDescent="0.2">
      <c r="A29" t="s">
        <v>2</v>
      </c>
      <c r="B29">
        <v>55</v>
      </c>
      <c r="C29" t="s">
        <v>17</v>
      </c>
      <c r="D29">
        <v>1</v>
      </c>
      <c r="E29" t="s">
        <v>3</v>
      </c>
      <c r="F29">
        <v>5</v>
      </c>
      <c r="G29" t="s">
        <v>4</v>
      </c>
      <c r="H29">
        <v>51496</v>
      </c>
      <c r="I29" t="s">
        <v>5</v>
      </c>
      <c r="J29">
        <v>0</v>
      </c>
      <c r="K29" t="s">
        <v>2</v>
      </c>
      <c r="L29">
        <v>55</v>
      </c>
      <c r="M29" t="s">
        <v>17</v>
      </c>
      <c r="N29">
        <v>1</v>
      </c>
      <c r="O29" t="s">
        <v>3</v>
      </c>
      <c r="P29">
        <v>5</v>
      </c>
      <c r="Q29" t="s">
        <v>6</v>
      </c>
      <c r="R29">
        <v>59986</v>
      </c>
      <c r="S29" t="s">
        <v>7</v>
      </c>
      <c r="T29">
        <v>0</v>
      </c>
      <c r="U29">
        <f t="shared" si="0"/>
        <v>8490</v>
      </c>
    </row>
    <row r="30" spans="1:23" x14ac:dyDescent="0.2">
      <c r="A30" t="s">
        <v>2</v>
      </c>
      <c r="B30">
        <v>66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61801</v>
      </c>
      <c r="I30" t="s">
        <v>5</v>
      </c>
      <c r="J30">
        <v>2047</v>
      </c>
      <c r="K30" t="s">
        <v>2</v>
      </c>
      <c r="L30">
        <v>66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70282</v>
      </c>
      <c r="S30" t="s">
        <v>7</v>
      </c>
      <c r="T30">
        <v>2047</v>
      </c>
      <c r="U30">
        <f t="shared" si="0"/>
        <v>8481</v>
      </c>
    </row>
    <row r="31" spans="1:23" x14ac:dyDescent="0.2">
      <c r="A31" t="s">
        <v>2</v>
      </c>
      <c r="B31">
        <v>77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72074</v>
      </c>
      <c r="I31" t="s">
        <v>5</v>
      </c>
      <c r="J31">
        <v>2047</v>
      </c>
      <c r="K31" t="s">
        <v>2</v>
      </c>
      <c r="L31">
        <v>77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80563</v>
      </c>
      <c r="S31" t="s">
        <v>7</v>
      </c>
      <c r="T31">
        <v>2047</v>
      </c>
      <c r="U31">
        <f t="shared" si="0"/>
        <v>8489</v>
      </c>
      <c r="W31">
        <f>AVERAGE(T2:T11)</f>
        <v>2047</v>
      </c>
    </row>
    <row r="32" spans="1:23" x14ac:dyDescent="0.2">
      <c r="A32" t="s">
        <v>2</v>
      </c>
      <c r="B32">
        <v>88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82369</v>
      </c>
      <c r="I32" t="s">
        <v>5</v>
      </c>
      <c r="J32">
        <v>2047</v>
      </c>
      <c r="K32" t="s">
        <v>2</v>
      </c>
      <c r="L32">
        <v>88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90997</v>
      </c>
      <c r="S32" t="s">
        <v>7</v>
      </c>
      <c r="T32">
        <v>2047</v>
      </c>
      <c r="U32">
        <f t="shared" si="0"/>
        <v>8628</v>
      </c>
      <c r="W32">
        <f>AVERAGE(T13:T22)</f>
        <v>1842.3</v>
      </c>
    </row>
    <row r="33" spans="1:23" x14ac:dyDescent="0.2">
      <c r="A33" t="s">
        <v>2</v>
      </c>
      <c r="B33">
        <v>99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92802</v>
      </c>
      <c r="I33" t="s">
        <v>5</v>
      </c>
      <c r="J33">
        <v>2047</v>
      </c>
      <c r="K33" t="s">
        <v>2</v>
      </c>
      <c r="L33">
        <v>99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101251</v>
      </c>
      <c r="S33" t="s">
        <v>7</v>
      </c>
      <c r="T33">
        <v>2047</v>
      </c>
      <c r="U33">
        <f t="shared" si="0"/>
        <v>8449</v>
      </c>
      <c r="W33">
        <f>AVERAGE(T24:T33)</f>
        <v>1842.3</v>
      </c>
    </row>
    <row r="34" spans="1:23" x14ac:dyDescent="0.2">
      <c r="A34" t="s">
        <v>15</v>
      </c>
      <c r="B34">
        <v>0.2</v>
      </c>
      <c r="C34" t="s">
        <v>16</v>
      </c>
      <c r="D34">
        <v>20</v>
      </c>
      <c r="K34" t="s">
        <v>15</v>
      </c>
      <c r="L34">
        <v>0.2</v>
      </c>
      <c r="M34" t="s">
        <v>16</v>
      </c>
      <c r="N34">
        <v>20</v>
      </c>
      <c r="R34" s="2"/>
      <c r="U34" s="2">
        <f>AVERAGE(U24:U33)</f>
        <v>8497.2000000000007</v>
      </c>
      <c r="W34">
        <f>AVERAGE(T35:T44)</f>
        <v>1637.6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1807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10423</v>
      </c>
      <c r="S35" t="s">
        <v>7</v>
      </c>
      <c r="T35">
        <v>2047</v>
      </c>
      <c r="U35">
        <f t="shared" si="0"/>
        <v>8616</v>
      </c>
      <c r="W35">
        <f>AVERAGE(T46:T55)</f>
        <v>1637.6</v>
      </c>
    </row>
    <row r="36" spans="1:23" x14ac:dyDescent="0.2">
      <c r="A36" t="s">
        <v>2</v>
      </c>
      <c r="B36">
        <v>11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10424</v>
      </c>
      <c r="I36" t="s">
        <v>5</v>
      </c>
      <c r="J36">
        <v>0</v>
      </c>
      <c r="K36" t="s">
        <v>2</v>
      </c>
      <c r="L36">
        <v>11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18901</v>
      </c>
      <c r="S36" t="s">
        <v>7</v>
      </c>
      <c r="T36">
        <v>0</v>
      </c>
      <c r="U36">
        <f t="shared" si="0"/>
        <v>8477</v>
      </c>
      <c r="W36">
        <f>AVERAGE(T57:T66)</f>
        <v>1432.9</v>
      </c>
    </row>
    <row r="37" spans="1:23" x14ac:dyDescent="0.2">
      <c r="A37" t="s">
        <v>2</v>
      </c>
      <c r="B37">
        <v>22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20701</v>
      </c>
      <c r="I37" t="s">
        <v>5</v>
      </c>
      <c r="J37">
        <v>2047</v>
      </c>
      <c r="K37" t="s">
        <v>2</v>
      </c>
      <c r="L37">
        <v>22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29184</v>
      </c>
      <c r="S37" t="s">
        <v>7</v>
      </c>
      <c r="T37">
        <v>2047</v>
      </c>
      <c r="U37">
        <f t="shared" si="0"/>
        <v>8483</v>
      </c>
      <c r="W37">
        <f>AVERAGE(T68:T77)</f>
        <v>1432.9</v>
      </c>
    </row>
    <row r="38" spans="1:23" x14ac:dyDescent="0.2">
      <c r="A38" t="s">
        <v>2</v>
      </c>
      <c r="B38">
        <v>33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31010</v>
      </c>
      <c r="I38" t="s">
        <v>5</v>
      </c>
      <c r="J38">
        <v>2047</v>
      </c>
      <c r="K38" t="s">
        <v>2</v>
      </c>
      <c r="L38">
        <v>33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39525</v>
      </c>
      <c r="S38" t="s">
        <v>7</v>
      </c>
      <c r="T38">
        <v>2047</v>
      </c>
      <c r="U38">
        <f t="shared" si="0"/>
        <v>8515</v>
      </c>
      <c r="W38">
        <f>AVERAGE(T79:T88)</f>
        <v>1228.2</v>
      </c>
    </row>
    <row r="39" spans="1:23" x14ac:dyDescent="0.2">
      <c r="A39" t="s">
        <v>2</v>
      </c>
      <c r="B39">
        <v>44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41316</v>
      </c>
      <c r="I39" t="s">
        <v>5</v>
      </c>
      <c r="J39">
        <v>2047</v>
      </c>
      <c r="K39" t="s">
        <v>2</v>
      </c>
      <c r="L39">
        <v>44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49851</v>
      </c>
      <c r="S39" t="s">
        <v>7</v>
      </c>
      <c r="T39">
        <v>2047</v>
      </c>
      <c r="U39">
        <f t="shared" si="0"/>
        <v>8535</v>
      </c>
      <c r="W39">
        <f>AVERAGE(T90:T99)</f>
        <v>1228.2</v>
      </c>
    </row>
    <row r="40" spans="1:23" x14ac:dyDescent="0.2">
      <c r="A40" t="s">
        <v>2</v>
      </c>
      <c r="B40">
        <v>55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51659</v>
      </c>
      <c r="I40" t="s">
        <v>5</v>
      </c>
      <c r="J40">
        <v>2047</v>
      </c>
      <c r="K40" t="s">
        <v>2</v>
      </c>
      <c r="L40">
        <v>55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60195</v>
      </c>
      <c r="S40" t="s">
        <v>7</v>
      </c>
      <c r="T40">
        <v>2047</v>
      </c>
      <c r="U40">
        <f t="shared" si="0"/>
        <v>8536</v>
      </c>
      <c r="W40">
        <f>AVERAGE(T101:T110)</f>
        <v>1228.2</v>
      </c>
    </row>
    <row r="41" spans="1:23" x14ac:dyDescent="0.2">
      <c r="A41" t="s">
        <v>2</v>
      </c>
      <c r="B41">
        <v>66</v>
      </c>
      <c r="C41" t="s">
        <v>17</v>
      </c>
      <c r="D41">
        <v>1</v>
      </c>
      <c r="E41" t="s">
        <v>3</v>
      </c>
      <c r="F41">
        <v>6</v>
      </c>
      <c r="G41" t="s">
        <v>4</v>
      </c>
      <c r="H41">
        <v>60196</v>
      </c>
      <c r="I41" t="s">
        <v>5</v>
      </c>
      <c r="J41">
        <v>0</v>
      </c>
      <c r="K41" t="s">
        <v>2</v>
      </c>
      <c r="L41">
        <v>66</v>
      </c>
      <c r="M41" t="s">
        <v>17</v>
      </c>
      <c r="N41">
        <v>1</v>
      </c>
      <c r="O41" t="s">
        <v>3</v>
      </c>
      <c r="P41">
        <v>6</v>
      </c>
      <c r="Q41" t="s">
        <v>6</v>
      </c>
      <c r="R41">
        <v>68705</v>
      </c>
      <c r="S41" t="s">
        <v>7</v>
      </c>
      <c r="T41">
        <v>0</v>
      </c>
      <c r="U41">
        <f t="shared" si="0"/>
        <v>8509</v>
      </c>
    </row>
    <row r="42" spans="1:23" x14ac:dyDescent="0.2">
      <c r="A42" t="s">
        <v>2</v>
      </c>
      <c r="B42">
        <v>77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70498</v>
      </c>
      <c r="I42" t="s">
        <v>5</v>
      </c>
      <c r="J42">
        <v>2047</v>
      </c>
      <c r="K42" t="s">
        <v>2</v>
      </c>
      <c r="L42">
        <v>77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78964</v>
      </c>
      <c r="S42" t="s">
        <v>7</v>
      </c>
      <c r="T42">
        <v>2047</v>
      </c>
      <c r="U42">
        <f t="shared" si="0"/>
        <v>8466</v>
      </c>
    </row>
    <row r="43" spans="1:23" x14ac:dyDescent="0.2">
      <c r="A43" t="s">
        <v>2</v>
      </c>
      <c r="B43">
        <v>88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80764</v>
      </c>
      <c r="I43" t="s">
        <v>5</v>
      </c>
      <c r="J43">
        <v>2047</v>
      </c>
      <c r="K43" t="s">
        <v>2</v>
      </c>
      <c r="L43">
        <v>88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89227</v>
      </c>
      <c r="S43" t="s">
        <v>7</v>
      </c>
      <c r="T43">
        <v>2047</v>
      </c>
      <c r="U43">
        <f t="shared" si="0"/>
        <v>8463</v>
      </c>
    </row>
    <row r="44" spans="1:23" x14ac:dyDescent="0.2">
      <c r="A44" t="s">
        <v>2</v>
      </c>
      <c r="B44">
        <v>99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91042</v>
      </c>
      <c r="I44" t="s">
        <v>5</v>
      </c>
      <c r="J44">
        <v>2047</v>
      </c>
      <c r="K44" t="s">
        <v>2</v>
      </c>
      <c r="L44">
        <v>99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99530</v>
      </c>
      <c r="S44" t="s">
        <v>7</v>
      </c>
      <c r="T44">
        <v>2047</v>
      </c>
      <c r="U44">
        <f t="shared" si="0"/>
        <v>8488</v>
      </c>
      <c r="V44">
        <f>U12</f>
        <v>8490.2999999999993</v>
      </c>
      <c r="W44">
        <f>T12</f>
        <v>0</v>
      </c>
    </row>
    <row r="45" spans="1:23" x14ac:dyDescent="0.2">
      <c r="A45" t="s">
        <v>15</v>
      </c>
      <c r="B45">
        <v>0.25</v>
      </c>
      <c r="C45" t="s">
        <v>16</v>
      </c>
      <c r="D45">
        <v>25</v>
      </c>
      <c r="K45" t="s">
        <v>15</v>
      </c>
      <c r="L45">
        <v>0.25</v>
      </c>
      <c r="M45" t="s">
        <v>16</v>
      </c>
      <c r="N45">
        <v>25</v>
      </c>
      <c r="R45" s="2"/>
      <c r="U45" s="2">
        <f>AVERAGE(U35:U44)</f>
        <v>8508.7999999999993</v>
      </c>
      <c r="V45">
        <f>U23</f>
        <v>8480.2000000000007</v>
      </c>
      <c r="W45">
        <f>T23</f>
        <v>0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1813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10249</v>
      </c>
      <c r="S46" t="s">
        <v>7</v>
      </c>
      <c r="T46">
        <v>2047</v>
      </c>
      <c r="U46">
        <f t="shared" si="0"/>
        <v>8436</v>
      </c>
      <c r="V46">
        <f>U34</f>
        <v>8497.2000000000007</v>
      </c>
      <c r="W46">
        <f>T34</f>
        <v>0</v>
      </c>
    </row>
    <row r="47" spans="1:23" x14ac:dyDescent="0.2">
      <c r="A47" t="s">
        <v>2</v>
      </c>
      <c r="B47">
        <v>11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12058</v>
      </c>
      <c r="I47" t="s">
        <v>5</v>
      </c>
      <c r="J47">
        <v>2047</v>
      </c>
      <c r="K47" t="s">
        <v>2</v>
      </c>
      <c r="L47">
        <v>11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20555</v>
      </c>
      <c r="S47" t="s">
        <v>7</v>
      </c>
      <c r="T47">
        <v>2047</v>
      </c>
      <c r="U47">
        <f t="shared" si="0"/>
        <v>8497</v>
      </c>
      <c r="V47">
        <f>U45</f>
        <v>8508.7999999999993</v>
      </c>
      <c r="W47">
        <f>T45</f>
        <v>0</v>
      </c>
    </row>
    <row r="48" spans="1:23" x14ac:dyDescent="0.2">
      <c r="A48" t="s">
        <v>2</v>
      </c>
      <c r="B48">
        <v>22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22365</v>
      </c>
      <c r="I48" t="s">
        <v>5</v>
      </c>
      <c r="J48">
        <v>2047</v>
      </c>
      <c r="K48" t="s">
        <v>2</v>
      </c>
      <c r="L48">
        <v>22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30875</v>
      </c>
      <c r="S48" t="s">
        <v>7</v>
      </c>
      <c r="T48">
        <v>2047</v>
      </c>
      <c r="U48">
        <f t="shared" si="0"/>
        <v>8510</v>
      </c>
      <c r="V48">
        <f>U56</f>
        <v>8485</v>
      </c>
      <c r="W48">
        <f>T56</f>
        <v>0</v>
      </c>
    </row>
    <row r="49" spans="1:23" x14ac:dyDescent="0.2">
      <c r="A49" t="s">
        <v>2</v>
      </c>
      <c r="B49">
        <v>33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30876</v>
      </c>
      <c r="I49" t="s">
        <v>5</v>
      </c>
      <c r="J49">
        <v>0</v>
      </c>
      <c r="K49" t="s">
        <v>2</v>
      </c>
      <c r="L49">
        <v>33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39387</v>
      </c>
      <c r="S49" t="s">
        <v>7</v>
      </c>
      <c r="T49">
        <v>0</v>
      </c>
      <c r="U49">
        <f t="shared" si="0"/>
        <v>8511</v>
      </c>
      <c r="V49">
        <f>U67</f>
        <v>8518.2000000000007</v>
      </c>
      <c r="W49">
        <f>T67</f>
        <v>0</v>
      </c>
    </row>
    <row r="50" spans="1:23" x14ac:dyDescent="0.2">
      <c r="A50" t="s">
        <v>2</v>
      </c>
      <c r="B50">
        <v>44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41199</v>
      </c>
      <c r="I50" t="s">
        <v>5</v>
      </c>
      <c r="J50">
        <v>2047</v>
      </c>
      <c r="K50" t="s">
        <v>2</v>
      </c>
      <c r="L50">
        <v>44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49706</v>
      </c>
      <c r="S50" t="s">
        <v>7</v>
      </c>
      <c r="T50">
        <v>2047</v>
      </c>
      <c r="U50">
        <f t="shared" si="0"/>
        <v>8507</v>
      </c>
      <c r="V50">
        <f>U78</f>
        <v>8543.5</v>
      </c>
      <c r="W50">
        <f>T78</f>
        <v>0</v>
      </c>
    </row>
    <row r="51" spans="1:23" x14ac:dyDescent="0.2">
      <c r="A51" t="s">
        <v>2</v>
      </c>
      <c r="B51">
        <v>55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51513</v>
      </c>
      <c r="I51" t="s">
        <v>5</v>
      </c>
      <c r="J51">
        <v>2047</v>
      </c>
      <c r="K51" t="s">
        <v>2</v>
      </c>
      <c r="L51">
        <v>55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59984</v>
      </c>
      <c r="S51" t="s">
        <v>7</v>
      </c>
      <c r="T51">
        <v>2047</v>
      </c>
      <c r="U51">
        <f t="shared" si="0"/>
        <v>8471</v>
      </c>
      <c r="V51">
        <f>U89</f>
        <v>8590.7000000000007</v>
      </c>
      <c r="W51">
        <f>T89</f>
        <v>0</v>
      </c>
    </row>
    <row r="52" spans="1:23" x14ac:dyDescent="0.2">
      <c r="A52" t="s">
        <v>2</v>
      </c>
      <c r="B52">
        <v>66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61790</v>
      </c>
      <c r="I52" t="s">
        <v>5</v>
      </c>
      <c r="J52">
        <v>2047</v>
      </c>
      <c r="K52" t="s">
        <v>2</v>
      </c>
      <c r="L52">
        <v>66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70254</v>
      </c>
      <c r="S52" t="s">
        <v>7</v>
      </c>
      <c r="T52">
        <v>2047</v>
      </c>
      <c r="U52">
        <f t="shared" si="0"/>
        <v>8464</v>
      </c>
      <c r="V52">
        <f>U100</f>
        <v>8660.7999999999993</v>
      </c>
      <c r="W52">
        <f>T100</f>
        <v>0</v>
      </c>
    </row>
    <row r="53" spans="1:23" x14ac:dyDescent="0.2">
      <c r="A53" t="s">
        <v>2</v>
      </c>
      <c r="B53">
        <v>77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70255</v>
      </c>
      <c r="I53" t="s">
        <v>5</v>
      </c>
      <c r="J53">
        <v>0</v>
      </c>
      <c r="K53" t="s">
        <v>2</v>
      </c>
      <c r="L53">
        <v>77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78769</v>
      </c>
      <c r="S53" t="s">
        <v>7</v>
      </c>
      <c r="T53">
        <v>0</v>
      </c>
      <c r="U53">
        <f t="shared" si="0"/>
        <v>8514</v>
      </c>
      <c r="V53">
        <f>U111</f>
        <v>8755.5</v>
      </c>
      <c r="W53">
        <f>T111</f>
        <v>1228.2</v>
      </c>
    </row>
    <row r="54" spans="1:23" x14ac:dyDescent="0.2">
      <c r="A54" t="s">
        <v>2</v>
      </c>
      <c r="B54">
        <v>88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80579</v>
      </c>
      <c r="I54" t="s">
        <v>5</v>
      </c>
      <c r="J54">
        <v>2047</v>
      </c>
      <c r="K54" t="s">
        <v>2</v>
      </c>
      <c r="L54">
        <v>88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89027</v>
      </c>
      <c r="S54" t="s">
        <v>7</v>
      </c>
      <c r="T54">
        <v>2047</v>
      </c>
      <c r="U54">
        <f t="shared" si="0"/>
        <v>8448</v>
      </c>
    </row>
    <row r="55" spans="1:23" x14ac:dyDescent="0.2">
      <c r="A55" t="s">
        <v>2</v>
      </c>
      <c r="B55">
        <v>99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90835</v>
      </c>
      <c r="I55" t="s">
        <v>5</v>
      </c>
      <c r="J55">
        <v>2047</v>
      </c>
      <c r="K55" t="s">
        <v>2</v>
      </c>
      <c r="L55">
        <v>99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99327</v>
      </c>
      <c r="S55" t="s">
        <v>7</v>
      </c>
      <c r="T55">
        <v>2047</v>
      </c>
      <c r="U55">
        <f t="shared" si="0"/>
        <v>8492</v>
      </c>
    </row>
    <row r="56" spans="1:23" x14ac:dyDescent="0.2">
      <c r="A56" t="s">
        <v>15</v>
      </c>
      <c r="B56">
        <v>0.3</v>
      </c>
      <c r="C56" t="s">
        <v>16</v>
      </c>
      <c r="D56">
        <v>30</v>
      </c>
      <c r="K56" t="s">
        <v>15</v>
      </c>
      <c r="L56">
        <v>0.3</v>
      </c>
      <c r="M56" t="s">
        <v>16</v>
      </c>
      <c r="N56">
        <v>30</v>
      </c>
      <c r="R56" s="2"/>
      <c r="U56" s="2">
        <f>AVERAGE(U46:U55)</f>
        <v>8485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1816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10319</v>
      </c>
      <c r="S57" t="s">
        <v>7</v>
      </c>
      <c r="T57">
        <v>2047</v>
      </c>
      <c r="U57">
        <f t="shared" si="0"/>
        <v>8503</v>
      </c>
    </row>
    <row r="58" spans="1:23" x14ac:dyDescent="0.2">
      <c r="A58" t="s">
        <v>2</v>
      </c>
      <c r="B58">
        <v>11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12118</v>
      </c>
      <c r="I58" t="s">
        <v>5</v>
      </c>
      <c r="J58">
        <v>2047</v>
      </c>
      <c r="K58" t="s">
        <v>2</v>
      </c>
      <c r="L58">
        <v>11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20574</v>
      </c>
      <c r="S58" t="s">
        <v>7</v>
      </c>
      <c r="T58">
        <v>2047</v>
      </c>
      <c r="U58">
        <f t="shared" si="0"/>
        <v>8456</v>
      </c>
    </row>
    <row r="59" spans="1:23" x14ac:dyDescent="0.2">
      <c r="A59" t="s">
        <v>2</v>
      </c>
      <c r="B59">
        <v>22</v>
      </c>
      <c r="C59" t="s">
        <v>17</v>
      </c>
      <c r="D59">
        <v>1</v>
      </c>
      <c r="E59" t="s">
        <v>3</v>
      </c>
      <c r="F59">
        <v>2</v>
      </c>
      <c r="G59" t="s">
        <v>4</v>
      </c>
      <c r="H59">
        <v>20575</v>
      </c>
      <c r="I59" t="s">
        <v>5</v>
      </c>
      <c r="J59">
        <v>0</v>
      </c>
      <c r="K59" t="s">
        <v>2</v>
      </c>
      <c r="L59">
        <v>22</v>
      </c>
      <c r="M59" t="s">
        <v>17</v>
      </c>
      <c r="N59">
        <v>1</v>
      </c>
      <c r="O59" t="s">
        <v>3</v>
      </c>
      <c r="P59">
        <v>2</v>
      </c>
      <c r="Q59" t="s">
        <v>6</v>
      </c>
      <c r="R59">
        <v>29082</v>
      </c>
      <c r="S59" t="s">
        <v>7</v>
      </c>
      <c r="T59">
        <v>0</v>
      </c>
      <c r="U59">
        <f t="shared" si="0"/>
        <v>8507</v>
      </c>
    </row>
    <row r="60" spans="1:23" x14ac:dyDescent="0.2">
      <c r="A60" t="s">
        <v>2</v>
      </c>
      <c r="B60">
        <v>33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30882</v>
      </c>
      <c r="I60" t="s">
        <v>5</v>
      </c>
      <c r="J60">
        <v>2047</v>
      </c>
      <c r="K60" t="s">
        <v>2</v>
      </c>
      <c r="L60">
        <v>33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39353</v>
      </c>
      <c r="S60" t="s">
        <v>7</v>
      </c>
      <c r="T60">
        <v>2047</v>
      </c>
      <c r="U60">
        <f t="shared" si="0"/>
        <v>8471</v>
      </c>
    </row>
    <row r="61" spans="1:23" x14ac:dyDescent="0.2">
      <c r="A61" t="s">
        <v>2</v>
      </c>
      <c r="B61">
        <v>44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41142</v>
      </c>
      <c r="I61" t="s">
        <v>5</v>
      </c>
      <c r="J61">
        <v>2047</v>
      </c>
      <c r="K61" t="s">
        <v>2</v>
      </c>
      <c r="L61">
        <v>44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49827</v>
      </c>
      <c r="S61" t="s">
        <v>7</v>
      </c>
      <c r="T61">
        <v>2047</v>
      </c>
      <c r="U61">
        <f t="shared" si="0"/>
        <v>8685</v>
      </c>
    </row>
    <row r="62" spans="1:23" x14ac:dyDescent="0.2">
      <c r="A62" t="s">
        <v>2</v>
      </c>
      <c r="B62">
        <v>55</v>
      </c>
      <c r="C62" t="s">
        <v>17</v>
      </c>
      <c r="D62">
        <v>1</v>
      </c>
      <c r="E62" t="s">
        <v>3</v>
      </c>
      <c r="F62">
        <v>5</v>
      </c>
      <c r="G62" t="s">
        <v>4</v>
      </c>
      <c r="H62">
        <v>49828</v>
      </c>
      <c r="I62" t="s">
        <v>5</v>
      </c>
      <c r="J62">
        <v>0</v>
      </c>
      <c r="K62" t="s">
        <v>2</v>
      </c>
      <c r="L62">
        <v>55</v>
      </c>
      <c r="M62" t="s">
        <v>17</v>
      </c>
      <c r="N62">
        <v>1</v>
      </c>
      <c r="O62" t="s">
        <v>3</v>
      </c>
      <c r="P62">
        <v>5</v>
      </c>
      <c r="Q62" t="s">
        <v>6</v>
      </c>
      <c r="R62">
        <v>58361</v>
      </c>
      <c r="S62" t="s">
        <v>7</v>
      </c>
      <c r="T62">
        <v>0</v>
      </c>
      <c r="U62">
        <f t="shared" si="0"/>
        <v>8533</v>
      </c>
    </row>
    <row r="63" spans="1:23" x14ac:dyDescent="0.2">
      <c r="A63" t="s">
        <v>2</v>
      </c>
      <c r="B63">
        <v>66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60164</v>
      </c>
      <c r="I63" t="s">
        <v>5</v>
      </c>
      <c r="J63">
        <v>2047</v>
      </c>
      <c r="K63" t="s">
        <v>2</v>
      </c>
      <c r="L63">
        <v>66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68651</v>
      </c>
      <c r="S63" t="s">
        <v>7</v>
      </c>
      <c r="T63">
        <v>2047</v>
      </c>
      <c r="U63">
        <f t="shared" si="0"/>
        <v>8487</v>
      </c>
    </row>
    <row r="64" spans="1:23" x14ac:dyDescent="0.2">
      <c r="A64" t="s">
        <v>2</v>
      </c>
      <c r="B64">
        <v>77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70456</v>
      </c>
      <c r="I64" t="s">
        <v>5</v>
      </c>
      <c r="J64">
        <v>2047</v>
      </c>
      <c r="K64" t="s">
        <v>2</v>
      </c>
      <c r="L64">
        <v>77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78950</v>
      </c>
      <c r="S64" t="s">
        <v>7</v>
      </c>
      <c r="T64">
        <v>2047</v>
      </c>
      <c r="U64">
        <f t="shared" si="0"/>
        <v>8494</v>
      </c>
    </row>
    <row r="65" spans="1:21" x14ac:dyDescent="0.2">
      <c r="A65" t="s">
        <v>2</v>
      </c>
      <c r="B65">
        <v>88</v>
      </c>
      <c r="C65" t="s">
        <v>17</v>
      </c>
      <c r="D65">
        <v>1</v>
      </c>
      <c r="E65" t="s">
        <v>3</v>
      </c>
      <c r="F65">
        <v>8</v>
      </c>
      <c r="G65" t="s">
        <v>4</v>
      </c>
      <c r="H65">
        <v>78951</v>
      </c>
      <c r="I65" t="s">
        <v>5</v>
      </c>
      <c r="J65">
        <v>0</v>
      </c>
      <c r="K65" t="s">
        <v>2</v>
      </c>
      <c r="L65">
        <v>88</v>
      </c>
      <c r="M65" t="s">
        <v>17</v>
      </c>
      <c r="N65">
        <v>1</v>
      </c>
      <c r="O65" t="s">
        <v>3</v>
      </c>
      <c r="P65">
        <v>8</v>
      </c>
      <c r="Q65" t="s">
        <v>6</v>
      </c>
      <c r="R65">
        <v>87491</v>
      </c>
      <c r="S65" t="s">
        <v>7</v>
      </c>
      <c r="T65">
        <v>0</v>
      </c>
      <c r="U65">
        <f t="shared" si="0"/>
        <v>8540</v>
      </c>
    </row>
    <row r="66" spans="1:21" x14ac:dyDescent="0.2">
      <c r="A66" t="s">
        <v>2</v>
      </c>
      <c r="B66">
        <v>99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89297</v>
      </c>
      <c r="I66" t="s">
        <v>5</v>
      </c>
      <c r="J66">
        <v>2047</v>
      </c>
      <c r="K66" t="s">
        <v>2</v>
      </c>
      <c r="L66">
        <v>99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97803</v>
      </c>
      <c r="S66" t="s">
        <v>7</v>
      </c>
      <c r="T66">
        <v>2047</v>
      </c>
      <c r="U66">
        <f t="shared" si="0"/>
        <v>8506</v>
      </c>
    </row>
    <row r="67" spans="1:21" x14ac:dyDescent="0.2">
      <c r="A67" t="s">
        <v>15</v>
      </c>
      <c r="B67">
        <v>0.35</v>
      </c>
      <c r="C67" t="s">
        <v>16</v>
      </c>
      <c r="D67">
        <v>35</v>
      </c>
      <c r="K67" t="s">
        <v>15</v>
      </c>
      <c r="L67">
        <v>0.35</v>
      </c>
      <c r="M67" t="s">
        <v>16</v>
      </c>
      <c r="N67">
        <v>35</v>
      </c>
      <c r="R67" s="2"/>
      <c r="U67" s="2">
        <f>AVERAGE(U57:U66)</f>
        <v>8518.2000000000007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1803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10289</v>
      </c>
      <c r="S68" t="s">
        <v>7</v>
      </c>
      <c r="T68">
        <v>2047</v>
      </c>
      <c r="U68">
        <f t="shared" ref="U68:U110" si="1">R68-H68</f>
        <v>8486</v>
      </c>
    </row>
    <row r="69" spans="1:21" x14ac:dyDescent="0.2">
      <c r="A69" t="s">
        <v>2</v>
      </c>
      <c r="B69">
        <v>11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10290</v>
      </c>
      <c r="I69" t="s">
        <v>5</v>
      </c>
      <c r="J69">
        <v>0</v>
      </c>
      <c r="K69" t="s">
        <v>2</v>
      </c>
      <c r="L69">
        <v>11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18892</v>
      </c>
      <c r="S69" t="s">
        <v>7</v>
      </c>
      <c r="T69">
        <v>0</v>
      </c>
      <c r="U69">
        <f t="shared" si="1"/>
        <v>8602</v>
      </c>
    </row>
    <row r="70" spans="1:21" x14ac:dyDescent="0.2">
      <c r="A70" t="s">
        <v>2</v>
      </c>
      <c r="B70">
        <v>22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20708</v>
      </c>
      <c r="I70" t="s">
        <v>5</v>
      </c>
      <c r="J70">
        <v>2047</v>
      </c>
      <c r="K70" t="s">
        <v>2</v>
      </c>
      <c r="L70">
        <v>22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29295</v>
      </c>
      <c r="S70" t="s">
        <v>7</v>
      </c>
      <c r="T70">
        <v>2047</v>
      </c>
      <c r="U70">
        <f t="shared" si="1"/>
        <v>8587</v>
      </c>
    </row>
    <row r="71" spans="1:21" x14ac:dyDescent="0.2">
      <c r="A71" t="s">
        <v>2</v>
      </c>
      <c r="B71">
        <v>33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29296</v>
      </c>
      <c r="I71" t="s">
        <v>5</v>
      </c>
      <c r="J71">
        <v>0</v>
      </c>
      <c r="K71" t="s">
        <v>2</v>
      </c>
      <c r="L71">
        <v>33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37820</v>
      </c>
      <c r="S71" t="s">
        <v>7</v>
      </c>
      <c r="T71">
        <v>0</v>
      </c>
      <c r="U71">
        <f t="shared" si="1"/>
        <v>8524</v>
      </c>
    </row>
    <row r="72" spans="1:21" x14ac:dyDescent="0.2">
      <c r="A72" t="s">
        <v>2</v>
      </c>
      <c r="B72">
        <v>44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39622</v>
      </c>
      <c r="I72" t="s">
        <v>5</v>
      </c>
      <c r="J72">
        <v>2047</v>
      </c>
      <c r="K72" t="s">
        <v>2</v>
      </c>
      <c r="L72">
        <v>44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48158</v>
      </c>
      <c r="S72" t="s">
        <v>7</v>
      </c>
      <c r="T72">
        <v>2047</v>
      </c>
      <c r="U72">
        <f t="shared" si="1"/>
        <v>8536</v>
      </c>
    </row>
    <row r="73" spans="1:21" x14ac:dyDescent="0.2">
      <c r="A73" t="s">
        <v>2</v>
      </c>
      <c r="B73">
        <v>55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48159</v>
      </c>
      <c r="I73" t="s">
        <v>5</v>
      </c>
      <c r="J73">
        <v>0</v>
      </c>
      <c r="K73" t="s">
        <v>2</v>
      </c>
      <c r="L73">
        <v>55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56674</v>
      </c>
      <c r="S73" t="s">
        <v>7</v>
      </c>
      <c r="T73">
        <v>0</v>
      </c>
      <c r="U73">
        <f t="shared" si="1"/>
        <v>8515</v>
      </c>
    </row>
    <row r="74" spans="1:21" x14ac:dyDescent="0.2">
      <c r="A74" t="s">
        <v>2</v>
      </c>
      <c r="B74">
        <v>66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58489</v>
      </c>
      <c r="I74" t="s">
        <v>5</v>
      </c>
      <c r="J74">
        <v>2047</v>
      </c>
      <c r="K74" t="s">
        <v>2</v>
      </c>
      <c r="L74">
        <v>66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67050</v>
      </c>
      <c r="S74" t="s">
        <v>7</v>
      </c>
      <c r="T74">
        <v>2047</v>
      </c>
      <c r="U74">
        <f t="shared" si="1"/>
        <v>8561</v>
      </c>
    </row>
    <row r="75" spans="1:21" x14ac:dyDescent="0.2">
      <c r="A75" t="s">
        <v>2</v>
      </c>
      <c r="B75">
        <v>77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68854</v>
      </c>
      <c r="I75" t="s">
        <v>5</v>
      </c>
      <c r="J75">
        <v>2047</v>
      </c>
      <c r="K75" t="s">
        <v>2</v>
      </c>
      <c r="L75">
        <v>77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77360</v>
      </c>
      <c r="S75" t="s">
        <v>7</v>
      </c>
      <c r="T75">
        <v>2047</v>
      </c>
      <c r="U75">
        <f t="shared" si="1"/>
        <v>8506</v>
      </c>
    </row>
    <row r="76" spans="1:21" x14ac:dyDescent="0.2">
      <c r="A76" t="s">
        <v>2</v>
      </c>
      <c r="B76">
        <v>88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79161</v>
      </c>
      <c r="I76" t="s">
        <v>5</v>
      </c>
      <c r="J76">
        <v>2047</v>
      </c>
      <c r="K76" t="s">
        <v>2</v>
      </c>
      <c r="L76">
        <v>88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87741</v>
      </c>
      <c r="S76" t="s">
        <v>7</v>
      </c>
      <c r="T76">
        <v>2047</v>
      </c>
      <c r="U76">
        <f t="shared" si="1"/>
        <v>8580</v>
      </c>
    </row>
    <row r="77" spans="1:21" x14ac:dyDescent="0.2">
      <c r="A77" t="s">
        <v>2</v>
      </c>
      <c r="B77">
        <v>99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89537</v>
      </c>
      <c r="I77" t="s">
        <v>5</v>
      </c>
      <c r="J77">
        <v>2047</v>
      </c>
      <c r="K77" t="s">
        <v>2</v>
      </c>
      <c r="L77">
        <v>99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98075</v>
      </c>
      <c r="S77" t="s">
        <v>7</v>
      </c>
      <c r="T77">
        <v>2047</v>
      </c>
      <c r="U77">
        <f t="shared" si="1"/>
        <v>8538</v>
      </c>
    </row>
    <row r="78" spans="1:21" x14ac:dyDescent="0.2">
      <c r="A78" t="s">
        <v>15</v>
      </c>
      <c r="B78">
        <v>0.4</v>
      </c>
      <c r="C78" t="s">
        <v>16</v>
      </c>
      <c r="D78">
        <v>40</v>
      </c>
      <c r="K78" t="s">
        <v>15</v>
      </c>
      <c r="L78">
        <v>0.4</v>
      </c>
      <c r="M78" t="s">
        <v>16</v>
      </c>
      <c r="N78">
        <v>40</v>
      </c>
      <c r="R78" s="2"/>
      <c r="U78" s="2">
        <f>AVERAGE(U68:U77)</f>
        <v>8543.5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1809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10373</v>
      </c>
      <c r="S79" t="s">
        <v>7</v>
      </c>
      <c r="T79">
        <v>2047</v>
      </c>
      <c r="U79">
        <f t="shared" si="1"/>
        <v>8564</v>
      </c>
    </row>
    <row r="80" spans="1:21" x14ac:dyDescent="0.2">
      <c r="A80" t="s">
        <v>2</v>
      </c>
      <c r="B80">
        <v>11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10374</v>
      </c>
      <c r="I80" t="s">
        <v>5</v>
      </c>
      <c r="J80">
        <v>0</v>
      </c>
      <c r="K80" t="s">
        <v>2</v>
      </c>
      <c r="L80">
        <v>11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19013</v>
      </c>
      <c r="S80" t="s">
        <v>7</v>
      </c>
      <c r="T80">
        <v>0</v>
      </c>
      <c r="U80">
        <f t="shared" si="1"/>
        <v>8639</v>
      </c>
    </row>
    <row r="81" spans="1:21" x14ac:dyDescent="0.2">
      <c r="A81" t="s">
        <v>2</v>
      </c>
      <c r="B81">
        <v>22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20813</v>
      </c>
      <c r="I81" t="s">
        <v>5</v>
      </c>
      <c r="J81">
        <v>2047</v>
      </c>
      <c r="K81" t="s">
        <v>2</v>
      </c>
      <c r="L81">
        <v>22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29396</v>
      </c>
      <c r="S81" t="s">
        <v>7</v>
      </c>
      <c r="T81">
        <v>2047</v>
      </c>
      <c r="U81">
        <f t="shared" si="1"/>
        <v>8583</v>
      </c>
    </row>
    <row r="82" spans="1:21" x14ac:dyDescent="0.2">
      <c r="A82" t="s">
        <v>2</v>
      </c>
      <c r="B82">
        <v>33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29397</v>
      </c>
      <c r="I82" t="s">
        <v>5</v>
      </c>
      <c r="J82">
        <v>0</v>
      </c>
      <c r="K82" t="s">
        <v>2</v>
      </c>
      <c r="L82">
        <v>33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37971</v>
      </c>
      <c r="S82" t="s">
        <v>7</v>
      </c>
      <c r="T82">
        <v>0</v>
      </c>
      <c r="U82">
        <f t="shared" si="1"/>
        <v>8574</v>
      </c>
    </row>
    <row r="83" spans="1:21" x14ac:dyDescent="0.2">
      <c r="A83" t="s">
        <v>2</v>
      </c>
      <c r="B83">
        <v>44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39768</v>
      </c>
      <c r="I83" t="s">
        <v>5</v>
      </c>
      <c r="J83">
        <v>2047</v>
      </c>
      <c r="K83" t="s">
        <v>2</v>
      </c>
      <c r="L83">
        <v>44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48368</v>
      </c>
      <c r="S83" t="s">
        <v>7</v>
      </c>
      <c r="T83">
        <v>2047</v>
      </c>
      <c r="U83">
        <f t="shared" si="1"/>
        <v>8600</v>
      </c>
    </row>
    <row r="84" spans="1:21" x14ac:dyDescent="0.2">
      <c r="A84" t="s">
        <v>2</v>
      </c>
      <c r="B84">
        <v>55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48369</v>
      </c>
      <c r="I84" t="s">
        <v>5</v>
      </c>
      <c r="J84">
        <v>0</v>
      </c>
      <c r="K84" t="s">
        <v>2</v>
      </c>
      <c r="L84">
        <v>55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57014</v>
      </c>
      <c r="S84" t="s">
        <v>7</v>
      </c>
      <c r="T84">
        <v>0</v>
      </c>
      <c r="U84">
        <f t="shared" si="1"/>
        <v>8645</v>
      </c>
    </row>
    <row r="85" spans="1:21" x14ac:dyDescent="0.2">
      <c r="A85" t="s">
        <v>2</v>
      </c>
      <c r="B85">
        <v>66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58822</v>
      </c>
      <c r="I85" t="s">
        <v>5</v>
      </c>
      <c r="J85">
        <v>2047</v>
      </c>
      <c r="K85" t="s">
        <v>2</v>
      </c>
      <c r="L85">
        <v>66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67366</v>
      </c>
      <c r="S85" t="s">
        <v>7</v>
      </c>
      <c r="T85">
        <v>2047</v>
      </c>
      <c r="U85">
        <f t="shared" si="1"/>
        <v>8544</v>
      </c>
    </row>
    <row r="86" spans="1:21" x14ac:dyDescent="0.2">
      <c r="A86" t="s">
        <v>2</v>
      </c>
      <c r="B86">
        <v>77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67367</v>
      </c>
      <c r="I86" t="s">
        <v>5</v>
      </c>
      <c r="J86">
        <v>0</v>
      </c>
      <c r="K86" t="s">
        <v>2</v>
      </c>
      <c r="L86">
        <v>77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75912</v>
      </c>
      <c r="S86" t="s">
        <v>7</v>
      </c>
      <c r="T86">
        <v>0</v>
      </c>
      <c r="U86">
        <f t="shared" si="1"/>
        <v>8545</v>
      </c>
    </row>
    <row r="87" spans="1:21" x14ac:dyDescent="0.2">
      <c r="A87" t="s">
        <v>2</v>
      </c>
      <c r="B87">
        <v>88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77717</v>
      </c>
      <c r="I87" t="s">
        <v>5</v>
      </c>
      <c r="J87">
        <v>2047</v>
      </c>
      <c r="K87" t="s">
        <v>2</v>
      </c>
      <c r="L87">
        <v>88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86289</v>
      </c>
      <c r="S87" t="s">
        <v>7</v>
      </c>
      <c r="T87">
        <v>2047</v>
      </c>
      <c r="U87">
        <f t="shared" si="1"/>
        <v>8572</v>
      </c>
    </row>
    <row r="88" spans="1:21" x14ac:dyDescent="0.2">
      <c r="A88" t="s">
        <v>2</v>
      </c>
      <c r="B88">
        <v>99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88083</v>
      </c>
      <c r="I88" t="s">
        <v>5</v>
      </c>
      <c r="J88">
        <v>2047</v>
      </c>
      <c r="K88" t="s">
        <v>2</v>
      </c>
      <c r="L88">
        <v>99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96724</v>
      </c>
      <c r="S88" t="s">
        <v>7</v>
      </c>
      <c r="T88">
        <v>2047</v>
      </c>
      <c r="U88">
        <f t="shared" si="1"/>
        <v>8641</v>
      </c>
    </row>
    <row r="89" spans="1:21" x14ac:dyDescent="0.2">
      <c r="A89" t="s">
        <v>15</v>
      </c>
      <c r="B89">
        <v>0.45</v>
      </c>
      <c r="C89" t="s">
        <v>16</v>
      </c>
      <c r="D89">
        <v>45</v>
      </c>
      <c r="K89" t="s">
        <v>15</v>
      </c>
      <c r="L89">
        <v>0.45</v>
      </c>
      <c r="M89" t="s">
        <v>16</v>
      </c>
      <c r="N89">
        <v>45</v>
      </c>
      <c r="R89" s="2"/>
      <c r="U89" s="2">
        <f>AVERAGE(U79:U88)</f>
        <v>8590.7000000000007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1801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10405</v>
      </c>
      <c r="S90" t="s">
        <v>7</v>
      </c>
      <c r="T90">
        <v>2047</v>
      </c>
      <c r="U90">
        <f t="shared" si="1"/>
        <v>8604</v>
      </c>
    </row>
    <row r="91" spans="1:21" x14ac:dyDescent="0.2">
      <c r="A91" t="s">
        <v>2</v>
      </c>
      <c r="B91">
        <v>11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10406</v>
      </c>
      <c r="I91" t="s">
        <v>5</v>
      </c>
      <c r="J91">
        <v>0</v>
      </c>
      <c r="K91" t="s">
        <v>2</v>
      </c>
      <c r="L91">
        <v>11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19087</v>
      </c>
      <c r="S91" t="s">
        <v>7</v>
      </c>
      <c r="T91">
        <v>0</v>
      </c>
      <c r="U91">
        <f t="shared" si="1"/>
        <v>8681</v>
      </c>
    </row>
    <row r="92" spans="1:21" x14ac:dyDescent="0.2">
      <c r="A92" t="s">
        <v>2</v>
      </c>
      <c r="B92">
        <v>22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20881</v>
      </c>
      <c r="I92" t="s">
        <v>5</v>
      </c>
      <c r="J92">
        <v>2047</v>
      </c>
      <c r="K92" t="s">
        <v>2</v>
      </c>
      <c r="L92">
        <v>22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29522</v>
      </c>
      <c r="S92" t="s">
        <v>7</v>
      </c>
      <c r="T92">
        <v>2047</v>
      </c>
      <c r="U92">
        <f t="shared" si="1"/>
        <v>8641</v>
      </c>
    </row>
    <row r="93" spans="1:21" x14ac:dyDescent="0.2">
      <c r="A93" t="s">
        <v>2</v>
      </c>
      <c r="B93">
        <v>33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29523</v>
      </c>
      <c r="I93" t="s">
        <v>5</v>
      </c>
      <c r="J93">
        <v>0</v>
      </c>
      <c r="K93" t="s">
        <v>2</v>
      </c>
      <c r="L93">
        <v>33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38150</v>
      </c>
      <c r="S93" t="s">
        <v>7</v>
      </c>
      <c r="T93">
        <v>0</v>
      </c>
      <c r="U93">
        <f t="shared" si="1"/>
        <v>8627</v>
      </c>
    </row>
    <row r="94" spans="1:21" x14ac:dyDescent="0.2">
      <c r="A94" t="s">
        <v>2</v>
      </c>
      <c r="B94">
        <v>44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39950</v>
      </c>
      <c r="I94" t="s">
        <v>5</v>
      </c>
      <c r="J94">
        <v>2047</v>
      </c>
      <c r="K94" t="s">
        <v>2</v>
      </c>
      <c r="L94">
        <v>44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48603</v>
      </c>
      <c r="S94" t="s">
        <v>7</v>
      </c>
      <c r="T94">
        <v>2047</v>
      </c>
      <c r="U94">
        <f t="shared" si="1"/>
        <v>8653</v>
      </c>
    </row>
    <row r="95" spans="1:21" x14ac:dyDescent="0.2">
      <c r="A95" t="s">
        <v>2</v>
      </c>
      <c r="B95">
        <v>55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48604</v>
      </c>
      <c r="I95" t="s">
        <v>5</v>
      </c>
      <c r="J95">
        <v>0</v>
      </c>
      <c r="K95" t="s">
        <v>2</v>
      </c>
      <c r="L95">
        <v>55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57300</v>
      </c>
      <c r="S95" t="s">
        <v>7</v>
      </c>
      <c r="T95">
        <v>0</v>
      </c>
      <c r="U95">
        <f t="shared" si="1"/>
        <v>8696</v>
      </c>
    </row>
    <row r="96" spans="1:21" x14ac:dyDescent="0.2">
      <c r="A96" t="s">
        <v>2</v>
      </c>
      <c r="B96">
        <v>66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59105</v>
      </c>
      <c r="I96" t="s">
        <v>5</v>
      </c>
      <c r="J96">
        <v>2047</v>
      </c>
      <c r="K96" t="s">
        <v>2</v>
      </c>
      <c r="L96">
        <v>66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67716</v>
      </c>
      <c r="S96" t="s">
        <v>7</v>
      </c>
      <c r="T96">
        <v>2047</v>
      </c>
      <c r="U96">
        <f t="shared" si="1"/>
        <v>8611</v>
      </c>
    </row>
    <row r="97" spans="1:21" x14ac:dyDescent="0.2">
      <c r="A97" t="s">
        <v>2</v>
      </c>
      <c r="B97">
        <v>77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67717</v>
      </c>
      <c r="I97" t="s">
        <v>5</v>
      </c>
      <c r="J97">
        <v>0</v>
      </c>
      <c r="K97" t="s">
        <v>2</v>
      </c>
      <c r="L97">
        <v>77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76440</v>
      </c>
      <c r="S97" t="s">
        <v>7</v>
      </c>
      <c r="T97">
        <v>0</v>
      </c>
      <c r="U97">
        <f t="shared" si="1"/>
        <v>8723</v>
      </c>
    </row>
    <row r="98" spans="1:21" x14ac:dyDescent="0.2">
      <c r="A98" t="s">
        <v>2</v>
      </c>
      <c r="B98">
        <v>88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78239</v>
      </c>
      <c r="I98" t="s">
        <v>5</v>
      </c>
      <c r="J98">
        <v>2047</v>
      </c>
      <c r="K98" t="s">
        <v>2</v>
      </c>
      <c r="L98">
        <v>88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86882</v>
      </c>
      <c r="S98" t="s">
        <v>7</v>
      </c>
      <c r="T98">
        <v>2047</v>
      </c>
      <c r="U98">
        <f t="shared" si="1"/>
        <v>8643</v>
      </c>
    </row>
    <row r="99" spans="1:21" x14ac:dyDescent="0.2">
      <c r="A99" t="s">
        <v>2</v>
      </c>
      <c r="B99">
        <v>99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88691</v>
      </c>
      <c r="I99" t="s">
        <v>5</v>
      </c>
      <c r="J99">
        <v>2047</v>
      </c>
      <c r="K99" t="s">
        <v>2</v>
      </c>
      <c r="L99">
        <v>99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97420</v>
      </c>
      <c r="S99" t="s">
        <v>7</v>
      </c>
      <c r="T99">
        <v>2047</v>
      </c>
      <c r="U99">
        <f t="shared" si="1"/>
        <v>8729</v>
      </c>
    </row>
    <row r="100" spans="1:21" x14ac:dyDescent="0.2">
      <c r="A100" t="s">
        <v>15</v>
      </c>
      <c r="B100">
        <v>0.48</v>
      </c>
      <c r="C100" t="s">
        <v>16</v>
      </c>
      <c r="D100">
        <v>48</v>
      </c>
      <c r="K100" t="s">
        <v>15</v>
      </c>
      <c r="L100">
        <v>0.48</v>
      </c>
      <c r="M100" t="s">
        <v>16</v>
      </c>
      <c r="N100">
        <v>48</v>
      </c>
      <c r="R100" s="2"/>
      <c r="U100" s="2">
        <f>AVERAGE(U90:U99)</f>
        <v>8660.7999999999993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1799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10547</v>
      </c>
      <c r="S101" t="s">
        <v>7</v>
      </c>
      <c r="T101">
        <v>2047</v>
      </c>
      <c r="U101">
        <f t="shared" si="1"/>
        <v>8748</v>
      </c>
    </row>
    <row r="102" spans="1:21" x14ac:dyDescent="0.2">
      <c r="A102" t="s">
        <v>2</v>
      </c>
      <c r="B102">
        <v>11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10548</v>
      </c>
      <c r="I102" t="s">
        <v>5</v>
      </c>
      <c r="J102">
        <v>0</v>
      </c>
      <c r="K102" t="s">
        <v>2</v>
      </c>
      <c r="L102">
        <v>11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19224</v>
      </c>
      <c r="S102" t="s">
        <v>7</v>
      </c>
      <c r="T102">
        <v>0</v>
      </c>
      <c r="U102">
        <f t="shared" si="1"/>
        <v>8676</v>
      </c>
    </row>
    <row r="103" spans="1:21" x14ac:dyDescent="0.2">
      <c r="A103" t="s">
        <v>2</v>
      </c>
      <c r="B103">
        <v>22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21013</v>
      </c>
      <c r="I103" t="s">
        <v>5</v>
      </c>
      <c r="J103">
        <v>2047</v>
      </c>
      <c r="K103" t="s">
        <v>2</v>
      </c>
      <c r="L103">
        <v>22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29745</v>
      </c>
      <c r="S103" t="s">
        <v>7</v>
      </c>
      <c r="T103">
        <v>2047</v>
      </c>
      <c r="U103">
        <f t="shared" si="1"/>
        <v>8732</v>
      </c>
    </row>
    <row r="104" spans="1:21" x14ac:dyDescent="0.2">
      <c r="A104" t="s">
        <v>2</v>
      </c>
      <c r="B104">
        <v>33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29746</v>
      </c>
      <c r="I104" t="s">
        <v>5</v>
      </c>
      <c r="J104">
        <v>0</v>
      </c>
      <c r="K104" t="s">
        <v>2</v>
      </c>
      <c r="L104">
        <v>33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38638</v>
      </c>
      <c r="S104" t="s">
        <v>7</v>
      </c>
      <c r="T104">
        <v>0</v>
      </c>
      <c r="U104">
        <f t="shared" si="1"/>
        <v>8892</v>
      </c>
    </row>
    <row r="105" spans="1:21" x14ac:dyDescent="0.2">
      <c r="A105" t="s">
        <v>2</v>
      </c>
      <c r="B105">
        <v>44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40430</v>
      </c>
      <c r="I105" t="s">
        <v>5</v>
      </c>
      <c r="J105">
        <v>2047</v>
      </c>
      <c r="K105" t="s">
        <v>2</v>
      </c>
      <c r="L105">
        <v>44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49308</v>
      </c>
      <c r="S105" t="s">
        <v>7</v>
      </c>
      <c r="T105">
        <v>2047</v>
      </c>
      <c r="U105">
        <f t="shared" si="1"/>
        <v>8878</v>
      </c>
    </row>
    <row r="106" spans="1:21" x14ac:dyDescent="0.2">
      <c r="A106" t="s">
        <v>2</v>
      </c>
      <c r="B106">
        <v>55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49309</v>
      </c>
      <c r="I106" t="s">
        <v>5</v>
      </c>
      <c r="J106">
        <v>0</v>
      </c>
      <c r="K106" t="s">
        <v>2</v>
      </c>
      <c r="L106">
        <v>55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58018</v>
      </c>
      <c r="S106" t="s">
        <v>7</v>
      </c>
      <c r="T106">
        <v>0</v>
      </c>
      <c r="U106">
        <f t="shared" si="1"/>
        <v>8709</v>
      </c>
    </row>
    <row r="107" spans="1:21" x14ac:dyDescent="0.2">
      <c r="A107" t="s">
        <v>2</v>
      </c>
      <c r="B107">
        <v>66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59820</v>
      </c>
      <c r="I107" t="s">
        <v>5</v>
      </c>
      <c r="J107">
        <v>2047</v>
      </c>
      <c r="K107" t="s">
        <v>2</v>
      </c>
      <c r="L107">
        <v>66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68622</v>
      </c>
      <c r="S107" t="s">
        <v>7</v>
      </c>
      <c r="T107">
        <v>2047</v>
      </c>
      <c r="U107">
        <f t="shared" si="1"/>
        <v>8802</v>
      </c>
    </row>
    <row r="108" spans="1:21" x14ac:dyDescent="0.2">
      <c r="A108" t="s">
        <v>2</v>
      </c>
      <c r="B108">
        <v>77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68623</v>
      </c>
      <c r="I108" t="s">
        <v>5</v>
      </c>
      <c r="J108">
        <v>0</v>
      </c>
      <c r="K108" t="s">
        <v>2</v>
      </c>
      <c r="L108">
        <v>77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77402</v>
      </c>
      <c r="S108" t="s">
        <v>7</v>
      </c>
      <c r="T108">
        <v>0</v>
      </c>
      <c r="U108">
        <f t="shared" si="1"/>
        <v>8779</v>
      </c>
    </row>
    <row r="109" spans="1:21" x14ac:dyDescent="0.2">
      <c r="A109" t="s">
        <v>2</v>
      </c>
      <c r="B109">
        <v>88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79198</v>
      </c>
      <c r="I109" t="s">
        <v>5</v>
      </c>
      <c r="J109">
        <v>2047</v>
      </c>
      <c r="K109" t="s">
        <v>2</v>
      </c>
      <c r="L109">
        <v>88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87873</v>
      </c>
      <c r="S109" t="s">
        <v>7</v>
      </c>
      <c r="T109">
        <v>2047</v>
      </c>
      <c r="U109">
        <f t="shared" si="1"/>
        <v>8675</v>
      </c>
    </row>
    <row r="110" spans="1:21" x14ac:dyDescent="0.2">
      <c r="A110" t="s">
        <v>2</v>
      </c>
      <c r="B110">
        <v>99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89679</v>
      </c>
      <c r="I110" t="s">
        <v>5</v>
      </c>
      <c r="J110">
        <v>2047</v>
      </c>
      <c r="K110" t="s">
        <v>2</v>
      </c>
      <c r="L110">
        <v>99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98343</v>
      </c>
      <c r="S110" t="s">
        <v>7</v>
      </c>
      <c r="T110">
        <v>2047</v>
      </c>
      <c r="U110">
        <f t="shared" si="1"/>
        <v>8664</v>
      </c>
    </row>
    <row r="111" spans="1:21" x14ac:dyDescent="0.2">
      <c r="R111" s="2"/>
      <c r="T111">
        <f>AVERAGE(T101:T110)</f>
        <v>1228.2</v>
      </c>
      <c r="U111" s="2">
        <f>AVERAGE(U101:U110)</f>
        <v>8755.5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B15" sqref="B15:B24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5245.5</v>
      </c>
      <c r="C2" s="1">
        <f>B2*2*50/1000000</f>
        <v>0.52454999999999996</v>
      </c>
      <c r="D2" s="1">
        <v>2047</v>
      </c>
      <c r="E2">
        <f>D2/C2</f>
        <v>3902.3925269278434</v>
      </c>
      <c r="G2">
        <f>ROUND(C2,6)</f>
        <v>0.52454999999999996</v>
      </c>
      <c r="H2">
        <f>FLOOR(E2,1)</f>
        <v>3902</v>
      </c>
    </row>
    <row r="3" spans="1:8" x14ac:dyDescent="0.2">
      <c r="A3" s="1">
        <v>0.1</v>
      </c>
      <c r="B3">
        <v>5121.8</v>
      </c>
      <c r="C3" s="1">
        <f t="shared" ref="C3:C11" si="0">B3*2*50/1000000</f>
        <v>0.51217999999999997</v>
      </c>
      <c r="D3" s="1">
        <v>1842.3</v>
      </c>
      <c r="E3">
        <f t="shared" ref="E3:E11" si="1">D3/C3</f>
        <v>3596.977625053692</v>
      </c>
      <c r="G3">
        <f t="shared" ref="G3:G11" si="2">ROUND(C3,6)</f>
        <v>0.51217999999999997</v>
      </c>
      <c r="H3">
        <f t="shared" ref="H3:H11" si="3">FLOOR(E3,1)</f>
        <v>3596</v>
      </c>
    </row>
    <row r="4" spans="1:8" x14ac:dyDescent="0.2">
      <c r="A4" s="1">
        <v>0.15</v>
      </c>
      <c r="B4">
        <v>5115.3999999999996</v>
      </c>
      <c r="C4" s="1">
        <f t="shared" si="0"/>
        <v>0.51153999999999999</v>
      </c>
      <c r="D4" s="1">
        <v>1637.6</v>
      </c>
      <c r="E4">
        <f t="shared" si="1"/>
        <v>3201.3136802596082</v>
      </c>
      <c r="G4">
        <f t="shared" si="2"/>
        <v>0.51153999999999999</v>
      </c>
      <c r="H4">
        <f t="shared" si="3"/>
        <v>3201</v>
      </c>
    </row>
    <row r="5" spans="1:8" x14ac:dyDescent="0.2">
      <c r="A5" s="1">
        <v>0.2</v>
      </c>
      <c r="B5">
        <v>4967.5</v>
      </c>
      <c r="C5" s="1">
        <f t="shared" si="0"/>
        <v>0.49675000000000002</v>
      </c>
      <c r="D5" s="1">
        <v>1637.6</v>
      </c>
      <c r="E5">
        <f t="shared" si="1"/>
        <v>3296.628082536487</v>
      </c>
      <c r="G5">
        <f t="shared" si="2"/>
        <v>0.49675000000000002</v>
      </c>
      <c r="H5">
        <f t="shared" si="3"/>
        <v>3296</v>
      </c>
    </row>
    <row r="6" spans="1:8" x14ac:dyDescent="0.2">
      <c r="A6" s="1">
        <v>0.25</v>
      </c>
      <c r="B6">
        <v>4903.1000000000004</v>
      </c>
      <c r="C6" s="1">
        <f t="shared" si="0"/>
        <v>0.49031000000000008</v>
      </c>
      <c r="D6" s="1">
        <v>1637.6</v>
      </c>
      <c r="E6">
        <f t="shared" si="1"/>
        <v>3339.9278007790981</v>
      </c>
      <c r="G6">
        <f t="shared" si="2"/>
        <v>0.49031000000000002</v>
      </c>
      <c r="H6">
        <f t="shared" si="3"/>
        <v>3339</v>
      </c>
    </row>
    <row r="7" spans="1:8" x14ac:dyDescent="0.2">
      <c r="A7" s="1">
        <v>0.3</v>
      </c>
      <c r="B7">
        <v>4823.5</v>
      </c>
      <c r="C7" s="1">
        <f t="shared" si="0"/>
        <v>0.48235</v>
      </c>
      <c r="D7" s="1">
        <v>1432.9</v>
      </c>
      <c r="E7">
        <f t="shared" si="1"/>
        <v>2970.6644552710691</v>
      </c>
      <c r="G7">
        <f t="shared" si="2"/>
        <v>0.48235</v>
      </c>
      <c r="H7">
        <f t="shared" si="3"/>
        <v>2970</v>
      </c>
    </row>
    <row r="8" spans="1:8" x14ac:dyDescent="0.2">
      <c r="A8" s="1">
        <v>0.35</v>
      </c>
      <c r="B8">
        <v>4774.5</v>
      </c>
      <c r="C8" s="1">
        <f t="shared" si="0"/>
        <v>0.47744999999999999</v>
      </c>
      <c r="D8" s="1">
        <v>1432.9</v>
      </c>
      <c r="E8">
        <f t="shared" si="1"/>
        <v>3001.1519530840928</v>
      </c>
      <c r="G8">
        <f t="shared" si="2"/>
        <v>0.47744999999999999</v>
      </c>
      <c r="H8">
        <f t="shared" si="3"/>
        <v>3001</v>
      </c>
    </row>
    <row r="9" spans="1:8" x14ac:dyDescent="0.2">
      <c r="A9" s="1">
        <v>0.4</v>
      </c>
      <c r="B9">
        <v>4745</v>
      </c>
      <c r="C9" s="1">
        <f t="shared" si="0"/>
        <v>0.47449999999999998</v>
      </c>
      <c r="D9" s="1">
        <v>1228.2</v>
      </c>
      <c r="E9">
        <f t="shared" si="1"/>
        <v>2588.4088514225505</v>
      </c>
      <c r="G9">
        <f t="shared" si="2"/>
        <v>0.47449999999999998</v>
      </c>
      <c r="H9">
        <f t="shared" si="3"/>
        <v>2588</v>
      </c>
    </row>
    <row r="10" spans="1:8" x14ac:dyDescent="0.2">
      <c r="A10" s="1">
        <v>0.45</v>
      </c>
      <c r="B10">
        <v>4736.8999999999996</v>
      </c>
      <c r="C10" s="1">
        <f t="shared" si="0"/>
        <v>0.47368999999999994</v>
      </c>
      <c r="D10" s="1">
        <v>1228.2</v>
      </c>
      <c r="E10">
        <f t="shared" si="1"/>
        <v>2592.834976461399</v>
      </c>
      <c r="G10">
        <f t="shared" si="2"/>
        <v>0.47369</v>
      </c>
      <c r="H10">
        <f t="shared" si="3"/>
        <v>2592</v>
      </c>
    </row>
    <row r="11" spans="1:8" x14ac:dyDescent="0.2">
      <c r="A11" s="1">
        <v>0.49</v>
      </c>
      <c r="B11">
        <v>4776.5</v>
      </c>
      <c r="C11" s="1">
        <f t="shared" si="0"/>
        <v>0.47765000000000002</v>
      </c>
      <c r="D11" s="1">
        <v>1023.5</v>
      </c>
      <c r="E11">
        <f t="shared" si="1"/>
        <v>2142.7823720297288</v>
      </c>
      <c r="G11">
        <f t="shared" si="2"/>
        <v>0.47765000000000002</v>
      </c>
      <c r="H11">
        <f t="shared" si="3"/>
        <v>2142</v>
      </c>
    </row>
    <row r="15" spans="1:8" x14ac:dyDescent="0.2">
      <c r="B15" s="1">
        <v>8490.2999999999993</v>
      </c>
      <c r="C15" s="1">
        <f>B15*50/1000000</f>
        <v>0.42451499999999992</v>
      </c>
      <c r="D15" s="1">
        <v>2047</v>
      </c>
      <c r="E15">
        <f>D15/C15</f>
        <v>4821.9733107192924</v>
      </c>
      <c r="F15">
        <f>FLOOR(E15,1)</f>
        <v>4821</v>
      </c>
    </row>
    <row r="16" spans="1:8" x14ac:dyDescent="0.2">
      <c r="B16" s="1">
        <v>8480.2000000000007</v>
      </c>
      <c r="C16" s="1">
        <f t="shared" ref="C16:C24" si="4">B16*50/1000000</f>
        <v>0.42401000000000005</v>
      </c>
      <c r="D16" s="1">
        <v>1842.3</v>
      </c>
      <c r="E16">
        <f t="shared" ref="E16:E24" si="5">D16/C16</f>
        <v>4344.9446947005963</v>
      </c>
      <c r="F16">
        <f t="shared" ref="F16:F24" si="6">FLOOR(E16,1)</f>
        <v>4344</v>
      </c>
    </row>
    <row r="17" spans="2:6" x14ac:dyDescent="0.2">
      <c r="B17" s="1">
        <v>8497.2000000000007</v>
      </c>
      <c r="C17" s="1">
        <f t="shared" si="4"/>
        <v>0.42486000000000007</v>
      </c>
      <c r="D17" s="1">
        <v>1842.3</v>
      </c>
      <c r="E17">
        <f t="shared" si="5"/>
        <v>4336.2519418161264</v>
      </c>
      <c r="F17">
        <f t="shared" si="6"/>
        <v>4336</v>
      </c>
    </row>
    <row r="18" spans="2:6" x14ac:dyDescent="0.2">
      <c r="B18" s="1">
        <v>8508.7999999999993</v>
      </c>
      <c r="C18" s="1">
        <f t="shared" si="4"/>
        <v>0.42543999999999993</v>
      </c>
      <c r="D18" s="1">
        <v>1637.6</v>
      </c>
      <c r="E18">
        <f t="shared" si="5"/>
        <v>3849.1914253478758</v>
      </c>
      <c r="F18">
        <f t="shared" si="6"/>
        <v>3849</v>
      </c>
    </row>
    <row r="19" spans="2:6" x14ac:dyDescent="0.2">
      <c r="B19" s="1">
        <v>8485</v>
      </c>
      <c r="C19" s="1">
        <f t="shared" si="4"/>
        <v>0.42425000000000002</v>
      </c>
      <c r="D19" s="1">
        <v>1637.6</v>
      </c>
      <c r="E19">
        <f t="shared" si="5"/>
        <v>3859.9882144961693</v>
      </c>
      <c r="F19">
        <f t="shared" si="6"/>
        <v>3859</v>
      </c>
    </row>
    <row r="20" spans="2:6" x14ac:dyDescent="0.2">
      <c r="B20" s="1">
        <v>8518.2000000000007</v>
      </c>
      <c r="C20" s="1">
        <f t="shared" si="4"/>
        <v>0.42591000000000007</v>
      </c>
      <c r="D20" s="1">
        <v>1432.9</v>
      </c>
      <c r="E20">
        <f t="shared" si="5"/>
        <v>3364.325796529783</v>
      </c>
      <c r="F20">
        <f t="shared" si="6"/>
        <v>3364</v>
      </c>
    </row>
    <row r="21" spans="2:6" x14ac:dyDescent="0.2">
      <c r="B21" s="1">
        <v>8543.5</v>
      </c>
      <c r="C21" s="1">
        <f t="shared" si="4"/>
        <v>0.42717500000000003</v>
      </c>
      <c r="D21" s="1">
        <v>1432.9</v>
      </c>
      <c r="E21">
        <f t="shared" si="5"/>
        <v>3354.3629659975418</v>
      </c>
      <c r="F21">
        <f t="shared" si="6"/>
        <v>3354</v>
      </c>
    </row>
    <row r="22" spans="2:6" x14ac:dyDescent="0.2">
      <c r="B22" s="1">
        <v>8590.7000000000007</v>
      </c>
      <c r="C22" s="1">
        <f t="shared" si="4"/>
        <v>0.42953500000000006</v>
      </c>
      <c r="D22" s="1">
        <v>1228.2</v>
      </c>
      <c r="E22">
        <f t="shared" si="5"/>
        <v>2859.3711804625932</v>
      </c>
      <c r="F22">
        <f t="shared" si="6"/>
        <v>2859</v>
      </c>
    </row>
    <row r="23" spans="2:6" x14ac:dyDescent="0.2">
      <c r="B23" s="1">
        <v>8660.7999999999993</v>
      </c>
      <c r="C23" s="1">
        <f t="shared" si="4"/>
        <v>0.43303999999999992</v>
      </c>
      <c r="D23" s="1">
        <v>1228.2</v>
      </c>
      <c r="E23">
        <f t="shared" si="5"/>
        <v>2836.227600221689</v>
      </c>
      <c r="F23">
        <f t="shared" si="6"/>
        <v>2836</v>
      </c>
    </row>
    <row r="24" spans="2:6" x14ac:dyDescent="0.2">
      <c r="B24" s="1">
        <v>8755.5</v>
      </c>
      <c r="C24" s="1">
        <f t="shared" si="4"/>
        <v>0.43777500000000003</v>
      </c>
      <c r="D24" s="1">
        <v>1228.2</v>
      </c>
      <c r="E24">
        <f t="shared" si="5"/>
        <v>2805.5507966421105</v>
      </c>
      <c r="F24">
        <f t="shared" si="6"/>
        <v>2805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2022-06-09T01:44:29Z</dcterms:modified>
</cp:coreProperties>
</file>