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'Sheet1'!$I$2:$J$33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rgb="FF000000"/>
      <sz val="10"/>
      <scheme val="minor"/>
    </font>
    <font>
      <name val="Arial"/>
      <family val="2"/>
      <b val="1"/>
      <color theme="1"/>
      <sz val="12"/>
      <scheme val="minor"/>
    </font>
    <font>
      <name val="Arial"/>
      <family val="2"/>
      <sz val="10"/>
    </font>
    <font>
      <name val="Arial"/>
      <family val="2"/>
      <b val="1"/>
      <color theme="1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b val="1"/>
      <color rgb="FF000000"/>
      <sz val="10"/>
      <scheme val="minor"/>
    </font>
    <font>
      <name val="Arial"/>
      <family val="2"/>
      <color theme="1"/>
      <sz val="10"/>
      <scheme val="minor"/>
    </font>
    <font>
      <name val="Helvetica Neue"/>
      <family val="2"/>
      <color rgb="FF000000"/>
      <sz val="13"/>
    </font>
  </fonts>
  <fills count="10">
    <fill>
      <patternFill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1" fillId="0" borderId="4" pivotButton="0" quotePrefix="0" xfId="0"/>
    <xf numFmtId="0" fontId="3" fillId="0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5" fillId="2" borderId="4" pivotButton="0" quotePrefix="0" xfId="0"/>
    <xf numFmtId="0" fontId="5" fillId="3" borderId="4" pivotButton="0" quotePrefix="0" xfId="0"/>
    <xf numFmtId="0" fontId="5" fillId="4" borderId="4" pivotButton="0" quotePrefix="0" xfId="0"/>
    <xf numFmtId="0" fontId="5" fillId="5" borderId="4" pivotButton="0" quotePrefix="0" xfId="0"/>
    <xf numFmtId="0" fontId="5" fillId="6" borderId="4" pivotButton="0" quotePrefix="0" xfId="0"/>
    <xf numFmtId="0" fontId="4" fillId="2" borderId="4" applyAlignment="1" pivotButton="0" quotePrefix="0" xfId="0">
      <alignment horizontal="center"/>
    </xf>
    <xf numFmtId="10" fontId="4" fillId="2" borderId="4" applyAlignment="1" pivotButton="0" quotePrefix="0" xfId="0">
      <alignment horizontal="center"/>
    </xf>
    <xf numFmtId="0" fontId="4" fillId="2" borderId="4" pivotButton="0" quotePrefix="0" xfId="0"/>
    <xf numFmtId="10" fontId="4" fillId="6" borderId="4" applyAlignment="1" pivotButton="0" quotePrefix="0" xfId="0">
      <alignment horizontal="center"/>
    </xf>
    <xf numFmtId="0" fontId="4" fillId="6" borderId="4" pivotButton="0" quotePrefix="0" xfId="0"/>
    <xf numFmtId="0" fontId="4" fillId="3" borderId="4" applyAlignment="1" pivotButton="0" quotePrefix="0" xfId="0">
      <alignment horizontal="center"/>
    </xf>
    <xf numFmtId="0" fontId="4" fillId="5" borderId="4" pivotButton="0" quotePrefix="0" xfId="0"/>
    <xf numFmtId="0" fontId="4" fillId="4" borderId="4" pivotButton="0" quotePrefix="0" xfId="0"/>
    <xf numFmtId="10" fontId="4" fillId="5" borderId="4" applyAlignment="1" pivotButton="0" quotePrefix="0" xfId="0">
      <alignment horizontal="center"/>
    </xf>
    <xf numFmtId="0" fontId="4" fillId="3" borderId="4" pivotButton="0" quotePrefix="0" xfId="0"/>
    <xf numFmtId="0" fontId="4" fillId="7" borderId="4" pivotButton="0" quotePrefix="0" xfId="0"/>
    <xf numFmtId="0" fontId="4" fillId="6" borderId="4" applyAlignment="1" pivotButton="0" quotePrefix="0" xfId="0">
      <alignment horizontal="center"/>
    </xf>
    <xf numFmtId="0" fontId="4" fillId="4" borderId="4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1" fillId="8" borderId="1" applyAlignment="1" pivotButton="0" quotePrefix="0" xfId="0">
      <alignment horizontal="center"/>
    </xf>
    <xf numFmtId="0" fontId="2" fillId="8" borderId="2" pivotButton="0" quotePrefix="0" xfId="0"/>
    <xf numFmtId="0" fontId="2" fillId="8" borderId="3" pivotButton="0" quotePrefix="0" xfId="0"/>
    <xf numFmtId="0" fontId="4" fillId="9" borderId="4" applyAlignment="1" pivotButton="0" quotePrefix="0" xfId="0">
      <alignment horizontal="center"/>
    </xf>
    <xf numFmtId="0" fontId="6" fillId="9" borderId="1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1" fillId="8" borderId="4" applyAlignment="1" pivotButton="0" quotePrefix="0" xfId="0">
      <alignment horizontal="center"/>
    </xf>
    <xf numFmtId="0" fontId="6" fillId="9" borderId="4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39"/>
  <sheetViews>
    <sheetView tabSelected="1" workbookViewId="0">
      <selection activeCell="N34" sqref="N34"/>
    </sheetView>
  </sheetViews>
  <sheetFormatPr baseColWidth="10" defaultColWidth="12.6640625" defaultRowHeight="15.75" customHeight="1"/>
  <cols>
    <col width="16" customWidth="1" min="9" max="9"/>
    <col width="15.83203125" customWidth="1" min="10" max="10"/>
    <col width="9.5" customWidth="1" min="11" max="11"/>
    <col width="13" customWidth="1" min="14" max="14"/>
  </cols>
  <sheetData>
    <row r="1">
      <c r="A1" s="36" t="inlineStr">
        <is>
          <t>Initial Layout</t>
        </is>
      </c>
      <c r="B1" s="37" t="n"/>
      <c r="C1" s="37" t="n"/>
      <c r="D1" s="37" t="n"/>
      <c r="E1" s="37" t="n"/>
      <c r="F1" s="37" t="n"/>
      <c r="G1" s="38" t="n"/>
      <c r="I1" s="39" t="inlineStr">
        <is>
          <t>Pareto Analysis</t>
        </is>
      </c>
      <c r="J1" s="37" t="n"/>
      <c r="K1" s="37" t="n"/>
      <c r="L1" s="38" t="n"/>
    </row>
    <row r="2">
      <c r="A2" s="1" t="inlineStr">
        <is>
          <t>Row/Aisle</t>
        </is>
      </c>
      <c r="B2" s="1" t="n">
        <v>0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I2" s="2" t="inlineStr">
        <is>
          <t>Item</t>
        </is>
      </c>
      <c r="J2" s="2" t="inlineStr">
        <is>
          <t>Pick Frequency</t>
        </is>
      </c>
      <c r="K2" s="2" t="inlineStr">
        <is>
          <t>Cu %</t>
        </is>
      </c>
      <c r="L2" s="3" t="inlineStr">
        <is>
          <t>Classification</t>
        </is>
      </c>
    </row>
    <row r="3">
      <c r="A3" s="1" t="n">
        <v>0</v>
      </c>
      <c r="B3" s="4" t="n">
        <v>39</v>
      </c>
      <c r="C3" s="5" t="n">
        <v>29</v>
      </c>
      <c r="D3" s="6" t="n">
        <v>15</v>
      </c>
      <c r="E3" s="4" t="n">
        <v>43</v>
      </c>
      <c r="F3" s="7" t="n">
        <v>8</v>
      </c>
      <c r="G3" s="8" t="n">
        <v>21</v>
      </c>
      <c r="I3" s="9" t="inlineStr">
        <is>
          <t>SKU29</t>
        </is>
      </c>
      <c r="J3" s="9" t="n">
        <v>49</v>
      </c>
      <c r="K3" s="10">
        <f>SUM($J$3:J3)/$J$33</f>
        <v/>
      </c>
      <c r="L3" s="11">
        <f>IF(K3&lt;=0.2, "A",IF(K3&lt;=0.5, "B", "C"))</f>
        <v/>
      </c>
    </row>
    <row r="4">
      <c r="A4" s="1" t="n">
        <v>1</v>
      </c>
      <c r="B4" s="4" t="n">
        <v>39</v>
      </c>
      <c r="C4" s="8" t="n">
        <v>19</v>
      </c>
      <c r="D4" s="8" t="n">
        <v>23</v>
      </c>
      <c r="E4" s="6" t="n">
        <v>11</v>
      </c>
      <c r="F4" s="6" t="n">
        <v>11</v>
      </c>
      <c r="G4" s="8" t="n">
        <v>24</v>
      </c>
      <c r="I4" s="9" t="inlineStr">
        <is>
          <t>SKU19</t>
        </is>
      </c>
      <c r="J4" s="9" t="n">
        <v>44</v>
      </c>
      <c r="K4" s="10">
        <f>SUM($J$3:J4)/$J$33</f>
        <v/>
      </c>
      <c r="L4" s="11">
        <f>IF(K4&lt;=0.2, "A",IF(K4&lt;=0.5, "B", "C"))</f>
        <v/>
      </c>
    </row>
    <row r="5">
      <c r="A5" s="1" t="n">
        <v>2</v>
      </c>
      <c r="B5" s="5" t="n">
        <v>36</v>
      </c>
      <c r="C5" s="4" t="n">
        <v>40</v>
      </c>
      <c r="D5" s="8" t="n">
        <v>24</v>
      </c>
      <c r="E5" s="7" t="n">
        <v>3</v>
      </c>
      <c r="F5" s="8" t="n">
        <v>22</v>
      </c>
      <c r="G5" s="7" t="n">
        <v>2</v>
      </c>
      <c r="I5" s="9" t="inlineStr">
        <is>
          <t>SKU27</t>
        </is>
      </c>
      <c r="J5" s="9" t="n">
        <v>44</v>
      </c>
      <c r="K5" s="10">
        <f>SUM($J$3:J5)/$J$33</f>
        <v/>
      </c>
      <c r="L5" s="11">
        <f>IF(K5&lt;=0.2, "A",IF(K5&lt;=0.5, "B", "C"))</f>
        <v/>
      </c>
    </row>
    <row r="6">
      <c r="A6" s="1" t="n">
        <v>3</v>
      </c>
      <c r="B6" s="8" t="n">
        <v>24</v>
      </c>
      <c r="C6" s="4" t="n">
        <v>44</v>
      </c>
      <c r="D6" s="5" t="n">
        <v>30</v>
      </c>
      <c r="E6" s="4" t="n">
        <v>38</v>
      </c>
      <c r="F6" s="7" t="n">
        <v>2</v>
      </c>
      <c r="G6" s="8" t="n">
        <v>21</v>
      </c>
      <c r="I6" s="9" t="inlineStr">
        <is>
          <t>SKU3</t>
        </is>
      </c>
      <c r="J6" s="9" t="n">
        <v>43</v>
      </c>
      <c r="K6" s="12">
        <f>SUM($J$3:J6)/$J$33</f>
        <v/>
      </c>
      <c r="L6" s="13">
        <f>IF(K6&lt;=0.2, "A",IF(K6&lt;=0.5, "B", "C"))</f>
        <v/>
      </c>
    </row>
    <row r="7">
      <c r="A7" s="1" t="n">
        <v>4</v>
      </c>
      <c r="B7" s="5" t="n">
        <v>33</v>
      </c>
      <c r="C7" s="6" t="n">
        <v>12</v>
      </c>
      <c r="D7" s="8" t="n">
        <v>22</v>
      </c>
      <c r="E7" s="4" t="n">
        <v>44</v>
      </c>
      <c r="F7" s="8" t="n">
        <v>25</v>
      </c>
      <c r="G7" s="4" t="n">
        <v>49</v>
      </c>
      <c r="I7" s="9" t="inlineStr">
        <is>
          <t>SKU13</t>
        </is>
      </c>
      <c r="J7" s="9" t="n">
        <v>40</v>
      </c>
      <c r="K7" s="12">
        <f>SUM($J$3:J7)/$J$33</f>
        <v/>
      </c>
      <c r="L7" s="13">
        <f>IF(K7&lt;=0.2, "A",IF(K7&lt;=0.5, "B", "C"))</f>
        <v/>
      </c>
    </row>
    <row r="8" ht="15.75" customHeight="1">
      <c r="I8" s="9" t="inlineStr">
        <is>
          <t>SKU0</t>
        </is>
      </c>
      <c r="J8" s="9" t="n">
        <v>39</v>
      </c>
      <c r="K8" s="12">
        <f>SUM($J$3:J8)/$J$33</f>
        <v/>
      </c>
      <c r="L8" s="13">
        <f>IF(K8&lt;=0.2, "A",IF(K8&lt;=0.5, "B", "C"))</f>
        <v/>
      </c>
    </row>
    <row r="9" ht="15.75" customHeight="1">
      <c r="I9" s="9" t="inlineStr">
        <is>
          <t>SKU6</t>
        </is>
      </c>
      <c r="J9" s="9" t="n">
        <v>39</v>
      </c>
      <c r="K9" s="12">
        <f>SUM($J$3:J9)/$J$33</f>
        <v/>
      </c>
      <c r="L9" s="13">
        <f>IF(K9&lt;=0.2, "A",IF(K9&lt;=0.5, "B", "C"))</f>
        <v/>
      </c>
    </row>
    <row r="10">
      <c r="A10" s="36" t="inlineStr">
        <is>
          <t>Revised Layout</t>
        </is>
      </c>
      <c r="B10" s="37" t="n"/>
      <c r="C10" s="37" t="n"/>
      <c r="D10" s="37" t="n"/>
      <c r="E10" s="37" t="n"/>
      <c r="F10" s="37" t="n"/>
      <c r="G10" s="38" t="n"/>
      <c r="I10" s="9" t="inlineStr">
        <is>
          <t>SKU21</t>
        </is>
      </c>
      <c r="J10" s="9" t="n">
        <v>38</v>
      </c>
      <c r="K10" s="12">
        <f>SUM($J$3:J10)/$J$33</f>
        <v/>
      </c>
      <c r="L10" s="13">
        <f>IF(K10&lt;=0.2, "A",IF(K10&lt;=0.5, "B", "C"))</f>
        <v/>
      </c>
    </row>
    <row r="11">
      <c r="A11" s="1" t="inlineStr">
        <is>
          <t>Row/Aisle</t>
        </is>
      </c>
      <c r="B11" s="1" t="n">
        <v>0</v>
      </c>
      <c r="C11" s="1" t="n">
        <v>1</v>
      </c>
      <c r="D11" s="1" t="n">
        <v>2</v>
      </c>
      <c r="E11" s="1" t="n">
        <v>3</v>
      </c>
      <c r="F11" s="1" t="n">
        <v>4</v>
      </c>
      <c r="G11" s="1" t="n">
        <v>5</v>
      </c>
      <c r="I11" s="14" t="inlineStr">
        <is>
          <t>SKU12</t>
        </is>
      </c>
      <c r="J11" s="14" t="n">
        <v>36</v>
      </c>
      <c r="K11" s="12">
        <f>SUM($J$3:J11)/$J$33</f>
        <v/>
      </c>
      <c r="L11" s="13">
        <f>IF(K11&lt;=0.2, "A",IF(K11&lt;=0.5, "B", "C"))</f>
        <v/>
      </c>
    </row>
    <row r="12">
      <c r="A12" s="1" t="n">
        <v>0</v>
      </c>
      <c r="B12" s="15" t="inlineStr">
        <is>
          <t>SKU15</t>
        </is>
      </c>
      <c r="C12" s="16" t="inlineStr">
        <is>
          <t>SKU9</t>
        </is>
      </c>
      <c r="D12" s="13" t="inlineStr">
        <is>
          <t>SKU5</t>
        </is>
      </c>
      <c r="E12" s="13" t="inlineStr">
        <is>
          <t>SKU11</t>
        </is>
      </c>
      <c r="F12" s="13" t="inlineStr">
        <is>
          <t>SKU23</t>
        </is>
      </c>
      <c r="G12" s="16" t="inlineStr">
        <is>
          <t>SKU10</t>
        </is>
      </c>
      <c r="I12" s="14" t="inlineStr">
        <is>
          <t>SKU24</t>
        </is>
      </c>
      <c r="J12" s="14" t="n">
        <v>33</v>
      </c>
      <c r="K12" s="17">
        <f>SUM($J$3:J12)/$J$33</f>
        <v/>
      </c>
      <c r="L12" s="15">
        <f>IF(K12&lt;=0.2, "A",IF(K12&lt;=0.5, "B", "C"))</f>
        <v/>
      </c>
    </row>
    <row r="13">
      <c r="A13" s="1" t="n">
        <v>1</v>
      </c>
      <c r="B13" s="15" t="inlineStr">
        <is>
          <t>SKU4</t>
        </is>
      </c>
      <c r="C13" s="13" t="inlineStr">
        <is>
          <t>SKU7</t>
        </is>
      </c>
      <c r="D13" s="13" t="inlineStr">
        <is>
          <t>SKU14</t>
        </is>
      </c>
      <c r="E13" s="18" t="inlineStr">
        <is>
          <t>SKU12</t>
        </is>
      </c>
      <c r="F13" s="13" t="inlineStr">
        <is>
          <t>SKU18</t>
        </is>
      </c>
      <c r="G13" s="16" t="inlineStr">
        <is>
          <t>SKU2</t>
        </is>
      </c>
      <c r="I13" s="14" t="inlineStr">
        <is>
          <t>SKU20</t>
        </is>
      </c>
      <c r="J13" s="14" t="n">
        <v>30</v>
      </c>
      <c r="K13" s="17">
        <f>SUM($J$3:J13)/$J$33</f>
        <v/>
      </c>
      <c r="L13" s="15">
        <f>IF(K13&lt;=0.2, "A",IF(K13&lt;=0.5, "B", "C"))</f>
        <v/>
      </c>
    </row>
    <row r="14">
      <c r="A14" s="1" t="n">
        <v>2</v>
      </c>
      <c r="B14" s="16" t="inlineStr">
        <is>
          <t>SKU25</t>
        </is>
      </c>
      <c r="C14" s="13" t="inlineStr">
        <is>
          <t>SKU8</t>
        </is>
      </c>
      <c r="D14" s="18" t="inlineStr">
        <is>
          <t>SKU24</t>
        </is>
      </c>
      <c r="E14" s="11" t="inlineStr">
        <is>
          <t>SKU3</t>
        </is>
      </c>
      <c r="F14" s="19" t="inlineStr">
        <is>
          <t>Obstacle</t>
        </is>
      </c>
      <c r="G14" s="13" t="inlineStr">
        <is>
          <t>SKU16</t>
        </is>
      </c>
      <c r="I14" s="14" t="inlineStr">
        <is>
          <t>SKU1</t>
        </is>
      </c>
      <c r="J14" s="14" t="n">
        <v>29</v>
      </c>
      <c r="K14" s="17">
        <f>SUM($J$3:J14)/$J$33</f>
        <v/>
      </c>
      <c r="L14" s="15">
        <f>IF(K14&lt;=0.2, "A",IF(K14&lt;=0.5, "B", "C"))</f>
        <v/>
      </c>
    </row>
    <row r="15">
      <c r="A15" s="1" t="n">
        <v>3</v>
      </c>
      <c r="B15" s="13" t="inlineStr">
        <is>
          <t>SKU26</t>
        </is>
      </c>
      <c r="C15" s="18" t="inlineStr">
        <is>
          <t>SKU20</t>
        </is>
      </c>
      <c r="D15" s="11" t="inlineStr">
        <is>
          <t>SKU13</t>
        </is>
      </c>
      <c r="E15" s="11" t="inlineStr">
        <is>
          <t>SKU29</t>
        </is>
      </c>
      <c r="F15" s="11" t="inlineStr">
        <is>
          <t>SKU0</t>
        </is>
      </c>
      <c r="G15" s="18" t="inlineStr">
        <is>
          <t>SKU1</t>
        </is>
      </c>
      <c r="I15" s="20" t="inlineStr">
        <is>
          <t>SKU28</t>
        </is>
      </c>
      <c r="J15" s="20" t="n">
        <v>25</v>
      </c>
      <c r="K15" s="17">
        <f>SUM($J$3:J15)/$J$33</f>
        <v/>
      </c>
      <c r="L15" s="15">
        <f>IF(K15&lt;=0.2, "A",IF(K15&lt;=0.5, "B", "C"))</f>
        <v/>
      </c>
    </row>
    <row r="16">
      <c r="A16" s="1" t="n">
        <v>4</v>
      </c>
      <c r="B16" s="13" t="inlineStr">
        <is>
          <t>SKU28</t>
        </is>
      </c>
      <c r="C16" s="11" t="inlineStr">
        <is>
          <t>SKU6</t>
        </is>
      </c>
      <c r="D16" s="11" t="inlineStr">
        <is>
          <t>SKU19</t>
        </is>
      </c>
      <c r="E16" s="19" t="inlineStr">
        <is>
          <t>Dock</t>
        </is>
      </c>
      <c r="F16" s="11" t="inlineStr">
        <is>
          <t>SKU27</t>
        </is>
      </c>
      <c r="G16" s="11" t="inlineStr">
        <is>
          <t>SKU21</t>
        </is>
      </c>
      <c r="I16" s="20" t="inlineStr">
        <is>
          <t>SKU11</t>
        </is>
      </c>
      <c r="J16" s="20" t="n">
        <v>24</v>
      </c>
      <c r="K16" s="17">
        <f>SUM($J$3:J16)/$J$33</f>
        <v/>
      </c>
      <c r="L16" s="15">
        <f>IF(K16&lt;=0.2, "A",IF(K16&lt;=0.5, "B", "C"))</f>
        <v/>
      </c>
    </row>
    <row r="17" ht="15.75" customHeight="1">
      <c r="I17" s="20" t="inlineStr">
        <is>
          <t>SKU14</t>
        </is>
      </c>
      <c r="J17" s="20" t="n">
        <v>24</v>
      </c>
      <c r="K17" s="17">
        <f>SUM($J$3:J17)/$J$33</f>
        <v/>
      </c>
      <c r="L17" s="15">
        <f>IF(K17&lt;=0.2, "A",IF(K17&lt;=0.5, "B", "C"))</f>
        <v/>
      </c>
    </row>
    <row r="18" ht="16" customHeight="1">
      <c r="A18" s="34" t="n"/>
      <c r="I18" s="20" t="inlineStr">
        <is>
          <t>SKU18</t>
        </is>
      </c>
      <c r="J18" s="20" t="n">
        <v>24</v>
      </c>
      <c r="K18" s="17">
        <f>SUM($J$3:J18)/$J$33</f>
        <v/>
      </c>
      <c r="L18" s="15">
        <f>IF(K18&lt;=0.2, "A",IF(K18&lt;=0.5, "B", "C"))</f>
        <v/>
      </c>
    </row>
    <row r="19" ht="15.75" customHeight="1">
      <c r="A19" s="33" t="n"/>
      <c r="I19" s="20" t="inlineStr">
        <is>
          <t>SKU8</t>
        </is>
      </c>
      <c r="J19" s="20" t="n">
        <v>23</v>
      </c>
      <c r="K19" s="17">
        <f>SUM($J$3:J19)/$J$33</f>
        <v/>
      </c>
      <c r="L19" s="15">
        <f>IF(K19&lt;=0.2, "A",IF(K19&lt;=0.5, "B", "C"))</f>
        <v/>
      </c>
    </row>
    <row r="20" ht="15.75" customHeight="1">
      <c r="B20" s="31" t="n"/>
      <c r="C20" s="31" t="n"/>
      <c r="D20" s="31" t="n"/>
      <c r="E20" s="31" t="n"/>
      <c r="F20" s="31" t="n"/>
      <c r="G20" s="31" t="n"/>
      <c r="I20" s="20" t="inlineStr">
        <is>
          <t>SKU16</t>
        </is>
      </c>
      <c r="J20" s="20" t="n">
        <v>22</v>
      </c>
      <c r="K20" s="17">
        <f>SUM($J$3:J20)/$J$33</f>
        <v/>
      </c>
      <c r="L20" s="15">
        <f>IF(K20&lt;=0.2, "A",IF(K20&lt;=0.5, "B", "C"))</f>
        <v/>
      </c>
    </row>
    <row r="21" ht="15.75" customHeight="1">
      <c r="A21" s="32" t="n"/>
      <c r="B21" s="31" t="n"/>
      <c r="C21" s="31" t="n"/>
      <c r="D21" s="31" t="n"/>
      <c r="E21" s="31" t="n"/>
      <c r="F21" s="31" t="n"/>
      <c r="G21" s="31" t="n"/>
      <c r="I21" s="20" t="inlineStr">
        <is>
          <t>SKU26</t>
        </is>
      </c>
      <c r="J21" s="20" t="n">
        <v>22</v>
      </c>
      <c r="K21" s="17">
        <f>SUM($J$3:J21)/$J$33</f>
        <v/>
      </c>
      <c r="L21" s="15">
        <f>IF(K21&lt;=0.2, "A",IF(K21&lt;=0.5, "B", "C"))</f>
        <v/>
      </c>
    </row>
    <row r="22" ht="15.75" customHeight="1">
      <c r="B22" s="31" t="n"/>
      <c r="C22" s="31" t="n"/>
      <c r="D22" s="31" t="n"/>
      <c r="E22" s="31" t="n"/>
      <c r="F22" s="31" t="n"/>
      <c r="G22" s="31" t="n"/>
      <c r="I22" s="20" t="inlineStr">
        <is>
          <t>SKU5</t>
        </is>
      </c>
      <c r="J22" s="20" t="n">
        <v>21</v>
      </c>
      <c r="K22" s="17">
        <f>SUM($J$3:J22)/$J$33</f>
        <v/>
      </c>
      <c r="L22" s="15">
        <f>IF(K22&lt;=0.2, "A",IF(K22&lt;=0.5, "B", "C"))</f>
        <v/>
      </c>
    </row>
    <row r="23" ht="15.75" customHeight="1">
      <c r="A23" s="32" t="n"/>
      <c r="B23" s="31" t="n"/>
      <c r="C23" s="31" t="n"/>
      <c r="D23" s="31" t="n"/>
      <c r="E23" s="31" t="n"/>
      <c r="F23" s="31" t="n"/>
      <c r="G23" s="31" t="n"/>
      <c r="I23" s="20" t="inlineStr">
        <is>
          <t>SKU23</t>
        </is>
      </c>
      <c r="J23" s="20" t="n">
        <v>21</v>
      </c>
      <c r="K23" s="17">
        <f>SUM($J$3:J23)/$J$33</f>
        <v/>
      </c>
      <c r="L23" s="15">
        <f>IF(K23&lt;=0.2, "A",IF(K23&lt;=0.5, "B", "C"))</f>
        <v/>
      </c>
    </row>
    <row r="24" ht="15.75" customHeight="1">
      <c r="A24" s="31" t="n"/>
      <c r="B24" s="31" t="n"/>
      <c r="C24" s="31" t="n"/>
      <c r="D24" s="31" t="n"/>
      <c r="E24" s="31" t="n"/>
      <c r="F24" s="31" t="n"/>
      <c r="G24" s="31" t="n"/>
      <c r="I24" s="20" t="inlineStr">
        <is>
          <t>SKU7</t>
        </is>
      </c>
      <c r="J24" s="20" t="n">
        <v>19</v>
      </c>
      <c r="K24" s="17">
        <f>SUM($J$3:J24)/$J$33</f>
        <v/>
      </c>
      <c r="L24" s="15">
        <f>IF(K24&lt;=0.2, "A",IF(K24&lt;=0.5, "B", "C"))</f>
        <v/>
      </c>
    </row>
    <row r="25" ht="15.75" customHeight="1">
      <c r="A25" s="31" t="n"/>
      <c r="B25" s="31" t="n"/>
      <c r="C25" s="31" t="n"/>
      <c r="D25" s="31" t="n"/>
      <c r="E25" s="31" t="n"/>
      <c r="F25" s="31" t="n"/>
      <c r="G25" s="31" t="n"/>
      <c r="I25" s="21" t="inlineStr">
        <is>
          <t>SKU2</t>
        </is>
      </c>
      <c r="J25" s="21" t="n">
        <v>15</v>
      </c>
      <c r="K25" s="17">
        <f>SUM($J$3:J25)/$J$33</f>
        <v/>
      </c>
      <c r="L25" s="15">
        <f>IF(K25&lt;=0.2, "A",IF(K25&lt;=0.5, "B", "C"))</f>
        <v/>
      </c>
    </row>
    <row r="26" ht="15.75" customHeight="1">
      <c r="I26" s="21" t="inlineStr">
        <is>
          <t>SKU25</t>
        </is>
      </c>
      <c r="J26" s="21" t="n">
        <v>12</v>
      </c>
      <c r="K26" s="17">
        <f>SUM($J$3:J26)/$J$33</f>
        <v/>
      </c>
      <c r="L26" s="15">
        <f>IF(K26&lt;=0.2, "A",IF(K26&lt;=0.5, "B", "C"))</f>
        <v/>
      </c>
    </row>
    <row r="27" ht="15.75" customHeight="1">
      <c r="I27" s="21" t="inlineStr">
        <is>
          <t>SKU9</t>
        </is>
      </c>
      <c r="J27" s="21" t="n">
        <v>11</v>
      </c>
      <c r="K27" s="17">
        <f>SUM($J$3:J27)/$J$33</f>
        <v/>
      </c>
      <c r="L27" s="15">
        <f>IF(K27&lt;=0.2, "A",IF(K27&lt;=0.5, "B", "C"))</f>
        <v/>
      </c>
    </row>
    <row r="28" ht="15.75" customHeight="1">
      <c r="I28" s="21" t="inlineStr">
        <is>
          <t>SKU10</t>
        </is>
      </c>
      <c r="J28" s="21" t="n">
        <v>11</v>
      </c>
      <c r="K28" s="17">
        <f>SUM($J$3:J28)/$J$33</f>
        <v/>
      </c>
      <c r="L28" s="15">
        <f>IF(K28&lt;=0.2, "A",IF(K28&lt;=0.5, "B", "C"))</f>
        <v/>
      </c>
    </row>
    <row r="29" ht="15.75" customHeight="1">
      <c r="I29" s="22" t="inlineStr">
        <is>
          <t>SKU4</t>
        </is>
      </c>
      <c r="J29" s="22" t="n">
        <v>8</v>
      </c>
      <c r="K29" s="17">
        <f>SUM($J$3:J29)/$J$33</f>
        <v/>
      </c>
      <c r="L29" s="15">
        <f>IF(K29&lt;=0.2, "A",IF(K29&lt;=0.5, "B", "C"))</f>
        <v/>
      </c>
    </row>
    <row r="30" ht="15.75" customHeight="1">
      <c r="I30" s="22" t="inlineStr">
        <is>
          <t>SKU15</t>
        </is>
      </c>
      <c r="J30" s="22" t="n">
        <v>3</v>
      </c>
      <c r="K30" s="17">
        <f>SUM($J$3:J30)/$J$33</f>
        <v/>
      </c>
      <c r="L30" s="15">
        <f>IF(K30&lt;=0.2, "A",IF(K30&lt;=0.5, "B", "C"))</f>
        <v/>
      </c>
    </row>
    <row r="31" ht="15.75" customHeight="1">
      <c r="I31" s="22" t="inlineStr">
        <is>
          <t>SKU17</t>
        </is>
      </c>
      <c r="J31" s="22" t="n">
        <v>2</v>
      </c>
      <c r="K31" s="17">
        <f>SUM($J$3:J31)/$J$33</f>
        <v/>
      </c>
      <c r="L31" s="15">
        <f>IF(K31&lt;=0.2, "A",IF(K31&lt;=0.5, "B", "C"))</f>
        <v/>
      </c>
    </row>
    <row r="32" ht="15.75" customHeight="1">
      <c r="I32" s="22" t="inlineStr">
        <is>
          <t>SKU22</t>
        </is>
      </c>
      <c r="J32" s="22" t="n">
        <v>2</v>
      </c>
      <c r="K32" s="17">
        <f>SUM($J$3:J32)/$J$33</f>
        <v/>
      </c>
      <c r="L32" s="15">
        <f>IF(K32&lt;=0.2, "A",IF(K32&lt;=0.5, "B", "C"))</f>
        <v/>
      </c>
    </row>
    <row r="33" ht="15.75" customHeight="1">
      <c r="I33" s="29" t="inlineStr">
        <is>
          <t>Total</t>
        </is>
      </c>
      <c r="J33" s="29">
        <f>SUM(J3:J32)</f>
        <v/>
      </c>
      <c r="K33" s="40" t="n"/>
      <c r="L33" s="38" t="n"/>
    </row>
    <row r="35">
      <c r="A35" t="inlineStr">
        <is>
          <t>The SKUs with the highest pick frequencies were assigned to the most accessible locations — specifically, the ones closest to the dock to minimize walking distance.</t>
        </is>
      </c>
    </row>
    <row r="36">
      <c r="A36" t="inlineStr"/>
    </row>
    <row r="37">
      <c r="A37" t="inlineStr">
        <is>
          <t>To make the new layout easier to understand, I also used color-coding to represent pick frequency visually.</t>
        </is>
      </c>
    </row>
    <row r="38">
      <c r="A38" t="inlineStr"/>
    </row>
    <row r="39">
      <c r="A39" t="inlineStr">
        <is>
          <t>There was a small challenge in deciding where to place SKU15 and SKU4: should they be near the obstacle or placed at the farthest end from the dock? In the end, I chose to put them on the left side, reasoning that the inconvenience caused by the longer distance from the dock was less significant than the obstacle on the right side.</t>
        </is>
      </c>
    </row>
  </sheetData>
  <autoFilter ref="I2:J33">
    <sortState ref="I2:J33">
      <sortCondition descending="1" ref="J2:J33"/>
    </sortState>
  </autoFilter>
  <mergeCells count="6">
    <mergeCell ref="A19:G19"/>
    <mergeCell ref="K33:L33"/>
    <mergeCell ref="A1:G1"/>
    <mergeCell ref="I1:L1"/>
    <mergeCell ref="A10:G10"/>
    <mergeCell ref="A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2025-05-26T06:32:48Z</dcterms:created>
  <dcterms:modified xmlns:dcterms="http://purl.org/dc/terms/" xmlns:xsi="http://www.w3.org/2001/XMLSchema-instance" xsi:type="dcterms:W3CDTF">2025-05-26T06:32:59Z</dcterms:modified>
  <cp:lastModifiedBy>Rahmatova Makhliyokhon</cp:lastModifiedBy>
</cp:coreProperties>
</file>