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Informatica &amp; Economie\Bachelorproject\RecordLinkage\graphs\"/>
    </mc:Choice>
  </mc:AlternateContent>
  <xr:revisionPtr revIDLastSave="0" documentId="13_ncr:1_{A98943AD-BED2-4D9B-B53C-F46D48BF2E2C}" xr6:coauthVersionLast="47" xr6:coauthVersionMax="47" xr10:uidLastSave="{00000000-0000-0000-0000-000000000000}"/>
  <bookViews>
    <workbookView xWindow="-120" yWindow="-120" windowWidth="29040" windowHeight="15840" activeTab="1" xr2:uid="{7C359339-213C-41AD-9600-35C9EFBEAEAA}"/>
  </bookViews>
  <sheets>
    <sheet name="Lev" sheetId="1" r:id="rId1"/>
    <sheet name="Res RL" sheetId="2" r:id="rId2"/>
    <sheet name="Res B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  <c r="B68" i="2"/>
  <c r="B67" i="2"/>
  <c r="B66" i="2"/>
  <c r="B60" i="3"/>
  <c r="B59" i="3"/>
  <c r="B58" i="3"/>
  <c r="W2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7" i="1"/>
  <c r="V2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7" i="1"/>
  <c r="U8" i="1"/>
  <c r="U9" i="1"/>
  <c r="U10" i="1"/>
  <c r="U11" i="1"/>
  <c r="U12" i="1"/>
  <c r="U13" i="1"/>
  <c r="U7" i="1"/>
</calcChain>
</file>

<file path=xl/sharedStrings.xml><?xml version="1.0" encoding="utf-8"?>
<sst xmlns="http://schemas.openxmlformats.org/spreadsheetml/2006/main" count="39" uniqueCount="31">
  <si>
    <t>dis</t>
  </si>
  <si>
    <t>pos</t>
  </si>
  <si>
    <t>neg</t>
  </si>
  <si>
    <t>distance</t>
  </si>
  <si>
    <t>incorrect</t>
  </si>
  <si>
    <t>Incorrect links</t>
  </si>
  <si>
    <t>Correct links</t>
  </si>
  <si>
    <t>Links</t>
  </si>
  <si>
    <t>Correct links %</t>
  </si>
  <si>
    <t>Incorrect links %</t>
  </si>
  <si>
    <t>Other</t>
  </si>
  <si>
    <t>Complete</t>
  </si>
  <si>
    <t>One death</t>
  </si>
  <si>
    <t>One birth</t>
  </si>
  <si>
    <t>&gt;20</t>
  </si>
  <si>
    <t>BL</t>
  </si>
  <si>
    <t>Aantal</t>
  </si>
  <si>
    <t>Average</t>
  </si>
  <si>
    <t>RL</t>
  </si>
  <si>
    <t>Common groups</t>
  </si>
  <si>
    <t>Kolom1</t>
  </si>
  <si>
    <t>uuids</t>
  </si>
  <si>
    <t>Frequency of unique hist</t>
  </si>
  <si>
    <t>&gt;100</t>
  </si>
  <si>
    <t>Unique indivs</t>
  </si>
  <si>
    <t>References</t>
  </si>
  <si>
    <t>Refs/indivs</t>
  </si>
  <si>
    <t>&gt;85</t>
  </si>
  <si>
    <t>BurgerLinker</t>
  </si>
  <si>
    <t>RecordLinker</t>
  </si>
  <si>
    <t>&gt;16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</si>
</sst>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B19FB"/>
      <color rgb="FFF47BF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Lev!$N$6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965441819772528E-2"/>
                  <c:y val="-2.9486001749781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Lev!$M$7:$M$27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Lev!$N$7:$N$27</c:f>
              <c:numCache>
                <c:formatCode>General</c:formatCode>
                <c:ptCount val="21"/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4B64-B3FC-887BDABA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62352"/>
        <c:axId val="1123178528"/>
      </c:lineChart>
      <c:catAx>
        <c:axId val="4659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528"/>
        <c:crosses val="autoZero"/>
        <c:auto val="1"/>
        <c:lblAlgn val="ctr"/>
        <c:lblOffset val="100"/>
        <c:noMultiLvlLbl val="0"/>
      </c:catAx>
      <c:valAx>
        <c:axId val="112317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incorrect links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RL'!$C$85</c:f>
              <c:strCache>
                <c:ptCount val="1"/>
                <c:pt idx="0">
                  <c:v>Frequency of unique hist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 RL'!$B$86:$B$167</c:f>
              <c:strCache>
                <c:ptCount val="8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79</c:v>
                </c:pt>
                <c:pt idx="77">
                  <c:v>80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&gt;85</c:v>
                </c:pt>
              </c:strCache>
            </c:strRef>
          </c:cat>
          <c:val>
            <c:numRef>
              <c:f>'Res RL'!$C$86:$C$167</c:f>
              <c:numCache>
                <c:formatCode>General</c:formatCode>
                <c:ptCount val="82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969-BBBE-46158589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BL'!$B$3:$B$24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</c:strCache>
            </c:strRef>
          </c:cat>
          <c:val>
            <c:numRef>
              <c:f>'Res BL'!$C$3:$C$24</c:f>
              <c:numCache>
                <c:formatCode>General</c:formatCode>
                <c:ptCount val="22"/>
                <c:pt idx="0">
                  <c:v>73405</c:v>
                </c:pt>
                <c:pt idx="1">
                  <c:v>82152</c:v>
                </c:pt>
                <c:pt idx="2">
                  <c:v>29696</c:v>
                </c:pt>
                <c:pt idx="3">
                  <c:v>9215</c:v>
                </c:pt>
                <c:pt idx="4">
                  <c:v>3689</c:v>
                </c:pt>
                <c:pt idx="5">
                  <c:v>1634</c:v>
                </c:pt>
                <c:pt idx="6">
                  <c:v>859</c:v>
                </c:pt>
                <c:pt idx="7">
                  <c:v>524</c:v>
                </c:pt>
                <c:pt idx="8">
                  <c:v>278</c:v>
                </c:pt>
                <c:pt idx="9">
                  <c:v>171</c:v>
                </c:pt>
                <c:pt idx="10">
                  <c:v>110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FBC-B21C-EB9EED71D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Frequency of deaths per life course (BL)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BL'!$B$29:$B$46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&gt;16</c:v>
                </c:pt>
              </c:strCache>
            </c:strRef>
          </c:cat>
          <c:val>
            <c:numRef>
              <c:f>'Res BL'!$C$29:$C$46</c:f>
              <c:numCache>
                <c:formatCode>General</c:formatCode>
                <c:ptCount val="18"/>
                <c:pt idx="0">
                  <c:v>97174</c:v>
                </c:pt>
                <c:pt idx="1">
                  <c:v>75188</c:v>
                </c:pt>
                <c:pt idx="2">
                  <c:v>19409</c:v>
                </c:pt>
                <c:pt idx="3">
                  <c:v>5931</c:v>
                </c:pt>
                <c:pt idx="4">
                  <c:v>2273</c:v>
                </c:pt>
                <c:pt idx="5">
                  <c:v>915</c:v>
                </c:pt>
                <c:pt idx="6">
                  <c:v>463</c:v>
                </c:pt>
                <c:pt idx="7">
                  <c:v>265</c:v>
                </c:pt>
                <c:pt idx="8">
                  <c:v>123</c:v>
                </c:pt>
                <c:pt idx="9">
                  <c:v>87</c:v>
                </c:pt>
                <c:pt idx="10">
                  <c:v>52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14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6-42CB-85AA-38072A950F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(BL)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BL'!$B$51:$B$54</c:f>
              <c:strCache>
                <c:ptCount val="4"/>
                <c:pt idx="0">
                  <c:v>Complete</c:v>
                </c:pt>
                <c:pt idx="1">
                  <c:v>One death</c:v>
                </c:pt>
                <c:pt idx="2">
                  <c:v>One birth</c:v>
                </c:pt>
                <c:pt idx="3">
                  <c:v>Other</c:v>
                </c:pt>
              </c:strCache>
            </c:strRef>
          </c:cat>
          <c:val>
            <c:numRef>
              <c:f>'Res BL'!$C$51:$C$54</c:f>
              <c:numCache>
                <c:formatCode>General</c:formatCode>
                <c:ptCount val="4"/>
                <c:pt idx="0">
                  <c:v>62273</c:v>
                </c:pt>
                <c:pt idx="1">
                  <c:v>12915</c:v>
                </c:pt>
                <c:pt idx="2">
                  <c:v>19879</c:v>
                </c:pt>
                <c:pt idx="3">
                  <c:v>106927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3B5-B922-493F5EA159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E73-9883-75B6B4DD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9-4B12-BC35-16DD0E959993}"/>
            </c:ext>
          </c:extLst>
        </c:ser>
        <c:ser>
          <c:idx val="1"/>
          <c:order val="1"/>
          <c:tx>
            <c:strRef>
              <c:f>'Res BL'!$D$80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BL'!$D$81:$D$179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9-4B12-BC35-16DD0E95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18603365424766"/>
          <c:y val="0.37349986841004756"/>
          <c:w val="8.2627246210974337E-2"/>
          <c:h val="0.14251155060547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09D-8526-5F78BF0C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43824"/>
        <c:axId val="427758720"/>
      </c:lineChart>
      <c:catAx>
        <c:axId val="4348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58720"/>
        <c:crosses val="autoZero"/>
        <c:auto val="1"/>
        <c:lblAlgn val="ctr"/>
        <c:lblOffset val="100"/>
        <c:noMultiLvlLbl val="0"/>
      </c:catAx>
      <c:valAx>
        <c:axId val="42775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correct and incorrect link</a:t>
            </a:r>
            <a:r>
              <a:rPr lang="en-US" sz="1600" baseline="0"/>
              <a:t> frequency</a:t>
            </a:r>
            <a:r>
              <a:rPr lang="en-US" sz="1600"/>
              <a:t> per Levenshtein distance (Stacked)</a:t>
            </a:r>
          </a:p>
        </c:rich>
      </c:tx>
      <c:layout>
        <c:manualLayout>
          <c:xMode val="edge"/>
          <c:yMode val="edge"/>
          <c:x val="0.14038502701554934"/>
          <c:y val="3.02147435577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DA5-B327-1A96415461CC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1-4DA5-B327-1A964154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6102960"/>
        <c:axId val="1127105120"/>
      </c:barChart>
      <c:catAx>
        <c:axId val="4261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4923046076809464"/>
              <c:y val="0.855074625658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5120"/>
        <c:crosses val="autoZero"/>
        <c:auto val="1"/>
        <c:lblAlgn val="ctr"/>
        <c:lblOffset val="100"/>
        <c:noMultiLvlLbl val="0"/>
      </c:catAx>
      <c:valAx>
        <c:axId val="112710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layout>
            <c:manualLayout>
              <c:xMode val="edge"/>
              <c:yMode val="edge"/>
              <c:x val="1.992173055809509E-2"/>
              <c:y val="0.29268379723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links per Levenshtein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Lev!$T$6</c:f>
              <c:strCache>
                <c:ptCount val="1"/>
                <c:pt idx="0">
                  <c:v>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Lev!$T$7:$T$27</c:f>
              <c:numCache>
                <c:formatCode>General</c:formatCode>
                <c:ptCount val="21"/>
                <c:pt idx="0">
                  <c:v>79785</c:v>
                </c:pt>
                <c:pt idx="1">
                  <c:v>10637</c:v>
                </c:pt>
                <c:pt idx="2">
                  <c:v>4708</c:v>
                </c:pt>
                <c:pt idx="3">
                  <c:v>2920</c:v>
                </c:pt>
                <c:pt idx="4">
                  <c:v>3148</c:v>
                </c:pt>
                <c:pt idx="5">
                  <c:v>3206</c:v>
                </c:pt>
                <c:pt idx="6">
                  <c:v>3266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D-4C50-B834-3A78ABA4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6"/>
        <c:axId val="1158953488"/>
        <c:axId val="1307475344"/>
      </c:barChart>
      <c:catAx>
        <c:axId val="1158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5344"/>
        <c:crosses val="autoZero"/>
        <c:auto val="1"/>
        <c:lblAlgn val="ctr"/>
        <c:lblOffset val="100"/>
        <c:noMultiLvlLbl val="0"/>
      </c:catAx>
      <c:valAx>
        <c:axId val="130747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Estimated correct and incorrect link frequency per Levenshtein distance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7-45B1-8B39-7F7F965C1493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7-45B1-8B39-7F7F965C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0036799"/>
        <c:axId val="412137967"/>
      </c:barChart>
      <c:catAx>
        <c:axId val="450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Levenshtein distance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31349889970629"/>
              <c:y val="0.8546449231147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967"/>
        <c:crosses val="autoZero"/>
        <c:auto val="1"/>
        <c:lblAlgn val="ctr"/>
        <c:lblOffset val="100"/>
        <c:noMultiLvlLbl val="0"/>
      </c:catAx>
      <c:valAx>
        <c:axId val="41213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Procentage of estimated correct links per</a:t>
            </a:r>
            <a:r>
              <a:rPr lang="en-US" sz="1600" baseline="0"/>
              <a:t> Levenshtein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Lev!$W$6</c:f>
              <c:strCache>
                <c:ptCount val="1"/>
                <c:pt idx="0">
                  <c:v>Correct links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Lev!$W$7:$W$14</c:f>
              <c:numCache>
                <c:formatCode>General</c:formatCode>
                <c:ptCount val="8"/>
                <c:pt idx="0">
                  <c:v>99.76185999874663</c:v>
                </c:pt>
                <c:pt idx="1">
                  <c:v>97.198458211901851</c:v>
                </c:pt>
                <c:pt idx="2">
                  <c:v>90.016992353440955</c:v>
                </c:pt>
                <c:pt idx="3">
                  <c:v>74.657534246575338</c:v>
                </c:pt>
                <c:pt idx="4">
                  <c:v>63.024142312579414</c:v>
                </c:pt>
                <c:pt idx="5">
                  <c:v>42.79475982532751</c:v>
                </c:pt>
                <c:pt idx="6">
                  <c:v>11.543172075933864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C-4400-98E8-94E1B20DAA00}"/>
            </c:ext>
          </c:extLst>
        </c:ser>
        <c:ser>
          <c:idx val="1"/>
          <c:order val="1"/>
          <c:tx>
            <c:strRef>
              <c:f>Lev!$X$6</c:f>
              <c:strCache>
                <c:ptCount val="1"/>
                <c:pt idx="0">
                  <c:v>Incorrect links %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Lev!$X$7:$X$14</c:f>
              <c:numCache>
                <c:formatCode>General</c:formatCode>
                <c:ptCount val="8"/>
                <c:pt idx="0">
                  <c:v>0.23814000125336843</c:v>
                </c:pt>
                <c:pt idx="1">
                  <c:v>2.8015417880981479</c:v>
                </c:pt>
                <c:pt idx="2">
                  <c:v>9.9830076465590487</c:v>
                </c:pt>
                <c:pt idx="3">
                  <c:v>25.342465753424658</c:v>
                </c:pt>
                <c:pt idx="4">
                  <c:v>36.975857687420586</c:v>
                </c:pt>
                <c:pt idx="5">
                  <c:v>57.20524017467249</c:v>
                </c:pt>
                <c:pt idx="6">
                  <c:v>88.456827924066133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C-4400-98E8-94E1B20DA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33568"/>
        <c:axId val="1884365856"/>
      </c:barChart>
      <c:catAx>
        <c:axId val="206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322139268744204"/>
              <c:y val="0.85881662039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5856"/>
        <c:crosses val="autoZero"/>
        <c:auto val="1"/>
        <c:lblAlgn val="ctr"/>
        <c:lblOffset val="100"/>
        <c:noMultiLvlLbl val="0"/>
      </c:catAx>
      <c:valAx>
        <c:axId val="1884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RL'!$B$8:$B$20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'Res RL'!$C$8:$C$20</c:f>
              <c:numCache>
                <c:formatCode>General</c:formatCode>
                <c:ptCount val="13"/>
                <c:pt idx="0">
                  <c:v>176906</c:v>
                </c:pt>
                <c:pt idx="1">
                  <c:v>144973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5B7-BE14-D5770A2C4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  <a:r>
                  <a:rPr lang="en-US" sz="1400"/>
                  <a:t>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Frequency of deaths per life course (RL)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RL'!$B$32:$B$43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'Res RL'!$C$32:$C$43</c:f>
              <c:numCache>
                <c:formatCode>General</c:formatCode>
                <c:ptCount val="12"/>
                <c:pt idx="0">
                  <c:v>159867</c:v>
                </c:pt>
                <c:pt idx="1">
                  <c:v>161502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5-4609-86A0-D15F75373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  <a:r>
                  <a:rPr lang="en-US" sz="1400" b="0" i="0" baseline="0">
                    <a:effectLst/>
                  </a:rPr>
                  <a:t>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(RL)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RL'!$B$58:$B$61</c:f>
              <c:strCache>
                <c:ptCount val="4"/>
                <c:pt idx="0">
                  <c:v>Complete</c:v>
                </c:pt>
                <c:pt idx="1">
                  <c:v>One death</c:v>
                </c:pt>
                <c:pt idx="2">
                  <c:v>One birth</c:v>
                </c:pt>
                <c:pt idx="3">
                  <c:v>Other</c:v>
                </c:pt>
              </c:strCache>
            </c:strRef>
          </c:cat>
          <c:val>
            <c:numRef>
              <c:f>'Res RL'!$C$58:$C$61</c:f>
              <c:numCache>
                <c:formatCode>General</c:formatCode>
                <c:ptCount val="4"/>
                <c:pt idx="0">
                  <c:v>95938</c:v>
                </c:pt>
                <c:pt idx="1">
                  <c:v>65564</c:v>
                </c:pt>
                <c:pt idx="2">
                  <c:v>49035</c:v>
                </c:pt>
                <c:pt idx="3">
                  <c:v>141759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CC2-B8F1-1DECAF5C7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117853</xdr:colOff>
      <xdr:row>0</xdr:row>
      <xdr:rowOff>161925</xdr:rowOff>
    </xdr:from>
    <xdr:to>
      <xdr:col>6</xdr:col>
      <xdr:colOff>304801</xdr:colOff>
      <xdr:row>15</xdr:row>
      <xdr:rowOff>85725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71AFF47-D32A-39F7-4B8E-02B67CED0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104937</xdr:rowOff>
    </xdr:from>
    <xdr:to>
      <xdr:col>7</xdr:col>
      <xdr:colOff>403602</xdr:colOff>
      <xdr:row>36</xdr:row>
      <xdr:rowOff>144651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322AC9A-0CFB-3C02-FE63-FA3BF99E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521833</xdr:colOff>
      <xdr:row>40</xdr:row>
      <xdr:rowOff>59873</xdr:rowOff>
    </xdr:from>
    <xdr:to>
      <xdr:col>12</xdr:col>
      <xdr:colOff>219076</xdr:colOff>
      <xdr:row>62</xdr:row>
      <xdr:rowOff>72119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87C37AC-D26F-BBA9-685B-5C379F8D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352424</xdr:colOff>
      <xdr:row>40</xdr:row>
      <xdr:rowOff>66674</xdr:rowOff>
    </xdr:from>
    <xdr:to>
      <xdr:col>24</xdr:col>
      <xdr:colOff>28575</xdr:colOff>
      <xdr:row>62</xdr:row>
      <xdr:rowOff>76199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3AEAED5-2F78-3C13-5974-9AC46525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523874</xdr:colOff>
      <xdr:row>63</xdr:row>
      <xdr:rowOff>19050</xdr:rowOff>
    </xdr:from>
    <xdr:to>
      <xdr:col>12</xdr:col>
      <xdr:colOff>219075</xdr:colOff>
      <xdr:row>85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15CF47F-4FDC-08C6-3416-BC79ED44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352424</xdr:colOff>
      <xdr:row>63</xdr:row>
      <xdr:rowOff>23811</xdr:rowOff>
    </xdr:from>
    <xdr:to>
      <xdr:col>24</xdr:col>
      <xdr:colOff>19049</xdr:colOff>
      <xdr:row>85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73512D8-79A5-27EE-795E-05327C03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3</xdr:row>
      <xdr:rowOff>90486</xdr:rowOff>
    </xdr:from>
    <xdr:to>
      <xdr:col>19</xdr:col>
      <xdr:colOff>571499</xdr:colOff>
      <xdr:row>25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87C59E-1EC7-5B6B-5331-3422D735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26</xdr:row>
      <xdr:rowOff>171450</xdr:rowOff>
    </xdr:from>
    <xdr:to>
      <xdr:col>19</xdr:col>
      <xdr:colOff>581025</xdr:colOff>
      <xdr:row>49</xdr:row>
      <xdr:rowOff>28575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15675-9B01-0A6D-2D00-3EDAC614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50</xdr:row>
      <xdr:rowOff>90487</xdr:rowOff>
    </xdr:from>
    <xdr:to>
      <xdr:col>13</xdr:col>
      <xdr:colOff>428625</xdr:colOff>
      <xdr:row>66</xdr:row>
      <xdr:rowOff>161925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4FE3D55-0217-F5E6-0664-1834A62C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69</xdr:row>
      <xdr:rowOff>152400</xdr:rowOff>
    </xdr:from>
    <xdr:to>
      <xdr:col>24</xdr:col>
      <xdr:colOff>453785</xdr:colOff>
      <xdr:row>91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C23B340-C107-4035-8D1E-9A4E18B7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0</xdr:rowOff>
    </xdr:from>
    <xdr:to>
      <xdr:col>20</xdr:col>
      <xdr:colOff>314325</xdr:colOff>
      <xdr:row>25</xdr:row>
      <xdr:rowOff>42863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A3F993F-CEEF-44BD-AB39-3357A14D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80964</xdr:rowOff>
    </xdr:from>
    <xdr:to>
      <xdr:col>20</xdr:col>
      <xdr:colOff>323851</xdr:colOff>
      <xdr:row>52</xdr:row>
      <xdr:rowOff>128589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92791C2-5F38-45F0-AF5D-4A6EE2F43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19051</xdr:colOff>
      <xdr:row>54</xdr:row>
      <xdr:rowOff>1</xdr:rowOff>
    </xdr:from>
    <xdr:to>
      <xdr:col>14</xdr:col>
      <xdr:colOff>171451</xdr:colOff>
      <xdr:row>70</xdr:row>
      <xdr:rowOff>71439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A9D93554-832A-4753-A035-635743ED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278379</xdr:colOff>
      <xdr:row>75</xdr:row>
      <xdr:rowOff>98485</xdr:rowOff>
    </xdr:from>
    <xdr:to>
      <xdr:col>25</xdr:col>
      <xdr:colOff>314505</xdr:colOff>
      <xdr:row>97</xdr:row>
      <xdr:rowOff>22285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E42D06B-2397-4BEA-A1F4-6FABA42AC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266698</xdr:colOff>
      <xdr:row>98</xdr:row>
      <xdr:rowOff>19050</xdr:rowOff>
    </xdr:from>
    <xdr:to>
      <xdr:col>25</xdr:col>
      <xdr:colOff>332476</xdr:colOff>
      <xdr:row>119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5C34BE2-FBA6-436C-8E34-DC31EC906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B8AA0-9B69-4B4B-9526-984DE6DB479C}" name="Tabel2" displayName="Tabel2" ref="B85:C167" totalsRowShown="0">
  <autoFilter ref="B85:C167" xr:uid="{425B8AA0-9B69-4B4B-9526-984DE6DB479C}"/>
  <sortState xmlns:xlrd2="http://schemas.microsoft.com/office/spreadsheetml/2017/richdata2" ref="B86:C176">
    <sortCondition ref="B85:B176"/>
  </sortState>
  <tableColumns count="2">
    <tableColumn id="1" xr3:uid="{12F0BA4A-6A1A-464A-B912-B01EB5A48731}" name="uuids"/>
    <tableColumn id="2" xr3:uid="{A13D80FC-9249-4900-A7BB-033F6D88EEFD}" name="Frequency of unique h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DC776-2E1D-43EB-ADFE-002593DC550B}" name="Tabel3" displayName="Tabel3" ref="B80:D179" totalsRowShown="0">
  <autoFilter ref="B80:D179" xr:uid="{0E9DC776-2E1D-43EB-ADFE-002593DC550B}"/>
  <sortState xmlns:xlrd2="http://schemas.microsoft.com/office/spreadsheetml/2017/richdata2" ref="B81:C204">
    <sortCondition ref="B80:B204"/>
  </sortState>
  <tableColumns count="3">
    <tableColumn id="1" xr3:uid="{C2A9A02C-3053-43CB-89CF-7F62400D391F}" name="Kolom1"/>
    <tableColumn id="2" xr3:uid="{D826F964-7401-4535-9C42-E8999DDD5C46}" name="BurgerLinker"/>
    <tableColumn id="4" xr3:uid="{4411BDE4-5F2B-4986-846A-3C26E53EC4ED}" name="RecordLink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FF36-BDBE-48BD-A9AA-4FFE25EF19B1}">
  <dimension ref="D6:X28"/>
  <sheetViews>
    <sheetView topLeftCell="B43" zoomScaleNormal="100" workbookViewId="0">
      <selection activeCell="Y81" sqref="Y81"/>
    </sheetView>
  </sheetViews>
  <sheetFormatPr defaultRowHeight="15" x14ac:dyDescent="0.25"/>
  <sheetData>
    <row r="6" spans="4:24" x14ac:dyDescent="0.25">
      <c r="M6" t="s">
        <v>3</v>
      </c>
      <c r="N6" t="s">
        <v>4</v>
      </c>
      <c r="R6" t="s">
        <v>3</v>
      </c>
      <c r="S6" t="s">
        <v>5</v>
      </c>
      <c r="T6" t="s">
        <v>7</v>
      </c>
      <c r="U6" t="s">
        <v>6</v>
      </c>
      <c r="V6" t="s">
        <v>2</v>
      </c>
      <c r="W6" t="s">
        <v>8</v>
      </c>
      <c r="X6" t="s">
        <v>9</v>
      </c>
    </row>
    <row r="7" spans="4:24" x14ac:dyDescent="0.25">
      <c r="D7" t="s">
        <v>0</v>
      </c>
      <c r="F7" t="s">
        <v>1</v>
      </c>
      <c r="G7" t="s">
        <v>2</v>
      </c>
      <c r="M7">
        <v>0</v>
      </c>
      <c r="R7">
        <v>0</v>
      </c>
      <c r="S7">
        <v>190</v>
      </c>
      <c r="T7">
        <v>79785</v>
      </c>
      <c r="U7">
        <f>T7-S7</f>
        <v>79595</v>
      </c>
      <c r="V7">
        <f>0-S7</f>
        <v>-190</v>
      </c>
      <c r="W7">
        <f>U7/T7*100</f>
        <v>99.76185999874663</v>
      </c>
      <c r="X7">
        <f>S7/T7*100</f>
        <v>0.23814000125336843</v>
      </c>
    </row>
    <row r="8" spans="4:24" x14ac:dyDescent="0.25">
      <c r="D8">
        <v>0</v>
      </c>
      <c r="E8">
        <v>79785</v>
      </c>
      <c r="M8">
        <v>1</v>
      </c>
      <c r="R8">
        <v>1</v>
      </c>
      <c r="S8">
        <v>298</v>
      </c>
      <c r="T8">
        <v>10637</v>
      </c>
      <c r="U8">
        <f t="shared" ref="U8:U13" si="0">T8-S8</f>
        <v>10339</v>
      </c>
      <c r="V8">
        <f t="shared" ref="V8:V27" si="1">0-S8</f>
        <v>-298</v>
      </c>
      <c r="W8">
        <f t="shared" ref="W8:W27" si="2">U8/T8*100</f>
        <v>97.198458211901851</v>
      </c>
      <c r="X8">
        <f t="shared" ref="X8:X27" si="3">S8/T8*100</f>
        <v>2.8015417880981479</v>
      </c>
    </row>
    <row r="9" spans="4:24" x14ac:dyDescent="0.25">
      <c r="D9">
        <v>1</v>
      </c>
      <c r="E9">
        <v>10637</v>
      </c>
      <c r="M9">
        <v>2</v>
      </c>
      <c r="R9">
        <v>2</v>
      </c>
      <c r="S9">
        <v>470</v>
      </c>
      <c r="T9">
        <v>4708</v>
      </c>
      <c r="U9">
        <f t="shared" si="0"/>
        <v>4238</v>
      </c>
      <c r="V9">
        <f t="shared" si="1"/>
        <v>-470</v>
      </c>
      <c r="W9">
        <f t="shared" si="2"/>
        <v>90.016992353440955</v>
      </c>
      <c r="X9">
        <f t="shared" si="3"/>
        <v>9.9830076465590487</v>
      </c>
    </row>
    <row r="10" spans="4:24" x14ac:dyDescent="0.25">
      <c r="D10">
        <v>2</v>
      </c>
      <c r="E10">
        <v>4708</v>
      </c>
      <c r="M10">
        <v>3</v>
      </c>
      <c r="R10">
        <v>3</v>
      </c>
      <c r="S10">
        <v>740</v>
      </c>
      <c r="T10">
        <v>2920</v>
      </c>
      <c r="U10">
        <f t="shared" si="0"/>
        <v>2180</v>
      </c>
      <c r="V10">
        <f t="shared" si="1"/>
        <v>-740</v>
      </c>
      <c r="W10">
        <f t="shared" si="2"/>
        <v>74.657534246575338</v>
      </c>
      <c r="X10">
        <f t="shared" si="3"/>
        <v>25.342465753424658</v>
      </c>
    </row>
    <row r="11" spans="4:24" x14ac:dyDescent="0.25">
      <c r="D11">
        <v>3</v>
      </c>
      <c r="E11">
        <v>2920</v>
      </c>
      <c r="M11">
        <v>4</v>
      </c>
      <c r="R11">
        <v>4</v>
      </c>
      <c r="S11">
        <v>1164</v>
      </c>
      <c r="T11">
        <v>3148</v>
      </c>
      <c r="U11">
        <f t="shared" si="0"/>
        <v>1984</v>
      </c>
      <c r="V11">
        <f t="shared" si="1"/>
        <v>-1164</v>
      </c>
      <c r="W11">
        <f t="shared" si="2"/>
        <v>63.024142312579414</v>
      </c>
      <c r="X11">
        <f t="shared" si="3"/>
        <v>36.975857687420586</v>
      </c>
    </row>
    <row r="12" spans="4:24" x14ac:dyDescent="0.25">
      <c r="D12">
        <v>4</v>
      </c>
      <c r="E12">
        <v>3148</v>
      </c>
      <c r="M12">
        <v>5</v>
      </c>
      <c r="R12">
        <v>5</v>
      </c>
      <c r="S12">
        <v>1834</v>
      </c>
      <c r="T12">
        <v>3206</v>
      </c>
      <c r="U12">
        <f t="shared" si="0"/>
        <v>1372</v>
      </c>
      <c r="V12">
        <f t="shared" si="1"/>
        <v>-1834</v>
      </c>
      <c r="W12">
        <f t="shared" si="2"/>
        <v>42.79475982532751</v>
      </c>
      <c r="X12">
        <f t="shared" si="3"/>
        <v>57.20524017467249</v>
      </c>
    </row>
    <row r="13" spans="4:24" x14ac:dyDescent="0.25">
      <c r="D13">
        <v>5</v>
      </c>
      <c r="E13">
        <v>3206</v>
      </c>
      <c r="M13">
        <v>6</v>
      </c>
      <c r="R13">
        <v>6</v>
      </c>
      <c r="S13">
        <v>2889</v>
      </c>
      <c r="T13">
        <v>3266</v>
      </c>
      <c r="U13">
        <f t="shared" si="0"/>
        <v>377</v>
      </c>
      <c r="V13">
        <f t="shared" si="1"/>
        <v>-2889</v>
      </c>
      <c r="W13">
        <f t="shared" si="2"/>
        <v>11.543172075933864</v>
      </c>
      <c r="X13">
        <f t="shared" si="3"/>
        <v>88.456827924066133</v>
      </c>
    </row>
    <row r="14" spans="4:24" x14ac:dyDescent="0.25">
      <c r="D14">
        <v>6</v>
      </c>
      <c r="E14">
        <v>3266</v>
      </c>
      <c r="M14">
        <v>7</v>
      </c>
      <c r="N14">
        <v>4449</v>
      </c>
      <c r="R14">
        <v>7</v>
      </c>
      <c r="S14">
        <v>4449</v>
      </c>
      <c r="T14">
        <v>4449</v>
      </c>
      <c r="V14">
        <f t="shared" si="1"/>
        <v>-4449</v>
      </c>
      <c r="W14">
        <f t="shared" si="2"/>
        <v>0</v>
      </c>
      <c r="X14">
        <f t="shared" si="3"/>
        <v>100</v>
      </c>
    </row>
    <row r="15" spans="4:24" x14ac:dyDescent="0.25">
      <c r="D15">
        <v>7</v>
      </c>
      <c r="E15">
        <v>4449</v>
      </c>
      <c r="M15">
        <v>8</v>
      </c>
      <c r="N15">
        <v>6367</v>
      </c>
      <c r="R15">
        <v>8</v>
      </c>
      <c r="S15">
        <v>6367</v>
      </c>
      <c r="T15">
        <v>6367</v>
      </c>
      <c r="V15">
        <f t="shared" si="1"/>
        <v>-6367</v>
      </c>
      <c r="W15">
        <f t="shared" si="2"/>
        <v>0</v>
      </c>
      <c r="X15">
        <f t="shared" si="3"/>
        <v>100</v>
      </c>
    </row>
    <row r="16" spans="4:24" x14ac:dyDescent="0.25">
      <c r="D16">
        <v>8</v>
      </c>
      <c r="E16">
        <v>6367</v>
      </c>
      <c r="M16">
        <v>9</v>
      </c>
      <c r="N16">
        <v>10061</v>
      </c>
      <c r="R16">
        <v>9</v>
      </c>
      <c r="S16">
        <v>10061</v>
      </c>
      <c r="T16">
        <v>10061</v>
      </c>
      <c r="V16">
        <f t="shared" si="1"/>
        <v>-10061</v>
      </c>
      <c r="W16">
        <f t="shared" si="2"/>
        <v>0</v>
      </c>
      <c r="X16">
        <f t="shared" si="3"/>
        <v>100</v>
      </c>
    </row>
    <row r="17" spans="4:24" x14ac:dyDescent="0.25">
      <c r="D17">
        <v>9</v>
      </c>
      <c r="E17">
        <v>10061</v>
      </c>
      <c r="M17">
        <v>10</v>
      </c>
      <c r="N17">
        <v>16804</v>
      </c>
      <c r="R17">
        <v>10</v>
      </c>
      <c r="S17">
        <v>16804</v>
      </c>
      <c r="T17">
        <v>16804</v>
      </c>
      <c r="V17">
        <f t="shared" si="1"/>
        <v>-16804</v>
      </c>
      <c r="W17">
        <f t="shared" si="2"/>
        <v>0</v>
      </c>
      <c r="X17">
        <f t="shared" si="3"/>
        <v>100</v>
      </c>
    </row>
    <row r="18" spans="4:24" x14ac:dyDescent="0.25">
      <c r="D18">
        <v>10</v>
      </c>
      <c r="E18">
        <v>16804</v>
      </c>
      <c r="M18">
        <v>11</v>
      </c>
      <c r="N18">
        <v>27842</v>
      </c>
      <c r="R18">
        <v>11</v>
      </c>
      <c r="S18">
        <v>27842</v>
      </c>
      <c r="T18">
        <v>27842</v>
      </c>
      <c r="V18">
        <f t="shared" si="1"/>
        <v>-27842</v>
      </c>
      <c r="W18">
        <f t="shared" si="2"/>
        <v>0</v>
      </c>
      <c r="X18">
        <f t="shared" si="3"/>
        <v>100</v>
      </c>
    </row>
    <row r="19" spans="4:24" x14ac:dyDescent="0.25">
      <c r="D19">
        <v>11</v>
      </c>
      <c r="E19">
        <v>27842</v>
      </c>
      <c r="M19">
        <v>12</v>
      </c>
      <c r="N19">
        <v>47222</v>
      </c>
      <c r="R19">
        <v>12</v>
      </c>
      <c r="S19">
        <v>47222</v>
      </c>
      <c r="T19">
        <v>47222</v>
      </c>
      <c r="V19">
        <f t="shared" si="1"/>
        <v>-47222</v>
      </c>
      <c r="W19">
        <f t="shared" si="2"/>
        <v>0</v>
      </c>
      <c r="X19">
        <f t="shared" si="3"/>
        <v>100</v>
      </c>
    </row>
    <row r="20" spans="4:24" x14ac:dyDescent="0.25">
      <c r="D20">
        <v>12</v>
      </c>
      <c r="E20">
        <v>47222</v>
      </c>
      <c r="M20">
        <v>13</v>
      </c>
      <c r="N20">
        <v>78078</v>
      </c>
      <c r="R20">
        <v>13</v>
      </c>
      <c r="S20">
        <v>78078</v>
      </c>
      <c r="T20">
        <v>78078</v>
      </c>
      <c r="V20">
        <f t="shared" si="1"/>
        <v>-78078</v>
      </c>
      <c r="W20">
        <f t="shared" si="2"/>
        <v>0</v>
      </c>
      <c r="X20">
        <f t="shared" si="3"/>
        <v>100</v>
      </c>
    </row>
    <row r="21" spans="4:24" x14ac:dyDescent="0.25">
      <c r="D21">
        <v>13</v>
      </c>
      <c r="E21">
        <v>78078</v>
      </c>
      <c r="M21">
        <v>14</v>
      </c>
      <c r="N21">
        <v>127733</v>
      </c>
      <c r="R21">
        <v>14</v>
      </c>
      <c r="S21">
        <v>127733</v>
      </c>
      <c r="T21">
        <v>127733</v>
      </c>
      <c r="V21">
        <f t="shared" si="1"/>
        <v>-127733</v>
      </c>
      <c r="W21">
        <f t="shared" si="2"/>
        <v>0</v>
      </c>
      <c r="X21">
        <f t="shared" si="3"/>
        <v>100</v>
      </c>
    </row>
    <row r="22" spans="4:24" x14ac:dyDescent="0.25">
      <c r="D22">
        <v>14</v>
      </c>
      <c r="E22">
        <v>127733</v>
      </c>
      <c r="M22">
        <v>15</v>
      </c>
      <c r="N22">
        <v>199903</v>
      </c>
      <c r="R22">
        <v>15</v>
      </c>
      <c r="S22">
        <v>199903</v>
      </c>
      <c r="T22">
        <v>199903</v>
      </c>
      <c r="V22">
        <f t="shared" si="1"/>
        <v>-199903</v>
      </c>
      <c r="W22">
        <f t="shared" si="2"/>
        <v>0</v>
      </c>
      <c r="X22">
        <f t="shared" si="3"/>
        <v>100</v>
      </c>
    </row>
    <row r="23" spans="4:24" x14ac:dyDescent="0.25">
      <c r="D23">
        <v>15</v>
      </c>
      <c r="E23">
        <v>199903</v>
      </c>
      <c r="M23">
        <v>16</v>
      </c>
      <c r="N23">
        <v>307849</v>
      </c>
      <c r="R23">
        <v>16</v>
      </c>
      <c r="S23">
        <v>307849</v>
      </c>
      <c r="T23">
        <v>307849</v>
      </c>
      <c r="V23">
        <f t="shared" si="1"/>
        <v>-307849</v>
      </c>
      <c r="W23">
        <f t="shared" si="2"/>
        <v>0</v>
      </c>
      <c r="X23">
        <f t="shared" si="3"/>
        <v>100</v>
      </c>
    </row>
    <row r="24" spans="4:24" x14ac:dyDescent="0.25">
      <c r="D24">
        <v>16</v>
      </c>
      <c r="E24">
        <v>307849</v>
      </c>
      <c r="M24">
        <v>17</v>
      </c>
      <c r="N24">
        <v>461125</v>
      </c>
      <c r="R24">
        <v>17</v>
      </c>
      <c r="S24">
        <v>461125</v>
      </c>
      <c r="T24">
        <v>461125</v>
      </c>
      <c r="V24">
        <f t="shared" si="1"/>
        <v>-461125</v>
      </c>
      <c r="W24">
        <f t="shared" si="2"/>
        <v>0</v>
      </c>
      <c r="X24">
        <f t="shared" si="3"/>
        <v>100</v>
      </c>
    </row>
    <row r="25" spans="4:24" x14ac:dyDescent="0.25">
      <c r="D25">
        <v>17</v>
      </c>
      <c r="E25">
        <v>461125</v>
      </c>
      <c r="M25">
        <v>18</v>
      </c>
      <c r="N25">
        <v>675348</v>
      </c>
      <c r="R25">
        <v>18</v>
      </c>
      <c r="S25">
        <v>675348</v>
      </c>
      <c r="T25">
        <v>675348</v>
      </c>
      <c r="V25">
        <f t="shared" si="1"/>
        <v>-675348</v>
      </c>
      <c r="W25">
        <f t="shared" si="2"/>
        <v>0</v>
      </c>
      <c r="X25">
        <f t="shared" si="3"/>
        <v>100</v>
      </c>
    </row>
    <row r="26" spans="4:24" x14ac:dyDescent="0.25">
      <c r="D26">
        <v>18</v>
      </c>
      <c r="E26">
        <v>675348</v>
      </c>
      <c r="M26">
        <v>19</v>
      </c>
      <c r="N26">
        <v>956888</v>
      </c>
      <c r="R26">
        <v>19</v>
      </c>
      <c r="S26">
        <v>956888</v>
      </c>
      <c r="T26">
        <v>956888</v>
      </c>
      <c r="V26">
        <f t="shared" si="1"/>
        <v>-956888</v>
      </c>
      <c r="W26">
        <f t="shared" si="2"/>
        <v>0</v>
      </c>
      <c r="X26">
        <f t="shared" si="3"/>
        <v>100</v>
      </c>
    </row>
    <row r="27" spans="4:24" x14ac:dyDescent="0.25">
      <c r="D27">
        <v>19</v>
      </c>
      <c r="E27">
        <v>956888</v>
      </c>
      <c r="M27">
        <v>20</v>
      </c>
      <c r="N27">
        <v>1291786</v>
      </c>
      <c r="R27">
        <v>20</v>
      </c>
      <c r="S27">
        <v>1291786</v>
      </c>
      <c r="T27">
        <v>1291786</v>
      </c>
      <c r="V27">
        <f t="shared" si="1"/>
        <v>-1291786</v>
      </c>
      <c r="W27">
        <f t="shared" si="2"/>
        <v>0</v>
      </c>
      <c r="X27">
        <f t="shared" si="3"/>
        <v>100</v>
      </c>
    </row>
    <row r="28" spans="4:24" x14ac:dyDescent="0.25">
      <c r="D28">
        <v>20</v>
      </c>
      <c r="E28">
        <v>1291786</v>
      </c>
      <c r="F28">
        <v>0</v>
      </c>
      <c r="G28">
        <v>1291786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82FF-C485-41D5-A0D7-E44E51E7C953}">
  <dimension ref="B8:C167"/>
  <sheetViews>
    <sheetView tabSelected="1" topLeftCell="A4" workbookViewId="0">
      <selection activeCell="W11" sqref="W11"/>
    </sheetView>
  </sheetViews>
  <sheetFormatPr defaultRowHeight="15" x14ac:dyDescent="0.25"/>
  <cols>
    <col min="2" max="2" width="18" customWidth="1"/>
    <col min="3" max="3" width="27.140625" customWidth="1"/>
  </cols>
  <sheetData>
    <row r="8" spans="2:3" x14ac:dyDescent="0.25">
      <c r="B8">
        <v>0</v>
      </c>
      <c r="C8">
        <v>176906</v>
      </c>
    </row>
    <row r="9" spans="2:3" x14ac:dyDescent="0.25">
      <c r="B9">
        <v>1</v>
      </c>
      <c r="C9">
        <v>144973</v>
      </c>
    </row>
    <row r="10" spans="2:3" x14ac:dyDescent="0.25">
      <c r="B10">
        <v>2</v>
      </c>
      <c r="C10">
        <v>24565</v>
      </c>
    </row>
    <row r="11" spans="2:3" x14ac:dyDescent="0.25">
      <c r="B11">
        <v>3</v>
      </c>
      <c r="C11">
        <v>4324</v>
      </c>
    </row>
    <row r="12" spans="2:3" x14ac:dyDescent="0.25">
      <c r="B12">
        <v>4</v>
      </c>
      <c r="C12">
        <v>1087</v>
      </c>
    </row>
    <row r="13" spans="2:3" x14ac:dyDescent="0.25">
      <c r="B13">
        <v>5</v>
      </c>
      <c r="C13">
        <v>286</v>
      </c>
    </row>
    <row r="14" spans="2:3" x14ac:dyDescent="0.25">
      <c r="B14">
        <v>6</v>
      </c>
      <c r="C14">
        <v>112</v>
      </c>
    </row>
    <row r="15" spans="2:3" x14ac:dyDescent="0.25">
      <c r="B15">
        <v>7</v>
      </c>
      <c r="C15">
        <v>31</v>
      </c>
    </row>
    <row r="16" spans="2:3" x14ac:dyDescent="0.25">
      <c r="B16">
        <v>8</v>
      </c>
      <c r="C16">
        <v>4</v>
      </c>
    </row>
    <row r="17" spans="2:3" x14ac:dyDescent="0.25">
      <c r="B17">
        <v>9</v>
      </c>
      <c r="C17">
        <v>5</v>
      </c>
    </row>
    <row r="18" spans="2:3" x14ac:dyDescent="0.25">
      <c r="B18">
        <v>10</v>
      </c>
      <c r="C18">
        <v>1</v>
      </c>
    </row>
    <row r="19" spans="2:3" x14ac:dyDescent="0.25">
      <c r="B19">
        <v>11</v>
      </c>
    </row>
    <row r="20" spans="2:3" x14ac:dyDescent="0.25">
      <c r="B20">
        <v>12</v>
      </c>
      <c r="C20">
        <v>2</v>
      </c>
    </row>
    <row r="32" spans="2:3" x14ac:dyDescent="0.25">
      <c r="B32">
        <v>0</v>
      </c>
      <c r="C32">
        <v>159867</v>
      </c>
    </row>
    <row r="33" spans="2:3" x14ac:dyDescent="0.25">
      <c r="B33">
        <v>1</v>
      </c>
      <c r="C33">
        <v>161502</v>
      </c>
    </row>
    <row r="34" spans="2:3" x14ac:dyDescent="0.25">
      <c r="B34">
        <v>2</v>
      </c>
      <c r="C34">
        <v>25651</v>
      </c>
    </row>
    <row r="35" spans="2:3" x14ac:dyDescent="0.25">
      <c r="B35">
        <v>3</v>
      </c>
      <c r="C35">
        <v>3793</v>
      </c>
    </row>
    <row r="36" spans="2:3" x14ac:dyDescent="0.25">
      <c r="B36">
        <v>4</v>
      </c>
      <c r="C36">
        <v>1019</v>
      </c>
    </row>
    <row r="37" spans="2:3" x14ac:dyDescent="0.25">
      <c r="B37">
        <v>5</v>
      </c>
      <c r="C37">
        <v>301</v>
      </c>
    </row>
    <row r="38" spans="2:3" x14ac:dyDescent="0.25">
      <c r="B38">
        <v>6</v>
      </c>
      <c r="C38">
        <v>97</v>
      </c>
    </row>
    <row r="39" spans="2:3" x14ac:dyDescent="0.25">
      <c r="B39">
        <v>7</v>
      </c>
      <c r="C39">
        <v>34</v>
      </c>
    </row>
    <row r="40" spans="2:3" x14ac:dyDescent="0.25">
      <c r="B40">
        <v>8</v>
      </c>
      <c r="C40">
        <v>16</v>
      </c>
    </row>
    <row r="41" spans="2:3" x14ac:dyDescent="0.25">
      <c r="B41">
        <v>9</v>
      </c>
      <c r="C41">
        <v>7</v>
      </c>
    </row>
    <row r="42" spans="2:3" x14ac:dyDescent="0.25">
      <c r="B42">
        <v>10</v>
      </c>
      <c r="C42">
        <v>3</v>
      </c>
    </row>
    <row r="43" spans="2:3" x14ac:dyDescent="0.25">
      <c r="B43">
        <v>11</v>
      </c>
      <c r="C43">
        <v>6</v>
      </c>
    </row>
    <row r="52" spans="2:3" x14ac:dyDescent="0.25">
      <c r="B52" t="s">
        <v>24</v>
      </c>
      <c r="C52">
        <v>352297</v>
      </c>
    </row>
    <row r="53" spans="2:3" x14ac:dyDescent="0.25">
      <c r="B53" t="s">
        <v>25</v>
      </c>
      <c r="C53">
        <v>2119436</v>
      </c>
    </row>
    <row r="54" spans="2:3" x14ac:dyDescent="0.25">
      <c r="B54" t="s">
        <v>26</v>
      </c>
      <c r="C54">
        <f>C53/C52</f>
        <v>6.0160489586911048</v>
      </c>
    </row>
    <row r="58" spans="2:3" x14ac:dyDescent="0.25">
      <c r="B58" t="s">
        <v>11</v>
      </c>
      <c r="C58">
        <v>95938</v>
      </c>
    </row>
    <row r="59" spans="2:3" x14ac:dyDescent="0.25">
      <c r="B59" t="s">
        <v>12</v>
      </c>
      <c r="C59">
        <v>65564</v>
      </c>
    </row>
    <row r="60" spans="2:3" x14ac:dyDescent="0.25">
      <c r="B60" t="s">
        <v>13</v>
      </c>
      <c r="C60">
        <v>49035</v>
      </c>
    </row>
    <row r="61" spans="2:3" x14ac:dyDescent="0.25">
      <c r="B61" t="s">
        <v>10</v>
      </c>
      <c r="C61">
        <v>141759</v>
      </c>
    </row>
    <row r="66" spans="2:3" x14ac:dyDescent="0.25">
      <c r="B66">
        <f>SUM(C58:C61)</f>
        <v>352296</v>
      </c>
    </row>
    <row r="67" spans="2:3" x14ac:dyDescent="0.25">
      <c r="B67">
        <f>SUM(C32:C48)</f>
        <v>352296</v>
      </c>
    </row>
    <row r="68" spans="2:3" x14ac:dyDescent="0.25">
      <c r="B68">
        <f>SUM(C8:C22)</f>
        <v>352296</v>
      </c>
    </row>
    <row r="72" spans="2:3" x14ac:dyDescent="0.25">
      <c r="B72" t="s">
        <v>15</v>
      </c>
    </row>
    <row r="73" spans="2:3" x14ac:dyDescent="0.25">
      <c r="B73" t="s">
        <v>16</v>
      </c>
      <c r="C73">
        <v>201995</v>
      </c>
    </row>
    <row r="74" spans="2:3" x14ac:dyDescent="0.25">
      <c r="B74" t="s">
        <v>17</v>
      </c>
      <c r="C74" s="1">
        <v>6.9050000000000002</v>
      </c>
    </row>
    <row r="76" spans="2:3" x14ac:dyDescent="0.25">
      <c r="B76" t="s">
        <v>18</v>
      </c>
    </row>
    <row r="77" spans="2:3" x14ac:dyDescent="0.25">
      <c r="B77" t="s">
        <v>16</v>
      </c>
      <c r="C77">
        <v>335754</v>
      </c>
    </row>
    <row r="78" spans="2:3" x14ac:dyDescent="0.25">
      <c r="B78" t="s">
        <v>17</v>
      </c>
      <c r="C78" s="1">
        <v>6.218</v>
      </c>
    </row>
    <row r="80" spans="2:3" x14ac:dyDescent="0.25">
      <c r="B80" t="s">
        <v>19</v>
      </c>
      <c r="C80">
        <v>68664</v>
      </c>
    </row>
    <row r="85" spans="2:3" x14ac:dyDescent="0.25">
      <c r="B85" t="s">
        <v>21</v>
      </c>
      <c r="C85" t="s">
        <v>22</v>
      </c>
    </row>
    <row r="86" spans="2:3" x14ac:dyDescent="0.25">
      <c r="B86">
        <v>2</v>
      </c>
      <c r="C86">
        <v>150661</v>
      </c>
    </row>
    <row r="87" spans="2:3" x14ac:dyDescent="0.25">
      <c r="B87">
        <v>3</v>
      </c>
      <c r="C87">
        <v>47365</v>
      </c>
    </row>
    <row r="88" spans="2:3" x14ac:dyDescent="0.25">
      <c r="B88">
        <v>4</v>
      </c>
      <c r="C88">
        <v>31447</v>
      </c>
    </row>
    <row r="89" spans="2:3" x14ac:dyDescent="0.25">
      <c r="B89">
        <v>5</v>
      </c>
      <c r="C89">
        <v>17383</v>
      </c>
    </row>
    <row r="90" spans="2:3" x14ac:dyDescent="0.25">
      <c r="B90">
        <v>6</v>
      </c>
      <c r="C90">
        <v>13658</v>
      </c>
    </row>
    <row r="91" spans="2:3" x14ac:dyDescent="0.25">
      <c r="B91">
        <v>7</v>
      </c>
      <c r="C91">
        <v>10323</v>
      </c>
    </row>
    <row r="92" spans="2:3" x14ac:dyDescent="0.25">
      <c r="B92">
        <v>8</v>
      </c>
      <c r="C92">
        <v>8705</v>
      </c>
    </row>
    <row r="93" spans="2:3" x14ac:dyDescent="0.25">
      <c r="B93">
        <v>9</v>
      </c>
      <c r="C93">
        <v>7271</v>
      </c>
    </row>
    <row r="94" spans="2:3" x14ac:dyDescent="0.25">
      <c r="B94">
        <v>10</v>
      </c>
      <c r="C94">
        <v>6497</v>
      </c>
    </row>
    <row r="95" spans="2:3" x14ac:dyDescent="0.25">
      <c r="B95">
        <v>11</v>
      </c>
      <c r="C95">
        <v>5671</v>
      </c>
    </row>
    <row r="96" spans="2:3" x14ac:dyDescent="0.25">
      <c r="B96">
        <v>12</v>
      </c>
      <c r="C96">
        <v>5135</v>
      </c>
    </row>
    <row r="97" spans="2:3" x14ac:dyDescent="0.25">
      <c r="B97">
        <v>13</v>
      </c>
      <c r="C97">
        <v>4689</v>
      </c>
    </row>
    <row r="98" spans="2:3" x14ac:dyDescent="0.25">
      <c r="B98">
        <v>14</v>
      </c>
      <c r="C98">
        <v>4211</v>
      </c>
    </row>
    <row r="99" spans="2:3" x14ac:dyDescent="0.25">
      <c r="B99">
        <v>15</v>
      </c>
      <c r="C99">
        <v>3962</v>
      </c>
    </row>
    <row r="100" spans="2:3" x14ac:dyDescent="0.25">
      <c r="B100">
        <v>16</v>
      </c>
      <c r="C100">
        <v>3645</v>
      </c>
    </row>
    <row r="101" spans="2:3" x14ac:dyDescent="0.25">
      <c r="B101">
        <v>17</v>
      </c>
      <c r="C101">
        <v>3496</v>
      </c>
    </row>
    <row r="102" spans="2:3" x14ac:dyDescent="0.25">
      <c r="B102">
        <v>18</v>
      </c>
      <c r="C102">
        <v>3198</v>
      </c>
    </row>
    <row r="103" spans="2:3" x14ac:dyDescent="0.25">
      <c r="B103">
        <v>19</v>
      </c>
      <c r="C103">
        <v>2848</v>
      </c>
    </row>
    <row r="104" spans="2:3" x14ac:dyDescent="0.25">
      <c r="B104">
        <v>20</v>
      </c>
      <c r="C104">
        <v>2625</v>
      </c>
    </row>
    <row r="105" spans="2:3" x14ac:dyDescent="0.25">
      <c r="B105">
        <v>21</v>
      </c>
      <c r="C105">
        <v>2433</v>
      </c>
    </row>
    <row r="106" spans="2:3" x14ac:dyDescent="0.25">
      <c r="B106">
        <v>22</v>
      </c>
      <c r="C106">
        <v>2255</v>
      </c>
    </row>
    <row r="107" spans="2:3" x14ac:dyDescent="0.25">
      <c r="B107">
        <v>23</v>
      </c>
      <c r="C107">
        <v>2045</v>
      </c>
    </row>
    <row r="108" spans="2:3" x14ac:dyDescent="0.25">
      <c r="B108">
        <v>24</v>
      </c>
      <c r="C108">
        <v>1861</v>
      </c>
    </row>
    <row r="109" spans="2:3" x14ac:dyDescent="0.25">
      <c r="B109">
        <v>25</v>
      </c>
      <c r="C109">
        <v>1595</v>
      </c>
    </row>
    <row r="110" spans="2:3" x14ac:dyDescent="0.25">
      <c r="B110">
        <v>26</v>
      </c>
      <c r="C110">
        <v>1439</v>
      </c>
    </row>
    <row r="111" spans="2:3" x14ac:dyDescent="0.25">
      <c r="B111">
        <v>27</v>
      </c>
      <c r="C111">
        <v>1242</v>
      </c>
    </row>
    <row r="112" spans="2:3" x14ac:dyDescent="0.25">
      <c r="B112">
        <v>28</v>
      </c>
      <c r="C112">
        <v>1068</v>
      </c>
    </row>
    <row r="113" spans="2:3" x14ac:dyDescent="0.25">
      <c r="B113">
        <v>29</v>
      </c>
      <c r="C113">
        <v>1006</v>
      </c>
    </row>
    <row r="114" spans="2:3" x14ac:dyDescent="0.25">
      <c r="B114">
        <v>30</v>
      </c>
      <c r="C114">
        <v>820</v>
      </c>
    </row>
    <row r="115" spans="2:3" x14ac:dyDescent="0.25">
      <c r="B115">
        <v>31</v>
      </c>
      <c r="C115">
        <v>671</v>
      </c>
    </row>
    <row r="116" spans="2:3" x14ac:dyDescent="0.25">
      <c r="B116">
        <v>32</v>
      </c>
      <c r="C116">
        <v>567</v>
      </c>
    </row>
    <row r="117" spans="2:3" x14ac:dyDescent="0.25">
      <c r="B117">
        <v>33</v>
      </c>
      <c r="C117">
        <v>468</v>
      </c>
    </row>
    <row r="118" spans="2:3" x14ac:dyDescent="0.25">
      <c r="B118">
        <v>34</v>
      </c>
      <c r="C118">
        <v>351</v>
      </c>
    </row>
    <row r="119" spans="2:3" x14ac:dyDescent="0.25">
      <c r="B119">
        <v>35</v>
      </c>
      <c r="C119">
        <v>285</v>
      </c>
    </row>
    <row r="120" spans="2:3" x14ac:dyDescent="0.25">
      <c r="B120">
        <v>36</v>
      </c>
      <c r="C120">
        <v>219</v>
      </c>
    </row>
    <row r="121" spans="2:3" x14ac:dyDescent="0.25">
      <c r="B121">
        <v>37</v>
      </c>
      <c r="C121">
        <v>178</v>
      </c>
    </row>
    <row r="122" spans="2:3" x14ac:dyDescent="0.25">
      <c r="B122">
        <v>38</v>
      </c>
      <c r="C122">
        <v>145</v>
      </c>
    </row>
    <row r="123" spans="2:3" x14ac:dyDescent="0.25">
      <c r="B123">
        <v>39</v>
      </c>
      <c r="C123">
        <v>124</v>
      </c>
    </row>
    <row r="124" spans="2:3" x14ac:dyDescent="0.25">
      <c r="B124">
        <v>40</v>
      </c>
      <c r="C124">
        <v>91</v>
      </c>
    </row>
    <row r="125" spans="2:3" x14ac:dyDescent="0.25">
      <c r="B125">
        <v>41</v>
      </c>
      <c r="C125">
        <v>74</v>
      </c>
    </row>
    <row r="126" spans="2:3" x14ac:dyDescent="0.25">
      <c r="B126">
        <v>42</v>
      </c>
      <c r="C126">
        <v>68</v>
      </c>
    </row>
    <row r="127" spans="2:3" x14ac:dyDescent="0.25">
      <c r="B127">
        <v>43</v>
      </c>
      <c r="C127">
        <v>56</v>
      </c>
    </row>
    <row r="128" spans="2:3" x14ac:dyDescent="0.25">
      <c r="B128">
        <v>44</v>
      </c>
      <c r="C128">
        <v>37</v>
      </c>
    </row>
    <row r="129" spans="2:3" x14ac:dyDescent="0.25">
      <c r="B129">
        <v>45</v>
      </c>
      <c r="C129">
        <v>32</v>
      </c>
    </row>
    <row r="130" spans="2:3" x14ac:dyDescent="0.25">
      <c r="B130">
        <v>46</v>
      </c>
      <c r="C130">
        <v>36</v>
      </c>
    </row>
    <row r="131" spans="2:3" x14ac:dyDescent="0.25">
      <c r="B131">
        <v>47</v>
      </c>
      <c r="C131">
        <v>28</v>
      </c>
    </row>
    <row r="132" spans="2:3" x14ac:dyDescent="0.25">
      <c r="B132">
        <v>48</v>
      </c>
      <c r="C132">
        <v>37</v>
      </c>
    </row>
    <row r="133" spans="2:3" x14ac:dyDescent="0.25">
      <c r="B133">
        <v>49</v>
      </c>
      <c r="C133">
        <v>24</v>
      </c>
    </row>
    <row r="134" spans="2:3" x14ac:dyDescent="0.25">
      <c r="B134">
        <v>50</v>
      </c>
      <c r="C134">
        <v>25</v>
      </c>
    </row>
    <row r="135" spans="2:3" x14ac:dyDescent="0.25">
      <c r="B135">
        <v>51</v>
      </c>
      <c r="C135">
        <v>23</v>
      </c>
    </row>
    <row r="136" spans="2:3" x14ac:dyDescent="0.25">
      <c r="B136">
        <v>52</v>
      </c>
      <c r="C136">
        <v>25</v>
      </c>
    </row>
    <row r="137" spans="2:3" x14ac:dyDescent="0.25">
      <c r="B137">
        <v>53</v>
      </c>
      <c r="C137">
        <v>17</v>
      </c>
    </row>
    <row r="138" spans="2:3" x14ac:dyDescent="0.25">
      <c r="B138">
        <v>54</v>
      </c>
      <c r="C138">
        <v>9</v>
      </c>
    </row>
    <row r="139" spans="2:3" x14ac:dyDescent="0.25">
      <c r="B139">
        <v>55</v>
      </c>
      <c r="C139">
        <v>20</v>
      </c>
    </row>
    <row r="140" spans="2:3" x14ac:dyDescent="0.25">
      <c r="B140">
        <v>56</v>
      </c>
      <c r="C140">
        <v>9</v>
      </c>
    </row>
    <row r="141" spans="2:3" x14ac:dyDescent="0.25">
      <c r="B141">
        <v>57</v>
      </c>
      <c r="C141">
        <v>15</v>
      </c>
    </row>
    <row r="142" spans="2:3" x14ac:dyDescent="0.25">
      <c r="B142">
        <v>58</v>
      </c>
      <c r="C142">
        <v>15</v>
      </c>
    </row>
    <row r="143" spans="2:3" x14ac:dyDescent="0.25">
      <c r="B143">
        <v>59</v>
      </c>
      <c r="C143">
        <v>12</v>
      </c>
    </row>
    <row r="144" spans="2:3" x14ac:dyDescent="0.25">
      <c r="B144">
        <v>60</v>
      </c>
      <c r="C144">
        <v>8</v>
      </c>
    </row>
    <row r="145" spans="2:3" x14ac:dyDescent="0.25">
      <c r="B145">
        <v>61</v>
      </c>
      <c r="C145">
        <v>10</v>
      </c>
    </row>
    <row r="146" spans="2:3" x14ac:dyDescent="0.25">
      <c r="B146">
        <v>62</v>
      </c>
      <c r="C146">
        <v>7</v>
      </c>
    </row>
    <row r="147" spans="2:3" x14ac:dyDescent="0.25">
      <c r="B147">
        <v>63</v>
      </c>
      <c r="C147">
        <v>4</v>
      </c>
    </row>
    <row r="148" spans="2:3" x14ac:dyDescent="0.25">
      <c r="B148">
        <v>64</v>
      </c>
      <c r="C148">
        <v>6</v>
      </c>
    </row>
    <row r="149" spans="2:3" x14ac:dyDescent="0.25">
      <c r="B149">
        <v>65</v>
      </c>
      <c r="C149">
        <v>5</v>
      </c>
    </row>
    <row r="150" spans="2:3" x14ac:dyDescent="0.25">
      <c r="B150">
        <v>66</v>
      </c>
      <c r="C150">
        <v>2</v>
      </c>
    </row>
    <row r="151" spans="2:3" x14ac:dyDescent="0.25">
      <c r="B151">
        <v>67</v>
      </c>
      <c r="C151">
        <v>2</v>
      </c>
    </row>
    <row r="152" spans="2:3" x14ac:dyDescent="0.25">
      <c r="B152">
        <v>68</v>
      </c>
      <c r="C152">
        <v>2</v>
      </c>
    </row>
    <row r="153" spans="2:3" x14ac:dyDescent="0.25">
      <c r="B153">
        <v>69</v>
      </c>
      <c r="C153">
        <v>4</v>
      </c>
    </row>
    <row r="154" spans="2:3" x14ac:dyDescent="0.25">
      <c r="B154">
        <v>70</v>
      </c>
      <c r="C154">
        <v>6</v>
      </c>
    </row>
    <row r="155" spans="2:3" x14ac:dyDescent="0.25">
      <c r="B155">
        <v>71</v>
      </c>
      <c r="C155">
        <v>1</v>
      </c>
    </row>
    <row r="156" spans="2:3" x14ac:dyDescent="0.25">
      <c r="B156">
        <v>72</v>
      </c>
      <c r="C156">
        <v>1</v>
      </c>
    </row>
    <row r="157" spans="2:3" x14ac:dyDescent="0.25">
      <c r="B157">
        <v>73</v>
      </c>
      <c r="C157">
        <v>1</v>
      </c>
    </row>
    <row r="158" spans="2:3" x14ac:dyDescent="0.25">
      <c r="B158">
        <v>74</v>
      </c>
      <c r="C158">
        <v>5</v>
      </c>
    </row>
    <row r="159" spans="2:3" x14ac:dyDescent="0.25">
      <c r="B159">
        <v>75</v>
      </c>
      <c r="C159">
        <v>3</v>
      </c>
    </row>
    <row r="160" spans="2:3" x14ac:dyDescent="0.25">
      <c r="B160">
        <v>76</v>
      </c>
      <c r="C160">
        <v>3</v>
      </c>
    </row>
    <row r="161" spans="2:3" x14ac:dyDescent="0.25">
      <c r="B161">
        <v>77</v>
      </c>
      <c r="C161">
        <v>1</v>
      </c>
    </row>
    <row r="162" spans="2:3" x14ac:dyDescent="0.25">
      <c r="B162">
        <v>79</v>
      </c>
      <c r="C162">
        <v>1</v>
      </c>
    </row>
    <row r="163" spans="2:3" x14ac:dyDescent="0.25">
      <c r="B163">
        <v>80</v>
      </c>
      <c r="C163">
        <v>1</v>
      </c>
    </row>
    <row r="164" spans="2:3" x14ac:dyDescent="0.25">
      <c r="B164">
        <v>82</v>
      </c>
      <c r="C164">
        <v>2</v>
      </c>
    </row>
    <row r="165" spans="2:3" x14ac:dyDescent="0.25">
      <c r="B165">
        <v>83</v>
      </c>
      <c r="C165">
        <v>1</v>
      </c>
    </row>
    <row r="166" spans="2:3" x14ac:dyDescent="0.25">
      <c r="B166">
        <v>84</v>
      </c>
      <c r="C166">
        <v>2</v>
      </c>
    </row>
    <row r="167" spans="2:3" x14ac:dyDescent="0.25">
      <c r="B167" t="s">
        <v>27</v>
      </c>
      <c r="C167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932C-A893-4412-B6FE-9A53B82CB842}">
  <dimension ref="B3:D179"/>
  <sheetViews>
    <sheetView zoomScaleNormal="100" workbookViewId="0">
      <selection activeCell="W72" sqref="W72"/>
    </sheetView>
  </sheetViews>
  <sheetFormatPr defaultRowHeight="15" x14ac:dyDescent="0.25"/>
  <cols>
    <col min="2" max="2" width="15.5703125" customWidth="1"/>
    <col min="3" max="3" width="9.85546875" customWidth="1"/>
  </cols>
  <sheetData>
    <row r="3" spans="2:3" x14ac:dyDescent="0.25">
      <c r="B3">
        <v>0</v>
      </c>
      <c r="C3">
        <v>73405</v>
      </c>
    </row>
    <row r="4" spans="2:3" x14ac:dyDescent="0.25">
      <c r="B4">
        <v>1</v>
      </c>
      <c r="C4">
        <v>82152</v>
      </c>
    </row>
    <row r="5" spans="2:3" x14ac:dyDescent="0.25">
      <c r="B5">
        <v>2</v>
      </c>
      <c r="C5">
        <v>29696</v>
      </c>
    </row>
    <row r="6" spans="2:3" x14ac:dyDescent="0.25">
      <c r="B6">
        <v>3</v>
      </c>
      <c r="C6">
        <v>9215</v>
      </c>
    </row>
    <row r="7" spans="2:3" x14ac:dyDescent="0.25">
      <c r="B7">
        <v>4</v>
      </c>
      <c r="C7">
        <v>3689</v>
      </c>
    </row>
    <row r="8" spans="2:3" x14ac:dyDescent="0.25">
      <c r="B8">
        <v>5</v>
      </c>
      <c r="C8">
        <v>1634</v>
      </c>
    </row>
    <row r="9" spans="2:3" x14ac:dyDescent="0.25">
      <c r="B9">
        <v>6</v>
      </c>
      <c r="C9">
        <v>859</v>
      </c>
    </row>
    <row r="10" spans="2:3" x14ac:dyDescent="0.25">
      <c r="B10">
        <v>7</v>
      </c>
      <c r="C10">
        <v>524</v>
      </c>
    </row>
    <row r="11" spans="2:3" x14ac:dyDescent="0.25">
      <c r="B11">
        <v>8</v>
      </c>
      <c r="C11">
        <v>278</v>
      </c>
    </row>
    <row r="12" spans="2:3" x14ac:dyDescent="0.25">
      <c r="B12">
        <v>9</v>
      </c>
      <c r="C12">
        <v>171</v>
      </c>
    </row>
    <row r="13" spans="2:3" x14ac:dyDescent="0.25">
      <c r="B13">
        <v>10</v>
      </c>
      <c r="C13">
        <v>110</v>
      </c>
    </row>
    <row r="14" spans="2:3" x14ac:dyDescent="0.25">
      <c r="B14">
        <v>11</v>
      </c>
      <c r="C14">
        <v>76</v>
      </c>
    </row>
    <row r="15" spans="2:3" x14ac:dyDescent="0.25">
      <c r="B15">
        <v>12</v>
      </c>
      <c r="C15">
        <v>55</v>
      </c>
    </row>
    <row r="16" spans="2:3" x14ac:dyDescent="0.25">
      <c r="B16">
        <v>13</v>
      </c>
      <c r="C16">
        <v>35</v>
      </c>
    </row>
    <row r="17" spans="2:3" x14ac:dyDescent="0.25">
      <c r="B17">
        <v>14</v>
      </c>
      <c r="C17">
        <v>24</v>
      </c>
    </row>
    <row r="18" spans="2:3" x14ac:dyDescent="0.25">
      <c r="B18">
        <v>15</v>
      </c>
      <c r="C18">
        <v>17</v>
      </c>
    </row>
    <row r="19" spans="2:3" x14ac:dyDescent="0.25">
      <c r="B19">
        <v>16</v>
      </c>
      <c r="C19">
        <v>16</v>
      </c>
    </row>
    <row r="20" spans="2:3" x14ac:dyDescent="0.25">
      <c r="B20">
        <v>17</v>
      </c>
      <c r="C20">
        <v>7</v>
      </c>
    </row>
    <row r="21" spans="2:3" x14ac:dyDescent="0.25">
      <c r="B21">
        <v>18</v>
      </c>
      <c r="C21">
        <v>5</v>
      </c>
    </row>
    <row r="22" spans="2:3" x14ac:dyDescent="0.25">
      <c r="B22">
        <v>19</v>
      </c>
      <c r="C22">
        <v>6</v>
      </c>
    </row>
    <row r="23" spans="2:3" x14ac:dyDescent="0.25">
      <c r="B23">
        <v>20</v>
      </c>
      <c r="C23">
        <v>4</v>
      </c>
    </row>
    <row r="24" spans="2:3" x14ac:dyDescent="0.25">
      <c r="B24" t="s">
        <v>14</v>
      </c>
      <c r="C24">
        <v>16</v>
      </c>
    </row>
    <row r="29" spans="2:3" x14ac:dyDescent="0.25">
      <c r="B29">
        <v>0</v>
      </c>
      <c r="C29">
        <v>97174</v>
      </c>
    </row>
    <row r="30" spans="2:3" x14ac:dyDescent="0.25">
      <c r="B30">
        <v>1</v>
      </c>
      <c r="C30">
        <v>75188</v>
      </c>
    </row>
    <row r="31" spans="2:3" x14ac:dyDescent="0.25">
      <c r="B31">
        <v>2</v>
      </c>
      <c r="C31">
        <v>19409</v>
      </c>
    </row>
    <row r="32" spans="2:3" x14ac:dyDescent="0.25">
      <c r="B32">
        <v>3</v>
      </c>
      <c r="C32">
        <v>5931</v>
      </c>
    </row>
    <row r="33" spans="2:3" x14ac:dyDescent="0.25">
      <c r="B33">
        <v>4</v>
      </c>
      <c r="C33">
        <v>2273</v>
      </c>
    </row>
    <row r="34" spans="2:3" x14ac:dyDescent="0.25">
      <c r="B34">
        <v>5</v>
      </c>
      <c r="C34">
        <v>915</v>
      </c>
    </row>
    <row r="35" spans="2:3" x14ac:dyDescent="0.25">
      <c r="B35">
        <v>6</v>
      </c>
      <c r="C35">
        <v>463</v>
      </c>
    </row>
    <row r="36" spans="2:3" x14ac:dyDescent="0.25">
      <c r="B36">
        <v>7</v>
      </c>
      <c r="C36">
        <v>265</v>
      </c>
    </row>
    <row r="37" spans="2:3" x14ac:dyDescent="0.25">
      <c r="B37">
        <v>8</v>
      </c>
      <c r="C37">
        <v>123</v>
      </c>
    </row>
    <row r="38" spans="2:3" x14ac:dyDescent="0.25">
      <c r="B38">
        <v>9</v>
      </c>
      <c r="C38">
        <v>87</v>
      </c>
    </row>
    <row r="39" spans="2:3" x14ac:dyDescent="0.25">
      <c r="B39">
        <v>10</v>
      </c>
      <c r="C39">
        <v>52</v>
      </c>
    </row>
    <row r="40" spans="2:3" x14ac:dyDescent="0.25">
      <c r="B40">
        <v>11</v>
      </c>
      <c r="C40">
        <v>32</v>
      </c>
    </row>
    <row r="41" spans="2:3" x14ac:dyDescent="0.25">
      <c r="B41">
        <v>12</v>
      </c>
      <c r="C41">
        <v>26</v>
      </c>
    </row>
    <row r="42" spans="2:3" x14ac:dyDescent="0.25">
      <c r="B42">
        <v>13</v>
      </c>
      <c r="C42">
        <v>18</v>
      </c>
    </row>
    <row r="43" spans="2:3" x14ac:dyDescent="0.25">
      <c r="B43">
        <v>14</v>
      </c>
      <c r="C43">
        <v>14</v>
      </c>
    </row>
    <row r="44" spans="2:3" x14ac:dyDescent="0.25">
      <c r="B44">
        <v>15</v>
      </c>
      <c r="C44">
        <v>9</v>
      </c>
    </row>
    <row r="45" spans="2:3" x14ac:dyDescent="0.25">
      <c r="B45">
        <v>16</v>
      </c>
      <c r="C45">
        <v>6</v>
      </c>
    </row>
    <row r="46" spans="2:3" x14ac:dyDescent="0.25">
      <c r="B46" t="s">
        <v>30</v>
      </c>
      <c r="C46">
        <v>9</v>
      </c>
    </row>
    <row r="51" spans="2:3" x14ac:dyDescent="0.25">
      <c r="B51" t="s">
        <v>11</v>
      </c>
      <c r="C51">
        <v>62273</v>
      </c>
    </row>
    <row r="52" spans="2:3" x14ac:dyDescent="0.25">
      <c r="B52" t="s">
        <v>12</v>
      </c>
      <c r="C52">
        <v>12915</v>
      </c>
    </row>
    <row r="53" spans="2:3" x14ac:dyDescent="0.25">
      <c r="B53" t="s">
        <v>13</v>
      </c>
      <c r="C53">
        <v>19879</v>
      </c>
    </row>
    <row r="54" spans="2:3" x14ac:dyDescent="0.25">
      <c r="B54" t="s">
        <v>10</v>
      </c>
      <c r="C54">
        <v>106927</v>
      </c>
    </row>
    <row r="58" spans="2:3" x14ac:dyDescent="0.25">
      <c r="B58">
        <f>SUM(C51:C54)</f>
        <v>201994</v>
      </c>
    </row>
    <row r="59" spans="2:3" x14ac:dyDescent="0.25">
      <c r="B59">
        <f>SUM(C29:C46)</f>
        <v>201994</v>
      </c>
    </row>
    <row r="60" spans="2:3" x14ac:dyDescent="0.25">
      <c r="B60">
        <f>SUM(C3:C24)</f>
        <v>201994</v>
      </c>
    </row>
    <row r="80" spans="2:4" x14ac:dyDescent="0.25">
      <c r="B80" t="s">
        <v>20</v>
      </c>
      <c r="C80" t="s">
        <v>28</v>
      </c>
      <c r="D80" t="s">
        <v>29</v>
      </c>
    </row>
    <row r="81" spans="2:4" x14ac:dyDescent="0.25">
      <c r="B81">
        <v>2</v>
      </c>
      <c r="C81">
        <v>81527</v>
      </c>
      <c r="D81">
        <v>150661</v>
      </c>
    </row>
    <row r="82" spans="2:4" x14ac:dyDescent="0.25">
      <c r="B82">
        <v>3</v>
      </c>
      <c r="C82">
        <v>21075</v>
      </c>
      <c r="D82">
        <v>47365</v>
      </c>
    </row>
    <row r="83" spans="2:4" x14ac:dyDescent="0.25">
      <c r="B83">
        <v>4</v>
      </c>
      <c r="C83">
        <v>18294</v>
      </c>
      <c r="D83">
        <v>31447</v>
      </c>
    </row>
    <row r="84" spans="2:4" x14ac:dyDescent="0.25">
      <c r="B84">
        <v>5</v>
      </c>
      <c r="C84">
        <v>10061</v>
      </c>
      <c r="D84">
        <v>17383</v>
      </c>
    </row>
    <row r="85" spans="2:4" x14ac:dyDescent="0.25">
      <c r="B85">
        <v>6</v>
      </c>
      <c r="C85">
        <v>8567</v>
      </c>
      <c r="D85">
        <v>13658</v>
      </c>
    </row>
    <row r="86" spans="2:4" x14ac:dyDescent="0.25">
      <c r="B86">
        <v>7</v>
      </c>
      <c r="C86">
        <v>6440</v>
      </c>
      <c r="D86">
        <v>10323</v>
      </c>
    </row>
    <row r="87" spans="2:4" x14ac:dyDescent="0.25">
      <c r="B87">
        <v>8</v>
      </c>
      <c r="C87">
        <v>5477</v>
      </c>
      <c r="D87">
        <v>8705</v>
      </c>
    </row>
    <row r="88" spans="2:4" x14ac:dyDescent="0.25">
      <c r="B88">
        <v>9</v>
      </c>
      <c r="C88">
        <v>4697</v>
      </c>
      <c r="D88">
        <v>7271</v>
      </c>
    </row>
    <row r="89" spans="2:4" x14ac:dyDescent="0.25">
      <c r="B89">
        <v>10</v>
      </c>
      <c r="C89">
        <v>4160</v>
      </c>
      <c r="D89">
        <v>6497</v>
      </c>
    </row>
    <row r="90" spans="2:4" x14ac:dyDescent="0.25">
      <c r="B90">
        <v>11</v>
      </c>
      <c r="C90">
        <v>3758</v>
      </c>
      <c r="D90">
        <v>5671</v>
      </c>
    </row>
    <row r="91" spans="2:4" x14ac:dyDescent="0.25">
      <c r="B91">
        <v>12</v>
      </c>
      <c r="C91">
        <v>3354</v>
      </c>
      <c r="D91">
        <v>5135</v>
      </c>
    </row>
    <row r="92" spans="2:4" x14ac:dyDescent="0.25">
      <c r="B92">
        <v>13</v>
      </c>
      <c r="C92">
        <v>3187</v>
      </c>
      <c r="D92">
        <v>4689</v>
      </c>
    </row>
    <row r="93" spans="2:4" x14ac:dyDescent="0.25">
      <c r="B93">
        <v>14</v>
      </c>
      <c r="C93">
        <v>2863</v>
      </c>
      <c r="D93">
        <v>4211</v>
      </c>
    </row>
    <row r="94" spans="2:4" x14ac:dyDescent="0.25">
      <c r="B94">
        <v>15</v>
      </c>
      <c r="C94">
        <v>2733</v>
      </c>
      <c r="D94">
        <v>3962</v>
      </c>
    </row>
    <row r="95" spans="2:4" x14ac:dyDescent="0.25">
      <c r="B95">
        <v>16</v>
      </c>
      <c r="C95">
        <v>2702</v>
      </c>
      <c r="D95">
        <v>3645</v>
      </c>
    </row>
    <row r="96" spans="2:4" x14ac:dyDescent="0.25">
      <c r="B96">
        <v>17</v>
      </c>
      <c r="C96">
        <v>2314</v>
      </c>
      <c r="D96">
        <v>3496</v>
      </c>
    </row>
    <row r="97" spans="2:4" x14ac:dyDescent="0.25">
      <c r="B97">
        <v>18</v>
      </c>
      <c r="C97">
        <v>2206</v>
      </c>
      <c r="D97">
        <v>3198</v>
      </c>
    </row>
    <row r="98" spans="2:4" x14ac:dyDescent="0.25">
      <c r="B98">
        <v>19</v>
      </c>
      <c r="C98">
        <v>2168</v>
      </c>
      <c r="D98">
        <v>2848</v>
      </c>
    </row>
    <row r="99" spans="2:4" x14ac:dyDescent="0.25">
      <c r="B99">
        <v>20</v>
      </c>
      <c r="C99">
        <v>1872</v>
      </c>
      <c r="D99">
        <v>2625</v>
      </c>
    </row>
    <row r="100" spans="2:4" x14ac:dyDescent="0.25">
      <c r="B100">
        <v>21</v>
      </c>
      <c r="C100">
        <v>1678</v>
      </c>
      <c r="D100">
        <v>2433</v>
      </c>
    </row>
    <row r="101" spans="2:4" x14ac:dyDescent="0.25">
      <c r="B101">
        <v>22</v>
      </c>
      <c r="C101">
        <v>1634</v>
      </c>
      <c r="D101">
        <v>2255</v>
      </c>
    </row>
    <row r="102" spans="2:4" x14ac:dyDescent="0.25">
      <c r="B102">
        <v>23</v>
      </c>
      <c r="C102">
        <v>1376</v>
      </c>
      <c r="D102">
        <v>2045</v>
      </c>
    </row>
    <row r="103" spans="2:4" x14ac:dyDescent="0.25">
      <c r="B103">
        <v>24</v>
      </c>
      <c r="C103">
        <v>1298</v>
      </c>
      <c r="D103">
        <v>1861</v>
      </c>
    </row>
    <row r="104" spans="2:4" x14ac:dyDescent="0.25">
      <c r="B104">
        <v>25</v>
      </c>
      <c r="C104">
        <v>1174</v>
      </c>
      <c r="D104">
        <v>1595</v>
      </c>
    </row>
    <row r="105" spans="2:4" x14ac:dyDescent="0.25">
      <c r="B105">
        <v>26</v>
      </c>
      <c r="C105">
        <v>1023</v>
      </c>
      <c r="D105">
        <v>1439</v>
      </c>
    </row>
    <row r="106" spans="2:4" x14ac:dyDescent="0.25">
      <c r="B106">
        <v>27</v>
      </c>
      <c r="C106">
        <v>893</v>
      </c>
      <c r="D106">
        <v>1242</v>
      </c>
    </row>
    <row r="107" spans="2:4" x14ac:dyDescent="0.25">
      <c r="B107">
        <v>28</v>
      </c>
      <c r="C107">
        <v>751</v>
      </c>
      <c r="D107">
        <v>1068</v>
      </c>
    </row>
    <row r="108" spans="2:4" x14ac:dyDescent="0.25">
      <c r="B108">
        <v>29</v>
      </c>
      <c r="C108">
        <v>684</v>
      </c>
      <c r="D108">
        <v>1006</v>
      </c>
    </row>
    <row r="109" spans="2:4" x14ac:dyDescent="0.25">
      <c r="B109">
        <v>30</v>
      </c>
      <c r="C109">
        <v>564</v>
      </c>
      <c r="D109">
        <v>820</v>
      </c>
    </row>
    <row r="110" spans="2:4" x14ac:dyDescent="0.25">
      <c r="B110">
        <v>31</v>
      </c>
      <c r="C110">
        <v>468</v>
      </c>
      <c r="D110">
        <v>671</v>
      </c>
    </row>
    <row r="111" spans="2:4" x14ac:dyDescent="0.25">
      <c r="B111">
        <v>32</v>
      </c>
      <c r="C111">
        <v>374</v>
      </c>
      <c r="D111">
        <v>567</v>
      </c>
    </row>
    <row r="112" spans="2:4" x14ac:dyDescent="0.25">
      <c r="B112">
        <v>33</v>
      </c>
      <c r="C112">
        <v>275</v>
      </c>
      <c r="D112">
        <v>468</v>
      </c>
    </row>
    <row r="113" spans="2:4" x14ac:dyDescent="0.25">
      <c r="B113">
        <v>34</v>
      </c>
      <c r="C113">
        <v>316</v>
      </c>
      <c r="D113">
        <v>351</v>
      </c>
    </row>
    <row r="114" spans="2:4" x14ac:dyDescent="0.25">
      <c r="B114">
        <v>35</v>
      </c>
      <c r="C114">
        <v>211</v>
      </c>
      <c r="D114">
        <v>285</v>
      </c>
    </row>
    <row r="115" spans="2:4" x14ac:dyDescent="0.25">
      <c r="B115">
        <v>36</v>
      </c>
      <c r="C115">
        <v>184</v>
      </c>
      <c r="D115">
        <v>219</v>
      </c>
    </row>
    <row r="116" spans="2:4" x14ac:dyDescent="0.25">
      <c r="B116">
        <v>37</v>
      </c>
      <c r="C116">
        <v>150</v>
      </c>
      <c r="D116">
        <v>178</v>
      </c>
    </row>
    <row r="117" spans="2:4" x14ac:dyDescent="0.25">
      <c r="B117">
        <v>38</v>
      </c>
      <c r="C117">
        <v>162</v>
      </c>
      <c r="D117">
        <v>145</v>
      </c>
    </row>
    <row r="118" spans="2:4" x14ac:dyDescent="0.25">
      <c r="B118">
        <v>39</v>
      </c>
      <c r="C118">
        <v>105</v>
      </c>
      <c r="D118">
        <v>124</v>
      </c>
    </row>
    <row r="119" spans="2:4" x14ac:dyDescent="0.25">
      <c r="B119">
        <v>40</v>
      </c>
      <c r="C119">
        <v>91</v>
      </c>
      <c r="D119">
        <v>91</v>
      </c>
    </row>
    <row r="120" spans="2:4" x14ac:dyDescent="0.25">
      <c r="B120">
        <v>41</v>
      </c>
      <c r="C120">
        <v>85</v>
      </c>
      <c r="D120">
        <v>74</v>
      </c>
    </row>
    <row r="121" spans="2:4" x14ac:dyDescent="0.25">
      <c r="B121">
        <v>42</v>
      </c>
      <c r="C121">
        <v>65</v>
      </c>
      <c r="D121">
        <v>68</v>
      </c>
    </row>
    <row r="122" spans="2:4" x14ac:dyDescent="0.25">
      <c r="B122">
        <v>43</v>
      </c>
      <c r="C122">
        <v>59</v>
      </c>
      <c r="D122">
        <v>56</v>
      </c>
    </row>
    <row r="123" spans="2:4" x14ac:dyDescent="0.25">
      <c r="B123">
        <v>44</v>
      </c>
      <c r="C123">
        <v>66</v>
      </c>
      <c r="D123">
        <v>37</v>
      </c>
    </row>
    <row r="124" spans="2:4" x14ac:dyDescent="0.25">
      <c r="B124">
        <v>45</v>
      </c>
      <c r="C124">
        <v>57</v>
      </c>
      <c r="D124">
        <v>32</v>
      </c>
    </row>
    <row r="125" spans="2:4" x14ac:dyDescent="0.25">
      <c r="B125">
        <v>46</v>
      </c>
      <c r="C125">
        <v>47</v>
      </c>
      <c r="D125">
        <v>36</v>
      </c>
    </row>
    <row r="126" spans="2:4" x14ac:dyDescent="0.25">
      <c r="B126">
        <v>47</v>
      </c>
      <c r="C126">
        <v>43</v>
      </c>
      <c r="D126">
        <v>28</v>
      </c>
    </row>
    <row r="127" spans="2:4" x14ac:dyDescent="0.25">
      <c r="B127">
        <v>48</v>
      </c>
      <c r="C127">
        <v>46</v>
      </c>
      <c r="D127">
        <v>37</v>
      </c>
    </row>
    <row r="128" spans="2:4" x14ac:dyDescent="0.25">
      <c r="B128">
        <v>49</v>
      </c>
      <c r="C128">
        <v>43</v>
      </c>
      <c r="D128">
        <v>24</v>
      </c>
    </row>
    <row r="129" spans="2:4" x14ac:dyDescent="0.25">
      <c r="B129">
        <v>50</v>
      </c>
      <c r="C129">
        <v>29</v>
      </c>
      <c r="D129">
        <v>25</v>
      </c>
    </row>
    <row r="130" spans="2:4" x14ac:dyDescent="0.25">
      <c r="B130">
        <v>51</v>
      </c>
      <c r="C130">
        <v>46</v>
      </c>
      <c r="D130">
        <v>23</v>
      </c>
    </row>
    <row r="131" spans="2:4" x14ac:dyDescent="0.25">
      <c r="B131">
        <v>52</v>
      </c>
      <c r="C131">
        <v>38</v>
      </c>
      <c r="D131">
        <v>25</v>
      </c>
    </row>
    <row r="132" spans="2:4" x14ac:dyDescent="0.25">
      <c r="B132">
        <v>53</v>
      </c>
      <c r="C132">
        <v>39</v>
      </c>
      <c r="D132">
        <v>17</v>
      </c>
    </row>
    <row r="133" spans="2:4" x14ac:dyDescent="0.25">
      <c r="B133">
        <v>54</v>
      </c>
      <c r="C133">
        <v>24</v>
      </c>
      <c r="D133">
        <v>9</v>
      </c>
    </row>
    <row r="134" spans="2:4" x14ac:dyDescent="0.25">
      <c r="B134">
        <v>55</v>
      </c>
      <c r="C134">
        <v>27</v>
      </c>
      <c r="D134">
        <v>20</v>
      </c>
    </row>
    <row r="135" spans="2:4" x14ac:dyDescent="0.25">
      <c r="B135">
        <v>56</v>
      </c>
      <c r="C135">
        <v>22</v>
      </c>
      <c r="D135">
        <v>9</v>
      </c>
    </row>
    <row r="136" spans="2:4" x14ac:dyDescent="0.25">
      <c r="B136">
        <v>57</v>
      </c>
      <c r="C136">
        <v>23</v>
      </c>
      <c r="D136">
        <v>15</v>
      </c>
    </row>
    <row r="137" spans="2:4" x14ac:dyDescent="0.25">
      <c r="B137">
        <v>58</v>
      </c>
      <c r="C137">
        <v>21</v>
      </c>
      <c r="D137">
        <v>15</v>
      </c>
    </row>
    <row r="138" spans="2:4" x14ac:dyDescent="0.25">
      <c r="B138">
        <v>59</v>
      </c>
      <c r="C138">
        <v>29</v>
      </c>
      <c r="D138">
        <v>12</v>
      </c>
    </row>
    <row r="139" spans="2:4" x14ac:dyDescent="0.25">
      <c r="B139">
        <v>60</v>
      </c>
      <c r="C139">
        <v>23</v>
      </c>
      <c r="D139">
        <v>8</v>
      </c>
    </row>
    <row r="140" spans="2:4" x14ac:dyDescent="0.25">
      <c r="B140">
        <v>61</v>
      </c>
      <c r="C140">
        <v>12</v>
      </c>
      <c r="D140">
        <v>10</v>
      </c>
    </row>
    <row r="141" spans="2:4" x14ac:dyDescent="0.25">
      <c r="B141">
        <v>62</v>
      </c>
      <c r="C141">
        <v>18</v>
      </c>
      <c r="D141">
        <v>7</v>
      </c>
    </row>
    <row r="142" spans="2:4" x14ac:dyDescent="0.25">
      <c r="B142">
        <v>63</v>
      </c>
      <c r="C142">
        <v>9</v>
      </c>
      <c r="D142">
        <v>4</v>
      </c>
    </row>
    <row r="143" spans="2:4" x14ac:dyDescent="0.25">
      <c r="B143">
        <v>64</v>
      </c>
      <c r="C143">
        <v>16</v>
      </c>
      <c r="D143">
        <v>6</v>
      </c>
    </row>
    <row r="144" spans="2:4" x14ac:dyDescent="0.25">
      <c r="B144">
        <v>65</v>
      </c>
      <c r="C144">
        <v>9</v>
      </c>
      <c r="D144">
        <v>5</v>
      </c>
    </row>
    <row r="145" spans="2:4" x14ac:dyDescent="0.25">
      <c r="B145">
        <v>66</v>
      </c>
      <c r="C145">
        <v>15</v>
      </c>
      <c r="D145">
        <v>2</v>
      </c>
    </row>
    <row r="146" spans="2:4" x14ac:dyDescent="0.25">
      <c r="B146">
        <v>67</v>
      </c>
      <c r="C146">
        <v>11</v>
      </c>
      <c r="D146">
        <v>2</v>
      </c>
    </row>
    <row r="147" spans="2:4" x14ac:dyDescent="0.25">
      <c r="B147">
        <v>68</v>
      </c>
      <c r="C147">
        <v>5</v>
      </c>
      <c r="D147">
        <v>2</v>
      </c>
    </row>
    <row r="148" spans="2:4" x14ac:dyDescent="0.25">
      <c r="B148">
        <v>69</v>
      </c>
      <c r="C148">
        <v>11</v>
      </c>
      <c r="D148">
        <v>4</v>
      </c>
    </row>
    <row r="149" spans="2:4" x14ac:dyDescent="0.25">
      <c r="B149">
        <v>70</v>
      </c>
      <c r="C149">
        <v>7</v>
      </c>
      <c r="D149">
        <v>6</v>
      </c>
    </row>
    <row r="150" spans="2:4" x14ac:dyDescent="0.25">
      <c r="B150">
        <v>71</v>
      </c>
      <c r="C150">
        <v>12</v>
      </c>
      <c r="D150">
        <v>1</v>
      </c>
    </row>
    <row r="151" spans="2:4" x14ac:dyDescent="0.25">
      <c r="B151">
        <v>72</v>
      </c>
      <c r="C151">
        <v>8</v>
      </c>
      <c r="D151">
        <v>1</v>
      </c>
    </row>
    <row r="152" spans="2:4" x14ac:dyDescent="0.25">
      <c r="B152">
        <v>73</v>
      </c>
      <c r="C152">
        <v>10</v>
      </c>
      <c r="D152">
        <v>1</v>
      </c>
    </row>
    <row r="153" spans="2:4" x14ac:dyDescent="0.25">
      <c r="B153">
        <v>74</v>
      </c>
      <c r="C153">
        <v>6</v>
      </c>
      <c r="D153">
        <v>5</v>
      </c>
    </row>
    <row r="154" spans="2:4" x14ac:dyDescent="0.25">
      <c r="B154">
        <v>75</v>
      </c>
      <c r="C154">
        <v>8</v>
      </c>
      <c r="D154">
        <v>3</v>
      </c>
    </row>
    <row r="155" spans="2:4" x14ac:dyDescent="0.25">
      <c r="B155">
        <v>76</v>
      </c>
      <c r="C155">
        <v>10</v>
      </c>
      <c r="D155">
        <v>3</v>
      </c>
    </row>
    <row r="156" spans="2:4" x14ac:dyDescent="0.25">
      <c r="B156">
        <v>77</v>
      </c>
      <c r="C156">
        <v>8</v>
      </c>
      <c r="D156">
        <v>1</v>
      </c>
    </row>
    <row r="157" spans="2:4" x14ac:dyDescent="0.25">
      <c r="B157">
        <v>78</v>
      </c>
      <c r="C157">
        <v>4</v>
      </c>
    </row>
    <row r="158" spans="2:4" x14ac:dyDescent="0.25">
      <c r="B158">
        <v>79</v>
      </c>
      <c r="C158">
        <v>7</v>
      </c>
      <c r="D158">
        <v>1</v>
      </c>
    </row>
    <row r="159" spans="2:4" x14ac:dyDescent="0.25">
      <c r="B159">
        <v>80</v>
      </c>
      <c r="C159">
        <v>7</v>
      </c>
      <c r="D159">
        <v>1</v>
      </c>
    </row>
    <row r="160" spans="2:4" x14ac:dyDescent="0.25">
      <c r="B160">
        <v>81</v>
      </c>
      <c r="C160">
        <v>6</v>
      </c>
    </row>
    <row r="161" spans="2:4" x14ac:dyDescent="0.25">
      <c r="B161">
        <v>82</v>
      </c>
      <c r="C161">
        <v>4</v>
      </c>
      <c r="D161">
        <v>2</v>
      </c>
    </row>
    <row r="162" spans="2:4" x14ac:dyDescent="0.25">
      <c r="B162">
        <v>83</v>
      </c>
      <c r="C162">
        <v>7</v>
      </c>
      <c r="D162">
        <v>1</v>
      </c>
    </row>
    <row r="163" spans="2:4" x14ac:dyDescent="0.25">
      <c r="B163">
        <v>84</v>
      </c>
      <c r="C163">
        <v>7</v>
      </c>
      <c r="D163">
        <v>2</v>
      </c>
    </row>
    <row r="164" spans="2:4" x14ac:dyDescent="0.25">
      <c r="B164">
        <v>85</v>
      </c>
      <c r="C164">
        <v>3</v>
      </c>
    </row>
    <row r="165" spans="2:4" x14ac:dyDescent="0.25">
      <c r="B165">
        <v>86</v>
      </c>
      <c r="C165">
        <v>8</v>
      </c>
    </row>
    <row r="166" spans="2:4" x14ac:dyDescent="0.25">
      <c r="B166">
        <v>87</v>
      </c>
      <c r="C166">
        <v>2</v>
      </c>
    </row>
    <row r="167" spans="2:4" x14ac:dyDescent="0.25">
      <c r="B167">
        <v>88</v>
      </c>
      <c r="C167">
        <v>1</v>
      </c>
    </row>
    <row r="168" spans="2:4" x14ac:dyDescent="0.25">
      <c r="B168">
        <v>89</v>
      </c>
      <c r="C168">
        <v>1</v>
      </c>
    </row>
    <row r="169" spans="2:4" x14ac:dyDescent="0.25">
      <c r="B169">
        <v>90</v>
      </c>
      <c r="C169">
        <v>3</v>
      </c>
    </row>
    <row r="170" spans="2:4" x14ac:dyDescent="0.25">
      <c r="B170">
        <v>91</v>
      </c>
      <c r="C170">
        <v>3</v>
      </c>
    </row>
    <row r="171" spans="2:4" x14ac:dyDescent="0.25">
      <c r="B171">
        <v>92</v>
      </c>
      <c r="C171">
        <v>3</v>
      </c>
    </row>
    <row r="172" spans="2:4" x14ac:dyDescent="0.25">
      <c r="B172">
        <v>93</v>
      </c>
      <c r="C172">
        <v>3</v>
      </c>
    </row>
    <row r="173" spans="2:4" x14ac:dyDescent="0.25">
      <c r="B173">
        <v>94</v>
      </c>
      <c r="C173">
        <v>2</v>
      </c>
    </row>
    <row r="174" spans="2:4" x14ac:dyDescent="0.25">
      <c r="B174">
        <v>95</v>
      </c>
      <c r="C174">
        <v>1</v>
      </c>
    </row>
    <row r="175" spans="2:4" x14ac:dyDescent="0.25">
      <c r="B175">
        <v>96</v>
      </c>
      <c r="C175">
        <v>2</v>
      </c>
    </row>
    <row r="176" spans="2:4" x14ac:dyDescent="0.25">
      <c r="B176">
        <v>98</v>
      </c>
      <c r="C176">
        <v>2</v>
      </c>
    </row>
    <row r="177" spans="2:3" x14ac:dyDescent="0.25">
      <c r="B177">
        <v>99</v>
      </c>
      <c r="C177">
        <v>2</v>
      </c>
    </row>
    <row r="178" spans="2:3" x14ac:dyDescent="0.25">
      <c r="B178">
        <v>100</v>
      </c>
      <c r="C178">
        <v>1</v>
      </c>
    </row>
    <row r="179" spans="2:3" x14ac:dyDescent="0.25">
      <c r="B179" t="s">
        <v>23</v>
      </c>
      <c r="C179">
        <v>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Lev</vt:lpstr>
      <vt:lpstr>Res RL</vt:lpstr>
      <vt:lpstr>Res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ter Beek</dc:creator>
  <cp:lastModifiedBy>Tijmen ter Beek</cp:lastModifiedBy>
  <dcterms:created xsi:type="dcterms:W3CDTF">2023-05-09T18:50:00Z</dcterms:created>
  <dcterms:modified xsi:type="dcterms:W3CDTF">2023-06-18T20:20:19Z</dcterms:modified>
</cp:coreProperties>
</file>