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sh\Documents\files\NEC\Python\Made\3.5\TmpCtrl\tests\dummy_data\"/>
    </mc:Choice>
  </mc:AlternateContent>
  <xr:revisionPtr revIDLastSave="0" documentId="13_ncr:1_{C8B97F3E-A1D5-411E-8CC8-11B4404EF321}" xr6:coauthVersionLast="45" xr6:coauthVersionMax="45" xr10:uidLastSave="{00000000-0000-0000-0000-000000000000}"/>
  <bookViews>
    <workbookView xWindow="348" yWindow="216" windowWidth="17772" windowHeight="12996" xr2:uid="{4B71C39E-CF8C-43D4-9E63-29419B56B6D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9" i="1"/>
  <c r="D30" i="1"/>
  <c r="D31" i="1"/>
  <c r="D32" i="1"/>
  <c r="D33" i="1"/>
  <c r="D34" i="1"/>
  <c r="D35" i="1"/>
  <c r="D36" i="1"/>
  <c r="D12" i="1"/>
  <c r="C7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12" i="1"/>
  <c r="B32" i="1"/>
  <c r="B33" i="1" s="1"/>
  <c r="B34" i="1" s="1"/>
  <c r="B35" i="1" s="1"/>
  <c r="B36" i="1" s="1"/>
  <c r="B18" i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17" i="1"/>
  <c r="B16" i="1"/>
  <c r="B15" i="1"/>
  <c r="B14" i="1"/>
  <c r="B13" i="1"/>
</calcChain>
</file>

<file path=xl/sharedStrings.xml><?xml version="1.0" encoding="utf-8"?>
<sst xmlns="http://schemas.openxmlformats.org/spreadsheetml/2006/main" count="14" uniqueCount="14">
  <si>
    <t>R0[Ω]</t>
    <phoneticPr fontId="1"/>
  </si>
  <si>
    <t>T0のときの抵抗値</t>
    <rPh sb="6" eb="9">
      <t>テイコウチ</t>
    </rPh>
    <phoneticPr fontId="1"/>
  </si>
  <si>
    <t>B定数</t>
    <rPh sb="1" eb="3">
      <t>テイスウ</t>
    </rPh>
    <phoneticPr fontId="1"/>
  </si>
  <si>
    <t>T0[℃]</t>
    <phoneticPr fontId="1"/>
  </si>
  <si>
    <t>基準温度</t>
    <rPh sb="0" eb="2">
      <t>キジュン</t>
    </rPh>
    <rPh sb="2" eb="4">
      <t>オンド</t>
    </rPh>
    <phoneticPr fontId="1"/>
  </si>
  <si>
    <t>R</t>
    <phoneticPr fontId="1"/>
  </si>
  <si>
    <t>T[deg]</t>
    <phoneticPr fontId="1"/>
  </si>
  <si>
    <t>T[K]</t>
    <phoneticPr fontId="1"/>
  </si>
  <si>
    <t>Tabs</t>
    <phoneticPr fontId="1"/>
  </si>
  <si>
    <t>T0[K]</t>
    <phoneticPr fontId="1"/>
  </si>
  <si>
    <t>B[K]</t>
    <phoneticPr fontId="1"/>
  </si>
  <si>
    <t>R[Ω]</t>
    <phoneticPr fontId="1"/>
  </si>
  <si>
    <t>T[℃]</t>
    <phoneticPr fontId="1"/>
  </si>
  <si>
    <t>NTC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</si>
</sst>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8" formatCode="0.000000000_);[Red]\(0.00000000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8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Sheet1!$F$3</c:f>
          <c:strCache>
            <c:ptCount val="1"/>
            <c:pt idx="0">
              <c:v>NTC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Sheet1!$D$11</c:f>
              <c:strCache>
                <c:ptCount val="1"/>
                <c:pt idx="0">
                  <c:v>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Sheet1!$B$12:$B$36</c:f>
              <c:numCache>
                <c:formatCode>General</c:formatCode>
                <c:ptCount val="25"/>
                <c:pt idx="0">
                  <c:v>-35</c:v>
                </c:pt>
                <c:pt idx="1">
                  <c:v>-30</c:v>
                </c:pt>
                <c:pt idx="2">
                  <c:v>-25</c:v>
                </c:pt>
                <c:pt idx="3">
                  <c:v>-20</c:v>
                </c:pt>
                <c:pt idx="4">
                  <c:v>-15</c:v>
                </c:pt>
                <c:pt idx="5">
                  <c:v>-10</c:v>
                </c:pt>
                <c:pt idx="6">
                  <c:v>-5</c:v>
                </c:pt>
                <c:pt idx="7">
                  <c:v>0</c:v>
                </c:pt>
                <c:pt idx="8">
                  <c:v>5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  <c:pt idx="18">
                  <c:v>55</c:v>
                </c:pt>
                <c:pt idx="19">
                  <c:v>60</c:v>
                </c:pt>
                <c:pt idx="20">
                  <c:v>65</c:v>
                </c:pt>
                <c:pt idx="21">
                  <c:v>70</c:v>
                </c:pt>
                <c:pt idx="22">
                  <c:v>75</c:v>
                </c:pt>
                <c:pt idx="23">
                  <c:v>80</c:v>
                </c:pt>
                <c:pt idx="24">
                  <c:v>85</c:v>
                </c:pt>
              </c:numCache>
            </c:numRef>
          </c:xVal>
          <c:yVal>
            <c:numRef>
              <c:f>Sheet1!$D$12:$D$36</c:f>
              <c:numCache>
                <c:formatCode>0.000000000_);[Red]\(0.000000000\)</c:formatCode>
                <c:ptCount val="25"/>
                <c:pt idx="0">
                  <c:v>307596.17077479855</c:v>
                </c:pt>
                <c:pt idx="1">
                  <c:v>216729.00166042752</c:v>
                </c:pt>
                <c:pt idx="2">
                  <c:v>154876.22157974215</c:v>
                </c:pt>
                <c:pt idx="3">
                  <c:v>112155.4891503328</c:v>
                </c:pt>
                <c:pt idx="4">
                  <c:v>82241.125301418593</c:v>
                </c:pt>
                <c:pt idx="5">
                  <c:v>61021.155155298919</c:v>
                </c:pt>
                <c:pt idx="6">
                  <c:v>45783.390140536416</c:v>
                </c:pt>
                <c:pt idx="7">
                  <c:v>34714.09850161997</c:v>
                </c:pt>
                <c:pt idx="8">
                  <c:v>26584.448179103962</c:v>
                </c:pt>
                <c:pt idx="9">
                  <c:v>20551.52463660861</c:v>
                </c:pt>
                <c:pt idx="10">
                  <c:v>16030.30616834077</c:v>
                </c:pt>
                <c:pt idx="11">
                  <c:v>12610.208236212937</c:v>
                </c:pt>
                <c:pt idx="12">
                  <c:v>10000</c:v>
                </c:pt>
                <c:pt idx="13">
                  <c:v>7991.0143152456403</c:v>
                </c:pt>
                <c:pt idx="14">
                  <c:v>6432.2970599188329</c:v>
                </c:pt>
                <c:pt idx="15">
                  <c:v>5213.6395959461261</c:v>
                </c:pt>
                <c:pt idx="16">
                  <c:v>4253.874108876802</c:v>
                </c:pt>
                <c:pt idx="17">
                  <c:v>3492.719840242441</c:v>
                </c:pt>
                <c:pt idx="18">
                  <c:v>2885.0494545113925</c:v>
                </c:pt>
                <c:pt idx="19">
                  <c:v>2396.8208857338323</c:v>
                </c:pt>
                <c:pt idx="20">
                  <c:v>2002.1659846232706</c:v>
                </c:pt>
                <c:pt idx="21">
                  <c:v>1681.2898069357473</c:v>
                </c:pt>
                <c:pt idx="22">
                  <c:v>1418.9428189333139</c:v>
                </c:pt>
                <c:pt idx="23">
                  <c:v>1203.3013264985714</c:v>
                </c:pt>
                <c:pt idx="24">
                  <c:v>1025.1410656646337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C4-4911-98E2-410E0DD46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572792"/>
        <c:axId val="530573112"/>
      </c:scatterChart>
      <c:valAx>
        <c:axId val="530572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Sheet1!$F$5</c:f>
              <c:strCache>
                <c:ptCount val="1"/>
                <c:pt idx="0">
                  <c:v>T[℃]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0573112"/>
        <c:crosses val="autoZero"/>
        <c:crossBetween val="midCat"/>
      </c:valAx>
      <c:valAx>
        <c:axId val="530573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Sheet1!$F$4</c:f>
              <c:strCache>
                <c:ptCount val="1"/>
                <c:pt idx="0">
                  <c:v>R[Ω]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0572792"/>
        <c:crossesAt val="-100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822960</xdr:colOff>
      <xdr:row>6</xdr:row>
      <xdr:rowOff>64770</xdr:rowOff>
    </xdr:from>
    <xdr:to>
      <xdr:col>9</xdr:col>
      <xdr:colOff>395700</xdr:colOff>
      <xdr:row>22</xdr:row>
      <xdr:rowOff>7170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460369D-53DC-4313-94FD-CE77BCBD1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0E845-85D0-4765-BF4A-DE73E674B91F}">
  <dimension ref="B3:F36"/>
  <sheetViews>
    <sheetView tabSelected="1" workbookViewId="0">
      <selection activeCell="G3" sqref="G3"/>
    </sheetView>
  </sheetViews>
  <sheetFormatPr defaultRowHeight="18" x14ac:dyDescent="0.45"/>
  <cols>
    <col min="3" max="3" width="12.3984375" bestFit="1" customWidth="1"/>
    <col min="4" max="4" width="18.296875" bestFit="1" customWidth="1"/>
  </cols>
  <sheetData>
    <row r="3" spans="2:6" x14ac:dyDescent="0.45">
      <c r="B3" t="s">
        <v>0</v>
      </c>
      <c r="C3">
        <v>10000</v>
      </c>
      <c r="D3" t="s">
        <v>1</v>
      </c>
      <c r="F3" t="s">
        <v>13</v>
      </c>
    </row>
    <row r="4" spans="2:6" x14ac:dyDescent="0.45">
      <c r="B4" t="s">
        <v>10</v>
      </c>
      <c r="C4">
        <v>4050</v>
      </c>
      <c r="D4" t="s">
        <v>2</v>
      </c>
      <c r="F4" t="s">
        <v>11</v>
      </c>
    </row>
    <row r="5" spans="2:6" x14ac:dyDescent="0.45">
      <c r="B5" t="s">
        <v>3</v>
      </c>
      <c r="C5">
        <v>25</v>
      </c>
      <c r="D5" t="s">
        <v>4</v>
      </c>
      <c r="F5" t="s">
        <v>12</v>
      </c>
    </row>
    <row r="6" spans="2:6" x14ac:dyDescent="0.45">
      <c r="B6" t="s">
        <v>8</v>
      </c>
      <c r="C6">
        <v>273</v>
      </c>
    </row>
    <row r="7" spans="2:6" x14ac:dyDescent="0.45">
      <c r="B7" t="s">
        <v>9</v>
      </c>
      <c r="C7">
        <f>C5+C6</f>
        <v>298</v>
      </c>
    </row>
    <row r="11" spans="2:6" x14ac:dyDescent="0.45">
      <c r="B11" t="s">
        <v>6</v>
      </c>
      <c r="C11" t="s">
        <v>7</v>
      </c>
      <c r="D11" t="s">
        <v>5</v>
      </c>
    </row>
    <row r="12" spans="2:6" x14ac:dyDescent="0.45">
      <c r="B12">
        <v>-35</v>
      </c>
      <c r="C12">
        <f>B12+$C$6</f>
        <v>238</v>
      </c>
      <c r="D12" s="1">
        <f>$C$3*EXP($C$4*(1/C12-1/$C$7))</f>
        <v>307596.17077479855</v>
      </c>
    </row>
    <row r="13" spans="2:6" x14ac:dyDescent="0.45">
      <c r="B13">
        <f>B12+5</f>
        <v>-30</v>
      </c>
      <c r="C13">
        <f t="shared" ref="C13:C36" si="0">B13+$C$6</f>
        <v>243</v>
      </c>
      <c r="D13" s="1">
        <f t="shared" ref="D13:D36" si="1">$C$3*EXP($C$4*(1/C13-1/$C$7))</f>
        <v>216729.00166042752</v>
      </c>
    </row>
    <row r="14" spans="2:6" x14ac:dyDescent="0.45">
      <c r="B14">
        <f>B13+5</f>
        <v>-25</v>
      </c>
      <c r="C14">
        <f t="shared" si="0"/>
        <v>248</v>
      </c>
      <c r="D14" s="1">
        <f t="shared" si="1"/>
        <v>154876.22157974215</v>
      </c>
    </row>
    <row r="15" spans="2:6" x14ac:dyDescent="0.45">
      <c r="B15">
        <f>B14+5</f>
        <v>-20</v>
      </c>
      <c r="C15">
        <f t="shared" si="0"/>
        <v>253</v>
      </c>
      <c r="D15" s="1">
        <f t="shared" si="1"/>
        <v>112155.4891503328</v>
      </c>
    </row>
    <row r="16" spans="2:6" x14ac:dyDescent="0.45">
      <c r="B16">
        <f>B15+5</f>
        <v>-15</v>
      </c>
      <c r="C16">
        <f t="shared" si="0"/>
        <v>258</v>
      </c>
      <c r="D16" s="1">
        <f t="shared" si="1"/>
        <v>82241.125301418593</v>
      </c>
    </row>
    <row r="17" spans="2:4" x14ac:dyDescent="0.45">
      <c r="B17">
        <f>B16+5</f>
        <v>-10</v>
      </c>
      <c r="C17">
        <f t="shared" si="0"/>
        <v>263</v>
      </c>
      <c r="D17" s="1">
        <f t="shared" si="1"/>
        <v>61021.155155298919</v>
      </c>
    </row>
    <row r="18" spans="2:4" x14ac:dyDescent="0.45">
      <c r="B18">
        <f t="shared" ref="B18:B31" si="2">B17+5</f>
        <v>-5</v>
      </c>
      <c r="C18">
        <f t="shared" si="0"/>
        <v>268</v>
      </c>
      <c r="D18" s="1">
        <f t="shared" si="1"/>
        <v>45783.390140536416</v>
      </c>
    </row>
    <row r="19" spans="2:4" x14ac:dyDescent="0.45">
      <c r="B19">
        <f t="shared" si="2"/>
        <v>0</v>
      </c>
      <c r="C19">
        <f t="shared" si="0"/>
        <v>273</v>
      </c>
      <c r="D19" s="1">
        <f t="shared" si="1"/>
        <v>34714.09850161997</v>
      </c>
    </row>
    <row r="20" spans="2:4" x14ac:dyDescent="0.45">
      <c r="B20">
        <f t="shared" si="2"/>
        <v>5</v>
      </c>
      <c r="C20">
        <f t="shared" si="0"/>
        <v>278</v>
      </c>
      <c r="D20" s="1">
        <f t="shared" si="1"/>
        <v>26584.448179103962</v>
      </c>
    </row>
    <row r="21" spans="2:4" x14ac:dyDescent="0.45">
      <c r="B21">
        <f t="shared" si="2"/>
        <v>10</v>
      </c>
      <c r="C21">
        <f t="shared" si="0"/>
        <v>283</v>
      </c>
      <c r="D21" s="1">
        <f t="shared" si="1"/>
        <v>20551.52463660861</v>
      </c>
    </row>
    <row r="22" spans="2:4" x14ac:dyDescent="0.45">
      <c r="B22">
        <f t="shared" si="2"/>
        <v>15</v>
      </c>
      <c r="C22">
        <f t="shared" si="0"/>
        <v>288</v>
      </c>
      <c r="D22" s="1">
        <f t="shared" si="1"/>
        <v>16030.30616834077</v>
      </c>
    </row>
    <row r="23" spans="2:4" x14ac:dyDescent="0.45">
      <c r="B23">
        <f t="shared" si="2"/>
        <v>20</v>
      </c>
      <c r="C23">
        <f t="shared" si="0"/>
        <v>293</v>
      </c>
      <c r="D23" s="1">
        <f t="shared" si="1"/>
        <v>12610.208236212937</v>
      </c>
    </row>
    <row r="24" spans="2:4" x14ac:dyDescent="0.45">
      <c r="B24">
        <f t="shared" si="2"/>
        <v>25</v>
      </c>
      <c r="C24">
        <f t="shared" si="0"/>
        <v>298</v>
      </c>
      <c r="D24" s="1">
        <f t="shared" si="1"/>
        <v>10000</v>
      </c>
    </row>
    <row r="25" spans="2:4" x14ac:dyDescent="0.45">
      <c r="B25">
        <f t="shared" si="2"/>
        <v>30</v>
      </c>
      <c r="C25">
        <f t="shared" si="0"/>
        <v>303</v>
      </c>
      <c r="D25" s="1">
        <f t="shared" si="1"/>
        <v>7991.0143152456403</v>
      </c>
    </row>
    <row r="26" spans="2:4" x14ac:dyDescent="0.45">
      <c r="B26">
        <f t="shared" si="2"/>
        <v>35</v>
      </c>
      <c r="C26">
        <f t="shared" si="0"/>
        <v>308</v>
      </c>
      <c r="D26" s="1">
        <f t="shared" si="1"/>
        <v>6432.2970599188329</v>
      </c>
    </row>
    <row r="27" spans="2:4" x14ac:dyDescent="0.45">
      <c r="B27">
        <f t="shared" si="2"/>
        <v>40</v>
      </c>
      <c r="C27">
        <f t="shared" si="0"/>
        <v>313</v>
      </c>
      <c r="D27" s="1">
        <f t="shared" si="1"/>
        <v>5213.6395959461261</v>
      </c>
    </row>
    <row r="28" spans="2:4" x14ac:dyDescent="0.45">
      <c r="B28">
        <f t="shared" si="2"/>
        <v>45</v>
      </c>
      <c r="C28">
        <f t="shared" si="0"/>
        <v>318</v>
      </c>
      <c r="D28" s="1">
        <f>$C$3*EXP($C$4*(1/C28-1/$C$7))</f>
        <v>4253.874108876802</v>
      </c>
    </row>
    <row r="29" spans="2:4" x14ac:dyDescent="0.45">
      <c r="B29">
        <f t="shared" si="2"/>
        <v>50</v>
      </c>
      <c r="C29">
        <f t="shared" si="0"/>
        <v>323</v>
      </c>
      <c r="D29" s="1">
        <f t="shared" si="1"/>
        <v>3492.719840242441</v>
      </c>
    </row>
    <row r="30" spans="2:4" x14ac:dyDescent="0.45">
      <c r="B30">
        <f t="shared" si="2"/>
        <v>55</v>
      </c>
      <c r="C30">
        <f t="shared" si="0"/>
        <v>328</v>
      </c>
      <c r="D30" s="1">
        <f t="shared" si="1"/>
        <v>2885.0494545113925</v>
      </c>
    </row>
    <row r="31" spans="2:4" x14ac:dyDescent="0.45">
      <c r="B31">
        <f t="shared" si="2"/>
        <v>60</v>
      </c>
      <c r="C31">
        <f t="shared" si="0"/>
        <v>333</v>
      </c>
      <c r="D31" s="1">
        <f t="shared" si="1"/>
        <v>2396.8208857338323</v>
      </c>
    </row>
    <row r="32" spans="2:4" x14ac:dyDescent="0.45">
      <c r="B32">
        <f>B31+5</f>
        <v>65</v>
      </c>
      <c r="C32">
        <f t="shared" si="0"/>
        <v>338</v>
      </c>
      <c r="D32" s="1">
        <f t="shared" si="1"/>
        <v>2002.1659846232706</v>
      </c>
    </row>
    <row r="33" spans="2:4" x14ac:dyDescent="0.45">
      <c r="B33">
        <f>B32+5</f>
        <v>70</v>
      </c>
      <c r="C33">
        <f t="shared" si="0"/>
        <v>343</v>
      </c>
      <c r="D33" s="1">
        <f t="shared" si="1"/>
        <v>1681.2898069357473</v>
      </c>
    </row>
    <row r="34" spans="2:4" x14ac:dyDescent="0.45">
      <c r="B34">
        <f>B33+5</f>
        <v>75</v>
      </c>
      <c r="C34">
        <f t="shared" si="0"/>
        <v>348</v>
      </c>
      <c r="D34" s="1">
        <f t="shared" si="1"/>
        <v>1418.9428189333139</v>
      </c>
    </row>
    <row r="35" spans="2:4" x14ac:dyDescent="0.45">
      <c r="B35">
        <f t="shared" ref="B35:B36" si="3">B34+5</f>
        <v>80</v>
      </c>
      <c r="C35">
        <f t="shared" si="0"/>
        <v>353</v>
      </c>
      <c r="D35" s="1">
        <f t="shared" si="1"/>
        <v>1203.3013264985714</v>
      </c>
    </row>
    <row r="36" spans="2:4" x14ac:dyDescent="0.45">
      <c r="B36">
        <f t="shared" si="3"/>
        <v>85</v>
      </c>
      <c r="C36">
        <f t="shared" si="0"/>
        <v>358</v>
      </c>
      <c r="D36" s="1">
        <f t="shared" si="1"/>
        <v>1025.1410656646337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Sasa</dc:creator>
  <cp:lastModifiedBy>Ken Sasa</cp:lastModifiedBy>
  <dcterms:created xsi:type="dcterms:W3CDTF">2020-03-28T13:15:43Z</dcterms:created>
  <dcterms:modified xsi:type="dcterms:W3CDTF">2020-03-28T23:23:49Z</dcterms:modified>
</cp:coreProperties>
</file>