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publications\BMCS_Software\GCI_study\"/>
    </mc:Choice>
  </mc:AlternateContent>
  <xr:revisionPtr revIDLastSave="0" documentId="13_ncr:1_{58B3B109-93BC-440A-BE4B-1975B5BEC72F}" xr6:coauthVersionLast="45" xr6:coauthVersionMax="45" xr10:uidLastSave="{00000000-0000-0000-0000-000000000000}"/>
  <bookViews>
    <workbookView xWindow="15588" yWindow="2448" windowWidth="12960" windowHeight="12360" xr2:uid="{CF47BA90-6E50-42FF-827C-227B611E9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1" i="1"/>
  <c r="F10" i="1"/>
  <c r="F5" i="1"/>
  <c r="B11" i="1"/>
  <c r="H16" i="1"/>
  <c r="E16" i="1"/>
  <c r="H15" i="1"/>
  <c r="B16" i="1"/>
</calcChain>
</file>

<file path=xl/sharedStrings.xml><?xml version="1.0" encoding="utf-8"?>
<sst xmlns="http://schemas.openxmlformats.org/spreadsheetml/2006/main" count="41" uniqueCount="31">
  <si>
    <t>GCI Study</t>
  </si>
  <si>
    <t>Time step</t>
  </si>
  <si>
    <t>Final time</t>
  </si>
  <si>
    <t>iterations</t>
  </si>
  <si>
    <t>write interval</t>
  </si>
  <si>
    <t>1 s</t>
  </si>
  <si>
    <t>write count</t>
  </si>
  <si>
    <t>Trial 1</t>
  </si>
  <si>
    <t>N_cells</t>
  </si>
  <si>
    <t>h_1</t>
  </si>
  <si>
    <t>m_dot_primary</t>
  </si>
  <si>
    <t>m_dot_secondary</t>
  </si>
  <si>
    <t>m_dot_outlet</t>
  </si>
  <si>
    <t>Trial 2</t>
  </si>
  <si>
    <t>Trial 3</t>
  </si>
  <si>
    <t>h_2</t>
  </si>
  <si>
    <t>h_3</t>
  </si>
  <si>
    <t>m_dot_net</t>
  </si>
  <si>
    <t>Hcc</t>
  </si>
  <si>
    <t>10 cm assumed</t>
  </si>
  <si>
    <t>Species from the cantera</t>
  </si>
  <si>
    <t>O2</t>
  </si>
  <si>
    <t>OH</t>
  </si>
  <si>
    <t>H2O</t>
  </si>
  <si>
    <t>CO2</t>
  </si>
  <si>
    <t>N2</t>
  </si>
  <si>
    <t>Mol fraction</t>
  </si>
  <si>
    <t>Temp (K)</t>
  </si>
  <si>
    <t>N2 corrected</t>
  </si>
  <si>
    <t>Sum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</si>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</sst>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0C5-7285-41E8-A4BC-FD0792FC5611}">
  <dimension ref="A1:S22"/>
  <sheetViews>
    <sheetView tabSelected="1" topLeftCell="D1" workbookViewId="0">
      <selection activeCell="E3" sqref="E3:G11"/>
    </sheetView>
  </sheetViews>
  <sheetFormatPr defaultRowHeight="14.4" x14ac:dyDescent="0.3"/>
  <cols>
    <col min="1" max="1" width="15" customWidth="1"/>
    <col min="3" max="3" width="15.88671875" customWidth="1"/>
    <col min="4" max="4" width="17.88671875" customWidth="1"/>
    <col min="5" max="5" width="24.5546875" customWidth="1"/>
    <col min="6" max="6" width="13.6640625" customWidth="1"/>
    <col min="7" max="7" width="15.88671875" customWidth="1"/>
  </cols>
  <sheetData>
    <row r="1" spans="1:19" x14ac:dyDescent="0.3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 t="s">
        <v>20</v>
      </c>
      <c r="F3" s="1" t="s">
        <v>26</v>
      </c>
      <c r="G3" s="1" t="s">
        <v>27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>
        <v>0.01</v>
      </c>
      <c r="C4" s="1"/>
      <c r="D4" s="1"/>
      <c r="E4" s="1" t="s">
        <v>21</v>
      </c>
      <c r="F4" s="1">
        <v>0.18615899999999999</v>
      </c>
      <c r="G4" s="1">
        <v>560.79999999999995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1">
        <v>300</v>
      </c>
      <c r="C5" s="1"/>
      <c r="D5" s="1"/>
      <c r="E5" s="1" t="s">
        <v>22</v>
      </c>
      <c r="F5" s="1">
        <f>1.412*(10^-14)</f>
        <v>1.4119999999999999E-14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1">
        <v>30000</v>
      </c>
      <c r="C6" s="1"/>
      <c r="D6" s="1"/>
      <c r="E6" s="1" t="s">
        <v>23</v>
      </c>
      <c r="F6" s="1">
        <v>2.8570700000000001E-2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 t="s">
        <v>4</v>
      </c>
      <c r="B7" s="1" t="s">
        <v>5</v>
      </c>
      <c r="C7" s="1"/>
      <c r="D7" s="1"/>
      <c r="E7" s="1" t="s">
        <v>24</v>
      </c>
      <c r="F7" s="1">
        <v>2.33738E-2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 t="s">
        <v>6</v>
      </c>
      <c r="B8" s="1">
        <v>300</v>
      </c>
      <c r="C8" s="1"/>
      <c r="D8" s="1"/>
      <c r="E8" s="1" t="s">
        <v>25</v>
      </c>
      <c r="F8" s="1">
        <v>0.76189700000000005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/>
      <c r="B9" s="1"/>
      <c r="C9" s="1"/>
      <c r="D9" s="1"/>
      <c r="E9" s="1" t="s">
        <v>28</v>
      </c>
      <c r="F9">
        <f>F8+F11</f>
        <v>0.76189649999998577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1"/>
      <c r="E10" s="1" t="s">
        <v>29</v>
      </c>
      <c r="F10" s="1">
        <f>SUM(F4:F8)</f>
        <v>1.0000005000000143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 t="s">
        <v>18</v>
      </c>
      <c r="B11" s="1">
        <f>0.1</f>
        <v>0.1</v>
      </c>
      <c r="C11" s="1" t="s">
        <v>19</v>
      </c>
      <c r="E11" s="1" t="s">
        <v>30</v>
      </c>
      <c r="F11">
        <f>1-F10</f>
        <v>-5.000000142807437E-7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3" t="s">
        <v>7</v>
      </c>
      <c r="B14" s="3"/>
      <c r="C14" s="1"/>
      <c r="D14" s="3" t="s">
        <v>13</v>
      </c>
      <c r="E14" s="3"/>
      <c r="F14" s="1"/>
      <c r="G14" s="3" t="s">
        <v>14</v>
      </c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4" t="s">
        <v>8</v>
      </c>
      <c r="B15" s="4">
        <v>5</v>
      </c>
      <c r="C15" s="1"/>
      <c r="D15" s="4" t="s">
        <v>8</v>
      </c>
      <c r="E15" s="4">
        <v>10</v>
      </c>
      <c r="F15" s="1"/>
      <c r="G15" s="4" t="s">
        <v>8</v>
      </c>
      <c r="H15" s="4">
        <f>20</f>
        <v>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4" t="s">
        <v>9</v>
      </c>
      <c r="B16" s="4">
        <f>B11/B15</f>
        <v>0.02</v>
      </c>
      <c r="C16" s="1"/>
      <c r="D16" s="4" t="s">
        <v>15</v>
      </c>
      <c r="E16" s="4">
        <f>B11/E15</f>
        <v>0.01</v>
      </c>
      <c r="F16" s="1"/>
      <c r="G16" s="4" t="s">
        <v>16</v>
      </c>
      <c r="H16" s="4">
        <f>B11/H15</f>
        <v>5.0000000000000001E-3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4" t="s">
        <v>10</v>
      </c>
      <c r="B17" s="4"/>
      <c r="C17" s="1"/>
      <c r="D17" s="4" t="s">
        <v>10</v>
      </c>
      <c r="E17" s="4"/>
      <c r="F17" s="1"/>
      <c r="G17" s="4" t="s">
        <v>10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4" t="s">
        <v>11</v>
      </c>
      <c r="B18" s="4"/>
      <c r="C18" s="1"/>
      <c r="D18" s="4" t="s">
        <v>11</v>
      </c>
      <c r="E18" s="4"/>
      <c r="F18" s="1"/>
      <c r="G18" s="4" t="s">
        <v>11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4" t="s">
        <v>12</v>
      </c>
      <c r="B19" s="4"/>
      <c r="C19" s="1"/>
      <c r="D19" s="4" t="s">
        <v>12</v>
      </c>
      <c r="E19" s="4"/>
      <c r="F19" s="1"/>
      <c r="G19" s="4" t="s">
        <v>12</v>
      </c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4" t="s">
        <v>17</v>
      </c>
      <c r="B20" s="4"/>
      <c r="C20" s="1"/>
      <c r="D20" s="4" t="s">
        <v>17</v>
      </c>
      <c r="E20" s="4"/>
      <c r="F20" s="1"/>
      <c r="G20" s="4" t="s">
        <v>17</v>
      </c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3">
    <mergeCell ref="A14:B14"/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2020-01-09T22:07:34Z</dcterms:created>
  <dcterms:modified xsi:type="dcterms:W3CDTF">2020-01-10T22:46:34Z</dcterms:modified>
</cp:coreProperties>
</file>