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ctoriaxie/Documents/Work/Quantoria/Code/Macro_Nowcast/"/>
    </mc:Choice>
  </mc:AlternateContent>
  <bookViews>
    <workbookView xWindow="1540" yWindow="460" windowWidth="21680" windowHeight="14700"/>
  </bookViews>
  <sheets>
    <sheet name="SUMMARY" sheetId="3" r:id="rId1"/>
    <sheet name="US INF" sheetId="1" r:id="rId2"/>
    <sheet name="US EMP" sheetId="4" r:id="rId3"/>
    <sheet name="US OUT" sheetId="2" r:id="rId4"/>
    <sheet name="US SEN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J3" i="1"/>
  <c r="U3" i="1"/>
  <c r="AE3" i="1"/>
  <c r="Z3" i="1"/>
  <c r="P3" i="1"/>
  <c r="A3" i="1"/>
  <c r="F3" i="1"/>
  <c r="K3" i="1"/>
  <c r="AO3" i="6"/>
  <c r="A3" i="6"/>
  <c r="AJ3" i="6"/>
  <c r="AE3" i="6"/>
  <c r="Z3" i="6"/>
  <c r="U3" i="6"/>
  <c r="P3" i="6"/>
  <c r="K3" i="6"/>
  <c r="AT3" i="6"/>
  <c r="F3" i="6"/>
  <c r="AE3" i="4"/>
  <c r="Z3" i="4"/>
  <c r="F3" i="4"/>
  <c r="U3" i="4"/>
  <c r="K3" i="4"/>
  <c r="P3" i="4"/>
  <c r="A3" i="4"/>
  <c r="CC3" i="2"/>
  <c r="BX3" i="2"/>
  <c r="BS3" i="2"/>
  <c r="BN3" i="2"/>
  <c r="BD3" i="2"/>
  <c r="BI3" i="2"/>
  <c r="AY3" i="2"/>
  <c r="AE3" i="2"/>
  <c r="AO3" i="2"/>
  <c r="AT3" i="2"/>
  <c r="AJ3" i="2"/>
  <c r="Z3" i="2"/>
  <c r="U3" i="2"/>
  <c r="F3" i="2"/>
  <c r="A3" i="2"/>
  <c r="P3" i="2"/>
  <c r="K3" i="2"/>
</calcChain>
</file>

<file path=xl/sharedStrings.xml><?xml version="1.0" encoding="utf-8"?>
<sst xmlns="http://schemas.openxmlformats.org/spreadsheetml/2006/main" count="20389" uniqueCount="98">
  <si>
    <t>IMP1CHNG Index</t>
  </si>
  <si>
    <t>Date</t>
  </si>
  <si>
    <t>ECO_RELEASE_DT</t>
  </si>
  <si>
    <t>ACTUAL_RELEASE</t>
  </si>
  <si>
    <t>PX_LAST</t>
  </si>
  <si>
    <t>PPI CHNG Index</t>
  </si>
  <si>
    <t>PXFECHNG Index</t>
  </si>
  <si>
    <t>CPI CHNG Index</t>
  </si>
  <si>
    <t>CPUPXCHG Index</t>
  </si>
  <si>
    <t>ECI CHNG Index</t>
  </si>
  <si>
    <t>GDP PIQQ Index</t>
  </si>
  <si>
    <t>PCE CMOM Index</t>
  </si>
  <si>
    <t>PRODNFR% Index</t>
  </si>
  <si>
    <t>#N/A N/A</t>
  </si>
  <si>
    <t>INF</t>
  </si>
  <si>
    <t>U.S. Import Price Index by End Use All MoM</t>
  </si>
  <si>
    <t>U.S. PPI Finished Goods Total MoM</t>
  </si>
  <si>
    <t>U.S. PPI Finished Goods Except Foods Energy</t>
  </si>
  <si>
    <t>US CPI Urban Consumers MoM</t>
  </si>
  <si>
    <t>US CPI Urban Consumers Less Food Energy</t>
  </si>
  <si>
    <t>BLS Employment Cost Civilian Workers QoQ</t>
  </si>
  <si>
    <t>US GDP Price Index QoQ SAAR</t>
  </si>
  <si>
    <t>US Personal Cons. Expenditure Core Price Index MoM</t>
  </si>
  <si>
    <t>US Output Per Hour Nonfarm Business Sector QoQ</t>
  </si>
  <si>
    <t>EMP</t>
  </si>
  <si>
    <t>ADP National Employment Report Private Nonfarm Change</t>
  </si>
  <si>
    <t>US Initial Jobless Claims</t>
  </si>
  <si>
    <t>US Continuing Jobless Claims</t>
  </si>
  <si>
    <t>US Employees on Nonfarm Payrolls Total Net Change</t>
  </si>
  <si>
    <t>US Employees on Nonfarm Payrolls Manufact Net Change</t>
  </si>
  <si>
    <t>US Unemployment Rate Total in Labor Force</t>
  </si>
  <si>
    <t>US Average Weekly Hours All Total Private</t>
  </si>
  <si>
    <t>OUT</t>
  </si>
  <si>
    <t>ISM Manufacturing PMI</t>
  </si>
  <si>
    <t>US Manufacturers New Orders Total MoM</t>
  </si>
  <si>
    <t>US Auto Sales Domestic Vehicles</t>
  </si>
  <si>
    <t>ISM Non-Manufacturing NMI NSA</t>
  </si>
  <si>
    <t>Federal Reserve Consumer Credit Net Change</t>
  </si>
  <si>
    <t>Merchant Wholesalers Inventories Change</t>
  </si>
  <si>
    <t>Adjusted Retail Food Services Sales Change</t>
  </si>
  <si>
    <t>Adjusted Retail Sales Less Autos Change</t>
  </si>
  <si>
    <t>US Industrial Production MoM 2007=100 SA</t>
  </si>
  <si>
    <t>US Capacity Utilization of Total Capacity</t>
  </si>
  <si>
    <t>US Manufacturing Trade Inventories Total</t>
  </si>
  <si>
    <t>US Durable Goods New Orders Industries</t>
  </si>
  <si>
    <t>US Durable Goods New Orders Ex Transp.</t>
  </si>
  <si>
    <t>GDP US Personal Consumption Chained Change</t>
  </si>
  <si>
    <t>US Personal Income MoM</t>
  </si>
  <si>
    <t>US Personal Consumption Expend. Nominal Dollars</t>
  </si>
  <si>
    <t>NAPMPMI Index</t>
  </si>
  <si>
    <t>TMNOCHNG Index</t>
  </si>
  <si>
    <t>ASTOTDOM Index</t>
  </si>
  <si>
    <t>NAPMNMI Index</t>
  </si>
  <si>
    <t>CICRTOT Index</t>
  </si>
  <si>
    <t>MWINCHNG Index</t>
  </si>
  <si>
    <t>RSTAMOM Index</t>
  </si>
  <si>
    <t>RSTAXMOM Index</t>
  </si>
  <si>
    <t>IP CHNG Index</t>
  </si>
  <si>
    <t>CPTIMOM% Index</t>
  </si>
  <si>
    <t>MTIBCHNG Index</t>
  </si>
  <si>
    <t>DGNOCHNG Index</t>
  </si>
  <si>
    <t>DGNOXTCH Index</t>
  </si>
  <si>
    <t>GDP CQOQ Index</t>
  </si>
  <si>
    <t>GDPCTOT% Index</t>
  </si>
  <si>
    <t>PITLCHNG Index</t>
  </si>
  <si>
    <t>PCE CRCH Index</t>
  </si>
  <si>
    <t>GDP US Chained 2009 Dollars QoQ SAAR</t>
  </si>
  <si>
    <t>ADP CHNG Index</t>
  </si>
  <si>
    <t>INJCJC Index</t>
  </si>
  <si>
    <t>INJCSP Index</t>
  </si>
  <si>
    <t>NFP TCH Index</t>
  </si>
  <si>
    <t>USMMMNCH Index</t>
  </si>
  <si>
    <t>USURTOT Index</t>
  </si>
  <si>
    <t>AWH TOTL Index</t>
  </si>
  <si>
    <t>Bloomberg US Weekly Consumer Comfort Index</t>
  </si>
  <si>
    <t>University Michigan Survey Consumer Con_x000C_dence</t>
  </si>
  <si>
    <t>Empire State Manufact. Survey Business Conditions</t>
  </si>
  <si>
    <t>Conference Board US Leading Index MoM</t>
  </si>
  <si>
    <t>Philadelphia Fed Business Outlook General Conditions</t>
  </si>
  <si>
    <t>Conference Board Consumer Con_x000C_dence SA 1985=100</t>
  </si>
  <si>
    <t>Richmond Fed Reserve Manufacturing Survey</t>
  </si>
  <si>
    <t>US Chicago Purchasing Managers Index SA</t>
  </si>
  <si>
    <t>ISM Milwaukee Purchasers Manufacturing Index</t>
  </si>
  <si>
    <t>Dallas Fed Manufact. Outlook Business Activity</t>
  </si>
  <si>
    <t>COMFCOMF Index</t>
  </si>
  <si>
    <t>CONSSENT Index</t>
  </si>
  <si>
    <t>EMPRGBCI Index</t>
  </si>
  <si>
    <t>LEI CHNG Index</t>
  </si>
  <si>
    <t>OUTFGAF Index</t>
  </si>
  <si>
    <t>CONCCONF Index</t>
  </si>
  <si>
    <t>RCHSINDX Index</t>
  </si>
  <si>
    <t>CHPMINDX Index</t>
  </si>
  <si>
    <t>MAPMINDX Index</t>
  </si>
  <si>
    <t>DFEDGBA Index</t>
  </si>
  <si>
    <t>US</t>
  </si>
  <si>
    <t>Series Name</t>
  </si>
  <si>
    <t>Bloomberg Code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</si>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</sst>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1" max="1" width="6.1640625" style="4" customWidth="1"/>
    <col min="2" max="2" width="64.6640625" style="10" customWidth="1"/>
    <col min="3" max="3" width="18.5" style="15" customWidth="1"/>
  </cols>
  <sheetData>
    <row r="1" spans="1:3" ht="16" thickBot="1" x14ac:dyDescent="0.25">
      <c r="A1" s="8" t="s">
        <v>94</v>
      </c>
      <c r="B1" s="9" t="s">
        <v>95</v>
      </c>
      <c r="C1" s="14" t="s">
        <v>96</v>
      </c>
    </row>
    <row r="2" spans="1:3" x14ac:dyDescent="0.2">
      <c r="A2" s="4" t="s">
        <v>14</v>
      </c>
      <c r="B2" s="10" t="s">
        <v>15</v>
      </c>
      <c r="C2" s="15" t="s">
        <v>0</v>
      </c>
    </row>
    <row r="3" spans="1:3" x14ac:dyDescent="0.2">
      <c r="B3" s="10" t="s">
        <v>16</v>
      </c>
      <c r="C3" s="15" t="s">
        <v>5</v>
      </c>
    </row>
    <row r="4" spans="1:3" x14ac:dyDescent="0.2">
      <c r="B4" s="10" t="s">
        <v>17</v>
      </c>
      <c r="C4" s="15" t="s">
        <v>6</v>
      </c>
    </row>
    <row r="5" spans="1:3" x14ac:dyDescent="0.2">
      <c r="B5" s="10" t="s">
        <v>18</v>
      </c>
      <c r="C5" s="15" t="s">
        <v>7</v>
      </c>
    </row>
    <row r="6" spans="1:3" x14ac:dyDescent="0.2">
      <c r="B6" s="10" t="s">
        <v>19</v>
      </c>
      <c r="C6" s="15" t="s">
        <v>8</v>
      </c>
    </row>
    <row r="7" spans="1:3" x14ac:dyDescent="0.2">
      <c r="B7" s="10" t="s">
        <v>20</v>
      </c>
      <c r="C7" s="15" t="s">
        <v>9</v>
      </c>
    </row>
    <row r="8" spans="1:3" x14ac:dyDescent="0.2">
      <c r="B8" s="10" t="s">
        <v>21</v>
      </c>
      <c r="C8" s="15" t="s">
        <v>10</v>
      </c>
    </row>
    <row r="9" spans="1:3" x14ac:dyDescent="0.2">
      <c r="B9" s="10" t="s">
        <v>22</v>
      </c>
      <c r="C9" s="15" t="s">
        <v>11</v>
      </c>
    </row>
    <row r="10" spans="1:3" x14ac:dyDescent="0.2">
      <c r="A10" s="5"/>
      <c r="B10" s="11" t="s">
        <v>23</v>
      </c>
      <c r="C10" s="16" t="s">
        <v>12</v>
      </c>
    </row>
    <row r="11" spans="1:3" x14ac:dyDescent="0.2">
      <c r="A11" s="4" t="s">
        <v>24</v>
      </c>
      <c r="B11" s="10" t="s">
        <v>25</v>
      </c>
      <c r="C11" s="15" t="s">
        <v>67</v>
      </c>
    </row>
    <row r="12" spans="1:3" x14ac:dyDescent="0.2">
      <c r="B12" s="10" t="s">
        <v>26</v>
      </c>
      <c r="C12" s="15" t="s">
        <v>68</v>
      </c>
    </row>
    <row r="13" spans="1:3" x14ac:dyDescent="0.2">
      <c r="B13" s="10" t="s">
        <v>27</v>
      </c>
      <c r="C13" s="15" t="s">
        <v>69</v>
      </c>
    </row>
    <row r="14" spans="1:3" x14ac:dyDescent="0.2">
      <c r="B14" s="10" t="s">
        <v>28</v>
      </c>
      <c r="C14" s="15" t="s">
        <v>70</v>
      </c>
    </row>
    <row r="15" spans="1:3" x14ac:dyDescent="0.2">
      <c r="B15" s="10" t="s">
        <v>29</v>
      </c>
      <c r="C15" s="15" t="s">
        <v>71</v>
      </c>
    </row>
    <row r="16" spans="1:3" x14ac:dyDescent="0.2">
      <c r="B16" s="10" t="s">
        <v>30</v>
      </c>
      <c r="C16" s="15" t="s">
        <v>72</v>
      </c>
    </row>
    <row r="17" spans="1:3" x14ac:dyDescent="0.2">
      <c r="A17" s="7"/>
      <c r="B17" s="12" t="s">
        <v>31</v>
      </c>
      <c r="C17" s="15" t="s">
        <v>73</v>
      </c>
    </row>
    <row r="18" spans="1:3" x14ac:dyDescent="0.2">
      <c r="A18" s="6" t="s">
        <v>32</v>
      </c>
      <c r="B18" s="13" t="s">
        <v>33</v>
      </c>
      <c r="C18" s="17" t="s">
        <v>49</v>
      </c>
    </row>
    <row r="19" spans="1:3" x14ac:dyDescent="0.2">
      <c r="B19" s="10" t="s">
        <v>34</v>
      </c>
      <c r="C19" s="15" t="s">
        <v>50</v>
      </c>
    </row>
    <row r="20" spans="1:3" x14ac:dyDescent="0.2">
      <c r="B20" s="10" t="s">
        <v>35</v>
      </c>
      <c r="C20" s="15" t="s">
        <v>51</v>
      </c>
    </row>
    <row r="21" spans="1:3" x14ac:dyDescent="0.2">
      <c r="B21" s="10" t="s">
        <v>36</v>
      </c>
      <c r="C21" s="15" t="s">
        <v>52</v>
      </c>
    </row>
    <row r="22" spans="1:3" x14ac:dyDescent="0.2">
      <c r="B22" s="10" t="s">
        <v>37</v>
      </c>
      <c r="C22" s="15" t="s">
        <v>53</v>
      </c>
    </row>
    <row r="23" spans="1:3" x14ac:dyDescent="0.2">
      <c r="B23" s="10" t="s">
        <v>38</v>
      </c>
      <c r="C23" s="15" t="s">
        <v>54</v>
      </c>
    </row>
    <row r="24" spans="1:3" x14ac:dyDescent="0.2">
      <c r="B24" s="10" t="s">
        <v>39</v>
      </c>
      <c r="C24" s="15" t="s">
        <v>55</v>
      </c>
    </row>
    <row r="25" spans="1:3" x14ac:dyDescent="0.2">
      <c r="B25" s="10" t="s">
        <v>40</v>
      </c>
      <c r="C25" s="15" t="s">
        <v>56</v>
      </c>
    </row>
    <row r="26" spans="1:3" x14ac:dyDescent="0.2">
      <c r="B26" s="10" t="s">
        <v>41</v>
      </c>
      <c r="C26" s="15" t="s">
        <v>57</v>
      </c>
    </row>
    <row r="27" spans="1:3" x14ac:dyDescent="0.2">
      <c r="B27" s="10" t="s">
        <v>42</v>
      </c>
      <c r="C27" s="15" t="s">
        <v>58</v>
      </c>
    </row>
    <row r="28" spans="1:3" x14ac:dyDescent="0.2">
      <c r="B28" s="10" t="s">
        <v>43</v>
      </c>
      <c r="C28" s="15" t="s">
        <v>59</v>
      </c>
    </row>
    <row r="29" spans="1:3" x14ac:dyDescent="0.2">
      <c r="B29" s="10" t="s">
        <v>44</v>
      </c>
      <c r="C29" s="15" t="s">
        <v>60</v>
      </c>
    </row>
    <row r="30" spans="1:3" x14ac:dyDescent="0.2">
      <c r="B30" s="10" t="s">
        <v>45</v>
      </c>
      <c r="C30" s="15" t="s">
        <v>61</v>
      </c>
    </row>
    <row r="31" spans="1:3" x14ac:dyDescent="0.2">
      <c r="B31" s="10" t="s">
        <v>66</v>
      </c>
      <c r="C31" s="15" t="s">
        <v>62</v>
      </c>
    </row>
    <row r="32" spans="1:3" x14ac:dyDescent="0.2">
      <c r="B32" s="10" t="s">
        <v>46</v>
      </c>
      <c r="C32" s="15" t="s">
        <v>63</v>
      </c>
    </row>
    <row r="33" spans="1:3" x14ac:dyDescent="0.2">
      <c r="B33" s="10" t="s">
        <v>47</v>
      </c>
      <c r="C33" s="15" t="s">
        <v>64</v>
      </c>
    </row>
    <row r="34" spans="1:3" x14ac:dyDescent="0.2">
      <c r="A34" s="7"/>
      <c r="B34" s="12" t="s">
        <v>48</v>
      </c>
      <c r="C34" s="15" t="s">
        <v>65</v>
      </c>
    </row>
    <row r="35" spans="1:3" x14ac:dyDescent="0.2">
      <c r="A35" s="6" t="s">
        <v>97</v>
      </c>
      <c r="B35" s="13" t="s">
        <v>74</v>
      </c>
      <c r="C35" s="17" t="s">
        <v>84</v>
      </c>
    </row>
    <row r="36" spans="1:3" x14ac:dyDescent="0.2">
      <c r="B36" s="10" t="s">
        <v>75</v>
      </c>
      <c r="C36" s="15" t="s">
        <v>85</v>
      </c>
    </row>
    <row r="37" spans="1:3" x14ac:dyDescent="0.2">
      <c r="B37" s="10" t="s">
        <v>76</v>
      </c>
      <c r="C37" s="15" t="s">
        <v>86</v>
      </c>
    </row>
    <row r="38" spans="1:3" x14ac:dyDescent="0.2">
      <c r="B38" s="10" t="s">
        <v>77</v>
      </c>
      <c r="C38" s="15" t="s">
        <v>87</v>
      </c>
    </row>
    <row r="39" spans="1:3" x14ac:dyDescent="0.2">
      <c r="B39" s="10" t="s">
        <v>78</v>
      </c>
      <c r="C39" s="15" t="s">
        <v>88</v>
      </c>
    </row>
    <row r="40" spans="1:3" x14ac:dyDescent="0.2">
      <c r="B40" s="10" t="s">
        <v>79</v>
      </c>
      <c r="C40" s="15" t="s">
        <v>89</v>
      </c>
    </row>
    <row r="41" spans="1:3" x14ac:dyDescent="0.2">
      <c r="B41" s="10" t="s">
        <v>80</v>
      </c>
      <c r="C41" s="15" t="s">
        <v>90</v>
      </c>
    </row>
    <row r="42" spans="1:3" x14ac:dyDescent="0.2">
      <c r="B42" s="10" t="s">
        <v>81</v>
      </c>
      <c r="C42" s="15" t="s">
        <v>91</v>
      </c>
    </row>
    <row r="43" spans="1:3" x14ac:dyDescent="0.2">
      <c r="B43" s="10" t="s">
        <v>82</v>
      </c>
      <c r="C43" s="15" t="s">
        <v>92</v>
      </c>
    </row>
    <row r="44" spans="1:3" x14ac:dyDescent="0.2">
      <c r="A44" s="5"/>
      <c r="B44" s="11" t="s">
        <v>83</v>
      </c>
      <c r="C44" s="16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4"/>
  <sheetViews>
    <sheetView workbookViewId="0">
      <selection activeCell="J283" sqref="J283"/>
    </sheetView>
  </sheetViews>
  <sheetFormatPr baseColWidth="10" defaultColWidth="8.83203125" defaultRowHeight="15" x14ac:dyDescent="0.2"/>
  <cols>
    <col min="1" max="1" width="11.83203125" customWidth="1"/>
    <col min="3" max="3" width="9.6640625" customWidth="1"/>
    <col min="6" max="6" width="11.5" customWidth="1"/>
    <col min="11" max="11" width="10" customWidth="1"/>
    <col min="16" max="16" width="11.5" customWidth="1"/>
    <col min="21" max="21" width="12.33203125" customWidth="1"/>
    <col min="26" max="26" width="12.6640625" customWidth="1"/>
    <col min="31" max="31" width="12.1640625" customWidth="1"/>
    <col min="36" max="36" width="11.6640625" customWidth="1"/>
    <col min="41" max="41" width="13.5" customWidth="1"/>
  </cols>
  <sheetData>
    <row r="1" spans="1:44" x14ac:dyDescent="0.2">
      <c r="A1" t="s">
        <v>0</v>
      </c>
      <c r="F1" t="s">
        <v>5</v>
      </c>
      <c r="K1" t="s">
        <v>6</v>
      </c>
      <c r="P1" t="s">
        <v>7</v>
      </c>
      <c r="U1" t="s">
        <v>8</v>
      </c>
      <c r="Z1" t="s">
        <v>9</v>
      </c>
      <c r="AE1" t="s">
        <v>10</v>
      </c>
      <c r="AJ1" t="s">
        <v>11</v>
      </c>
      <c r="AO1" t="s">
        <v>12</v>
      </c>
    </row>
    <row r="2" spans="1:4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  <c r="Z2" t="s">
        <v>1</v>
      </c>
      <c r="AA2" t="s">
        <v>2</v>
      </c>
      <c r="AB2" t="s">
        <v>3</v>
      </c>
      <c r="AC2" t="s">
        <v>4</v>
      </c>
      <c r="AE2" t="s">
        <v>1</v>
      </c>
      <c r="AF2" t="s">
        <v>2</v>
      </c>
      <c r="AG2" t="s">
        <v>3</v>
      </c>
      <c r="AH2" t="s">
        <v>4</v>
      </c>
      <c r="AJ2" t="s">
        <v>1</v>
      </c>
      <c r="AK2" t="s">
        <v>2</v>
      </c>
      <c r="AL2" t="s">
        <v>3</v>
      </c>
      <c r="AM2" t="s">
        <v>4</v>
      </c>
      <c r="AO2" t="s">
        <v>1</v>
      </c>
      <c r="AP2" t="s">
        <v>2</v>
      </c>
      <c r="AQ2" t="s">
        <v>3</v>
      </c>
      <c r="AR2" t="s">
        <v>4</v>
      </c>
    </row>
    <row r="3" spans="1:44" x14ac:dyDescent="0.2">
      <c r="A3" s="1" t="e">
        <f ca="1">_xll.BDH($A$1,$B$2:$D$2,"01/01/1979","","Dir=V","Dts=S","Sort=A","Quote=C","QtTyp=Y","Days=T","Per=cd","DtFmt=D","UseDPDF=Y","cols=4;rows=341")</f>
        <v>#NAME?</v>
      </c>
      <c r="B3" t="s">
        <v>13</v>
      </c>
      <c r="C3" t="s">
        <v>13</v>
      </c>
      <c r="D3">
        <v>2</v>
      </c>
      <c r="F3" s="1" t="e">
        <f ca="1">_xll.BDH($F$1,$G$2:$I$2,"01/01/1979","","Dir=V","Dts=S","Sort=A","Quote=C","QtTyp=Y","Days=T","Per=cd","DtFmt=D","UseDPDF=Y","cols=4;rows=460")</f>
        <v>#NAME?</v>
      </c>
      <c r="G3" t="s">
        <v>13</v>
      </c>
      <c r="H3" t="s">
        <v>13</v>
      </c>
      <c r="I3">
        <v>1.2</v>
      </c>
      <c r="K3" s="1" t="e">
        <f ca="1">_xll.BDH($K$1,$L$2:$N$2,"01/01/1979","","Dir=V","Dts=S","Sort=A","Quote=C","QtTyp=Y","Days=T","Per=cd","DtFmt=D","UseDPDF=Y","cols=4;rows=460")</f>
        <v>#NAME?</v>
      </c>
      <c r="L3" t="s">
        <v>13</v>
      </c>
      <c r="M3" t="s">
        <v>13</v>
      </c>
      <c r="N3">
        <v>0.8</v>
      </c>
      <c r="P3" s="1" t="e">
        <f ca="1">_xll.BDH($P$1,$Q$2:$S$2,"01/01/1979","","Dir=V","Dts=S","Sort=A","Quote=C","QtTyp=Y","Days=T","Per=cd","DtFmt=D","UseDPDF=Y","cols=4;rows=461")</f>
        <v>#NAME?</v>
      </c>
      <c r="Q3" t="s">
        <v>13</v>
      </c>
      <c r="R3" t="s">
        <v>13</v>
      </c>
      <c r="S3">
        <v>0.9</v>
      </c>
      <c r="U3" s="1" t="e">
        <f ca="1">_xll.BDH($U$1,$V$2:$X$2,"01/01/1979","","Dir=V","Dts=S","Sort=A","Quote=C","QtTyp=Y","Days=T","Per=cd","DtFmt=D","UseDPDF=Y","cols=4;rows=461")</f>
        <v>#NAME?</v>
      </c>
      <c r="V3" t="s">
        <v>13</v>
      </c>
      <c r="W3" t="s">
        <v>13</v>
      </c>
      <c r="X3">
        <v>0.7</v>
      </c>
      <c r="Z3" s="1" t="e">
        <f ca="1">_xll.BDH($Z$1,$AA$2:$AC$2,"01/01/1979","","Dir=V","Dts=S","Sort=A","Quote=C","QtTyp=Y","Days=T","Per=cd","DtFmt=D","UseDPDF=Y","cols=4;rows=65")</f>
        <v>#NAME?</v>
      </c>
      <c r="AA3" t="s">
        <v>13</v>
      </c>
      <c r="AB3" t="s">
        <v>13</v>
      </c>
      <c r="AC3">
        <v>1.3</v>
      </c>
      <c r="AE3" s="1" t="e">
        <f ca="1">_xll.BDH($AE$1,$AF$2:$AH$2,"01/01/1979","","Dir=V","Dts=S","Sort=A","Quote=C","QtTyp=Y","Days=T","Per=cd","DtFmt=D","UseDPDF=Y","cols=4;rows=153")</f>
        <v>#NAME?</v>
      </c>
      <c r="AF3" t="s">
        <v>13</v>
      </c>
      <c r="AG3" t="s">
        <v>13</v>
      </c>
      <c r="AH3">
        <v>7.5</v>
      </c>
      <c r="AJ3" s="1" t="e">
        <f ca="1">_xll.BDH($AJ$1,$AK$2:$AM$2,"01/01/1979","","Dir=V","Dts=S","Sort=A","Quote=C","QtTyp=Y","Days=T","Per=cd","DtFmt=D","UseDPDF=Y","cols=4;rows=462")</f>
        <v>#NAME?</v>
      </c>
      <c r="AK3" t="s">
        <v>13</v>
      </c>
      <c r="AL3" t="s">
        <v>13</v>
      </c>
      <c r="AM3">
        <v>0.51</v>
      </c>
      <c r="AO3" s="1" t="e">
        <f ca="1">_xll.BDH($AO$1,$AP$2:$AR$2,"01/01/1979","","Dir=V","Dts=S","Sort=A","Quote=C","QtTyp=Y","Days=T","Per=cd","DtFmt=D","UseDPDF=Y","cols=4;rows=154")</f>
        <v>#NAME?</v>
      </c>
      <c r="AP3" t="s">
        <v>13</v>
      </c>
      <c r="AQ3" t="s">
        <v>13</v>
      </c>
      <c r="AR3">
        <v>-3.5</v>
      </c>
    </row>
    <row r="4" spans="1:44" x14ac:dyDescent="0.2">
      <c r="A4" s="2">
        <v>32567</v>
      </c>
      <c r="B4" t="s">
        <v>13</v>
      </c>
      <c r="C4" t="s">
        <v>13</v>
      </c>
      <c r="D4">
        <v>-0.5</v>
      </c>
      <c r="F4" s="2">
        <v>28914</v>
      </c>
      <c r="G4" t="s">
        <v>13</v>
      </c>
      <c r="H4" t="s">
        <v>13</v>
      </c>
      <c r="I4">
        <v>0.9</v>
      </c>
      <c r="K4" s="2">
        <v>28914</v>
      </c>
      <c r="L4" t="s">
        <v>13</v>
      </c>
      <c r="M4" t="s">
        <v>13</v>
      </c>
      <c r="N4">
        <v>0.8</v>
      </c>
      <c r="P4" s="2">
        <v>28914</v>
      </c>
      <c r="Q4" t="s">
        <v>13</v>
      </c>
      <c r="R4" t="s">
        <v>13</v>
      </c>
      <c r="S4">
        <v>1</v>
      </c>
      <c r="U4" s="2">
        <v>28914</v>
      </c>
      <c r="V4" t="s">
        <v>13</v>
      </c>
      <c r="W4" t="s">
        <v>13</v>
      </c>
      <c r="X4">
        <v>1</v>
      </c>
      <c r="Z4" s="2">
        <v>37072</v>
      </c>
      <c r="AA4" t="s">
        <v>13</v>
      </c>
      <c r="AB4" t="s">
        <v>13</v>
      </c>
      <c r="AC4">
        <v>0.9</v>
      </c>
      <c r="AE4" s="2">
        <v>29036</v>
      </c>
      <c r="AF4" t="s">
        <v>13</v>
      </c>
      <c r="AG4" t="s">
        <v>13</v>
      </c>
      <c r="AH4">
        <v>9.9</v>
      </c>
      <c r="AJ4" s="2">
        <v>28914</v>
      </c>
      <c r="AK4" t="s">
        <v>13</v>
      </c>
      <c r="AL4" t="s">
        <v>13</v>
      </c>
      <c r="AM4">
        <v>0.33</v>
      </c>
      <c r="AO4" s="2">
        <v>29036</v>
      </c>
      <c r="AP4" t="s">
        <v>13</v>
      </c>
      <c r="AQ4" t="s">
        <v>13</v>
      </c>
      <c r="AR4">
        <v>-1.1000000000000001</v>
      </c>
    </row>
    <row r="5" spans="1:44" x14ac:dyDescent="0.2">
      <c r="A5" s="2">
        <v>32598</v>
      </c>
      <c r="B5" t="s">
        <v>13</v>
      </c>
      <c r="C5" t="s">
        <v>13</v>
      </c>
      <c r="D5">
        <v>0.8</v>
      </c>
      <c r="F5" s="2">
        <v>28945</v>
      </c>
      <c r="G5" t="s">
        <v>13</v>
      </c>
      <c r="H5" t="s">
        <v>13</v>
      </c>
      <c r="I5">
        <v>0.8</v>
      </c>
      <c r="K5" s="2">
        <v>28945</v>
      </c>
      <c r="L5" t="s">
        <v>13</v>
      </c>
      <c r="M5" t="s">
        <v>13</v>
      </c>
      <c r="N5">
        <v>0.7</v>
      </c>
      <c r="P5" s="2">
        <v>28945</v>
      </c>
      <c r="Q5" t="s">
        <v>13</v>
      </c>
      <c r="R5" t="s">
        <v>13</v>
      </c>
      <c r="S5">
        <v>1</v>
      </c>
      <c r="U5" s="2">
        <v>28945</v>
      </c>
      <c r="V5" t="s">
        <v>13</v>
      </c>
      <c r="W5" t="s">
        <v>13</v>
      </c>
      <c r="X5">
        <v>0.9</v>
      </c>
      <c r="Z5" s="2">
        <v>37164</v>
      </c>
      <c r="AA5" t="s">
        <v>13</v>
      </c>
      <c r="AB5" t="s">
        <v>13</v>
      </c>
      <c r="AC5">
        <v>1.2</v>
      </c>
      <c r="AE5" s="2">
        <v>29128</v>
      </c>
      <c r="AF5" t="s">
        <v>13</v>
      </c>
      <c r="AG5" t="s">
        <v>13</v>
      </c>
      <c r="AH5">
        <v>8.4</v>
      </c>
      <c r="AJ5" s="2">
        <v>28945</v>
      </c>
      <c r="AK5" t="s">
        <v>13</v>
      </c>
      <c r="AL5" t="s">
        <v>13</v>
      </c>
      <c r="AM5">
        <v>0.56999999999999995</v>
      </c>
      <c r="AO5" s="2">
        <v>29128</v>
      </c>
      <c r="AP5" t="s">
        <v>13</v>
      </c>
      <c r="AQ5" t="s">
        <v>13</v>
      </c>
      <c r="AR5">
        <v>-0.4</v>
      </c>
    </row>
    <row r="6" spans="1:44" x14ac:dyDescent="0.2">
      <c r="A6" s="2">
        <v>32628</v>
      </c>
      <c r="B6" t="s">
        <v>13</v>
      </c>
      <c r="C6" t="s">
        <v>13</v>
      </c>
      <c r="D6">
        <v>0.8</v>
      </c>
      <c r="F6" s="2">
        <v>28975</v>
      </c>
      <c r="G6" t="s">
        <v>13</v>
      </c>
      <c r="H6" t="s">
        <v>13</v>
      </c>
      <c r="I6">
        <v>1.1000000000000001</v>
      </c>
      <c r="K6" s="2">
        <v>28975</v>
      </c>
      <c r="L6" t="s">
        <v>13</v>
      </c>
      <c r="M6" t="s">
        <v>13</v>
      </c>
      <c r="N6">
        <v>0.8</v>
      </c>
      <c r="P6" s="2">
        <v>28975</v>
      </c>
      <c r="Q6" t="s">
        <v>13</v>
      </c>
      <c r="R6" t="s">
        <v>13</v>
      </c>
      <c r="S6">
        <v>1</v>
      </c>
      <c r="U6" s="2">
        <v>28975</v>
      </c>
      <c r="V6" t="s">
        <v>13</v>
      </c>
      <c r="W6" t="s">
        <v>13</v>
      </c>
      <c r="X6">
        <v>0.7</v>
      </c>
      <c r="Z6" s="2">
        <v>37256</v>
      </c>
      <c r="AA6" t="s">
        <v>13</v>
      </c>
      <c r="AB6" t="s">
        <v>13</v>
      </c>
      <c r="AC6">
        <v>0.7</v>
      </c>
      <c r="AE6" s="2">
        <v>29220</v>
      </c>
      <c r="AF6" t="s">
        <v>13</v>
      </c>
      <c r="AG6" t="s">
        <v>13</v>
      </c>
      <c r="AH6">
        <v>8.1</v>
      </c>
      <c r="AJ6" s="2">
        <v>28975</v>
      </c>
      <c r="AK6" t="s">
        <v>13</v>
      </c>
      <c r="AL6" t="s">
        <v>13</v>
      </c>
      <c r="AM6">
        <v>0.92</v>
      </c>
      <c r="AO6" s="2">
        <v>29220</v>
      </c>
      <c r="AP6" t="s">
        <v>13</v>
      </c>
      <c r="AQ6" t="s">
        <v>13</v>
      </c>
      <c r="AR6">
        <v>-0.4</v>
      </c>
    </row>
    <row r="7" spans="1:44" x14ac:dyDescent="0.2">
      <c r="A7" s="2">
        <v>32659</v>
      </c>
      <c r="B7" t="s">
        <v>13</v>
      </c>
      <c r="C7" t="s">
        <v>13</v>
      </c>
      <c r="D7">
        <v>0.7</v>
      </c>
      <c r="F7" s="2">
        <v>29006</v>
      </c>
      <c r="G7" t="s">
        <v>13</v>
      </c>
      <c r="H7" t="s">
        <v>13</v>
      </c>
      <c r="I7">
        <v>0.5</v>
      </c>
      <c r="K7" s="2">
        <v>29006</v>
      </c>
      <c r="L7" t="s">
        <v>13</v>
      </c>
      <c r="M7" t="s">
        <v>13</v>
      </c>
      <c r="N7">
        <v>0.5</v>
      </c>
      <c r="P7" s="2">
        <v>29006</v>
      </c>
      <c r="Q7" t="s">
        <v>13</v>
      </c>
      <c r="R7" t="s">
        <v>13</v>
      </c>
      <c r="S7">
        <v>1.1000000000000001</v>
      </c>
      <c r="U7" s="2">
        <v>29006</v>
      </c>
      <c r="V7" t="s">
        <v>13</v>
      </c>
      <c r="W7" t="s">
        <v>13</v>
      </c>
      <c r="X7">
        <v>0.7</v>
      </c>
      <c r="Z7" s="2">
        <v>37346</v>
      </c>
      <c r="AA7" t="s">
        <v>13</v>
      </c>
      <c r="AB7" t="s">
        <v>13</v>
      </c>
      <c r="AC7">
        <v>0.9</v>
      </c>
      <c r="AE7" s="2">
        <v>29311</v>
      </c>
      <c r="AF7" t="s">
        <v>13</v>
      </c>
      <c r="AG7" t="s">
        <v>13</v>
      </c>
      <c r="AH7">
        <v>9</v>
      </c>
      <c r="AJ7" s="2">
        <v>29006</v>
      </c>
      <c r="AK7" t="s">
        <v>13</v>
      </c>
      <c r="AL7" t="s">
        <v>13</v>
      </c>
      <c r="AM7">
        <v>0.87</v>
      </c>
      <c r="AO7" s="2">
        <v>29311</v>
      </c>
      <c r="AP7" t="s">
        <v>13</v>
      </c>
      <c r="AQ7" t="s">
        <v>13</v>
      </c>
      <c r="AR7">
        <v>1.9</v>
      </c>
    </row>
    <row r="8" spans="1:44" x14ac:dyDescent="0.2">
      <c r="A8" s="2">
        <v>32689</v>
      </c>
      <c r="B8" t="s">
        <v>13</v>
      </c>
      <c r="C8" t="s">
        <v>13</v>
      </c>
      <c r="D8">
        <v>-1.2</v>
      </c>
      <c r="F8" s="2">
        <v>29036</v>
      </c>
      <c r="G8" t="s">
        <v>13</v>
      </c>
      <c r="H8" t="s">
        <v>13</v>
      </c>
      <c r="I8">
        <v>0.5</v>
      </c>
      <c r="K8" s="2">
        <v>29036</v>
      </c>
      <c r="L8" t="s">
        <v>13</v>
      </c>
      <c r="M8" t="s">
        <v>13</v>
      </c>
      <c r="N8">
        <v>0.8</v>
      </c>
      <c r="P8" s="2">
        <v>29036</v>
      </c>
      <c r="Q8" t="s">
        <v>13</v>
      </c>
      <c r="R8" t="s">
        <v>13</v>
      </c>
      <c r="S8">
        <v>1.1000000000000001</v>
      </c>
      <c r="U8" s="2">
        <v>29036</v>
      </c>
      <c r="V8" t="s">
        <v>13</v>
      </c>
      <c r="W8" t="s">
        <v>13</v>
      </c>
      <c r="X8">
        <v>0.7</v>
      </c>
      <c r="Z8" s="2">
        <v>37437</v>
      </c>
      <c r="AA8" t="s">
        <v>13</v>
      </c>
      <c r="AB8" t="s">
        <v>13</v>
      </c>
      <c r="AC8">
        <v>0.9</v>
      </c>
      <c r="AE8" s="2">
        <v>29402</v>
      </c>
      <c r="AF8" t="s">
        <v>13</v>
      </c>
      <c r="AG8" t="s">
        <v>13</v>
      </c>
      <c r="AH8">
        <v>9</v>
      </c>
      <c r="AJ8" s="2">
        <v>29036</v>
      </c>
      <c r="AK8" t="s">
        <v>13</v>
      </c>
      <c r="AL8" t="s">
        <v>13</v>
      </c>
      <c r="AM8">
        <v>0.56000000000000005</v>
      </c>
      <c r="AO8" s="2">
        <v>29402</v>
      </c>
      <c r="AP8" t="s">
        <v>13</v>
      </c>
      <c r="AQ8" t="s">
        <v>13</v>
      </c>
      <c r="AR8">
        <v>-4.3</v>
      </c>
    </row>
    <row r="9" spans="1:44" x14ac:dyDescent="0.2">
      <c r="A9" s="2">
        <v>32720</v>
      </c>
      <c r="B9" t="s">
        <v>13</v>
      </c>
      <c r="C9" t="s">
        <v>13</v>
      </c>
      <c r="D9">
        <v>-1.1000000000000001</v>
      </c>
      <c r="F9" s="2">
        <v>29067</v>
      </c>
      <c r="G9" t="s">
        <v>13</v>
      </c>
      <c r="H9" t="s">
        <v>13</v>
      </c>
      <c r="I9">
        <v>1</v>
      </c>
      <c r="K9" s="2">
        <v>29067</v>
      </c>
      <c r="L9" t="s">
        <v>13</v>
      </c>
      <c r="M9" t="s">
        <v>13</v>
      </c>
      <c r="N9">
        <v>0.6</v>
      </c>
      <c r="P9" s="2">
        <v>29067</v>
      </c>
      <c r="Q9" t="s">
        <v>13</v>
      </c>
      <c r="R9" t="s">
        <v>13</v>
      </c>
      <c r="S9">
        <v>1.1000000000000001</v>
      </c>
      <c r="U9" s="2">
        <v>29067</v>
      </c>
      <c r="V9" t="s">
        <v>13</v>
      </c>
      <c r="W9" t="s">
        <v>13</v>
      </c>
      <c r="X9">
        <v>0.8</v>
      </c>
      <c r="Z9" s="2">
        <v>37529</v>
      </c>
      <c r="AA9" t="s">
        <v>13</v>
      </c>
      <c r="AB9" t="s">
        <v>13</v>
      </c>
      <c r="AC9">
        <v>0.9</v>
      </c>
      <c r="AE9" s="2">
        <v>29494</v>
      </c>
      <c r="AF9" t="s">
        <v>13</v>
      </c>
      <c r="AG9" t="s">
        <v>13</v>
      </c>
      <c r="AH9">
        <v>9.5</v>
      </c>
      <c r="AJ9" s="2">
        <v>29067</v>
      </c>
      <c r="AK9" t="s">
        <v>13</v>
      </c>
      <c r="AL9" t="s">
        <v>13</v>
      </c>
      <c r="AM9">
        <v>0.5</v>
      </c>
      <c r="AO9" s="2">
        <v>29494</v>
      </c>
      <c r="AP9" t="s">
        <v>13</v>
      </c>
      <c r="AQ9" t="s">
        <v>13</v>
      </c>
      <c r="AR9">
        <v>1.3</v>
      </c>
    </row>
    <row r="10" spans="1:44" x14ac:dyDescent="0.2">
      <c r="A10" s="2">
        <v>32751</v>
      </c>
      <c r="B10" t="s">
        <v>13</v>
      </c>
      <c r="C10" t="s">
        <v>13</v>
      </c>
      <c r="D10">
        <v>-0.6</v>
      </c>
      <c r="F10" s="2">
        <v>29098</v>
      </c>
      <c r="G10" t="s">
        <v>13</v>
      </c>
      <c r="H10" t="s">
        <v>13</v>
      </c>
      <c r="I10">
        <v>1</v>
      </c>
      <c r="K10" s="2">
        <v>29098</v>
      </c>
      <c r="L10" t="s">
        <v>13</v>
      </c>
      <c r="M10" t="s">
        <v>13</v>
      </c>
      <c r="N10">
        <v>0.4</v>
      </c>
      <c r="P10" s="2">
        <v>29098</v>
      </c>
      <c r="Q10" t="s">
        <v>13</v>
      </c>
      <c r="R10" t="s">
        <v>13</v>
      </c>
      <c r="S10">
        <v>1</v>
      </c>
      <c r="U10" s="2">
        <v>29098</v>
      </c>
      <c r="V10" t="s">
        <v>13</v>
      </c>
      <c r="W10" t="s">
        <v>13</v>
      </c>
      <c r="X10">
        <v>1.1000000000000001</v>
      </c>
      <c r="Z10" s="2">
        <v>37621</v>
      </c>
      <c r="AA10" t="s">
        <v>13</v>
      </c>
      <c r="AB10" t="s">
        <v>13</v>
      </c>
      <c r="AC10">
        <v>0.6</v>
      </c>
      <c r="AE10" s="2">
        <v>29586</v>
      </c>
      <c r="AF10" t="s">
        <v>13</v>
      </c>
      <c r="AG10" t="s">
        <v>13</v>
      </c>
      <c r="AH10">
        <v>11.7</v>
      </c>
      <c r="AJ10" s="2">
        <v>29098</v>
      </c>
      <c r="AK10" t="s">
        <v>13</v>
      </c>
      <c r="AL10" t="s">
        <v>13</v>
      </c>
      <c r="AM10">
        <v>0.66</v>
      </c>
      <c r="AO10" s="2">
        <v>29586</v>
      </c>
      <c r="AP10" t="s">
        <v>13</v>
      </c>
      <c r="AQ10" t="s">
        <v>13</v>
      </c>
      <c r="AR10">
        <v>4.5</v>
      </c>
    </row>
    <row r="11" spans="1:44" x14ac:dyDescent="0.2">
      <c r="A11" s="2">
        <v>32781</v>
      </c>
      <c r="B11" t="s">
        <v>13</v>
      </c>
      <c r="C11" t="s">
        <v>13</v>
      </c>
      <c r="D11">
        <v>0.4</v>
      </c>
      <c r="F11" s="2">
        <v>29128</v>
      </c>
      <c r="G11" t="s">
        <v>13</v>
      </c>
      <c r="H11" t="s">
        <v>13</v>
      </c>
      <c r="I11">
        <v>1.7</v>
      </c>
      <c r="K11" s="2">
        <v>29128</v>
      </c>
      <c r="L11" t="s">
        <v>13</v>
      </c>
      <c r="M11" t="s">
        <v>13</v>
      </c>
      <c r="N11">
        <v>1.1000000000000001</v>
      </c>
      <c r="P11" s="2">
        <v>29128</v>
      </c>
      <c r="Q11" t="s">
        <v>13</v>
      </c>
      <c r="R11" t="s">
        <v>13</v>
      </c>
      <c r="S11">
        <v>0.9</v>
      </c>
      <c r="U11" s="2">
        <v>29128</v>
      </c>
      <c r="V11" t="s">
        <v>13</v>
      </c>
      <c r="W11" t="s">
        <v>13</v>
      </c>
      <c r="X11">
        <v>0.8</v>
      </c>
      <c r="Z11" s="2">
        <v>37711</v>
      </c>
      <c r="AA11" t="s">
        <v>13</v>
      </c>
      <c r="AB11" t="s">
        <v>13</v>
      </c>
      <c r="AC11">
        <v>1.3</v>
      </c>
      <c r="AE11" s="2">
        <v>29676</v>
      </c>
      <c r="AF11" t="s">
        <v>13</v>
      </c>
      <c r="AG11" t="s">
        <v>13</v>
      </c>
      <c r="AH11">
        <v>10.7</v>
      </c>
      <c r="AJ11" s="2">
        <v>29128</v>
      </c>
      <c r="AK11" t="s">
        <v>13</v>
      </c>
      <c r="AL11" t="s">
        <v>13</v>
      </c>
      <c r="AM11">
        <v>0.68</v>
      </c>
      <c r="AO11" s="2">
        <v>29676</v>
      </c>
      <c r="AP11" t="s">
        <v>13</v>
      </c>
      <c r="AQ11" t="s">
        <v>13</v>
      </c>
      <c r="AR11">
        <v>6.9</v>
      </c>
    </row>
    <row r="12" spans="1:44" x14ac:dyDescent="0.2">
      <c r="A12" s="2">
        <v>32812</v>
      </c>
      <c r="B12" t="s">
        <v>13</v>
      </c>
      <c r="C12" t="s">
        <v>13</v>
      </c>
      <c r="D12">
        <v>0.6</v>
      </c>
      <c r="F12" s="2">
        <v>29159</v>
      </c>
      <c r="G12" t="s">
        <v>13</v>
      </c>
      <c r="H12" t="s">
        <v>13</v>
      </c>
      <c r="I12">
        <v>1.1000000000000001</v>
      </c>
      <c r="K12" s="2">
        <v>29159</v>
      </c>
      <c r="L12" t="s">
        <v>13</v>
      </c>
      <c r="M12" t="s">
        <v>13</v>
      </c>
      <c r="N12">
        <v>0.9</v>
      </c>
      <c r="P12" s="2">
        <v>29159</v>
      </c>
      <c r="Q12" t="s">
        <v>13</v>
      </c>
      <c r="R12" t="s">
        <v>13</v>
      </c>
      <c r="S12">
        <v>1.1000000000000001</v>
      </c>
      <c r="U12" s="2">
        <v>29159</v>
      </c>
      <c r="V12" t="s">
        <v>13</v>
      </c>
      <c r="W12" t="s">
        <v>13</v>
      </c>
      <c r="X12">
        <v>1</v>
      </c>
      <c r="Z12" s="2">
        <v>37802</v>
      </c>
      <c r="AA12" t="s">
        <v>13</v>
      </c>
      <c r="AB12" t="s">
        <v>13</v>
      </c>
      <c r="AC12">
        <v>0.9</v>
      </c>
      <c r="AE12" s="2">
        <v>29767</v>
      </c>
      <c r="AF12" t="s">
        <v>13</v>
      </c>
      <c r="AG12" t="s">
        <v>13</v>
      </c>
      <c r="AH12">
        <v>7.3</v>
      </c>
      <c r="AJ12" s="2">
        <v>29159</v>
      </c>
      <c r="AK12" t="s">
        <v>13</v>
      </c>
      <c r="AL12" t="s">
        <v>13</v>
      </c>
      <c r="AM12">
        <v>0.73</v>
      </c>
      <c r="AO12" s="2">
        <v>29767</v>
      </c>
      <c r="AP12" t="s">
        <v>13</v>
      </c>
      <c r="AQ12" t="s">
        <v>13</v>
      </c>
      <c r="AR12">
        <v>-4.9000000000000004</v>
      </c>
    </row>
    <row r="13" spans="1:44" x14ac:dyDescent="0.2">
      <c r="A13" s="2">
        <v>32842</v>
      </c>
      <c r="B13" t="s">
        <v>13</v>
      </c>
      <c r="C13" t="s">
        <v>13</v>
      </c>
      <c r="D13">
        <v>0.2</v>
      </c>
      <c r="F13" s="2">
        <v>29189</v>
      </c>
      <c r="G13" t="s">
        <v>13</v>
      </c>
      <c r="H13" t="s">
        <v>13</v>
      </c>
      <c r="I13">
        <v>1.2</v>
      </c>
      <c r="K13" s="2">
        <v>29189</v>
      </c>
      <c r="L13" t="s">
        <v>13</v>
      </c>
      <c r="M13" t="s">
        <v>13</v>
      </c>
      <c r="N13">
        <v>0.7</v>
      </c>
      <c r="P13" s="2">
        <v>29189</v>
      </c>
      <c r="Q13" t="s">
        <v>13</v>
      </c>
      <c r="R13" t="s">
        <v>13</v>
      </c>
      <c r="S13">
        <v>1.1000000000000001</v>
      </c>
      <c r="U13" s="2">
        <v>29189</v>
      </c>
      <c r="V13" t="s">
        <v>13</v>
      </c>
      <c r="W13" t="s">
        <v>13</v>
      </c>
      <c r="X13">
        <v>1.1000000000000001</v>
      </c>
      <c r="Z13" s="2">
        <v>37894</v>
      </c>
      <c r="AA13" t="s">
        <v>13</v>
      </c>
      <c r="AB13" t="s">
        <v>13</v>
      </c>
      <c r="AC13">
        <v>1.1000000000000001</v>
      </c>
      <c r="AE13" s="2">
        <v>29859</v>
      </c>
      <c r="AF13" t="s">
        <v>13</v>
      </c>
      <c r="AG13" t="s">
        <v>13</v>
      </c>
      <c r="AH13">
        <v>7.7</v>
      </c>
      <c r="AJ13" s="2">
        <v>29189</v>
      </c>
      <c r="AK13" t="s">
        <v>13</v>
      </c>
      <c r="AL13" t="s">
        <v>13</v>
      </c>
      <c r="AM13">
        <v>0.64</v>
      </c>
      <c r="AO13" s="2">
        <v>29859</v>
      </c>
      <c r="AP13" t="s">
        <v>13</v>
      </c>
      <c r="AQ13" t="s">
        <v>13</v>
      </c>
      <c r="AR13">
        <v>3.4</v>
      </c>
    </row>
    <row r="14" spans="1:44" x14ac:dyDescent="0.2">
      <c r="A14" s="2">
        <v>32873</v>
      </c>
      <c r="B14" t="s">
        <v>13</v>
      </c>
      <c r="C14" t="s">
        <v>13</v>
      </c>
      <c r="D14">
        <v>0.5</v>
      </c>
      <c r="F14" s="2">
        <v>29220</v>
      </c>
      <c r="G14" t="s">
        <v>13</v>
      </c>
      <c r="H14" t="s">
        <v>13</v>
      </c>
      <c r="I14">
        <v>1</v>
      </c>
      <c r="K14" s="2">
        <v>29220</v>
      </c>
      <c r="L14" t="s">
        <v>13</v>
      </c>
      <c r="M14" t="s">
        <v>13</v>
      </c>
      <c r="N14">
        <v>0.9</v>
      </c>
      <c r="P14" s="2">
        <v>29220</v>
      </c>
      <c r="Q14" t="s">
        <v>13</v>
      </c>
      <c r="R14" t="s">
        <v>13</v>
      </c>
      <c r="S14">
        <v>1.2</v>
      </c>
      <c r="U14" s="2">
        <v>29220</v>
      </c>
      <c r="V14" t="s">
        <v>13</v>
      </c>
      <c r="W14" t="s">
        <v>13</v>
      </c>
      <c r="X14">
        <v>1.2</v>
      </c>
      <c r="Z14" s="2">
        <v>37986</v>
      </c>
      <c r="AA14" t="s">
        <v>13</v>
      </c>
      <c r="AB14" t="s">
        <v>13</v>
      </c>
      <c r="AC14">
        <v>0.5</v>
      </c>
      <c r="AE14" s="2">
        <v>29951</v>
      </c>
      <c r="AF14" t="s">
        <v>13</v>
      </c>
      <c r="AG14" t="s">
        <v>13</v>
      </c>
      <c r="AH14">
        <v>7.4</v>
      </c>
      <c r="AJ14" s="2">
        <v>29220</v>
      </c>
      <c r="AK14" t="s">
        <v>13</v>
      </c>
      <c r="AL14" t="s">
        <v>13</v>
      </c>
      <c r="AM14">
        <v>0.72</v>
      </c>
      <c r="AO14" s="2">
        <v>29951</v>
      </c>
      <c r="AP14" t="s">
        <v>13</v>
      </c>
      <c r="AQ14" t="s">
        <v>13</v>
      </c>
      <c r="AR14">
        <v>-4.7</v>
      </c>
    </row>
    <row r="15" spans="1:44" x14ac:dyDescent="0.2">
      <c r="A15" s="2">
        <v>32904</v>
      </c>
      <c r="B15" t="s">
        <v>13</v>
      </c>
      <c r="C15" t="s">
        <v>13</v>
      </c>
      <c r="D15">
        <v>1</v>
      </c>
      <c r="F15" s="2">
        <v>29251</v>
      </c>
      <c r="G15" t="s">
        <v>13</v>
      </c>
      <c r="H15" t="s">
        <v>13</v>
      </c>
      <c r="I15">
        <v>1.5</v>
      </c>
      <c r="K15" s="2">
        <v>29251</v>
      </c>
      <c r="L15" t="s">
        <v>13</v>
      </c>
      <c r="M15" t="s">
        <v>13</v>
      </c>
      <c r="N15">
        <v>2</v>
      </c>
      <c r="P15" s="2">
        <v>29251</v>
      </c>
      <c r="Q15" t="s">
        <v>13</v>
      </c>
      <c r="R15" t="s">
        <v>13</v>
      </c>
      <c r="S15">
        <v>1.4</v>
      </c>
      <c r="U15" s="2">
        <v>29251</v>
      </c>
      <c r="V15" t="s">
        <v>13</v>
      </c>
      <c r="W15" t="s">
        <v>13</v>
      </c>
      <c r="X15">
        <v>1.3</v>
      </c>
      <c r="Z15" s="2">
        <v>38077</v>
      </c>
      <c r="AA15" t="s">
        <v>13</v>
      </c>
      <c r="AB15" t="s">
        <v>13</v>
      </c>
      <c r="AC15">
        <v>1.2</v>
      </c>
      <c r="AE15" s="2">
        <v>30041</v>
      </c>
      <c r="AF15" t="s">
        <v>13</v>
      </c>
      <c r="AG15" t="s">
        <v>13</v>
      </c>
      <c r="AH15">
        <v>5.5</v>
      </c>
      <c r="AJ15" s="2">
        <v>29251</v>
      </c>
      <c r="AK15" t="s">
        <v>13</v>
      </c>
      <c r="AL15" t="s">
        <v>13</v>
      </c>
      <c r="AM15">
        <v>0.75</v>
      </c>
      <c r="AO15" s="2">
        <v>30041</v>
      </c>
      <c r="AP15" t="s">
        <v>13</v>
      </c>
      <c r="AQ15" t="s">
        <v>13</v>
      </c>
      <c r="AR15">
        <v>-2.8</v>
      </c>
    </row>
    <row r="16" spans="1:44" x14ac:dyDescent="0.2">
      <c r="A16" s="2">
        <v>32932</v>
      </c>
      <c r="B16" t="s">
        <v>13</v>
      </c>
      <c r="C16" t="s">
        <v>13</v>
      </c>
      <c r="D16">
        <v>0.2</v>
      </c>
      <c r="F16" s="2">
        <v>29280</v>
      </c>
      <c r="G16" t="s">
        <v>13</v>
      </c>
      <c r="H16" t="s">
        <v>13</v>
      </c>
      <c r="I16">
        <v>1.4</v>
      </c>
      <c r="K16" s="2">
        <v>29280</v>
      </c>
      <c r="L16" t="s">
        <v>13</v>
      </c>
      <c r="M16" t="s">
        <v>13</v>
      </c>
      <c r="N16">
        <v>1.1000000000000001</v>
      </c>
      <c r="P16" s="2">
        <v>29280</v>
      </c>
      <c r="Q16" t="s">
        <v>13</v>
      </c>
      <c r="R16" t="s">
        <v>13</v>
      </c>
      <c r="S16">
        <v>1.3</v>
      </c>
      <c r="U16" s="2">
        <v>29280</v>
      </c>
      <c r="V16" t="s">
        <v>13</v>
      </c>
      <c r="W16" t="s">
        <v>13</v>
      </c>
      <c r="X16">
        <v>1</v>
      </c>
      <c r="Z16" s="2">
        <v>38168</v>
      </c>
      <c r="AA16" t="s">
        <v>13</v>
      </c>
      <c r="AB16" t="s">
        <v>13</v>
      </c>
      <c r="AC16">
        <v>1</v>
      </c>
      <c r="AE16" s="2">
        <v>30132</v>
      </c>
      <c r="AF16" t="s">
        <v>13</v>
      </c>
      <c r="AG16" t="s">
        <v>13</v>
      </c>
      <c r="AH16">
        <v>5</v>
      </c>
      <c r="AJ16" s="2">
        <v>29280</v>
      </c>
      <c r="AK16" t="s">
        <v>13</v>
      </c>
      <c r="AL16" t="s">
        <v>13</v>
      </c>
      <c r="AM16">
        <v>0.99</v>
      </c>
      <c r="AO16" s="2">
        <v>30132</v>
      </c>
      <c r="AP16" t="s">
        <v>13</v>
      </c>
      <c r="AQ16" t="s">
        <v>13</v>
      </c>
      <c r="AR16">
        <v>0.8</v>
      </c>
    </row>
    <row r="17" spans="1:44" x14ac:dyDescent="0.2">
      <c r="A17" s="2">
        <v>32963</v>
      </c>
      <c r="B17" t="s">
        <v>13</v>
      </c>
      <c r="C17" t="s">
        <v>13</v>
      </c>
      <c r="D17">
        <v>-0.3</v>
      </c>
      <c r="F17" s="2">
        <v>29311</v>
      </c>
      <c r="G17" t="s">
        <v>13</v>
      </c>
      <c r="H17" t="s">
        <v>13</v>
      </c>
      <c r="I17">
        <v>1.1000000000000001</v>
      </c>
      <c r="K17" s="2">
        <v>29311</v>
      </c>
      <c r="L17" t="s">
        <v>13</v>
      </c>
      <c r="M17" t="s">
        <v>13</v>
      </c>
      <c r="N17">
        <v>0.6</v>
      </c>
      <c r="P17" s="2">
        <v>29311</v>
      </c>
      <c r="Q17" t="s">
        <v>13</v>
      </c>
      <c r="R17" t="s">
        <v>13</v>
      </c>
      <c r="S17">
        <v>1.4</v>
      </c>
      <c r="U17" s="2">
        <v>29311</v>
      </c>
      <c r="V17" t="s">
        <v>13</v>
      </c>
      <c r="W17" t="s">
        <v>13</v>
      </c>
      <c r="X17">
        <v>1.4</v>
      </c>
      <c r="Z17" s="2">
        <v>38260</v>
      </c>
      <c r="AA17" t="s">
        <v>13</v>
      </c>
      <c r="AB17" t="s">
        <v>13</v>
      </c>
      <c r="AC17">
        <v>1</v>
      </c>
      <c r="AE17" s="2">
        <v>30224</v>
      </c>
      <c r="AF17" t="s">
        <v>13</v>
      </c>
      <c r="AG17" t="s">
        <v>13</v>
      </c>
      <c r="AH17">
        <v>5.8</v>
      </c>
      <c r="AJ17" s="2">
        <v>29311</v>
      </c>
      <c r="AK17" t="s">
        <v>13</v>
      </c>
      <c r="AL17" t="s">
        <v>13</v>
      </c>
      <c r="AM17">
        <v>0.92</v>
      </c>
      <c r="AO17" s="2">
        <v>30224</v>
      </c>
      <c r="AP17" t="s">
        <v>13</v>
      </c>
      <c r="AQ17" t="s">
        <v>13</v>
      </c>
      <c r="AR17">
        <v>0.8</v>
      </c>
    </row>
    <row r="18" spans="1:44" x14ac:dyDescent="0.2">
      <c r="A18" s="2">
        <v>32993</v>
      </c>
      <c r="B18" t="s">
        <v>13</v>
      </c>
      <c r="C18" t="s">
        <v>13</v>
      </c>
      <c r="D18">
        <v>-0.9</v>
      </c>
      <c r="F18" s="2">
        <v>29341</v>
      </c>
      <c r="G18" t="s">
        <v>13</v>
      </c>
      <c r="H18" t="s">
        <v>13</v>
      </c>
      <c r="I18">
        <v>0.8</v>
      </c>
      <c r="K18" s="2">
        <v>29341</v>
      </c>
      <c r="L18" t="s">
        <v>13</v>
      </c>
      <c r="M18" t="s">
        <v>13</v>
      </c>
      <c r="N18">
        <v>0.9</v>
      </c>
      <c r="P18" s="2">
        <v>29341</v>
      </c>
      <c r="Q18" t="s">
        <v>13</v>
      </c>
      <c r="R18" t="s">
        <v>13</v>
      </c>
      <c r="S18">
        <v>1</v>
      </c>
      <c r="U18" s="2">
        <v>29341</v>
      </c>
      <c r="V18" t="s">
        <v>13</v>
      </c>
      <c r="W18" t="s">
        <v>13</v>
      </c>
      <c r="X18">
        <v>1.1000000000000001</v>
      </c>
      <c r="Z18" s="2">
        <v>38352</v>
      </c>
      <c r="AA18" t="s">
        <v>13</v>
      </c>
      <c r="AB18" t="s">
        <v>13</v>
      </c>
      <c r="AC18">
        <v>0.5</v>
      </c>
      <c r="AE18" s="2">
        <v>30316</v>
      </c>
      <c r="AF18" t="s">
        <v>13</v>
      </c>
      <c r="AG18" t="s">
        <v>13</v>
      </c>
      <c r="AH18">
        <v>4.4000000000000004</v>
      </c>
      <c r="AJ18" s="2">
        <v>29341</v>
      </c>
      <c r="AK18" t="s">
        <v>13</v>
      </c>
      <c r="AL18" t="s">
        <v>13</v>
      </c>
      <c r="AM18">
        <v>0.51</v>
      </c>
      <c r="AO18" s="2">
        <v>30316</v>
      </c>
      <c r="AP18" t="s">
        <v>13</v>
      </c>
      <c r="AQ18" t="s">
        <v>13</v>
      </c>
      <c r="AR18">
        <v>3.7</v>
      </c>
    </row>
    <row r="19" spans="1:44" x14ac:dyDescent="0.2">
      <c r="A19" s="2">
        <v>33024</v>
      </c>
      <c r="B19" t="s">
        <v>13</v>
      </c>
      <c r="C19" t="s">
        <v>13</v>
      </c>
      <c r="D19">
        <v>-0.4</v>
      </c>
      <c r="F19" s="2">
        <v>29372</v>
      </c>
      <c r="G19" t="s">
        <v>13</v>
      </c>
      <c r="H19" t="s">
        <v>13</v>
      </c>
      <c r="I19">
        <v>0.5</v>
      </c>
      <c r="K19" s="2">
        <v>29372</v>
      </c>
      <c r="L19" t="s">
        <v>13</v>
      </c>
      <c r="M19" t="s">
        <v>13</v>
      </c>
      <c r="N19">
        <v>0.2</v>
      </c>
      <c r="P19" s="2">
        <v>29372</v>
      </c>
      <c r="Q19" t="s">
        <v>13</v>
      </c>
      <c r="R19" t="s">
        <v>13</v>
      </c>
      <c r="S19">
        <v>1</v>
      </c>
      <c r="U19" s="2">
        <v>29372</v>
      </c>
      <c r="V19" t="s">
        <v>13</v>
      </c>
      <c r="W19" t="s">
        <v>13</v>
      </c>
      <c r="X19">
        <v>0.8</v>
      </c>
      <c r="Z19" s="2">
        <v>38442</v>
      </c>
      <c r="AA19" t="s">
        <v>13</v>
      </c>
      <c r="AB19" t="s">
        <v>13</v>
      </c>
      <c r="AC19">
        <v>1</v>
      </c>
      <c r="AE19" s="2">
        <v>30406</v>
      </c>
      <c r="AF19" t="s">
        <v>13</v>
      </c>
      <c r="AG19" t="s">
        <v>13</v>
      </c>
      <c r="AH19">
        <v>3.4</v>
      </c>
      <c r="AJ19" s="2">
        <v>29372</v>
      </c>
      <c r="AK19" t="s">
        <v>13</v>
      </c>
      <c r="AL19" t="s">
        <v>13</v>
      </c>
      <c r="AM19">
        <v>0.8</v>
      </c>
      <c r="AO19" s="2">
        <v>30406</v>
      </c>
      <c r="AP19" t="s">
        <v>13</v>
      </c>
      <c r="AQ19" t="s">
        <v>13</v>
      </c>
      <c r="AR19">
        <v>5.4</v>
      </c>
    </row>
    <row r="20" spans="1:44" x14ac:dyDescent="0.2">
      <c r="A20" s="2">
        <v>33054</v>
      </c>
      <c r="B20" t="s">
        <v>13</v>
      </c>
      <c r="C20" t="s">
        <v>13</v>
      </c>
      <c r="D20">
        <v>-0.4</v>
      </c>
      <c r="F20" s="2">
        <v>29402</v>
      </c>
      <c r="G20" t="s">
        <v>13</v>
      </c>
      <c r="H20" t="s">
        <v>13</v>
      </c>
      <c r="I20">
        <v>0.8</v>
      </c>
      <c r="K20" s="2">
        <v>29402</v>
      </c>
      <c r="L20" t="s">
        <v>13</v>
      </c>
      <c r="M20" t="s">
        <v>13</v>
      </c>
      <c r="N20">
        <v>1.1000000000000001</v>
      </c>
      <c r="P20" s="2">
        <v>29402</v>
      </c>
      <c r="Q20" t="s">
        <v>13</v>
      </c>
      <c r="R20" t="s">
        <v>13</v>
      </c>
      <c r="S20">
        <v>1</v>
      </c>
      <c r="U20" s="2">
        <v>29402</v>
      </c>
      <c r="V20" t="s">
        <v>13</v>
      </c>
      <c r="W20" t="s">
        <v>13</v>
      </c>
      <c r="X20">
        <v>1.1000000000000001</v>
      </c>
      <c r="Z20" s="2">
        <v>38533</v>
      </c>
      <c r="AA20" t="s">
        <v>13</v>
      </c>
      <c r="AB20" t="s">
        <v>13</v>
      </c>
      <c r="AC20">
        <v>0.6</v>
      </c>
      <c r="AE20" s="2">
        <v>30497</v>
      </c>
      <c r="AF20" t="s">
        <v>13</v>
      </c>
      <c r="AG20" t="s">
        <v>13</v>
      </c>
      <c r="AH20">
        <v>2.7</v>
      </c>
      <c r="AJ20" s="2">
        <v>29402</v>
      </c>
      <c r="AK20" t="s">
        <v>13</v>
      </c>
      <c r="AL20" t="s">
        <v>13</v>
      </c>
      <c r="AM20">
        <v>0.66</v>
      </c>
      <c r="AO20" s="2">
        <v>30497</v>
      </c>
      <c r="AP20" t="s">
        <v>13</v>
      </c>
      <c r="AQ20" t="s">
        <v>13</v>
      </c>
      <c r="AR20">
        <v>9.5</v>
      </c>
    </row>
    <row r="21" spans="1:44" x14ac:dyDescent="0.2">
      <c r="A21" s="2">
        <v>33085</v>
      </c>
      <c r="B21" t="s">
        <v>13</v>
      </c>
      <c r="C21" t="s">
        <v>13</v>
      </c>
      <c r="D21">
        <v>-0.3</v>
      </c>
      <c r="F21" s="2">
        <v>29433</v>
      </c>
      <c r="G21" t="s">
        <v>13</v>
      </c>
      <c r="H21" t="s">
        <v>13</v>
      </c>
      <c r="I21">
        <v>1.6</v>
      </c>
      <c r="K21" s="2">
        <v>29433</v>
      </c>
      <c r="L21" t="s">
        <v>13</v>
      </c>
      <c r="M21" t="s">
        <v>13</v>
      </c>
      <c r="N21">
        <v>1.3</v>
      </c>
      <c r="P21" s="2">
        <v>29433</v>
      </c>
      <c r="Q21" t="s">
        <v>13</v>
      </c>
      <c r="R21" t="s">
        <v>13</v>
      </c>
      <c r="S21">
        <v>0.1</v>
      </c>
      <c r="U21" s="2">
        <v>29433</v>
      </c>
      <c r="V21" t="s">
        <v>13</v>
      </c>
      <c r="W21" t="s">
        <v>13</v>
      </c>
      <c r="X21">
        <v>-0.2</v>
      </c>
      <c r="Z21" s="2">
        <v>38625</v>
      </c>
      <c r="AA21" t="s">
        <v>13</v>
      </c>
      <c r="AB21" t="s">
        <v>13</v>
      </c>
      <c r="AC21">
        <v>0.8</v>
      </c>
      <c r="AE21" s="2">
        <v>30589</v>
      </c>
      <c r="AF21" t="s">
        <v>13</v>
      </c>
      <c r="AG21" t="s">
        <v>13</v>
      </c>
      <c r="AH21">
        <v>4.2</v>
      </c>
      <c r="AJ21" s="2">
        <v>29433</v>
      </c>
      <c r="AK21" t="s">
        <v>13</v>
      </c>
      <c r="AL21" t="s">
        <v>13</v>
      </c>
      <c r="AM21">
        <v>0.7</v>
      </c>
      <c r="AO21" s="2">
        <v>30589</v>
      </c>
      <c r="AP21" t="s">
        <v>13</v>
      </c>
      <c r="AQ21" t="s">
        <v>13</v>
      </c>
      <c r="AR21">
        <v>2.9</v>
      </c>
    </row>
    <row r="22" spans="1:44" x14ac:dyDescent="0.2">
      <c r="A22" s="2">
        <v>33116</v>
      </c>
      <c r="B22" t="s">
        <v>13</v>
      </c>
      <c r="C22" t="s">
        <v>13</v>
      </c>
      <c r="D22">
        <v>3.1</v>
      </c>
      <c r="F22" s="2">
        <v>29464</v>
      </c>
      <c r="G22" t="s">
        <v>13</v>
      </c>
      <c r="H22" t="s">
        <v>13</v>
      </c>
      <c r="I22">
        <v>1.1000000000000001</v>
      </c>
      <c r="K22" s="2">
        <v>29464</v>
      </c>
      <c r="L22" t="s">
        <v>13</v>
      </c>
      <c r="M22" t="s">
        <v>13</v>
      </c>
      <c r="N22">
        <v>0.8</v>
      </c>
      <c r="P22" s="2">
        <v>29464</v>
      </c>
      <c r="Q22" t="s">
        <v>13</v>
      </c>
      <c r="R22" t="s">
        <v>13</v>
      </c>
      <c r="S22">
        <v>0.7</v>
      </c>
      <c r="U22" s="2">
        <v>29464</v>
      </c>
      <c r="V22" t="s">
        <v>13</v>
      </c>
      <c r="W22" t="s">
        <v>13</v>
      </c>
      <c r="X22">
        <v>0.6</v>
      </c>
      <c r="Z22" s="2">
        <v>38717</v>
      </c>
      <c r="AA22" t="s">
        <v>13</v>
      </c>
      <c r="AB22" t="s">
        <v>13</v>
      </c>
      <c r="AC22">
        <v>0.6</v>
      </c>
      <c r="AE22" s="2">
        <v>30681</v>
      </c>
      <c r="AF22" t="s">
        <v>13</v>
      </c>
      <c r="AG22" t="s">
        <v>13</v>
      </c>
      <c r="AH22">
        <v>2.9</v>
      </c>
      <c r="AJ22" s="2">
        <v>29464</v>
      </c>
      <c r="AK22" t="s">
        <v>13</v>
      </c>
      <c r="AL22" t="s">
        <v>13</v>
      </c>
      <c r="AM22">
        <v>0.72</v>
      </c>
      <c r="AO22" s="2">
        <v>30681</v>
      </c>
      <c r="AP22" t="s">
        <v>13</v>
      </c>
      <c r="AQ22" t="s">
        <v>13</v>
      </c>
      <c r="AR22">
        <v>2</v>
      </c>
    </row>
    <row r="23" spans="1:44" x14ac:dyDescent="0.2">
      <c r="A23" s="2">
        <v>33146</v>
      </c>
      <c r="B23" t="s">
        <v>13</v>
      </c>
      <c r="C23" t="s">
        <v>13</v>
      </c>
      <c r="D23">
        <v>3.4</v>
      </c>
      <c r="F23" s="2">
        <v>29494</v>
      </c>
      <c r="G23" t="s">
        <v>13</v>
      </c>
      <c r="H23" t="s">
        <v>13</v>
      </c>
      <c r="I23">
        <v>0.4</v>
      </c>
      <c r="K23" s="2">
        <v>29494</v>
      </c>
      <c r="L23" t="s">
        <v>13</v>
      </c>
      <c r="M23" t="s">
        <v>13</v>
      </c>
      <c r="N23">
        <v>0.5</v>
      </c>
      <c r="P23" s="2">
        <v>29494</v>
      </c>
      <c r="Q23" t="s">
        <v>13</v>
      </c>
      <c r="R23" t="s">
        <v>13</v>
      </c>
      <c r="S23">
        <v>0.8</v>
      </c>
      <c r="U23" s="2">
        <v>29494</v>
      </c>
      <c r="V23" t="s">
        <v>13</v>
      </c>
      <c r="W23" t="s">
        <v>13</v>
      </c>
      <c r="X23">
        <v>1</v>
      </c>
      <c r="Z23" s="2">
        <v>38807</v>
      </c>
      <c r="AA23" t="s">
        <v>13</v>
      </c>
      <c r="AB23" t="s">
        <v>13</v>
      </c>
      <c r="AC23">
        <v>0.7</v>
      </c>
      <c r="AE23" s="2">
        <v>30772</v>
      </c>
      <c r="AF23" t="s">
        <v>13</v>
      </c>
      <c r="AG23" t="s">
        <v>13</v>
      </c>
      <c r="AH23">
        <v>4.2</v>
      </c>
      <c r="AJ23" s="2">
        <v>29494</v>
      </c>
      <c r="AK23" t="s">
        <v>13</v>
      </c>
      <c r="AL23" t="s">
        <v>13</v>
      </c>
      <c r="AM23">
        <v>0.94</v>
      </c>
      <c r="AO23" s="2">
        <v>30772</v>
      </c>
      <c r="AP23" t="s">
        <v>13</v>
      </c>
      <c r="AQ23" t="s">
        <v>13</v>
      </c>
      <c r="AR23">
        <v>0.7</v>
      </c>
    </row>
    <row r="24" spans="1:44" x14ac:dyDescent="0.2">
      <c r="A24" s="2">
        <v>33177</v>
      </c>
      <c r="B24" t="s">
        <v>13</v>
      </c>
      <c r="C24" t="s">
        <v>13</v>
      </c>
      <c r="D24">
        <v>2.9</v>
      </c>
      <c r="F24" s="2">
        <v>29525</v>
      </c>
      <c r="G24" t="s">
        <v>13</v>
      </c>
      <c r="H24" t="s">
        <v>13</v>
      </c>
      <c r="I24">
        <v>0.8</v>
      </c>
      <c r="K24" s="2">
        <v>29525</v>
      </c>
      <c r="L24" t="s">
        <v>13</v>
      </c>
      <c r="M24" t="s">
        <v>13</v>
      </c>
      <c r="N24">
        <v>0.9</v>
      </c>
      <c r="P24" s="2">
        <v>29525</v>
      </c>
      <c r="Q24" t="s">
        <v>13</v>
      </c>
      <c r="R24" t="s">
        <v>13</v>
      </c>
      <c r="S24">
        <v>1</v>
      </c>
      <c r="U24" s="2">
        <v>29525</v>
      </c>
      <c r="V24" t="s">
        <v>13</v>
      </c>
      <c r="W24" t="s">
        <v>13</v>
      </c>
      <c r="X24">
        <v>1.1000000000000001</v>
      </c>
      <c r="Z24" s="2">
        <v>38898</v>
      </c>
      <c r="AA24" t="s">
        <v>13</v>
      </c>
      <c r="AB24" t="s">
        <v>13</v>
      </c>
      <c r="AC24">
        <v>0.9</v>
      </c>
      <c r="AE24" s="2">
        <v>30863</v>
      </c>
      <c r="AF24" t="s">
        <v>13</v>
      </c>
      <c r="AG24" t="s">
        <v>13</v>
      </c>
      <c r="AH24">
        <v>3.6</v>
      </c>
      <c r="AJ24" s="2">
        <v>29525</v>
      </c>
      <c r="AK24" t="s">
        <v>13</v>
      </c>
      <c r="AL24" t="s">
        <v>13</v>
      </c>
      <c r="AM24">
        <v>0.82</v>
      </c>
      <c r="AO24" s="2">
        <v>30863</v>
      </c>
      <c r="AP24" t="s">
        <v>13</v>
      </c>
      <c r="AQ24" t="s">
        <v>13</v>
      </c>
      <c r="AR24">
        <v>2.5</v>
      </c>
    </row>
    <row r="25" spans="1:44" x14ac:dyDescent="0.2">
      <c r="A25" s="2">
        <v>33207</v>
      </c>
      <c r="B25" t="s">
        <v>13</v>
      </c>
      <c r="C25" t="s">
        <v>13</v>
      </c>
      <c r="D25">
        <v>-0.6</v>
      </c>
      <c r="F25" s="2">
        <v>29555</v>
      </c>
      <c r="G25" t="s">
        <v>13</v>
      </c>
      <c r="H25" t="s">
        <v>13</v>
      </c>
      <c r="I25">
        <v>0.7</v>
      </c>
      <c r="K25" s="2">
        <v>29555</v>
      </c>
      <c r="L25" t="s">
        <v>13</v>
      </c>
      <c r="M25" t="s">
        <v>13</v>
      </c>
      <c r="N25">
        <v>0.6</v>
      </c>
      <c r="P25" s="2">
        <v>29555</v>
      </c>
      <c r="Q25" t="s">
        <v>13</v>
      </c>
      <c r="R25" t="s">
        <v>13</v>
      </c>
      <c r="S25">
        <v>1.1000000000000001</v>
      </c>
      <c r="U25" s="2">
        <v>29555</v>
      </c>
      <c r="V25" t="s">
        <v>13</v>
      </c>
      <c r="W25" t="s">
        <v>13</v>
      </c>
      <c r="X25">
        <v>1.1000000000000001</v>
      </c>
      <c r="Z25" s="2">
        <v>38990</v>
      </c>
      <c r="AA25" t="s">
        <v>13</v>
      </c>
      <c r="AB25" t="s">
        <v>13</v>
      </c>
      <c r="AC25">
        <v>1.1000000000000001</v>
      </c>
      <c r="AE25" s="2">
        <v>30955</v>
      </c>
      <c r="AF25" t="s">
        <v>13</v>
      </c>
      <c r="AG25" t="s">
        <v>13</v>
      </c>
      <c r="AH25">
        <v>3.3</v>
      </c>
      <c r="AJ25" s="2">
        <v>29555</v>
      </c>
      <c r="AK25" t="s">
        <v>13</v>
      </c>
      <c r="AL25" t="s">
        <v>13</v>
      </c>
      <c r="AM25">
        <v>0.79</v>
      </c>
      <c r="AO25" s="2">
        <v>30955</v>
      </c>
      <c r="AP25" t="s">
        <v>13</v>
      </c>
      <c r="AQ25" t="s">
        <v>13</v>
      </c>
      <c r="AR25">
        <v>1.7</v>
      </c>
    </row>
    <row r="26" spans="1:44" x14ac:dyDescent="0.2">
      <c r="A26" s="2">
        <v>33238</v>
      </c>
      <c r="B26" t="s">
        <v>13</v>
      </c>
      <c r="C26" t="s">
        <v>13</v>
      </c>
      <c r="D26">
        <v>-0.3</v>
      </c>
      <c r="F26" s="2">
        <v>29586</v>
      </c>
      <c r="G26" t="s">
        <v>13</v>
      </c>
      <c r="H26" t="s">
        <v>13</v>
      </c>
      <c r="I26">
        <v>0.4</v>
      </c>
      <c r="K26" s="2">
        <v>29586</v>
      </c>
      <c r="L26" t="s">
        <v>13</v>
      </c>
      <c r="M26" t="s">
        <v>13</v>
      </c>
      <c r="N26">
        <v>0.3</v>
      </c>
      <c r="P26" s="2">
        <v>29586</v>
      </c>
      <c r="Q26" t="s">
        <v>13</v>
      </c>
      <c r="R26" t="s">
        <v>13</v>
      </c>
      <c r="S26">
        <v>0.9</v>
      </c>
      <c r="U26" s="2">
        <v>29586</v>
      </c>
      <c r="V26" t="s">
        <v>13</v>
      </c>
      <c r="W26" t="s">
        <v>13</v>
      </c>
      <c r="X26">
        <v>1.2</v>
      </c>
      <c r="Z26" s="2">
        <v>39082</v>
      </c>
      <c r="AA26" t="s">
        <v>13</v>
      </c>
      <c r="AB26" t="s">
        <v>13</v>
      </c>
      <c r="AC26">
        <v>0.6</v>
      </c>
      <c r="AE26" s="2">
        <v>31047</v>
      </c>
      <c r="AF26" t="s">
        <v>13</v>
      </c>
      <c r="AG26" t="s">
        <v>13</v>
      </c>
      <c r="AH26">
        <v>2.5</v>
      </c>
      <c r="AJ26" s="2">
        <v>29586</v>
      </c>
      <c r="AK26" t="s">
        <v>13</v>
      </c>
      <c r="AL26" t="s">
        <v>13</v>
      </c>
      <c r="AM26">
        <v>0.6</v>
      </c>
      <c r="AO26" s="2">
        <v>31047</v>
      </c>
      <c r="AP26" t="s">
        <v>13</v>
      </c>
      <c r="AQ26" t="s">
        <v>13</v>
      </c>
      <c r="AR26">
        <v>0.3</v>
      </c>
    </row>
    <row r="27" spans="1:44" x14ac:dyDescent="0.2">
      <c r="A27" s="2">
        <v>33269</v>
      </c>
      <c r="B27" t="s">
        <v>13</v>
      </c>
      <c r="C27" t="s">
        <v>13</v>
      </c>
      <c r="D27">
        <v>-1.4</v>
      </c>
      <c r="F27" s="2">
        <v>29617</v>
      </c>
      <c r="G27" t="s">
        <v>13</v>
      </c>
      <c r="H27" t="s">
        <v>13</v>
      </c>
      <c r="I27">
        <v>1.1000000000000001</v>
      </c>
      <c r="K27" s="2">
        <v>29617</v>
      </c>
      <c r="L27" t="s">
        <v>13</v>
      </c>
      <c r="M27" t="s">
        <v>13</v>
      </c>
      <c r="N27">
        <v>1.1000000000000001</v>
      </c>
      <c r="P27" s="2">
        <v>29617</v>
      </c>
      <c r="Q27" t="s">
        <v>13</v>
      </c>
      <c r="R27" t="s">
        <v>13</v>
      </c>
      <c r="S27">
        <v>0.9</v>
      </c>
      <c r="U27" s="2">
        <v>29617</v>
      </c>
      <c r="V27" t="s">
        <v>13</v>
      </c>
      <c r="W27" t="s">
        <v>13</v>
      </c>
      <c r="X27">
        <v>0.6</v>
      </c>
      <c r="Z27" s="2">
        <v>39172</v>
      </c>
      <c r="AA27" t="s">
        <v>13</v>
      </c>
      <c r="AB27" t="s">
        <v>13</v>
      </c>
      <c r="AC27">
        <v>0.9</v>
      </c>
      <c r="AE27" s="2">
        <v>31137</v>
      </c>
      <c r="AF27" t="s">
        <v>13</v>
      </c>
      <c r="AG27" t="s">
        <v>13</v>
      </c>
      <c r="AH27">
        <v>4.8</v>
      </c>
      <c r="AJ27" s="2">
        <v>29617</v>
      </c>
      <c r="AK27" t="s">
        <v>13</v>
      </c>
      <c r="AL27" t="s">
        <v>13</v>
      </c>
      <c r="AM27">
        <v>0.87</v>
      </c>
      <c r="AO27" s="2">
        <v>31137</v>
      </c>
      <c r="AP27" t="s">
        <v>13</v>
      </c>
      <c r="AQ27" t="s">
        <v>13</v>
      </c>
      <c r="AR27">
        <v>0.7</v>
      </c>
    </row>
    <row r="28" spans="1:44" x14ac:dyDescent="0.2">
      <c r="A28" s="2">
        <v>33297</v>
      </c>
      <c r="B28" t="s">
        <v>13</v>
      </c>
      <c r="C28" t="s">
        <v>13</v>
      </c>
      <c r="D28">
        <v>-2.1</v>
      </c>
      <c r="F28" s="2">
        <v>29645</v>
      </c>
      <c r="G28" t="s">
        <v>13</v>
      </c>
      <c r="H28" t="s">
        <v>13</v>
      </c>
      <c r="I28">
        <v>0.9</v>
      </c>
      <c r="K28" s="2">
        <v>29645</v>
      </c>
      <c r="L28" t="s">
        <v>13</v>
      </c>
      <c r="M28" t="s">
        <v>13</v>
      </c>
      <c r="N28">
        <v>0.7</v>
      </c>
      <c r="P28" s="2">
        <v>29645</v>
      </c>
      <c r="Q28" t="s">
        <v>13</v>
      </c>
      <c r="R28" t="s">
        <v>13</v>
      </c>
      <c r="S28">
        <v>0.9</v>
      </c>
      <c r="U28" s="2">
        <v>29645</v>
      </c>
      <c r="V28" t="s">
        <v>13</v>
      </c>
      <c r="W28" t="s">
        <v>13</v>
      </c>
      <c r="X28">
        <v>0.6</v>
      </c>
      <c r="Z28" s="2">
        <v>39263</v>
      </c>
      <c r="AA28" t="s">
        <v>13</v>
      </c>
      <c r="AB28" t="s">
        <v>13</v>
      </c>
      <c r="AC28">
        <v>0.8</v>
      </c>
      <c r="AE28" s="2">
        <v>31228</v>
      </c>
      <c r="AF28" t="s">
        <v>13</v>
      </c>
      <c r="AG28" t="s">
        <v>13</v>
      </c>
      <c r="AH28">
        <v>2.2999999999999998</v>
      </c>
      <c r="AJ28" s="2">
        <v>29645</v>
      </c>
      <c r="AK28" t="s">
        <v>13</v>
      </c>
      <c r="AL28" t="s">
        <v>13</v>
      </c>
      <c r="AM28">
        <v>0.73</v>
      </c>
      <c r="AO28" s="2">
        <v>31228</v>
      </c>
      <c r="AP28" t="s">
        <v>13</v>
      </c>
      <c r="AQ28" t="s">
        <v>13</v>
      </c>
      <c r="AR28">
        <v>1.4</v>
      </c>
    </row>
    <row r="29" spans="1:44" x14ac:dyDescent="0.2">
      <c r="A29" s="2">
        <v>33328</v>
      </c>
      <c r="B29" t="s">
        <v>13</v>
      </c>
      <c r="C29" t="s">
        <v>13</v>
      </c>
      <c r="D29">
        <v>0</v>
      </c>
      <c r="F29" s="2">
        <v>29676</v>
      </c>
      <c r="G29" t="s">
        <v>13</v>
      </c>
      <c r="H29" t="s">
        <v>13</v>
      </c>
      <c r="I29">
        <v>1.2</v>
      </c>
      <c r="K29" s="2">
        <v>29676</v>
      </c>
      <c r="L29" t="s">
        <v>13</v>
      </c>
      <c r="M29" t="s">
        <v>13</v>
      </c>
      <c r="N29">
        <v>0.7</v>
      </c>
      <c r="P29" s="2">
        <v>29676</v>
      </c>
      <c r="Q29" t="s">
        <v>13</v>
      </c>
      <c r="R29" t="s">
        <v>13</v>
      </c>
      <c r="S29">
        <v>0.7</v>
      </c>
      <c r="U29" s="2">
        <v>29676</v>
      </c>
      <c r="V29" t="s">
        <v>13</v>
      </c>
      <c r="W29" t="s">
        <v>13</v>
      </c>
      <c r="X29">
        <v>0.6</v>
      </c>
      <c r="Z29" s="2">
        <v>39355</v>
      </c>
      <c r="AA29" t="s">
        <v>13</v>
      </c>
      <c r="AB29" t="s">
        <v>13</v>
      </c>
      <c r="AC29">
        <v>1</v>
      </c>
      <c r="AE29" s="2">
        <v>31320</v>
      </c>
      <c r="AF29" t="s">
        <v>13</v>
      </c>
      <c r="AG29" t="s">
        <v>13</v>
      </c>
      <c r="AH29">
        <v>2.6</v>
      </c>
      <c r="AJ29" s="2">
        <v>29676</v>
      </c>
      <c r="AK29" t="s">
        <v>13</v>
      </c>
      <c r="AL29" t="s">
        <v>13</v>
      </c>
      <c r="AM29">
        <v>0.55000000000000004</v>
      </c>
      <c r="AO29" s="2">
        <v>31320</v>
      </c>
      <c r="AP29" t="s">
        <v>13</v>
      </c>
      <c r="AQ29" t="s">
        <v>13</v>
      </c>
      <c r="AR29">
        <v>5.2</v>
      </c>
    </row>
    <row r="30" spans="1:44" x14ac:dyDescent="0.2">
      <c r="A30" s="2">
        <v>33358</v>
      </c>
      <c r="B30" t="s">
        <v>13</v>
      </c>
      <c r="C30" t="s">
        <v>13</v>
      </c>
      <c r="D30">
        <v>-0.8</v>
      </c>
      <c r="F30" s="2">
        <v>29706</v>
      </c>
      <c r="G30" t="s">
        <v>13</v>
      </c>
      <c r="H30" t="s">
        <v>13</v>
      </c>
      <c r="I30">
        <v>1.1000000000000001</v>
      </c>
      <c r="K30" s="2">
        <v>29706</v>
      </c>
      <c r="L30" t="s">
        <v>13</v>
      </c>
      <c r="M30" t="s">
        <v>13</v>
      </c>
      <c r="N30">
        <v>1</v>
      </c>
      <c r="P30" s="2">
        <v>29706</v>
      </c>
      <c r="Q30" t="s">
        <v>13</v>
      </c>
      <c r="R30" t="s">
        <v>13</v>
      </c>
      <c r="S30">
        <v>0.6</v>
      </c>
      <c r="U30" s="2">
        <v>29706</v>
      </c>
      <c r="V30" t="s">
        <v>13</v>
      </c>
      <c r="W30" t="s">
        <v>13</v>
      </c>
      <c r="X30">
        <v>0.7</v>
      </c>
      <c r="Z30" s="2">
        <v>39447</v>
      </c>
      <c r="AA30" t="s">
        <v>13</v>
      </c>
      <c r="AB30" t="s">
        <v>13</v>
      </c>
      <c r="AC30">
        <v>0.6</v>
      </c>
      <c r="AE30" s="2">
        <v>31412</v>
      </c>
      <c r="AF30" t="s">
        <v>13</v>
      </c>
      <c r="AG30" t="s">
        <v>13</v>
      </c>
      <c r="AH30">
        <v>2.2000000000000002</v>
      </c>
      <c r="AJ30" s="2">
        <v>29706</v>
      </c>
      <c r="AK30" t="s">
        <v>13</v>
      </c>
      <c r="AL30" t="s">
        <v>13</v>
      </c>
      <c r="AM30">
        <v>0.63</v>
      </c>
      <c r="AO30" s="2">
        <v>31412</v>
      </c>
      <c r="AP30" t="s">
        <v>13</v>
      </c>
      <c r="AQ30" t="s">
        <v>13</v>
      </c>
      <c r="AR30">
        <v>1.8</v>
      </c>
    </row>
    <row r="31" spans="1:44" x14ac:dyDescent="0.2">
      <c r="A31" s="2">
        <v>33389</v>
      </c>
      <c r="B31" t="s">
        <v>13</v>
      </c>
      <c r="C31" t="s">
        <v>13</v>
      </c>
      <c r="D31">
        <v>-0.2</v>
      </c>
      <c r="F31" s="2">
        <v>29737</v>
      </c>
      <c r="G31" t="s">
        <v>13</v>
      </c>
      <c r="H31" t="s">
        <v>13</v>
      </c>
      <c r="I31">
        <v>0.3</v>
      </c>
      <c r="K31" s="2">
        <v>29737</v>
      </c>
      <c r="L31" t="s">
        <v>13</v>
      </c>
      <c r="M31" t="s">
        <v>13</v>
      </c>
      <c r="N31">
        <v>0.5</v>
      </c>
      <c r="P31" s="2">
        <v>29737</v>
      </c>
      <c r="Q31" t="s">
        <v>13</v>
      </c>
      <c r="R31" t="s">
        <v>13</v>
      </c>
      <c r="S31">
        <v>0.7</v>
      </c>
      <c r="U31" s="2">
        <v>29737</v>
      </c>
      <c r="V31" t="s">
        <v>13</v>
      </c>
      <c r="W31" t="s">
        <v>13</v>
      </c>
      <c r="X31">
        <v>0.9</v>
      </c>
      <c r="Z31" s="2">
        <v>39538</v>
      </c>
      <c r="AA31" t="s">
        <v>13</v>
      </c>
      <c r="AB31" t="s">
        <v>13</v>
      </c>
      <c r="AC31">
        <v>0.8</v>
      </c>
      <c r="AE31" s="2">
        <v>31502</v>
      </c>
      <c r="AF31" t="s">
        <v>13</v>
      </c>
      <c r="AG31" t="s">
        <v>13</v>
      </c>
      <c r="AH31">
        <v>2</v>
      </c>
      <c r="AJ31" s="2">
        <v>29737</v>
      </c>
      <c r="AK31" t="s">
        <v>13</v>
      </c>
      <c r="AL31" t="s">
        <v>13</v>
      </c>
      <c r="AM31">
        <v>0.68</v>
      </c>
      <c r="AO31" s="2">
        <v>31502</v>
      </c>
      <c r="AP31" t="s">
        <v>13</v>
      </c>
      <c r="AQ31" t="s">
        <v>13</v>
      </c>
      <c r="AR31">
        <v>4.8</v>
      </c>
    </row>
    <row r="32" spans="1:44" x14ac:dyDescent="0.2">
      <c r="A32" s="2">
        <v>33419</v>
      </c>
      <c r="B32" t="s">
        <v>13</v>
      </c>
      <c r="C32" t="s">
        <v>13</v>
      </c>
      <c r="D32">
        <v>-0.6</v>
      </c>
      <c r="F32" s="2">
        <v>29767</v>
      </c>
      <c r="G32" t="s">
        <v>13</v>
      </c>
      <c r="H32" t="s">
        <v>13</v>
      </c>
      <c r="I32">
        <v>0.5</v>
      </c>
      <c r="K32" s="2">
        <v>29767</v>
      </c>
      <c r="L32" t="s">
        <v>13</v>
      </c>
      <c r="M32" t="s">
        <v>13</v>
      </c>
      <c r="N32">
        <v>0.6</v>
      </c>
      <c r="P32" s="2">
        <v>29767</v>
      </c>
      <c r="Q32" t="s">
        <v>13</v>
      </c>
      <c r="R32" t="s">
        <v>13</v>
      </c>
      <c r="S32">
        <v>0.9</v>
      </c>
      <c r="U32" s="2">
        <v>29767</v>
      </c>
      <c r="V32" t="s">
        <v>13</v>
      </c>
      <c r="W32" t="s">
        <v>13</v>
      </c>
      <c r="X32">
        <v>0.9</v>
      </c>
      <c r="Z32" s="2">
        <v>39629</v>
      </c>
      <c r="AA32" t="s">
        <v>13</v>
      </c>
      <c r="AB32" t="s">
        <v>13</v>
      </c>
      <c r="AC32">
        <v>0.7</v>
      </c>
      <c r="AE32" s="2">
        <v>31593</v>
      </c>
      <c r="AF32" t="s">
        <v>13</v>
      </c>
      <c r="AG32" t="s">
        <v>13</v>
      </c>
      <c r="AH32">
        <v>1.5</v>
      </c>
      <c r="AJ32" s="2">
        <v>29767</v>
      </c>
      <c r="AK32" t="s">
        <v>13</v>
      </c>
      <c r="AL32" t="s">
        <v>13</v>
      </c>
      <c r="AM32">
        <v>0.49</v>
      </c>
      <c r="AO32" s="2">
        <v>31593</v>
      </c>
      <c r="AP32" t="s">
        <v>13</v>
      </c>
      <c r="AQ32" t="s">
        <v>13</v>
      </c>
      <c r="AR32">
        <v>3.1</v>
      </c>
    </row>
    <row r="33" spans="1:44" x14ac:dyDescent="0.2">
      <c r="A33" s="2">
        <v>33450</v>
      </c>
      <c r="B33" t="s">
        <v>13</v>
      </c>
      <c r="C33" t="s">
        <v>13</v>
      </c>
      <c r="D33">
        <v>-0.6</v>
      </c>
      <c r="F33" s="2">
        <v>29798</v>
      </c>
      <c r="G33" t="s">
        <v>13</v>
      </c>
      <c r="H33" t="s">
        <v>13</v>
      </c>
      <c r="I33">
        <v>0.2</v>
      </c>
      <c r="K33" s="2">
        <v>29798</v>
      </c>
      <c r="L33" t="s">
        <v>13</v>
      </c>
      <c r="M33" t="s">
        <v>13</v>
      </c>
      <c r="N33">
        <v>0.2</v>
      </c>
      <c r="P33" s="2">
        <v>29798</v>
      </c>
      <c r="Q33" t="s">
        <v>13</v>
      </c>
      <c r="R33" t="s">
        <v>13</v>
      </c>
      <c r="S33">
        <v>1.1000000000000001</v>
      </c>
      <c r="U33" s="2">
        <v>29798</v>
      </c>
      <c r="V33" t="s">
        <v>13</v>
      </c>
      <c r="W33" t="s">
        <v>13</v>
      </c>
      <c r="X33">
        <v>1.4</v>
      </c>
      <c r="Z33" s="2">
        <v>39721</v>
      </c>
      <c r="AA33" t="s">
        <v>13</v>
      </c>
      <c r="AB33" t="s">
        <v>13</v>
      </c>
      <c r="AC33">
        <v>0.8</v>
      </c>
      <c r="AE33" s="2">
        <v>31685</v>
      </c>
      <c r="AF33" t="s">
        <v>13</v>
      </c>
      <c r="AG33" t="s">
        <v>13</v>
      </c>
      <c r="AH33">
        <v>1.9</v>
      </c>
      <c r="AJ33" s="2">
        <v>29798</v>
      </c>
      <c r="AK33" t="s">
        <v>13</v>
      </c>
      <c r="AL33" t="s">
        <v>13</v>
      </c>
      <c r="AM33">
        <v>0.6</v>
      </c>
      <c r="AO33" s="2">
        <v>31685</v>
      </c>
      <c r="AP33" t="s">
        <v>13</v>
      </c>
      <c r="AQ33" t="s">
        <v>13</v>
      </c>
      <c r="AR33">
        <v>1.9</v>
      </c>
    </row>
    <row r="34" spans="1:44" x14ac:dyDescent="0.2">
      <c r="A34" s="2">
        <v>33481</v>
      </c>
      <c r="B34" t="s">
        <v>13</v>
      </c>
      <c r="C34" t="s">
        <v>13</v>
      </c>
      <c r="D34">
        <v>0.3</v>
      </c>
      <c r="F34" s="2">
        <v>29829</v>
      </c>
      <c r="G34" t="s">
        <v>13</v>
      </c>
      <c r="H34" t="s">
        <v>13</v>
      </c>
      <c r="I34">
        <v>0.1</v>
      </c>
      <c r="K34" s="2">
        <v>29829</v>
      </c>
      <c r="L34" t="s">
        <v>13</v>
      </c>
      <c r="M34" t="s">
        <v>13</v>
      </c>
      <c r="N34">
        <v>0.5</v>
      </c>
      <c r="P34" s="2">
        <v>29829</v>
      </c>
      <c r="Q34" t="s">
        <v>13</v>
      </c>
      <c r="R34" t="s">
        <v>13</v>
      </c>
      <c r="S34">
        <v>0.8</v>
      </c>
      <c r="U34" s="2">
        <v>29829</v>
      </c>
      <c r="V34" t="s">
        <v>13</v>
      </c>
      <c r="W34" t="s">
        <v>13</v>
      </c>
      <c r="X34">
        <v>1</v>
      </c>
      <c r="Z34" s="2">
        <v>39813</v>
      </c>
      <c r="AA34" t="s">
        <v>13</v>
      </c>
      <c r="AB34" t="s">
        <v>13</v>
      </c>
      <c r="AC34">
        <v>0.3</v>
      </c>
      <c r="AE34" s="2">
        <v>31777</v>
      </c>
      <c r="AF34" t="s">
        <v>13</v>
      </c>
      <c r="AG34" t="s">
        <v>13</v>
      </c>
      <c r="AH34">
        <v>2.4</v>
      </c>
      <c r="AJ34" s="2">
        <v>29829</v>
      </c>
      <c r="AK34" t="s">
        <v>13</v>
      </c>
      <c r="AL34" t="s">
        <v>13</v>
      </c>
      <c r="AM34">
        <v>0.67</v>
      </c>
      <c r="AO34" s="2">
        <v>31777</v>
      </c>
      <c r="AP34" t="s">
        <v>13</v>
      </c>
      <c r="AQ34" t="s">
        <v>13</v>
      </c>
      <c r="AR34">
        <v>-1</v>
      </c>
    </row>
    <row r="35" spans="1:44" x14ac:dyDescent="0.2">
      <c r="A35" s="2">
        <v>33511</v>
      </c>
      <c r="B35" t="s">
        <v>13</v>
      </c>
      <c r="C35" t="s">
        <v>13</v>
      </c>
      <c r="D35">
        <v>0.2</v>
      </c>
      <c r="F35" s="2">
        <v>29859</v>
      </c>
      <c r="G35" t="s">
        <v>13</v>
      </c>
      <c r="H35" t="s">
        <v>13</v>
      </c>
      <c r="I35">
        <v>0.4</v>
      </c>
      <c r="K35" s="2">
        <v>29859</v>
      </c>
      <c r="L35" t="s">
        <v>13</v>
      </c>
      <c r="M35" t="s">
        <v>13</v>
      </c>
      <c r="N35">
        <v>0.6</v>
      </c>
      <c r="P35" s="2">
        <v>29859</v>
      </c>
      <c r="Q35" t="s">
        <v>13</v>
      </c>
      <c r="R35" t="s">
        <v>13</v>
      </c>
      <c r="S35">
        <v>1</v>
      </c>
      <c r="U35" s="2">
        <v>29859</v>
      </c>
      <c r="V35" t="s">
        <v>13</v>
      </c>
      <c r="W35" t="s">
        <v>13</v>
      </c>
      <c r="X35">
        <v>1.2</v>
      </c>
      <c r="Z35" s="2">
        <v>39903</v>
      </c>
      <c r="AA35" t="s">
        <v>13</v>
      </c>
      <c r="AB35" t="s">
        <v>13</v>
      </c>
      <c r="AC35">
        <v>0.4</v>
      </c>
      <c r="AE35" s="2">
        <v>31867</v>
      </c>
      <c r="AF35" t="s">
        <v>13</v>
      </c>
      <c r="AG35" t="s">
        <v>13</v>
      </c>
      <c r="AH35">
        <v>2.4</v>
      </c>
      <c r="AJ35" s="2">
        <v>29859</v>
      </c>
      <c r="AK35" t="s">
        <v>13</v>
      </c>
      <c r="AL35" t="s">
        <v>13</v>
      </c>
      <c r="AM35">
        <v>0.65</v>
      </c>
      <c r="AO35" s="2">
        <v>31867</v>
      </c>
      <c r="AP35" t="s">
        <v>13</v>
      </c>
      <c r="AQ35" t="s">
        <v>13</v>
      </c>
      <c r="AR35">
        <v>-1.9</v>
      </c>
    </row>
    <row r="36" spans="1:44" x14ac:dyDescent="0.2">
      <c r="A36" s="2">
        <v>33542</v>
      </c>
      <c r="B36" t="s">
        <v>13</v>
      </c>
      <c r="C36" t="s">
        <v>13</v>
      </c>
      <c r="D36">
        <v>0.9</v>
      </c>
      <c r="F36" s="2">
        <v>29890</v>
      </c>
      <c r="G36" t="s">
        <v>13</v>
      </c>
      <c r="H36" t="s">
        <v>13</v>
      </c>
      <c r="I36">
        <v>0.4</v>
      </c>
      <c r="K36" s="2">
        <v>29890</v>
      </c>
      <c r="L36" t="s">
        <v>13</v>
      </c>
      <c r="M36" t="s">
        <v>13</v>
      </c>
      <c r="N36">
        <v>0.6</v>
      </c>
      <c r="P36" s="2">
        <v>29890</v>
      </c>
      <c r="Q36" t="s">
        <v>13</v>
      </c>
      <c r="R36" t="s">
        <v>13</v>
      </c>
      <c r="S36">
        <v>0.3</v>
      </c>
      <c r="U36" s="2">
        <v>29890</v>
      </c>
      <c r="V36" t="s">
        <v>13</v>
      </c>
      <c r="W36" t="s">
        <v>13</v>
      </c>
      <c r="X36">
        <v>0.3</v>
      </c>
      <c r="Z36" s="2">
        <v>39994</v>
      </c>
      <c r="AA36" t="s">
        <v>13</v>
      </c>
      <c r="AB36" t="s">
        <v>13</v>
      </c>
      <c r="AC36">
        <v>0.3</v>
      </c>
      <c r="AE36" s="2">
        <v>31958</v>
      </c>
      <c r="AF36" t="s">
        <v>13</v>
      </c>
      <c r="AG36" t="s">
        <v>13</v>
      </c>
      <c r="AH36">
        <v>2.6</v>
      </c>
      <c r="AJ36" s="2">
        <v>29890</v>
      </c>
      <c r="AK36" t="s">
        <v>13</v>
      </c>
      <c r="AL36" t="s">
        <v>13</v>
      </c>
      <c r="AM36">
        <v>0.59</v>
      </c>
      <c r="AO36" s="2">
        <v>31958</v>
      </c>
      <c r="AP36" t="s">
        <v>13</v>
      </c>
      <c r="AQ36" t="s">
        <v>13</v>
      </c>
      <c r="AR36">
        <v>2.9</v>
      </c>
    </row>
    <row r="37" spans="1:44" x14ac:dyDescent="0.2">
      <c r="A37" s="2">
        <v>33572</v>
      </c>
      <c r="B37" t="s">
        <v>13</v>
      </c>
      <c r="C37" t="s">
        <v>13</v>
      </c>
      <c r="D37">
        <v>0.4</v>
      </c>
      <c r="F37" s="2">
        <v>29920</v>
      </c>
      <c r="G37" t="s">
        <v>13</v>
      </c>
      <c r="H37" t="s">
        <v>13</v>
      </c>
      <c r="I37">
        <v>0.3</v>
      </c>
      <c r="K37" s="2">
        <v>29920</v>
      </c>
      <c r="L37" t="s">
        <v>13</v>
      </c>
      <c r="M37" t="s">
        <v>13</v>
      </c>
      <c r="N37">
        <v>0.5</v>
      </c>
      <c r="P37" s="2">
        <v>29920</v>
      </c>
      <c r="Q37" t="s">
        <v>13</v>
      </c>
      <c r="R37" t="s">
        <v>13</v>
      </c>
      <c r="S37">
        <v>0.4</v>
      </c>
      <c r="U37" s="2">
        <v>29920</v>
      </c>
      <c r="V37" t="s">
        <v>13</v>
      </c>
      <c r="W37" t="s">
        <v>13</v>
      </c>
      <c r="X37">
        <v>0.4</v>
      </c>
      <c r="Z37" s="2">
        <v>40086</v>
      </c>
      <c r="AA37" t="s">
        <v>13</v>
      </c>
      <c r="AB37" t="s">
        <v>13</v>
      </c>
      <c r="AC37">
        <v>0.5</v>
      </c>
      <c r="AE37" s="2">
        <v>32050</v>
      </c>
      <c r="AF37" t="s">
        <v>13</v>
      </c>
      <c r="AG37" t="s">
        <v>13</v>
      </c>
      <c r="AH37">
        <v>3</v>
      </c>
      <c r="AJ37" s="2">
        <v>29920</v>
      </c>
      <c r="AK37" t="s">
        <v>13</v>
      </c>
      <c r="AL37" t="s">
        <v>13</v>
      </c>
      <c r="AM37">
        <v>0.57999999999999996</v>
      </c>
      <c r="AO37" s="2">
        <v>32050</v>
      </c>
      <c r="AP37" t="s">
        <v>13</v>
      </c>
      <c r="AQ37" t="s">
        <v>13</v>
      </c>
      <c r="AR37">
        <v>0.1</v>
      </c>
    </row>
    <row r="38" spans="1:44" x14ac:dyDescent="0.2">
      <c r="A38" s="2">
        <v>33603</v>
      </c>
      <c r="B38" t="s">
        <v>13</v>
      </c>
      <c r="C38" t="s">
        <v>13</v>
      </c>
      <c r="D38">
        <v>-0.2</v>
      </c>
      <c r="F38" s="2">
        <v>29951</v>
      </c>
      <c r="G38" t="s">
        <v>13</v>
      </c>
      <c r="H38" t="s">
        <v>13</v>
      </c>
      <c r="I38">
        <v>0.4</v>
      </c>
      <c r="K38" s="2">
        <v>29951</v>
      </c>
      <c r="L38" t="s">
        <v>13</v>
      </c>
      <c r="M38" t="s">
        <v>13</v>
      </c>
      <c r="N38">
        <v>0.6</v>
      </c>
      <c r="P38" s="2">
        <v>29951</v>
      </c>
      <c r="Q38" t="s">
        <v>13</v>
      </c>
      <c r="R38" t="s">
        <v>13</v>
      </c>
      <c r="S38">
        <v>0.3</v>
      </c>
      <c r="U38" s="2">
        <v>29951</v>
      </c>
      <c r="V38" t="s">
        <v>13</v>
      </c>
      <c r="W38" t="s">
        <v>13</v>
      </c>
      <c r="X38">
        <v>0.5</v>
      </c>
      <c r="Z38" s="2">
        <v>40178</v>
      </c>
      <c r="AA38" t="s">
        <v>13</v>
      </c>
      <c r="AB38" t="s">
        <v>13</v>
      </c>
      <c r="AC38">
        <v>0.2</v>
      </c>
      <c r="AE38" s="2">
        <v>32142</v>
      </c>
      <c r="AF38" t="s">
        <v>13</v>
      </c>
      <c r="AG38" t="s">
        <v>13</v>
      </c>
      <c r="AH38">
        <v>3.2</v>
      </c>
      <c r="AJ38" s="2">
        <v>29951</v>
      </c>
      <c r="AK38" t="s">
        <v>13</v>
      </c>
      <c r="AL38" t="s">
        <v>13</v>
      </c>
      <c r="AM38">
        <v>0.36</v>
      </c>
      <c r="AO38" s="2">
        <v>32142</v>
      </c>
      <c r="AP38" t="s">
        <v>13</v>
      </c>
      <c r="AQ38" t="s">
        <v>13</v>
      </c>
      <c r="AR38">
        <v>3.5</v>
      </c>
    </row>
    <row r="39" spans="1:44" x14ac:dyDescent="0.2">
      <c r="A39" s="2">
        <v>33634</v>
      </c>
      <c r="B39" t="s">
        <v>13</v>
      </c>
      <c r="C39" t="s">
        <v>13</v>
      </c>
      <c r="D39">
        <v>-0.3</v>
      </c>
      <c r="F39" s="2">
        <v>29982</v>
      </c>
      <c r="G39" t="s">
        <v>13</v>
      </c>
      <c r="H39" t="s">
        <v>13</v>
      </c>
      <c r="I39">
        <v>0.6</v>
      </c>
      <c r="K39" s="2">
        <v>29982</v>
      </c>
      <c r="L39" t="s">
        <v>13</v>
      </c>
      <c r="M39" t="s">
        <v>13</v>
      </c>
      <c r="N39">
        <v>0.5</v>
      </c>
      <c r="P39" s="2">
        <v>29982</v>
      </c>
      <c r="Q39" t="s">
        <v>13</v>
      </c>
      <c r="R39" t="s">
        <v>13</v>
      </c>
      <c r="S39">
        <v>0.3</v>
      </c>
      <c r="U39" s="2">
        <v>29982</v>
      </c>
      <c r="V39" t="s">
        <v>13</v>
      </c>
      <c r="W39" t="s">
        <v>13</v>
      </c>
      <c r="X39">
        <v>0.3</v>
      </c>
      <c r="Z39" s="2">
        <v>40268</v>
      </c>
      <c r="AA39" t="s">
        <v>13</v>
      </c>
      <c r="AB39" t="s">
        <v>13</v>
      </c>
      <c r="AC39">
        <v>0.7</v>
      </c>
      <c r="AE39" s="2">
        <v>32233</v>
      </c>
      <c r="AF39" t="s">
        <v>13</v>
      </c>
      <c r="AG39" t="s">
        <v>13</v>
      </c>
      <c r="AH39">
        <v>3.1</v>
      </c>
      <c r="AJ39" s="2">
        <v>29982</v>
      </c>
      <c r="AK39" t="s">
        <v>13</v>
      </c>
      <c r="AL39" t="s">
        <v>13</v>
      </c>
      <c r="AM39">
        <v>0.61</v>
      </c>
      <c r="AO39" s="2">
        <v>32233</v>
      </c>
      <c r="AP39" t="s">
        <v>13</v>
      </c>
      <c r="AQ39" t="s">
        <v>13</v>
      </c>
      <c r="AR39">
        <v>1.4</v>
      </c>
    </row>
    <row r="40" spans="1:44" x14ac:dyDescent="0.2">
      <c r="A40" s="2">
        <v>33663</v>
      </c>
      <c r="B40" t="s">
        <v>13</v>
      </c>
      <c r="C40" t="s">
        <v>13</v>
      </c>
      <c r="D40">
        <v>0</v>
      </c>
      <c r="F40" s="2">
        <v>30010</v>
      </c>
      <c r="G40" t="s">
        <v>13</v>
      </c>
      <c r="H40" t="s">
        <v>13</v>
      </c>
      <c r="I40">
        <v>-0.1</v>
      </c>
      <c r="K40" s="2">
        <v>30010</v>
      </c>
      <c r="L40" t="s">
        <v>13</v>
      </c>
      <c r="M40" t="s">
        <v>13</v>
      </c>
      <c r="N40">
        <v>0</v>
      </c>
      <c r="P40" s="2">
        <v>30010</v>
      </c>
      <c r="Q40" t="s">
        <v>13</v>
      </c>
      <c r="R40" t="s">
        <v>13</v>
      </c>
      <c r="S40">
        <v>0.3</v>
      </c>
      <c r="U40" s="2">
        <v>30010</v>
      </c>
      <c r="V40" t="s">
        <v>13</v>
      </c>
      <c r="W40" t="s">
        <v>13</v>
      </c>
      <c r="X40">
        <v>0.5</v>
      </c>
      <c r="Z40" s="2">
        <v>40359</v>
      </c>
      <c r="AA40" t="s">
        <v>13</v>
      </c>
      <c r="AB40" t="s">
        <v>13</v>
      </c>
      <c r="AC40">
        <v>0.4</v>
      </c>
      <c r="AE40" s="2">
        <v>32324</v>
      </c>
      <c r="AF40" t="s">
        <v>13</v>
      </c>
      <c r="AG40" t="s">
        <v>13</v>
      </c>
      <c r="AH40">
        <v>4</v>
      </c>
      <c r="AJ40" s="2">
        <v>30010</v>
      </c>
      <c r="AK40" t="s">
        <v>13</v>
      </c>
      <c r="AL40" t="s">
        <v>13</v>
      </c>
      <c r="AM40">
        <v>0.38</v>
      </c>
      <c r="AO40" s="2">
        <v>32324</v>
      </c>
      <c r="AP40" t="s">
        <v>13</v>
      </c>
      <c r="AQ40" t="s">
        <v>13</v>
      </c>
      <c r="AR40">
        <v>1.1000000000000001</v>
      </c>
    </row>
    <row r="41" spans="1:44" x14ac:dyDescent="0.2">
      <c r="A41" s="2">
        <v>33694</v>
      </c>
      <c r="B41" t="s">
        <v>13</v>
      </c>
      <c r="C41" t="s">
        <v>13</v>
      </c>
      <c r="D41">
        <v>-0.1</v>
      </c>
      <c r="F41" s="2">
        <v>30041</v>
      </c>
      <c r="G41" t="s">
        <v>13</v>
      </c>
      <c r="H41" t="s">
        <v>13</v>
      </c>
      <c r="I41">
        <v>0</v>
      </c>
      <c r="K41" s="2">
        <v>30041</v>
      </c>
      <c r="L41" t="s">
        <v>13</v>
      </c>
      <c r="M41" t="s">
        <v>13</v>
      </c>
      <c r="N41">
        <v>0.6</v>
      </c>
      <c r="P41" s="2">
        <v>30041</v>
      </c>
      <c r="Q41" t="s">
        <v>13</v>
      </c>
      <c r="R41" t="s">
        <v>13</v>
      </c>
      <c r="S41">
        <v>0</v>
      </c>
      <c r="U41" s="2">
        <v>30041</v>
      </c>
      <c r="V41" t="s">
        <v>13</v>
      </c>
      <c r="W41" t="s">
        <v>13</v>
      </c>
      <c r="X41">
        <v>0.1</v>
      </c>
      <c r="Z41" s="2">
        <v>40451</v>
      </c>
      <c r="AA41" t="s">
        <v>13</v>
      </c>
      <c r="AB41" t="s">
        <v>13</v>
      </c>
      <c r="AC41">
        <v>0.5</v>
      </c>
      <c r="AE41" s="2">
        <v>32416</v>
      </c>
      <c r="AF41" t="s">
        <v>13</v>
      </c>
      <c r="AG41" t="s">
        <v>13</v>
      </c>
      <c r="AH41">
        <v>4.9000000000000004</v>
      </c>
      <c r="AJ41" s="2">
        <v>30041</v>
      </c>
      <c r="AK41" t="s">
        <v>13</v>
      </c>
      <c r="AL41" t="s">
        <v>13</v>
      </c>
      <c r="AM41">
        <v>0.43</v>
      </c>
      <c r="AO41" s="2">
        <v>32416</v>
      </c>
      <c r="AP41" t="s">
        <v>13</v>
      </c>
      <c r="AQ41" t="s">
        <v>13</v>
      </c>
      <c r="AR41">
        <v>1.2</v>
      </c>
    </row>
    <row r="42" spans="1:44" x14ac:dyDescent="0.2">
      <c r="A42" s="2">
        <v>33724</v>
      </c>
      <c r="B42" t="s">
        <v>13</v>
      </c>
      <c r="C42" t="s">
        <v>13</v>
      </c>
      <c r="D42">
        <v>-0.3</v>
      </c>
      <c r="F42" s="2">
        <v>30071</v>
      </c>
      <c r="G42" t="s">
        <v>13</v>
      </c>
      <c r="H42" t="s">
        <v>13</v>
      </c>
      <c r="I42">
        <v>0.2</v>
      </c>
      <c r="K42" s="2">
        <v>30071</v>
      </c>
      <c r="L42" t="s">
        <v>13</v>
      </c>
      <c r="M42" t="s">
        <v>13</v>
      </c>
      <c r="N42">
        <v>0.3</v>
      </c>
      <c r="P42" s="2">
        <v>30071</v>
      </c>
      <c r="Q42" t="s">
        <v>13</v>
      </c>
      <c r="R42" t="s">
        <v>13</v>
      </c>
      <c r="S42">
        <v>0.3</v>
      </c>
      <c r="U42" s="2">
        <v>30071</v>
      </c>
      <c r="V42" t="s">
        <v>13</v>
      </c>
      <c r="W42" t="s">
        <v>13</v>
      </c>
      <c r="X42">
        <v>0.9</v>
      </c>
      <c r="Z42" s="2">
        <v>40543</v>
      </c>
      <c r="AA42" t="s">
        <v>13</v>
      </c>
      <c r="AB42" t="s">
        <v>13</v>
      </c>
      <c r="AC42">
        <v>0.3</v>
      </c>
      <c r="AE42" s="2">
        <v>32508</v>
      </c>
      <c r="AF42" t="s">
        <v>13</v>
      </c>
      <c r="AG42" t="s">
        <v>13</v>
      </c>
      <c r="AH42">
        <v>3.5</v>
      </c>
      <c r="AJ42" s="2">
        <v>30071</v>
      </c>
      <c r="AK42" t="s">
        <v>13</v>
      </c>
      <c r="AL42" t="s">
        <v>13</v>
      </c>
      <c r="AM42">
        <v>0.39</v>
      </c>
      <c r="AO42" s="2">
        <v>32508</v>
      </c>
      <c r="AP42" t="s">
        <v>13</v>
      </c>
      <c r="AQ42" t="s">
        <v>13</v>
      </c>
      <c r="AR42">
        <v>1.6</v>
      </c>
    </row>
    <row r="43" spans="1:44" x14ac:dyDescent="0.2">
      <c r="A43" s="2">
        <v>33755</v>
      </c>
      <c r="B43" t="s">
        <v>13</v>
      </c>
      <c r="C43" t="s">
        <v>13</v>
      </c>
      <c r="D43">
        <v>0.4</v>
      </c>
      <c r="F43" s="2">
        <v>30102</v>
      </c>
      <c r="G43" t="s">
        <v>13</v>
      </c>
      <c r="H43" t="s">
        <v>13</v>
      </c>
      <c r="I43">
        <v>0</v>
      </c>
      <c r="K43" s="2">
        <v>30102</v>
      </c>
      <c r="L43" t="s">
        <v>13</v>
      </c>
      <c r="M43" t="s">
        <v>13</v>
      </c>
      <c r="N43">
        <v>0.4</v>
      </c>
      <c r="P43" s="2">
        <v>30102</v>
      </c>
      <c r="Q43" t="s">
        <v>13</v>
      </c>
      <c r="R43" t="s">
        <v>13</v>
      </c>
      <c r="S43">
        <v>0.9</v>
      </c>
      <c r="U43" s="2">
        <v>30102</v>
      </c>
      <c r="V43" t="s">
        <v>13</v>
      </c>
      <c r="W43" t="s">
        <v>13</v>
      </c>
      <c r="X43">
        <v>0.7</v>
      </c>
      <c r="Z43" s="2">
        <v>40633</v>
      </c>
      <c r="AA43" t="s">
        <v>13</v>
      </c>
      <c r="AB43" t="s">
        <v>13</v>
      </c>
      <c r="AC43">
        <v>0.7</v>
      </c>
      <c r="AE43" s="2">
        <v>32598</v>
      </c>
      <c r="AF43" t="s">
        <v>13</v>
      </c>
      <c r="AG43" t="s">
        <v>13</v>
      </c>
      <c r="AH43">
        <v>4.0999999999999996</v>
      </c>
      <c r="AJ43" s="2">
        <v>30102</v>
      </c>
      <c r="AK43" t="s">
        <v>13</v>
      </c>
      <c r="AL43" t="s">
        <v>13</v>
      </c>
      <c r="AM43">
        <v>0.54</v>
      </c>
      <c r="AO43" s="2">
        <v>32598</v>
      </c>
      <c r="AP43" t="s">
        <v>13</v>
      </c>
      <c r="AQ43" t="s">
        <v>13</v>
      </c>
      <c r="AR43">
        <v>-0.5</v>
      </c>
    </row>
    <row r="44" spans="1:44" x14ac:dyDescent="0.2">
      <c r="A44" s="2">
        <v>33785</v>
      </c>
      <c r="B44" t="s">
        <v>13</v>
      </c>
      <c r="C44" t="s">
        <v>13</v>
      </c>
      <c r="D44">
        <v>0.9</v>
      </c>
      <c r="F44" s="2">
        <v>30132</v>
      </c>
      <c r="G44" t="s">
        <v>13</v>
      </c>
      <c r="H44" t="s">
        <v>13</v>
      </c>
      <c r="I44">
        <v>0.8</v>
      </c>
      <c r="K44" s="2">
        <v>30132</v>
      </c>
      <c r="L44" t="s">
        <v>13</v>
      </c>
      <c r="M44" t="s">
        <v>13</v>
      </c>
      <c r="N44">
        <v>0.5</v>
      </c>
      <c r="P44" s="2">
        <v>30132</v>
      </c>
      <c r="Q44" t="s">
        <v>13</v>
      </c>
      <c r="R44" t="s">
        <v>13</v>
      </c>
      <c r="S44">
        <v>1.1000000000000001</v>
      </c>
      <c r="U44" s="2">
        <v>30132</v>
      </c>
      <c r="V44" t="s">
        <v>13</v>
      </c>
      <c r="W44" t="s">
        <v>13</v>
      </c>
      <c r="X44">
        <v>0.7</v>
      </c>
      <c r="Z44" s="2">
        <v>40724</v>
      </c>
      <c r="AA44" t="s">
        <v>13</v>
      </c>
      <c r="AB44" t="s">
        <v>13</v>
      </c>
      <c r="AC44">
        <v>0.7</v>
      </c>
      <c r="AE44" s="2">
        <v>32689</v>
      </c>
      <c r="AF44" t="s">
        <v>13</v>
      </c>
      <c r="AG44" t="s">
        <v>13</v>
      </c>
      <c r="AH44">
        <v>4.3</v>
      </c>
      <c r="AJ44" s="2">
        <v>30132</v>
      </c>
      <c r="AK44" t="s">
        <v>13</v>
      </c>
      <c r="AL44" t="s">
        <v>13</v>
      </c>
      <c r="AM44">
        <v>0.5</v>
      </c>
      <c r="AO44" s="2">
        <v>32689</v>
      </c>
      <c r="AP44" t="s">
        <v>13</v>
      </c>
      <c r="AQ44" t="s">
        <v>13</v>
      </c>
      <c r="AR44">
        <v>1.5</v>
      </c>
    </row>
    <row r="45" spans="1:44" x14ac:dyDescent="0.2">
      <c r="A45" s="2">
        <v>33816</v>
      </c>
      <c r="B45" t="s">
        <v>13</v>
      </c>
      <c r="C45" t="s">
        <v>13</v>
      </c>
      <c r="D45">
        <v>0.5</v>
      </c>
      <c r="F45" s="2">
        <v>30163</v>
      </c>
      <c r="G45" t="s">
        <v>13</v>
      </c>
      <c r="H45" t="s">
        <v>13</v>
      </c>
      <c r="I45">
        <v>0.4</v>
      </c>
      <c r="K45" s="2">
        <v>30163</v>
      </c>
      <c r="L45" t="s">
        <v>13</v>
      </c>
      <c r="M45" t="s">
        <v>13</v>
      </c>
      <c r="N45">
        <v>0.2</v>
      </c>
      <c r="P45" s="2">
        <v>30163</v>
      </c>
      <c r="Q45" t="s">
        <v>13</v>
      </c>
      <c r="R45" t="s">
        <v>13</v>
      </c>
      <c r="S45">
        <v>0.5</v>
      </c>
      <c r="U45" s="2">
        <v>30163</v>
      </c>
      <c r="V45" t="s">
        <v>13</v>
      </c>
      <c r="W45" t="s">
        <v>13</v>
      </c>
      <c r="X45">
        <v>0.6</v>
      </c>
      <c r="Z45" s="2">
        <v>40816</v>
      </c>
      <c r="AA45" t="s">
        <v>13</v>
      </c>
      <c r="AB45" t="s">
        <v>13</v>
      </c>
      <c r="AC45">
        <v>0.3</v>
      </c>
      <c r="AE45" s="2">
        <v>32781</v>
      </c>
      <c r="AF45" t="s">
        <v>13</v>
      </c>
      <c r="AG45" t="s">
        <v>13</v>
      </c>
      <c r="AH45">
        <v>3</v>
      </c>
      <c r="AJ45" s="2">
        <v>30163</v>
      </c>
      <c r="AK45" t="s">
        <v>13</v>
      </c>
      <c r="AL45" t="s">
        <v>13</v>
      </c>
      <c r="AM45">
        <v>0.65</v>
      </c>
      <c r="AO45" s="2">
        <v>32781</v>
      </c>
      <c r="AP45" t="s">
        <v>13</v>
      </c>
      <c r="AQ45" t="s">
        <v>13</v>
      </c>
      <c r="AR45">
        <v>2.1</v>
      </c>
    </row>
    <row r="46" spans="1:44" x14ac:dyDescent="0.2">
      <c r="A46" s="2">
        <v>33847</v>
      </c>
      <c r="B46" t="s">
        <v>13</v>
      </c>
      <c r="C46" t="s">
        <v>13</v>
      </c>
      <c r="D46">
        <v>0.4</v>
      </c>
      <c r="F46" s="2">
        <v>30194</v>
      </c>
      <c r="G46" t="s">
        <v>13</v>
      </c>
      <c r="H46" t="s">
        <v>13</v>
      </c>
      <c r="I46">
        <v>0.4</v>
      </c>
      <c r="K46" s="2">
        <v>30194</v>
      </c>
      <c r="L46" t="s">
        <v>13</v>
      </c>
      <c r="M46" t="s">
        <v>13</v>
      </c>
      <c r="N46">
        <v>0.5</v>
      </c>
      <c r="P46" s="2">
        <v>30194</v>
      </c>
      <c r="Q46" t="s">
        <v>13</v>
      </c>
      <c r="R46" t="s">
        <v>13</v>
      </c>
      <c r="S46">
        <v>0.2</v>
      </c>
      <c r="U46" s="2">
        <v>30194</v>
      </c>
      <c r="V46" t="s">
        <v>13</v>
      </c>
      <c r="W46" t="s">
        <v>13</v>
      </c>
      <c r="X46">
        <v>0.4</v>
      </c>
      <c r="Z46" s="2">
        <v>40908</v>
      </c>
      <c r="AA46" t="s">
        <v>13</v>
      </c>
      <c r="AB46" t="s">
        <v>13</v>
      </c>
      <c r="AC46">
        <v>0.3</v>
      </c>
      <c r="AE46" s="2">
        <v>32873</v>
      </c>
      <c r="AF46" t="s">
        <v>13</v>
      </c>
      <c r="AG46" t="s">
        <v>13</v>
      </c>
      <c r="AH46">
        <v>2.7</v>
      </c>
      <c r="AJ46" s="2">
        <v>30194</v>
      </c>
      <c r="AK46" t="s">
        <v>13</v>
      </c>
      <c r="AL46" t="s">
        <v>13</v>
      </c>
      <c r="AM46">
        <v>0.46</v>
      </c>
      <c r="AO46" s="2">
        <v>32873</v>
      </c>
      <c r="AP46" t="s">
        <v>13</v>
      </c>
      <c r="AQ46" t="s">
        <v>13</v>
      </c>
      <c r="AR46">
        <v>0.1</v>
      </c>
    </row>
    <row r="47" spans="1:44" x14ac:dyDescent="0.2">
      <c r="A47" s="2">
        <v>33877</v>
      </c>
      <c r="B47" t="s">
        <v>13</v>
      </c>
      <c r="C47" t="s">
        <v>13</v>
      </c>
      <c r="D47">
        <v>0.2</v>
      </c>
      <c r="F47" s="2">
        <v>30224</v>
      </c>
      <c r="G47" t="s">
        <v>13</v>
      </c>
      <c r="H47" t="s">
        <v>13</v>
      </c>
      <c r="I47">
        <v>0.1</v>
      </c>
      <c r="K47" s="2">
        <v>30224</v>
      </c>
      <c r="L47" t="s">
        <v>13</v>
      </c>
      <c r="M47" t="s">
        <v>13</v>
      </c>
      <c r="N47">
        <v>0.2</v>
      </c>
      <c r="P47" s="2">
        <v>30224</v>
      </c>
      <c r="Q47" t="s">
        <v>13</v>
      </c>
      <c r="R47" t="s">
        <v>13</v>
      </c>
      <c r="S47">
        <v>0</v>
      </c>
      <c r="U47" s="2">
        <v>30224</v>
      </c>
      <c r="V47" t="s">
        <v>13</v>
      </c>
      <c r="W47" t="s">
        <v>13</v>
      </c>
      <c r="X47">
        <v>0.1</v>
      </c>
      <c r="Z47" s="2">
        <v>40999</v>
      </c>
      <c r="AA47" t="s">
        <v>13</v>
      </c>
      <c r="AB47" t="s">
        <v>13</v>
      </c>
      <c r="AC47">
        <v>0.6</v>
      </c>
      <c r="AE47" s="2">
        <v>32963</v>
      </c>
      <c r="AF47" t="s">
        <v>13</v>
      </c>
      <c r="AG47" t="s">
        <v>13</v>
      </c>
      <c r="AH47">
        <v>4.5</v>
      </c>
      <c r="AJ47" s="2">
        <v>30224</v>
      </c>
      <c r="AK47" t="s">
        <v>13</v>
      </c>
      <c r="AL47" t="s">
        <v>13</v>
      </c>
      <c r="AM47">
        <v>0.37</v>
      </c>
      <c r="AO47" s="2">
        <v>32963</v>
      </c>
      <c r="AP47" t="s">
        <v>13</v>
      </c>
      <c r="AQ47" t="s">
        <v>13</v>
      </c>
      <c r="AR47">
        <v>3.4</v>
      </c>
    </row>
    <row r="48" spans="1:44" x14ac:dyDescent="0.2">
      <c r="A48" s="2">
        <v>33908</v>
      </c>
      <c r="B48" t="s">
        <v>13</v>
      </c>
      <c r="C48" t="s">
        <v>13</v>
      </c>
      <c r="D48">
        <v>0.7</v>
      </c>
      <c r="F48" s="2">
        <v>30255</v>
      </c>
      <c r="G48" t="s">
        <v>13</v>
      </c>
      <c r="H48" t="s">
        <v>13</v>
      </c>
      <c r="I48">
        <v>0.3</v>
      </c>
      <c r="K48" s="2">
        <v>30255</v>
      </c>
      <c r="L48" t="s">
        <v>13</v>
      </c>
      <c r="M48" t="s">
        <v>13</v>
      </c>
      <c r="N48">
        <v>0.5</v>
      </c>
      <c r="P48" s="2">
        <v>30255</v>
      </c>
      <c r="Q48" t="s">
        <v>13</v>
      </c>
      <c r="R48" t="s">
        <v>13</v>
      </c>
      <c r="S48">
        <v>0.4</v>
      </c>
      <c r="U48" s="2">
        <v>30255</v>
      </c>
      <c r="V48" t="s">
        <v>13</v>
      </c>
      <c r="W48" t="s">
        <v>13</v>
      </c>
      <c r="X48">
        <v>0.3</v>
      </c>
      <c r="Z48" s="2">
        <v>41090</v>
      </c>
      <c r="AA48" t="s">
        <v>13</v>
      </c>
      <c r="AB48" t="s">
        <v>13</v>
      </c>
      <c r="AC48">
        <v>0.5</v>
      </c>
      <c r="AE48" s="2">
        <v>33054</v>
      </c>
      <c r="AF48" t="s">
        <v>13</v>
      </c>
      <c r="AG48" t="s">
        <v>13</v>
      </c>
      <c r="AH48">
        <v>4.2</v>
      </c>
      <c r="AJ48" s="2">
        <v>30255</v>
      </c>
      <c r="AK48" t="s">
        <v>13</v>
      </c>
      <c r="AL48" t="s">
        <v>13</v>
      </c>
      <c r="AM48">
        <v>0.63</v>
      </c>
      <c r="AO48" s="2">
        <v>33054</v>
      </c>
      <c r="AP48" t="s">
        <v>13</v>
      </c>
      <c r="AQ48" t="s">
        <v>13</v>
      </c>
      <c r="AR48">
        <v>3.1</v>
      </c>
    </row>
    <row r="49" spans="1:44" x14ac:dyDescent="0.2">
      <c r="A49" s="2">
        <v>33938</v>
      </c>
      <c r="B49" t="s">
        <v>13</v>
      </c>
      <c r="C49" t="s">
        <v>13</v>
      </c>
      <c r="D49">
        <v>-0.6</v>
      </c>
      <c r="F49" s="2">
        <v>30285</v>
      </c>
      <c r="G49" t="s">
        <v>13</v>
      </c>
      <c r="H49" t="s">
        <v>13</v>
      </c>
      <c r="I49">
        <v>0.4</v>
      </c>
      <c r="K49" s="2">
        <v>30285</v>
      </c>
      <c r="L49" t="s">
        <v>13</v>
      </c>
      <c r="M49" t="s">
        <v>13</v>
      </c>
      <c r="N49">
        <v>0.3</v>
      </c>
      <c r="P49" s="2">
        <v>30285</v>
      </c>
      <c r="Q49" t="s">
        <v>13</v>
      </c>
      <c r="R49" t="s">
        <v>13</v>
      </c>
      <c r="S49">
        <v>-0.1</v>
      </c>
      <c r="U49" s="2">
        <v>30285</v>
      </c>
      <c r="V49" t="s">
        <v>13</v>
      </c>
      <c r="W49" t="s">
        <v>13</v>
      </c>
      <c r="X49">
        <v>-0.2</v>
      </c>
      <c r="Z49" s="2">
        <v>41182</v>
      </c>
      <c r="AA49" t="s">
        <v>13</v>
      </c>
      <c r="AB49" t="s">
        <v>13</v>
      </c>
      <c r="AC49">
        <v>0.5</v>
      </c>
      <c r="AE49" s="2">
        <v>33146</v>
      </c>
      <c r="AF49" t="s">
        <v>13</v>
      </c>
      <c r="AG49" t="s">
        <v>13</v>
      </c>
      <c r="AH49">
        <v>3.7</v>
      </c>
      <c r="AJ49" s="2">
        <v>30285</v>
      </c>
      <c r="AK49" t="s">
        <v>13</v>
      </c>
      <c r="AL49" t="s">
        <v>13</v>
      </c>
      <c r="AM49">
        <v>0.38</v>
      </c>
      <c r="AO49" s="2">
        <v>33146</v>
      </c>
      <c r="AP49" t="s">
        <v>13</v>
      </c>
      <c r="AQ49" t="s">
        <v>13</v>
      </c>
      <c r="AR49">
        <v>1.2</v>
      </c>
    </row>
    <row r="50" spans="1:44" x14ac:dyDescent="0.2">
      <c r="A50" s="2">
        <v>33969</v>
      </c>
      <c r="B50" t="s">
        <v>13</v>
      </c>
      <c r="C50" t="s">
        <v>13</v>
      </c>
      <c r="D50">
        <v>-1.7</v>
      </c>
      <c r="F50" s="2">
        <v>30316</v>
      </c>
      <c r="G50" t="s">
        <v>13</v>
      </c>
      <c r="H50" t="s">
        <v>13</v>
      </c>
      <c r="I50">
        <v>0.4</v>
      </c>
      <c r="K50" s="2">
        <v>30316</v>
      </c>
      <c r="L50" t="s">
        <v>13</v>
      </c>
      <c r="M50" t="s">
        <v>13</v>
      </c>
      <c r="N50">
        <v>0.6</v>
      </c>
      <c r="P50" s="2">
        <v>30316</v>
      </c>
      <c r="Q50" t="s">
        <v>13</v>
      </c>
      <c r="R50" t="s">
        <v>13</v>
      </c>
      <c r="S50">
        <v>-0.3</v>
      </c>
      <c r="U50" s="2">
        <v>30316</v>
      </c>
      <c r="V50" t="s">
        <v>13</v>
      </c>
      <c r="W50" t="s">
        <v>13</v>
      </c>
      <c r="X50">
        <v>-0.1</v>
      </c>
      <c r="Z50" s="2">
        <v>41274</v>
      </c>
      <c r="AA50" t="s">
        <v>13</v>
      </c>
      <c r="AB50" t="s">
        <v>13</v>
      </c>
      <c r="AC50">
        <v>0.3</v>
      </c>
      <c r="AE50" s="2">
        <v>33238</v>
      </c>
      <c r="AF50" t="s">
        <v>13</v>
      </c>
      <c r="AG50" t="s">
        <v>13</v>
      </c>
      <c r="AH50">
        <v>3.1</v>
      </c>
      <c r="AJ50" s="2">
        <v>30316</v>
      </c>
      <c r="AK50" t="s">
        <v>13</v>
      </c>
      <c r="AL50" t="s">
        <v>13</v>
      </c>
      <c r="AM50">
        <v>0.33</v>
      </c>
      <c r="AO50" s="2">
        <v>33238</v>
      </c>
      <c r="AP50" t="s">
        <v>13</v>
      </c>
      <c r="AQ50" t="s">
        <v>13</v>
      </c>
      <c r="AR50">
        <v>-3.4</v>
      </c>
    </row>
    <row r="51" spans="1:44" x14ac:dyDescent="0.2">
      <c r="A51" s="2">
        <v>34000</v>
      </c>
      <c r="B51" t="s">
        <v>13</v>
      </c>
      <c r="C51" t="s">
        <v>13</v>
      </c>
      <c r="D51">
        <v>-0.1</v>
      </c>
      <c r="F51" s="2">
        <v>30347</v>
      </c>
      <c r="G51" t="s">
        <v>13</v>
      </c>
      <c r="H51" t="s">
        <v>13</v>
      </c>
      <c r="I51">
        <v>-0.8</v>
      </c>
      <c r="K51" s="2">
        <v>30347</v>
      </c>
      <c r="L51" t="s">
        <v>13</v>
      </c>
      <c r="M51" t="s">
        <v>13</v>
      </c>
      <c r="N51">
        <v>-0.4</v>
      </c>
      <c r="P51" s="2">
        <v>30347</v>
      </c>
      <c r="Q51" t="s">
        <v>13</v>
      </c>
      <c r="R51" t="s">
        <v>13</v>
      </c>
      <c r="S51">
        <v>0.2</v>
      </c>
      <c r="U51" s="2">
        <v>30347</v>
      </c>
      <c r="V51" t="s">
        <v>13</v>
      </c>
      <c r="W51" t="s">
        <v>13</v>
      </c>
      <c r="X51">
        <v>0.4</v>
      </c>
      <c r="Z51" s="2">
        <v>41364</v>
      </c>
      <c r="AA51" t="s">
        <v>13</v>
      </c>
      <c r="AB51" t="s">
        <v>13</v>
      </c>
      <c r="AC51">
        <v>0.6</v>
      </c>
      <c r="AE51" s="2">
        <v>33328</v>
      </c>
      <c r="AF51" t="s">
        <v>13</v>
      </c>
      <c r="AG51" t="s">
        <v>13</v>
      </c>
      <c r="AH51">
        <v>4</v>
      </c>
      <c r="AJ51" s="2">
        <v>30347</v>
      </c>
      <c r="AK51" t="s">
        <v>13</v>
      </c>
      <c r="AL51" t="s">
        <v>13</v>
      </c>
      <c r="AM51">
        <v>0.71</v>
      </c>
      <c r="AO51" s="2">
        <v>33328</v>
      </c>
      <c r="AP51" t="s">
        <v>13</v>
      </c>
      <c r="AQ51" t="s">
        <v>13</v>
      </c>
      <c r="AR51">
        <v>1</v>
      </c>
    </row>
    <row r="52" spans="1:44" x14ac:dyDescent="0.2">
      <c r="A52" s="2">
        <v>34028</v>
      </c>
      <c r="B52" t="s">
        <v>13</v>
      </c>
      <c r="C52" t="s">
        <v>13</v>
      </c>
      <c r="D52">
        <v>-0.1</v>
      </c>
      <c r="F52" s="2">
        <v>30375</v>
      </c>
      <c r="G52" t="s">
        <v>13</v>
      </c>
      <c r="H52" t="s">
        <v>13</v>
      </c>
      <c r="I52">
        <v>0.1</v>
      </c>
      <c r="K52" s="2">
        <v>30375</v>
      </c>
      <c r="L52" t="s">
        <v>13</v>
      </c>
      <c r="M52" t="s">
        <v>13</v>
      </c>
      <c r="N52">
        <v>0.4</v>
      </c>
      <c r="P52" s="2">
        <v>30375</v>
      </c>
      <c r="Q52" t="s">
        <v>13</v>
      </c>
      <c r="R52" t="s">
        <v>13</v>
      </c>
      <c r="S52">
        <v>0.1</v>
      </c>
      <c r="U52" s="2">
        <v>30375</v>
      </c>
      <c r="V52" t="s">
        <v>13</v>
      </c>
      <c r="W52" t="s">
        <v>13</v>
      </c>
      <c r="X52">
        <v>0.4</v>
      </c>
      <c r="Z52" s="2">
        <v>41455</v>
      </c>
      <c r="AA52" t="s">
        <v>13</v>
      </c>
      <c r="AB52" t="s">
        <v>13</v>
      </c>
      <c r="AC52">
        <v>0.5</v>
      </c>
      <c r="AE52" s="2">
        <v>33419</v>
      </c>
      <c r="AF52" t="s">
        <v>13</v>
      </c>
      <c r="AG52" t="s">
        <v>13</v>
      </c>
      <c r="AH52">
        <v>2.7</v>
      </c>
      <c r="AJ52" s="2">
        <v>30375</v>
      </c>
      <c r="AK52" t="s">
        <v>13</v>
      </c>
      <c r="AL52" t="s">
        <v>13</v>
      </c>
      <c r="AM52">
        <v>0.38</v>
      </c>
      <c r="AO52" s="2">
        <v>33419</v>
      </c>
      <c r="AP52" t="s">
        <v>13</v>
      </c>
      <c r="AQ52" t="s">
        <v>13</v>
      </c>
      <c r="AR52">
        <v>6.6</v>
      </c>
    </row>
    <row r="53" spans="1:44" x14ac:dyDescent="0.2">
      <c r="A53" s="2">
        <v>34059</v>
      </c>
      <c r="B53" t="s">
        <v>13</v>
      </c>
      <c r="C53" t="s">
        <v>13</v>
      </c>
      <c r="D53">
        <v>0.5</v>
      </c>
      <c r="F53" s="2">
        <v>30406</v>
      </c>
      <c r="G53" t="s">
        <v>13</v>
      </c>
      <c r="H53" t="s">
        <v>13</v>
      </c>
      <c r="I53">
        <v>-0.1</v>
      </c>
      <c r="K53" s="2">
        <v>30406</v>
      </c>
      <c r="L53" t="s">
        <v>13</v>
      </c>
      <c r="M53" t="s">
        <v>13</v>
      </c>
      <c r="N53">
        <v>0.3</v>
      </c>
      <c r="P53" s="2">
        <v>30406</v>
      </c>
      <c r="Q53" t="s">
        <v>13</v>
      </c>
      <c r="R53" t="s">
        <v>13</v>
      </c>
      <c r="S53">
        <v>0.1</v>
      </c>
      <c r="U53" s="2">
        <v>30406</v>
      </c>
      <c r="V53" t="s">
        <v>13</v>
      </c>
      <c r="W53" t="s">
        <v>13</v>
      </c>
      <c r="X53">
        <v>0.2</v>
      </c>
      <c r="Z53" s="2">
        <v>41547</v>
      </c>
      <c r="AA53" t="s">
        <v>13</v>
      </c>
      <c r="AB53" t="s">
        <v>13</v>
      </c>
      <c r="AC53">
        <v>0.5</v>
      </c>
      <c r="AE53" s="2">
        <v>33511</v>
      </c>
      <c r="AF53" t="s">
        <v>13</v>
      </c>
      <c r="AG53" t="s">
        <v>13</v>
      </c>
      <c r="AH53">
        <v>2.9</v>
      </c>
      <c r="AJ53" s="2">
        <v>30406</v>
      </c>
      <c r="AK53" t="s">
        <v>13</v>
      </c>
      <c r="AL53" t="s">
        <v>13</v>
      </c>
      <c r="AM53">
        <v>0.14000000000000001</v>
      </c>
      <c r="AO53" s="2">
        <v>33511</v>
      </c>
      <c r="AP53" t="s">
        <v>13</v>
      </c>
      <c r="AQ53" t="s">
        <v>13</v>
      </c>
      <c r="AR53">
        <v>2.9</v>
      </c>
    </row>
    <row r="54" spans="1:44" x14ac:dyDescent="0.2">
      <c r="A54" s="2">
        <v>34089</v>
      </c>
      <c r="B54" t="s">
        <v>13</v>
      </c>
      <c r="C54" t="s">
        <v>13</v>
      </c>
      <c r="D54">
        <v>0.5</v>
      </c>
      <c r="F54" s="2">
        <v>30436</v>
      </c>
      <c r="G54" t="s">
        <v>13</v>
      </c>
      <c r="H54" t="s">
        <v>13</v>
      </c>
      <c r="I54">
        <v>0.1</v>
      </c>
      <c r="K54" s="2">
        <v>30436</v>
      </c>
      <c r="L54" t="s">
        <v>13</v>
      </c>
      <c r="M54" t="s">
        <v>13</v>
      </c>
      <c r="N54">
        <v>-0.1</v>
      </c>
      <c r="P54" s="2">
        <v>30436</v>
      </c>
      <c r="Q54" t="s">
        <v>13</v>
      </c>
      <c r="R54" t="s">
        <v>13</v>
      </c>
      <c r="S54">
        <v>0.7</v>
      </c>
      <c r="U54" s="2">
        <v>30436</v>
      </c>
      <c r="V54" t="s">
        <v>13</v>
      </c>
      <c r="W54" t="s">
        <v>13</v>
      </c>
      <c r="X54">
        <v>0.4</v>
      </c>
      <c r="Z54" s="2">
        <v>41639</v>
      </c>
      <c r="AA54" t="s">
        <v>13</v>
      </c>
      <c r="AB54" t="s">
        <v>13</v>
      </c>
      <c r="AC54">
        <v>0.3</v>
      </c>
      <c r="AE54" s="2">
        <v>33603</v>
      </c>
      <c r="AF54" t="s">
        <v>13</v>
      </c>
      <c r="AG54" t="s">
        <v>13</v>
      </c>
      <c r="AH54">
        <v>2.1</v>
      </c>
      <c r="AJ54" s="2">
        <v>30436</v>
      </c>
      <c r="AK54" t="s">
        <v>13</v>
      </c>
      <c r="AL54" t="s">
        <v>13</v>
      </c>
      <c r="AM54">
        <v>0.3</v>
      </c>
      <c r="AO54" s="2">
        <v>33603</v>
      </c>
      <c r="AP54" t="s">
        <v>13</v>
      </c>
      <c r="AQ54" t="s">
        <v>13</v>
      </c>
      <c r="AR54">
        <v>2.4</v>
      </c>
    </row>
    <row r="55" spans="1:44" x14ac:dyDescent="0.2">
      <c r="A55" s="2">
        <v>34120</v>
      </c>
      <c r="B55" t="s">
        <v>13</v>
      </c>
      <c r="C55" t="s">
        <v>13</v>
      </c>
      <c r="D55">
        <v>0.3</v>
      </c>
      <c r="F55" s="2">
        <v>30467</v>
      </c>
      <c r="G55" t="s">
        <v>13</v>
      </c>
      <c r="H55" t="s">
        <v>13</v>
      </c>
      <c r="I55">
        <v>0.3</v>
      </c>
      <c r="K55" s="2">
        <v>30467</v>
      </c>
      <c r="L55" t="s">
        <v>13</v>
      </c>
      <c r="M55" t="s">
        <v>13</v>
      </c>
      <c r="N55">
        <v>0.2</v>
      </c>
      <c r="P55" s="2">
        <v>30467</v>
      </c>
      <c r="Q55" t="s">
        <v>13</v>
      </c>
      <c r="R55" t="s">
        <v>13</v>
      </c>
      <c r="S55">
        <v>0.4</v>
      </c>
      <c r="U55" s="2">
        <v>30467</v>
      </c>
      <c r="V55" t="s">
        <v>13</v>
      </c>
      <c r="W55" t="s">
        <v>13</v>
      </c>
      <c r="X55">
        <v>0.3</v>
      </c>
      <c r="Z55" s="2">
        <v>41729</v>
      </c>
      <c r="AA55" t="s">
        <v>13</v>
      </c>
      <c r="AB55" t="s">
        <v>13</v>
      </c>
      <c r="AC55">
        <v>0.4</v>
      </c>
      <c r="AE55" s="2">
        <v>33694</v>
      </c>
      <c r="AF55" t="s">
        <v>13</v>
      </c>
      <c r="AG55" t="s">
        <v>13</v>
      </c>
      <c r="AH55">
        <v>1.8</v>
      </c>
      <c r="AJ55" s="2">
        <v>30467</v>
      </c>
      <c r="AK55" t="s">
        <v>13</v>
      </c>
      <c r="AL55" t="s">
        <v>13</v>
      </c>
      <c r="AM55">
        <v>0.15</v>
      </c>
      <c r="AO55" s="2">
        <v>33694</v>
      </c>
      <c r="AP55" t="s">
        <v>13</v>
      </c>
      <c r="AQ55" t="s">
        <v>13</v>
      </c>
      <c r="AR55">
        <v>8</v>
      </c>
    </row>
    <row r="56" spans="1:44" x14ac:dyDescent="0.2">
      <c r="A56" s="2">
        <v>34150</v>
      </c>
      <c r="B56" t="s">
        <v>13</v>
      </c>
      <c r="C56" t="s">
        <v>13</v>
      </c>
      <c r="D56">
        <v>-0.5</v>
      </c>
      <c r="F56" s="2">
        <v>30497</v>
      </c>
      <c r="G56" t="s">
        <v>13</v>
      </c>
      <c r="H56" t="s">
        <v>13</v>
      </c>
      <c r="I56">
        <v>0.2</v>
      </c>
      <c r="K56" s="2">
        <v>30497</v>
      </c>
      <c r="L56" t="s">
        <v>13</v>
      </c>
      <c r="M56" t="s">
        <v>13</v>
      </c>
      <c r="N56">
        <v>0.2</v>
      </c>
      <c r="P56" s="2">
        <v>30497</v>
      </c>
      <c r="Q56" t="s">
        <v>13</v>
      </c>
      <c r="R56" t="s">
        <v>13</v>
      </c>
      <c r="S56">
        <v>0.2</v>
      </c>
      <c r="U56" s="2">
        <v>30497</v>
      </c>
      <c r="V56" t="s">
        <v>13</v>
      </c>
      <c r="W56" t="s">
        <v>13</v>
      </c>
      <c r="X56">
        <v>0.3</v>
      </c>
      <c r="Z56" s="2">
        <v>41820</v>
      </c>
      <c r="AA56" t="s">
        <v>13</v>
      </c>
      <c r="AB56" t="s">
        <v>13</v>
      </c>
      <c r="AC56">
        <v>0.7</v>
      </c>
      <c r="AE56" s="2">
        <v>33785</v>
      </c>
      <c r="AF56" t="s">
        <v>13</v>
      </c>
      <c r="AG56" t="s">
        <v>13</v>
      </c>
      <c r="AH56">
        <v>2.6</v>
      </c>
      <c r="AJ56" s="2">
        <v>30497</v>
      </c>
      <c r="AK56" t="s">
        <v>13</v>
      </c>
      <c r="AL56" t="s">
        <v>13</v>
      </c>
      <c r="AM56">
        <v>0.47</v>
      </c>
      <c r="AO56" s="2">
        <v>33785</v>
      </c>
      <c r="AP56" t="s">
        <v>13</v>
      </c>
      <c r="AQ56" t="s">
        <v>13</v>
      </c>
      <c r="AR56">
        <v>3.4</v>
      </c>
    </row>
    <row r="57" spans="1:44" x14ac:dyDescent="0.2">
      <c r="A57" s="2">
        <v>34181</v>
      </c>
      <c r="B57" t="s">
        <v>13</v>
      </c>
      <c r="C57" t="s">
        <v>13</v>
      </c>
      <c r="D57">
        <v>-0.5</v>
      </c>
      <c r="F57" s="2">
        <v>30528</v>
      </c>
      <c r="G57" t="s">
        <v>13</v>
      </c>
      <c r="H57" t="s">
        <v>13</v>
      </c>
      <c r="I57">
        <v>0</v>
      </c>
      <c r="K57" s="2">
        <v>30528</v>
      </c>
      <c r="L57" t="s">
        <v>13</v>
      </c>
      <c r="M57" t="s">
        <v>13</v>
      </c>
      <c r="N57">
        <v>0.3</v>
      </c>
      <c r="P57" s="2">
        <v>30528</v>
      </c>
      <c r="Q57" t="s">
        <v>13</v>
      </c>
      <c r="R57" t="s">
        <v>13</v>
      </c>
      <c r="S57">
        <v>0.4</v>
      </c>
      <c r="U57" s="2">
        <v>30528</v>
      </c>
      <c r="V57" t="s">
        <v>13</v>
      </c>
      <c r="W57" t="s">
        <v>13</v>
      </c>
      <c r="X57">
        <v>0.6</v>
      </c>
      <c r="Z57" s="2">
        <v>41912</v>
      </c>
      <c r="AA57" t="s">
        <v>13</v>
      </c>
      <c r="AB57" t="s">
        <v>13</v>
      </c>
      <c r="AC57">
        <v>0.7</v>
      </c>
      <c r="AE57" s="2">
        <v>33877</v>
      </c>
      <c r="AF57" t="s">
        <v>13</v>
      </c>
      <c r="AG57" t="s">
        <v>13</v>
      </c>
      <c r="AH57">
        <v>1.9</v>
      </c>
      <c r="AJ57" s="2">
        <v>30528</v>
      </c>
      <c r="AK57" t="s">
        <v>13</v>
      </c>
      <c r="AL57" t="s">
        <v>13</v>
      </c>
      <c r="AM57">
        <v>0.67</v>
      </c>
      <c r="AO57" s="2">
        <v>33877</v>
      </c>
      <c r="AP57" t="s">
        <v>13</v>
      </c>
      <c r="AQ57" t="s">
        <v>13</v>
      </c>
      <c r="AR57">
        <v>3.7</v>
      </c>
    </row>
    <row r="58" spans="1:44" x14ac:dyDescent="0.2">
      <c r="A58" s="2">
        <v>34212</v>
      </c>
      <c r="B58" t="s">
        <v>13</v>
      </c>
      <c r="C58" t="s">
        <v>13</v>
      </c>
      <c r="D58">
        <v>-0.1</v>
      </c>
      <c r="F58" s="2">
        <v>30559</v>
      </c>
      <c r="G58" t="s">
        <v>13</v>
      </c>
      <c r="H58" t="s">
        <v>13</v>
      </c>
      <c r="I58">
        <v>0.3</v>
      </c>
      <c r="K58" s="2">
        <v>30559</v>
      </c>
      <c r="L58" t="s">
        <v>13</v>
      </c>
      <c r="M58" t="s">
        <v>13</v>
      </c>
      <c r="N58">
        <v>0.4</v>
      </c>
      <c r="P58" s="2">
        <v>30559</v>
      </c>
      <c r="Q58" t="s">
        <v>13</v>
      </c>
      <c r="R58" t="s">
        <v>13</v>
      </c>
      <c r="S58">
        <v>0.3</v>
      </c>
      <c r="U58" s="2">
        <v>30559</v>
      </c>
      <c r="V58" t="s">
        <v>13</v>
      </c>
      <c r="W58" t="s">
        <v>13</v>
      </c>
      <c r="X58">
        <v>0.3</v>
      </c>
      <c r="Z58" s="2">
        <v>42004</v>
      </c>
      <c r="AA58" t="s">
        <v>13</v>
      </c>
      <c r="AB58" t="s">
        <v>13</v>
      </c>
      <c r="AC58">
        <v>0.4</v>
      </c>
      <c r="AE58" s="2">
        <v>33969</v>
      </c>
      <c r="AF58" t="s">
        <v>13</v>
      </c>
      <c r="AG58" t="s">
        <v>13</v>
      </c>
      <c r="AH58">
        <v>2.8</v>
      </c>
      <c r="AJ58" s="2">
        <v>30559</v>
      </c>
      <c r="AK58" t="s">
        <v>13</v>
      </c>
      <c r="AL58" t="s">
        <v>13</v>
      </c>
      <c r="AM58">
        <v>0.52</v>
      </c>
      <c r="AO58" s="2">
        <v>33969</v>
      </c>
      <c r="AP58" t="s">
        <v>13</v>
      </c>
      <c r="AQ58" t="s">
        <v>13</v>
      </c>
      <c r="AR58">
        <v>2.5</v>
      </c>
    </row>
    <row r="59" spans="1:44" x14ac:dyDescent="0.2">
      <c r="A59" s="2">
        <v>34242</v>
      </c>
      <c r="B59" t="s">
        <v>13</v>
      </c>
      <c r="C59" t="s">
        <v>13</v>
      </c>
      <c r="D59">
        <v>0.1</v>
      </c>
      <c r="F59" s="2">
        <v>30589</v>
      </c>
      <c r="G59" t="s">
        <v>13</v>
      </c>
      <c r="H59" t="s">
        <v>13</v>
      </c>
      <c r="I59">
        <v>0.3</v>
      </c>
      <c r="K59" s="2">
        <v>30589</v>
      </c>
      <c r="L59" t="s">
        <v>13</v>
      </c>
      <c r="M59" t="s">
        <v>13</v>
      </c>
      <c r="N59">
        <v>0</v>
      </c>
      <c r="P59" s="2">
        <v>30589</v>
      </c>
      <c r="Q59" t="s">
        <v>13</v>
      </c>
      <c r="R59" t="s">
        <v>13</v>
      </c>
      <c r="S59">
        <v>0.3</v>
      </c>
      <c r="U59" s="2">
        <v>30589</v>
      </c>
      <c r="V59" t="s">
        <v>13</v>
      </c>
      <c r="W59" t="s">
        <v>13</v>
      </c>
      <c r="X59">
        <v>0.4</v>
      </c>
      <c r="Z59" s="2">
        <v>42094</v>
      </c>
      <c r="AA59" t="s">
        <v>13</v>
      </c>
      <c r="AB59" t="s">
        <v>13</v>
      </c>
      <c r="AC59">
        <v>0.7</v>
      </c>
      <c r="AE59" s="2">
        <v>34059</v>
      </c>
      <c r="AF59" t="s">
        <v>13</v>
      </c>
      <c r="AG59" t="s">
        <v>13</v>
      </c>
      <c r="AH59">
        <v>2.4</v>
      </c>
      <c r="AJ59" s="2">
        <v>30589</v>
      </c>
      <c r="AK59" t="s">
        <v>13</v>
      </c>
      <c r="AL59" t="s">
        <v>13</v>
      </c>
      <c r="AM59">
        <v>0.4</v>
      </c>
      <c r="AO59" s="2">
        <v>34059</v>
      </c>
      <c r="AP59" t="s">
        <v>13</v>
      </c>
      <c r="AQ59" t="s">
        <v>13</v>
      </c>
      <c r="AR59">
        <v>-3.1</v>
      </c>
    </row>
    <row r="60" spans="1:44" x14ac:dyDescent="0.2">
      <c r="A60" s="2">
        <v>34273</v>
      </c>
      <c r="B60" t="s">
        <v>13</v>
      </c>
      <c r="C60" t="s">
        <v>13</v>
      </c>
      <c r="D60">
        <v>0.4</v>
      </c>
      <c r="F60" s="2">
        <v>30620</v>
      </c>
      <c r="G60" t="s">
        <v>13</v>
      </c>
      <c r="H60" t="s">
        <v>13</v>
      </c>
      <c r="I60">
        <v>0</v>
      </c>
      <c r="K60" s="2">
        <v>30620</v>
      </c>
      <c r="L60" t="s">
        <v>13</v>
      </c>
      <c r="M60" t="s">
        <v>13</v>
      </c>
      <c r="N60">
        <v>0.1</v>
      </c>
      <c r="P60" s="2">
        <v>30620</v>
      </c>
      <c r="Q60" t="s">
        <v>13</v>
      </c>
      <c r="R60" t="s">
        <v>13</v>
      </c>
      <c r="S60">
        <v>0.4</v>
      </c>
      <c r="U60" s="2">
        <v>30620</v>
      </c>
      <c r="V60" t="s">
        <v>13</v>
      </c>
      <c r="W60" t="s">
        <v>13</v>
      </c>
      <c r="X60">
        <v>0.5</v>
      </c>
      <c r="Z60" s="2">
        <v>42185</v>
      </c>
      <c r="AA60" t="s">
        <v>13</v>
      </c>
      <c r="AB60" t="s">
        <v>13</v>
      </c>
      <c r="AC60">
        <v>0.2</v>
      </c>
      <c r="AE60" s="2">
        <v>34150</v>
      </c>
      <c r="AF60" t="s">
        <v>13</v>
      </c>
      <c r="AG60" t="s">
        <v>13</v>
      </c>
      <c r="AH60">
        <v>2.4</v>
      </c>
      <c r="AJ60" s="2">
        <v>30620</v>
      </c>
      <c r="AK60" t="s">
        <v>13</v>
      </c>
      <c r="AL60" t="s">
        <v>13</v>
      </c>
      <c r="AM60">
        <v>0.18</v>
      </c>
      <c r="AO60" s="2">
        <v>34150</v>
      </c>
      <c r="AP60" t="s">
        <v>13</v>
      </c>
      <c r="AQ60" t="s">
        <v>13</v>
      </c>
      <c r="AR60">
        <v>-2.2999999999999998</v>
      </c>
    </row>
    <row r="61" spans="1:44" x14ac:dyDescent="0.2">
      <c r="A61" s="2">
        <v>34303</v>
      </c>
      <c r="B61" t="s">
        <v>13</v>
      </c>
      <c r="C61" t="s">
        <v>13</v>
      </c>
      <c r="D61">
        <v>-0.5</v>
      </c>
      <c r="F61" s="2">
        <v>30650</v>
      </c>
      <c r="G61" t="s">
        <v>13</v>
      </c>
      <c r="H61" t="s">
        <v>13</v>
      </c>
      <c r="I61">
        <v>-0.2</v>
      </c>
      <c r="K61" s="2">
        <v>30650</v>
      </c>
      <c r="L61" t="s">
        <v>13</v>
      </c>
      <c r="M61" t="s">
        <v>13</v>
      </c>
      <c r="N61">
        <v>0.2</v>
      </c>
      <c r="P61" s="2">
        <v>30650</v>
      </c>
      <c r="Q61" t="s">
        <v>13</v>
      </c>
      <c r="R61" t="s">
        <v>13</v>
      </c>
      <c r="S61">
        <v>0.3</v>
      </c>
      <c r="U61" s="2">
        <v>30650</v>
      </c>
      <c r="V61" t="s">
        <v>13</v>
      </c>
      <c r="W61" t="s">
        <v>13</v>
      </c>
      <c r="X61">
        <v>0.5</v>
      </c>
      <c r="Z61" s="2">
        <v>42277</v>
      </c>
      <c r="AA61" t="s">
        <v>13</v>
      </c>
      <c r="AB61" t="s">
        <v>13</v>
      </c>
      <c r="AC61">
        <v>0.6</v>
      </c>
      <c r="AE61" s="2">
        <v>34242</v>
      </c>
      <c r="AF61" t="s">
        <v>13</v>
      </c>
      <c r="AG61" t="s">
        <v>13</v>
      </c>
      <c r="AH61">
        <v>2.1</v>
      </c>
      <c r="AJ61" s="2">
        <v>30650</v>
      </c>
      <c r="AK61" t="s">
        <v>13</v>
      </c>
      <c r="AL61" t="s">
        <v>13</v>
      </c>
      <c r="AM61">
        <v>0.24</v>
      </c>
      <c r="AO61" s="2">
        <v>34242</v>
      </c>
      <c r="AP61" t="s">
        <v>13</v>
      </c>
      <c r="AQ61" t="s">
        <v>13</v>
      </c>
      <c r="AR61">
        <v>0.8</v>
      </c>
    </row>
    <row r="62" spans="1:44" x14ac:dyDescent="0.2">
      <c r="A62" s="2">
        <v>34334</v>
      </c>
      <c r="B62" t="s">
        <v>13</v>
      </c>
      <c r="C62" t="s">
        <v>13</v>
      </c>
      <c r="D62">
        <v>-1</v>
      </c>
      <c r="F62" s="2">
        <v>30681</v>
      </c>
      <c r="G62" t="s">
        <v>13</v>
      </c>
      <c r="H62" t="s">
        <v>13</v>
      </c>
      <c r="I62">
        <v>0.3</v>
      </c>
      <c r="K62" s="2">
        <v>30681</v>
      </c>
      <c r="L62" t="s">
        <v>13</v>
      </c>
      <c r="M62" t="s">
        <v>13</v>
      </c>
      <c r="N62">
        <v>0.3</v>
      </c>
      <c r="P62" s="2">
        <v>30681</v>
      </c>
      <c r="Q62" t="s">
        <v>13</v>
      </c>
      <c r="R62" t="s">
        <v>13</v>
      </c>
      <c r="S62">
        <v>0.3</v>
      </c>
      <c r="U62" s="2">
        <v>30681</v>
      </c>
      <c r="V62" t="s">
        <v>13</v>
      </c>
      <c r="W62" t="s">
        <v>13</v>
      </c>
      <c r="X62">
        <v>0.3</v>
      </c>
      <c r="Z62" s="2">
        <v>42369</v>
      </c>
      <c r="AA62" t="s">
        <v>13</v>
      </c>
      <c r="AB62" t="s">
        <v>13</v>
      </c>
      <c r="AC62">
        <v>0.4</v>
      </c>
      <c r="AE62" s="2">
        <v>34334</v>
      </c>
      <c r="AF62" t="s">
        <v>13</v>
      </c>
      <c r="AG62" t="s">
        <v>13</v>
      </c>
      <c r="AH62">
        <v>2.2999999999999998</v>
      </c>
      <c r="AJ62" s="2">
        <v>30681</v>
      </c>
      <c r="AK62" t="s">
        <v>13</v>
      </c>
      <c r="AL62" t="s">
        <v>13</v>
      </c>
      <c r="AM62">
        <v>0.08</v>
      </c>
      <c r="AO62" s="2">
        <v>34334</v>
      </c>
      <c r="AP62" t="s">
        <v>13</v>
      </c>
      <c r="AQ62" t="s">
        <v>13</v>
      </c>
      <c r="AR62">
        <v>2.1</v>
      </c>
    </row>
    <row r="63" spans="1:44" x14ac:dyDescent="0.2">
      <c r="A63" s="2">
        <v>34365</v>
      </c>
      <c r="B63" t="s">
        <v>13</v>
      </c>
      <c r="C63" t="s">
        <v>13</v>
      </c>
      <c r="D63">
        <v>0</v>
      </c>
      <c r="F63" s="2">
        <v>30712</v>
      </c>
      <c r="G63" t="s">
        <v>13</v>
      </c>
      <c r="H63" t="s">
        <v>13</v>
      </c>
      <c r="I63">
        <v>0.7</v>
      </c>
      <c r="K63" s="2">
        <v>30712</v>
      </c>
      <c r="L63" t="s">
        <v>13</v>
      </c>
      <c r="M63" t="s">
        <v>13</v>
      </c>
      <c r="N63">
        <v>0.4</v>
      </c>
      <c r="P63" s="2">
        <v>30712</v>
      </c>
      <c r="Q63" t="s">
        <v>13</v>
      </c>
      <c r="R63" t="s">
        <v>13</v>
      </c>
      <c r="S63">
        <v>0.7</v>
      </c>
      <c r="U63" s="2">
        <v>30712</v>
      </c>
      <c r="V63" t="s">
        <v>13</v>
      </c>
      <c r="W63" t="s">
        <v>13</v>
      </c>
      <c r="X63">
        <v>0.7</v>
      </c>
      <c r="Z63" s="2">
        <v>42460</v>
      </c>
      <c r="AA63" t="s">
        <v>13</v>
      </c>
      <c r="AB63" t="s">
        <v>13</v>
      </c>
      <c r="AC63">
        <v>0.7</v>
      </c>
      <c r="AE63" s="2">
        <v>34424</v>
      </c>
      <c r="AF63" t="s">
        <v>13</v>
      </c>
      <c r="AG63" t="s">
        <v>13</v>
      </c>
      <c r="AH63">
        <v>2.1</v>
      </c>
      <c r="AJ63" s="2">
        <v>30712</v>
      </c>
      <c r="AK63" t="s">
        <v>13</v>
      </c>
      <c r="AL63" t="s">
        <v>13</v>
      </c>
      <c r="AM63">
        <v>0.33</v>
      </c>
      <c r="AO63" s="2">
        <v>34424</v>
      </c>
      <c r="AP63" t="s">
        <v>13</v>
      </c>
      <c r="AQ63" t="s">
        <v>13</v>
      </c>
      <c r="AR63">
        <v>1.5</v>
      </c>
    </row>
    <row r="64" spans="1:44" x14ac:dyDescent="0.2">
      <c r="A64" s="2">
        <v>34393</v>
      </c>
      <c r="B64" t="s">
        <v>13</v>
      </c>
      <c r="C64" t="s">
        <v>13</v>
      </c>
      <c r="D64">
        <v>0.4</v>
      </c>
      <c r="F64" s="2">
        <v>30741</v>
      </c>
      <c r="G64" t="s">
        <v>13</v>
      </c>
      <c r="H64" t="s">
        <v>13</v>
      </c>
      <c r="I64">
        <v>0.4</v>
      </c>
      <c r="K64" s="2">
        <v>30741</v>
      </c>
      <c r="L64" t="s">
        <v>13</v>
      </c>
      <c r="M64" t="s">
        <v>13</v>
      </c>
      <c r="N64">
        <v>0.2</v>
      </c>
      <c r="P64" s="2">
        <v>30741</v>
      </c>
      <c r="Q64" t="s">
        <v>13</v>
      </c>
      <c r="R64" t="s">
        <v>13</v>
      </c>
      <c r="S64">
        <v>0.5</v>
      </c>
      <c r="U64" s="2">
        <v>30741</v>
      </c>
      <c r="V64" t="s">
        <v>13</v>
      </c>
      <c r="W64" t="s">
        <v>13</v>
      </c>
      <c r="X64">
        <v>0.3</v>
      </c>
      <c r="Z64" s="2">
        <v>42551</v>
      </c>
      <c r="AA64" t="s">
        <v>13</v>
      </c>
      <c r="AB64" t="s">
        <v>13</v>
      </c>
      <c r="AC64">
        <v>0.6</v>
      </c>
      <c r="AE64" s="2">
        <v>34515</v>
      </c>
      <c r="AF64" t="s">
        <v>13</v>
      </c>
      <c r="AG64" t="s">
        <v>13</v>
      </c>
      <c r="AH64">
        <v>2</v>
      </c>
      <c r="AJ64" s="2">
        <v>30741</v>
      </c>
      <c r="AK64" t="s">
        <v>13</v>
      </c>
      <c r="AL64" t="s">
        <v>13</v>
      </c>
      <c r="AM64">
        <v>0.63</v>
      </c>
      <c r="AO64" s="2">
        <v>34515</v>
      </c>
      <c r="AP64" t="s">
        <v>13</v>
      </c>
      <c r="AQ64" t="s">
        <v>13</v>
      </c>
      <c r="AR64">
        <v>0</v>
      </c>
    </row>
    <row r="65" spans="1:44" x14ac:dyDescent="0.2">
      <c r="A65" s="2">
        <v>34424</v>
      </c>
      <c r="B65" t="s">
        <v>13</v>
      </c>
      <c r="C65" t="s">
        <v>13</v>
      </c>
      <c r="D65">
        <v>0.1</v>
      </c>
      <c r="F65" s="2">
        <v>30772</v>
      </c>
      <c r="G65" t="s">
        <v>13</v>
      </c>
      <c r="H65" t="s">
        <v>13</v>
      </c>
      <c r="I65">
        <v>0.4</v>
      </c>
      <c r="K65" s="2">
        <v>30772</v>
      </c>
      <c r="L65" t="s">
        <v>13</v>
      </c>
      <c r="M65" t="s">
        <v>13</v>
      </c>
      <c r="N65">
        <v>0.5</v>
      </c>
      <c r="P65" s="2">
        <v>30772</v>
      </c>
      <c r="Q65" t="s">
        <v>13</v>
      </c>
      <c r="R65" t="s">
        <v>13</v>
      </c>
      <c r="S65">
        <v>0.3</v>
      </c>
      <c r="U65" s="2">
        <v>30772</v>
      </c>
      <c r="V65" t="s">
        <v>13</v>
      </c>
      <c r="W65" t="s">
        <v>13</v>
      </c>
      <c r="X65">
        <v>0.4</v>
      </c>
      <c r="Z65" s="2">
        <v>42643</v>
      </c>
      <c r="AA65" t="s">
        <v>13</v>
      </c>
      <c r="AB65" t="s">
        <v>13</v>
      </c>
      <c r="AC65">
        <v>0.6</v>
      </c>
      <c r="AE65" s="2">
        <v>34607</v>
      </c>
      <c r="AF65" t="s">
        <v>13</v>
      </c>
      <c r="AG65" t="s">
        <v>13</v>
      </c>
      <c r="AH65">
        <v>2</v>
      </c>
      <c r="AJ65" s="2">
        <v>30772</v>
      </c>
      <c r="AK65" t="s">
        <v>13</v>
      </c>
      <c r="AL65" t="s">
        <v>13</v>
      </c>
      <c r="AM65">
        <v>0.38</v>
      </c>
      <c r="AO65" s="2">
        <v>34607</v>
      </c>
      <c r="AP65" t="s">
        <v>13</v>
      </c>
      <c r="AQ65" t="s">
        <v>13</v>
      </c>
      <c r="AR65">
        <v>-2.1</v>
      </c>
    </row>
    <row r="66" spans="1:44" x14ac:dyDescent="0.2">
      <c r="A66" s="2">
        <v>34454</v>
      </c>
      <c r="B66" t="s">
        <v>13</v>
      </c>
      <c r="C66" t="s">
        <v>13</v>
      </c>
      <c r="D66">
        <v>0.7</v>
      </c>
      <c r="F66" s="2">
        <v>30802</v>
      </c>
      <c r="G66" t="s">
        <v>13</v>
      </c>
      <c r="H66" t="s">
        <v>13</v>
      </c>
      <c r="I66">
        <v>0.1</v>
      </c>
      <c r="K66" s="2">
        <v>30802</v>
      </c>
      <c r="L66" t="s">
        <v>13</v>
      </c>
      <c r="M66" t="s">
        <v>13</v>
      </c>
      <c r="N66">
        <v>0.1</v>
      </c>
      <c r="P66" s="2">
        <v>30802</v>
      </c>
      <c r="Q66" t="s">
        <v>13</v>
      </c>
      <c r="R66" t="s">
        <v>13</v>
      </c>
      <c r="S66">
        <v>0.4</v>
      </c>
      <c r="U66" s="2">
        <v>30802</v>
      </c>
      <c r="V66" t="s">
        <v>13</v>
      </c>
      <c r="W66" t="s">
        <v>13</v>
      </c>
      <c r="X66">
        <v>0.5</v>
      </c>
      <c r="Z66" s="2">
        <v>42735</v>
      </c>
      <c r="AA66" t="s">
        <v>13</v>
      </c>
      <c r="AB66" t="s">
        <v>13</v>
      </c>
      <c r="AC66">
        <v>0.3</v>
      </c>
      <c r="AE66" s="2">
        <v>34699</v>
      </c>
      <c r="AF66" t="s">
        <v>13</v>
      </c>
      <c r="AG66" t="s">
        <v>13</v>
      </c>
      <c r="AH66">
        <v>2.2999999999999998</v>
      </c>
      <c r="AJ66" s="2">
        <v>30802</v>
      </c>
      <c r="AK66" t="s">
        <v>13</v>
      </c>
      <c r="AL66" t="s">
        <v>13</v>
      </c>
      <c r="AM66">
        <v>0.47</v>
      </c>
      <c r="AO66" s="2">
        <v>34699</v>
      </c>
      <c r="AP66" t="s">
        <v>13</v>
      </c>
      <c r="AQ66" t="s">
        <v>13</v>
      </c>
      <c r="AR66">
        <v>4.8</v>
      </c>
    </row>
    <row r="67" spans="1:44" x14ac:dyDescent="0.2">
      <c r="A67" s="2">
        <v>34485</v>
      </c>
      <c r="B67" t="s">
        <v>13</v>
      </c>
      <c r="C67" t="s">
        <v>13</v>
      </c>
      <c r="D67">
        <v>0.8</v>
      </c>
      <c r="F67" s="2">
        <v>30833</v>
      </c>
      <c r="G67" t="s">
        <v>13</v>
      </c>
      <c r="H67" t="s">
        <v>13</v>
      </c>
      <c r="I67">
        <v>-0.1</v>
      </c>
      <c r="K67" s="2">
        <v>30833</v>
      </c>
      <c r="L67" t="s">
        <v>13</v>
      </c>
      <c r="M67" t="s">
        <v>13</v>
      </c>
      <c r="N67">
        <v>0</v>
      </c>
      <c r="P67" s="2">
        <v>30833</v>
      </c>
      <c r="Q67" t="s">
        <v>13</v>
      </c>
      <c r="R67" t="s">
        <v>13</v>
      </c>
      <c r="S67">
        <v>0.2</v>
      </c>
      <c r="U67" s="2">
        <v>30833</v>
      </c>
      <c r="V67" t="s">
        <v>13</v>
      </c>
      <c r="W67" t="s">
        <v>13</v>
      </c>
      <c r="X67">
        <v>0.4</v>
      </c>
      <c r="Z67" s="2">
        <v>42825</v>
      </c>
      <c r="AA67" t="s">
        <v>13</v>
      </c>
      <c r="AB67" t="s">
        <v>13</v>
      </c>
      <c r="AC67">
        <v>0.9</v>
      </c>
      <c r="AE67" s="2">
        <v>34789</v>
      </c>
      <c r="AF67" t="s">
        <v>13</v>
      </c>
      <c r="AG67" t="s">
        <v>13</v>
      </c>
      <c r="AH67">
        <v>2.4</v>
      </c>
      <c r="AJ67" s="2">
        <v>30833</v>
      </c>
      <c r="AK67" t="s">
        <v>13</v>
      </c>
      <c r="AL67" t="s">
        <v>13</v>
      </c>
      <c r="AM67">
        <v>0.23</v>
      </c>
      <c r="AO67" s="2">
        <v>34789</v>
      </c>
      <c r="AP67" t="s">
        <v>13</v>
      </c>
      <c r="AQ67" t="s">
        <v>13</v>
      </c>
      <c r="AR67">
        <v>0</v>
      </c>
    </row>
    <row r="68" spans="1:44" x14ac:dyDescent="0.2">
      <c r="A68" s="2">
        <v>34515</v>
      </c>
      <c r="B68" t="s">
        <v>13</v>
      </c>
      <c r="C68" t="s">
        <v>13</v>
      </c>
      <c r="D68">
        <v>0.8</v>
      </c>
      <c r="F68" s="2">
        <v>30863</v>
      </c>
      <c r="G68" t="s">
        <v>13</v>
      </c>
      <c r="H68" t="s">
        <v>13</v>
      </c>
      <c r="I68">
        <v>0</v>
      </c>
      <c r="K68" s="2">
        <v>30863</v>
      </c>
      <c r="L68" t="s">
        <v>13</v>
      </c>
      <c r="M68" t="s">
        <v>13</v>
      </c>
      <c r="N68">
        <v>0.2</v>
      </c>
      <c r="P68" s="2">
        <v>30863</v>
      </c>
      <c r="Q68" t="s">
        <v>13</v>
      </c>
      <c r="R68" t="s">
        <v>13</v>
      </c>
      <c r="S68">
        <v>0.2</v>
      </c>
      <c r="U68" s="2">
        <v>30863</v>
      </c>
      <c r="V68" t="s">
        <v>13</v>
      </c>
      <c r="W68" t="s">
        <v>13</v>
      </c>
      <c r="X68">
        <v>0.4</v>
      </c>
      <c r="AE68" s="2">
        <v>34880</v>
      </c>
      <c r="AF68" t="s">
        <v>13</v>
      </c>
      <c r="AG68" t="s">
        <v>13</v>
      </c>
      <c r="AH68">
        <v>1.8</v>
      </c>
      <c r="AJ68" s="2">
        <v>30863</v>
      </c>
      <c r="AK68" t="s">
        <v>13</v>
      </c>
      <c r="AL68" t="s">
        <v>13</v>
      </c>
      <c r="AM68">
        <v>0.24</v>
      </c>
      <c r="AO68" s="2">
        <v>34880</v>
      </c>
      <c r="AP68" t="s">
        <v>13</v>
      </c>
      <c r="AQ68" t="s">
        <v>13</v>
      </c>
      <c r="AR68">
        <v>1.9</v>
      </c>
    </row>
    <row r="69" spans="1:44" x14ac:dyDescent="0.2">
      <c r="A69" s="2">
        <v>34546</v>
      </c>
      <c r="B69" t="s">
        <v>13</v>
      </c>
      <c r="C69" t="s">
        <v>13</v>
      </c>
      <c r="D69">
        <v>0.9</v>
      </c>
      <c r="F69" s="2">
        <v>30894</v>
      </c>
      <c r="G69" t="s">
        <v>13</v>
      </c>
      <c r="H69" t="s">
        <v>13</v>
      </c>
      <c r="I69">
        <v>0.2</v>
      </c>
      <c r="K69" s="2">
        <v>30894</v>
      </c>
      <c r="L69" t="s">
        <v>13</v>
      </c>
      <c r="M69" t="s">
        <v>13</v>
      </c>
      <c r="N69">
        <v>0.2</v>
      </c>
      <c r="P69" s="2">
        <v>30894</v>
      </c>
      <c r="Q69" t="s">
        <v>13</v>
      </c>
      <c r="R69" t="s">
        <v>13</v>
      </c>
      <c r="S69">
        <v>0.4</v>
      </c>
      <c r="U69" s="2">
        <v>30894</v>
      </c>
      <c r="V69" t="s">
        <v>13</v>
      </c>
      <c r="W69" t="s">
        <v>13</v>
      </c>
      <c r="X69">
        <v>0.5</v>
      </c>
      <c r="AE69" s="2">
        <v>34972</v>
      </c>
      <c r="AF69" t="s">
        <v>13</v>
      </c>
      <c r="AG69" t="s">
        <v>13</v>
      </c>
      <c r="AH69">
        <v>1.7</v>
      </c>
      <c r="AJ69" s="2">
        <v>30894</v>
      </c>
      <c r="AK69" t="s">
        <v>13</v>
      </c>
      <c r="AL69" t="s">
        <v>13</v>
      </c>
      <c r="AM69">
        <v>0.43</v>
      </c>
      <c r="AO69" s="2">
        <v>34972</v>
      </c>
      <c r="AP69" t="s">
        <v>13</v>
      </c>
      <c r="AQ69" t="s">
        <v>13</v>
      </c>
      <c r="AR69">
        <v>-0.1</v>
      </c>
    </row>
    <row r="70" spans="1:44" x14ac:dyDescent="0.2">
      <c r="A70" s="2">
        <v>34577</v>
      </c>
      <c r="B70" t="s">
        <v>13</v>
      </c>
      <c r="C70" t="s">
        <v>13</v>
      </c>
      <c r="D70">
        <v>0.4</v>
      </c>
      <c r="F70" s="2">
        <v>30925</v>
      </c>
      <c r="G70" t="s">
        <v>13</v>
      </c>
      <c r="H70" t="s">
        <v>13</v>
      </c>
      <c r="I70">
        <v>-0.2</v>
      </c>
      <c r="K70" s="2">
        <v>30925</v>
      </c>
      <c r="L70" t="s">
        <v>13</v>
      </c>
      <c r="M70" t="s">
        <v>13</v>
      </c>
      <c r="N70">
        <v>0.2</v>
      </c>
      <c r="P70" s="2">
        <v>30925</v>
      </c>
      <c r="Q70" t="s">
        <v>13</v>
      </c>
      <c r="R70" t="s">
        <v>13</v>
      </c>
      <c r="S70">
        <v>0.3</v>
      </c>
      <c r="U70" s="2">
        <v>30925</v>
      </c>
      <c r="V70" t="s">
        <v>13</v>
      </c>
      <c r="W70" t="s">
        <v>13</v>
      </c>
      <c r="X70">
        <v>0.4</v>
      </c>
      <c r="AE70" s="2">
        <v>35064</v>
      </c>
      <c r="AF70" t="s">
        <v>13</v>
      </c>
      <c r="AG70" t="s">
        <v>13</v>
      </c>
      <c r="AH70">
        <v>1.9</v>
      </c>
      <c r="AJ70" s="2">
        <v>30925</v>
      </c>
      <c r="AK70" t="s">
        <v>13</v>
      </c>
      <c r="AL70" t="s">
        <v>13</v>
      </c>
      <c r="AM70">
        <v>0.33</v>
      </c>
      <c r="AO70" s="2">
        <v>35064</v>
      </c>
      <c r="AP70" t="s">
        <v>13</v>
      </c>
      <c r="AQ70" t="s">
        <v>13</v>
      </c>
      <c r="AR70">
        <v>2.6</v>
      </c>
    </row>
    <row r="71" spans="1:44" x14ac:dyDescent="0.2">
      <c r="A71" s="2">
        <v>34607</v>
      </c>
      <c r="B71" t="s">
        <v>13</v>
      </c>
      <c r="C71" t="s">
        <v>13</v>
      </c>
      <c r="D71">
        <v>-0.4</v>
      </c>
      <c r="F71" s="2">
        <v>30955</v>
      </c>
      <c r="G71" t="s">
        <v>13</v>
      </c>
      <c r="H71" t="s">
        <v>13</v>
      </c>
      <c r="I71">
        <v>0</v>
      </c>
      <c r="K71" s="2">
        <v>30955</v>
      </c>
      <c r="L71" t="s">
        <v>13</v>
      </c>
      <c r="M71" t="s">
        <v>13</v>
      </c>
      <c r="N71">
        <v>0.3</v>
      </c>
      <c r="P71" s="2">
        <v>30955</v>
      </c>
      <c r="Q71" t="s">
        <v>13</v>
      </c>
      <c r="R71" t="s">
        <v>13</v>
      </c>
      <c r="S71">
        <v>0.3</v>
      </c>
      <c r="U71" s="2">
        <v>30955</v>
      </c>
      <c r="V71" t="s">
        <v>13</v>
      </c>
      <c r="W71" t="s">
        <v>13</v>
      </c>
      <c r="X71">
        <v>0.4</v>
      </c>
      <c r="AE71" s="2">
        <v>35155</v>
      </c>
      <c r="AF71" t="s">
        <v>13</v>
      </c>
      <c r="AG71" t="s">
        <v>13</v>
      </c>
      <c r="AH71">
        <v>2.1</v>
      </c>
      <c r="AJ71" s="2">
        <v>30955</v>
      </c>
      <c r="AK71" t="s">
        <v>13</v>
      </c>
      <c r="AL71" t="s">
        <v>13</v>
      </c>
      <c r="AM71">
        <v>0.15</v>
      </c>
      <c r="AO71" s="2">
        <v>35155</v>
      </c>
      <c r="AP71" t="s">
        <v>13</v>
      </c>
      <c r="AQ71" t="s">
        <v>13</v>
      </c>
      <c r="AR71">
        <v>2.2000000000000002</v>
      </c>
    </row>
    <row r="72" spans="1:44" x14ac:dyDescent="0.2">
      <c r="A72" s="2">
        <v>34638</v>
      </c>
      <c r="B72" t="s">
        <v>13</v>
      </c>
      <c r="C72" t="s">
        <v>13</v>
      </c>
      <c r="D72">
        <v>0.7</v>
      </c>
      <c r="F72" s="2">
        <v>30986</v>
      </c>
      <c r="G72" t="s">
        <v>13</v>
      </c>
      <c r="H72" t="s">
        <v>13</v>
      </c>
      <c r="I72">
        <v>-0.2</v>
      </c>
      <c r="K72" s="2">
        <v>30986</v>
      </c>
      <c r="L72" t="s">
        <v>13</v>
      </c>
      <c r="M72" t="s">
        <v>13</v>
      </c>
      <c r="N72">
        <v>-0.3</v>
      </c>
      <c r="P72" s="2">
        <v>30986</v>
      </c>
      <c r="Q72" t="s">
        <v>13</v>
      </c>
      <c r="R72" t="s">
        <v>13</v>
      </c>
      <c r="S72">
        <v>0.4</v>
      </c>
      <c r="U72" s="2">
        <v>30986</v>
      </c>
      <c r="V72" t="s">
        <v>13</v>
      </c>
      <c r="W72" t="s">
        <v>13</v>
      </c>
      <c r="X72">
        <v>0.4</v>
      </c>
      <c r="AE72" s="2">
        <v>35246</v>
      </c>
      <c r="AF72" t="s">
        <v>13</v>
      </c>
      <c r="AG72" t="s">
        <v>13</v>
      </c>
      <c r="AH72">
        <v>1.5</v>
      </c>
      <c r="AJ72" s="2">
        <v>30986</v>
      </c>
      <c r="AK72" t="s">
        <v>13</v>
      </c>
      <c r="AL72" t="s">
        <v>13</v>
      </c>
      <c r="AM72">
        <v>0.23</v>
      </c>
      <c r="AO72" s="2">
        <v>35246</v>
      </c>
      <c r="AP72" t="s">
        <v>13</v>
      </c>
      <c r="AQ72" t="s">
        <v>13</v>
      </c>
      <c r="AR72">
        <v>4.0999999999999996</v>
      </c>
    </row>
    <row r="73" spans="1:44" x14ac:dyDescent="0.2">
      <c r="A73" s="2">
        <v>34668</v>
      </c>
      <c r="B73" t="s">
        <v>13</v>
      </c>
      <c r="C73" t="s">
        <v>13</v>
      </c>
      <c r="D73">
        <v>0.6</v>
      </c>
      <c r="F73" s="2">
        <v>31016</v>
      </c>
      <c r="G73" t="s">
        <v>13</v>
      </c>
      <c r="H73" t="s">
        <v>13</v>
      </c>
      <c r="I73">
        <v>0.4</v>
      </c>
      <c r="K73" s="2">
        <v>31016</v>
      </c>
      <c r="L73" t="s">
        <v>13</v>
      </c>
      <c r="M73" t="s">
        <v>13</v>
      </c>
      <c r="N73">
        <v>0.3</v>
      </c>
      <c r="P73" s="2">
        <v>31016</v>
      </c>
      <c r="Q73" t="s">
        <v>13</v>
      </c>
      <c r="R73" t="s">
        <v>13</v>
      </c>
      <c r="S73">
        <v>0.2</v>
      </c>
      <c r="U73" s="2">
        <v>31016</v>
      </c>
      <c r="V73" t="s">
        <v>13</v>
      </c>
      <c r="W73" t="s">
        <v>13</v>
      </c>
      <c r="X73">
        <v>0.2</v>
      </c>
      <c r="AE73" s="2">
        <v>35338</v>
      </c>
      <c r="AF73" t="s">
        <v>13</v>
      </c>
      <c r="AG73" t="s">
        <v>13</v>
      </c>
      <c r="AH73">
        <v>1.8</v>
      </c>
      <c r="AJ73" s="2">
        <v>31016</v>
      </c>
      <c r="AK73" t="s">
        <v>13</v>
      </c>
      <c r="AL73" t="s">
        <v>13</v>
      </c>
      <c r="AM73">
        <v>0.22</v>
      </c>
      <c r="AO73" s="2">
        <v>35338</v>
      </c>
      <c r="AP73" t="s">
        <v>13</v>
      </c>
      <c r="AQ73" t="s">
        <v>13</v>
      </c>
      <c r="AR73">
        <v>1.6</v>
      </c>
    </row>
    <row r="74" spans="1:44" x14ac:dyDescent="0.2">
      <c r="A74" s="2">
        <v>34699</v>
      </c>
      <c r="B74" t="s">
        <v>13</v>
      </c>
      <c r="C74" t="s">
        <v>13</v>
      </c>
      <c r="D74">
        <v>-0.1</v>
      </c>
      <c r="F74" s="2">
        <v>31047</v>
      </c>
      <c r="G74" t="s">
        <v>13</v>
      </c>
      <c r="H74" t="s">
        <v>13</v>
      </c>
      <c r="I74">
        <v>0</v>
      </c>
      <c r="K74" s="2">
        <v>31047</v>
      </c>
      <c r="L74" t="s">
        <v>13</v>
      </c>
      <c r="M74" t="s">
        <v>13</v>
      </c>
      <c r="N74">
        <v>0.1</v>
      </c>
      <c r="P74" s="2">
        <v>31047</v>
      </c>
      <c r="Q74" t="s">
        <v>13</v>
      </c>
      <c r="R74" t="s">
        <v>13</v>
      </c>
      <c r="S74">
        <v>0.2</v>
      </c>
      <c r="U74" s="2">
        <v>31047</v>
      </c>
      <c r="V74" t="s">
        <v>13</v>
      </c>
      <c r="W74" t="s">
        <v>13</v>
      </c>
      <c r="X74">
        <v>0.4</v>
      </c>
      <c r="AE74" s="2">
        <v>35430</v>
      </c>
      <c r="AF74" t="s">
        <v>13</v>
      </c>
      <c r="AG74" t="s">
        <v>13</v>
      </c>
      <c r="AH74">
        <v>1.7</v>
      </c>
      <c r="AJ74" s="2">
        <v>31047</v>
      </c>
      <c r="AK74" t="s">
        <v>13</v>
      </c>
      <c r="AL74" t="s">
        <v>13</v>
      </c>
      <c r="AM74">
        <v>0.4</v>
      </c>
      <c r="AO74" s="2">
        <v>35430</v>
      </c>
      <c r="AP74" t="s">
        <v>13</v>
      </c>
      <c r="AQ74" t="s">
        <v>13</v>
      </c>
      <c r="AR74">
        <v>0.5</v>
      </c>
    </row>
    <row r="75" spans="1:44" x14ac:dyDescent="0.2">
      <c r="A75" s="2">
        <v>34730</v>
      </c>
      <c r="B75" t="s">
        <v>13</v>
      </c>
      <c r="C75" t="s">
        <v>13</v>
      </c>
      <c r="D75">
        <v>0.3</v>
      </c>
      <c r="F75" s="2">
        <v>31078</v>
      </c>
      <c r="G75" t="s">
        <v>13</v>
      </c>
      <c r="H75" t="s">
        <v>13</v>
      </c>
      <c r="I75">
        <v>0</v>
      </c>
      <c r="K75" s="2">
        <v>31078</v>
      </c>
      <c r="L75" t="s">
        <v>13</v>
      </c>
      <c r="M75" t="s">
        <v>13</v>
      </c>
      <c r="N75">
        <v>0.6</v>
      </c>
      <c r="P75" s="2">
        <v>31078</v>
      </c>
      <c r="Q75" t="s">
        <v>13</v>
      </c>
      <c r="R75" t="s">
        <v>13</v>
      </c>
      <c r="S75">
        <v>0.2</v>
      </c>
      <c r="U75" s="2">
        <v>31078</v>
      </c>
      <c r="V75" t="s">
        <v>13</v>
      </c>
      <c r="W75" t="s">
        <v>13</v>
      </c>
      <c r="X75">
        <v>0.3</v>
      </c>
      <c r="AE75" s="2">
        <v>35520</v>
      </c>
      <c r="AF75" t="s">
        <v>13</v>
      </c>
      <c r="AG75" t="s">
        <v>13</v>
      </c>
      <c r="AH75">
        <v>2</v>
      </c>
      <c r="AJ75" s="2">
        <v>31078</v>
      </c>
      <c r="AK75" t="s">
        <v>13</v>
      </c>
      <c r="AL75" t="s">
        <v>13</v>
      </c>
      <c r="AM75">
        <v>0.56000000000000005</v>
      </c>
      <c r="AO75" s="2">
        <v>35520</v>
      </c>
      <c r="AP75" t="s">
        <v>13</v>
      </c>
      <c r="AQ75" t="s">
        <v>13</v>
      </c>
      <c r="AR75">
        <v>-0.3</v>
      </c>
    </row>
    <row r="76" spans="1:44" x14ac:dyDescent="0.2">
      <c r="A76" s="2">
        <v>34758</v>
      </c>
      <c r="B76" t="s">
        <v>13</v>
      </c>
      <c r="C76" t="s">
        <v>13</v>
      </c>
      <c r="D76">
        <v>0.7</v>
      </c>
      <c r="F76" s="2">
        <v>31106</v>
      </c>
      <c r="G76" t="s">
        <v>13</v>
      </c>
      <c r="H76" t="s">
        <v>13</v>
      </c>
      <c r="I76">
        <v>0.1</v>
      </c>
      <c r="K76" s="2">
        <v>31106</v>
      </c>
      <c r="L76" t="s">
        <v>13</v>
      </c>
      <c r="M76" t="s">
        <v>13</v>
      </c>
      <c r="N76">
        <v>0.4</v>
      </c>
      <c r="P76" s="2">
        <v>31106</v>
      </c>
      <c r="Q76" t="s">
        <v>13</v>
      </c>
      <c r="R76" t="s">
        <v>13</v>
      </c>
      <c r="S76">
        <v>0.6</v>
      </c>
      <c r="U76" s="2">
        <v>31106</v>
      </c>
      <c r="V76" t="s">
        <v>13</v>
      </c>
      <c r="W76" t="s">
        <v>13</v>
      </c>
      <c r="X76">
        <v>0.6</v>
      </c>
      <c r="AE76" s="2">
        <v>35611</v>
      </c>
      <c r="AF76" t="s">
        <v>13</v>
      </c>
      <c r="AG76" t="s">
        <v>13</v>
      </c>
      <c r="AH76">
        <v>1.9</v>
      </c>
      <c r="AJ76" s="2">
        <v>31106</v>
      </c>
      <c r="AK76" t="s">
        <v>13</v>
      </c>
      <c r="AL76" t="s">
        <v>13</v>
      </c>
      <c r="AM76">
        <v>0.54</v>
      </c>
      <c r="AO76" s="2">
        <v>35611</v>
      </c>
      <c r="AP76">
        <v>19970909</v>
      </c>
      <c r="AQ76">
        <v>4.2</v>
      </c>
      <c r="AR76">
        <v>5.3</v>
      </c>
    </row>
    <row r="77" spans="1:44" x14ac:dyDescent="0.2">
      <c r="A77" s="2">
        <v>34789</v>
      </c>
      <c r="B77" t="s">
        <v>13</v>
      </c>
      <c r="C77" t="s">
        <v>13</v>
      </c>
      <c r="D77">
        <v>0.5</v>
      </c>
      <c r="F77" s="2">
        <v>31137</v>
      </c>
      <c r="G77" t="s">
        <v>13</v>
      </c>
      <c r="H77" t="s">
        <v>13</v>
      </c>
      <c r="I77">
        <v>0</v>
      </c>
      <c r="K77" s="2">
        <v>31137</v>
      </c>
      <c r="L77" t="s">
        <v>13</v>
      </c>
      <c r="M77" t="s">
        <v>13</v>
      </c>
      <c r="N77">
        <v>0.3</v>
      </c>
      <c r="P77" s="2">
        <v>31137</v>
      </c>
      <c r="Q77" t="s">
        <v>13</v>
      </c>
      <c r="R77" t="s">
        <v>13</v>
      </c>
      <c r="S77">
        <v>0.5</v>
      </c>
      <c r="U77" s="2">
        <v>31137</v>
      </c>
      <c r="V77" t="s">
        <v>13</v>
      </c>
      <c r="W77" t="s">
        <v>13</v>
      </c>
      <c r="X77">
        <v>0.4</v>
      </c>
      <c r="AE77" s="2">
        <v>35703</v>
      </c>
      <c r="AF77" t="s">
        <v>13</v>
      </c>
      <c r="AG77" t="s">
        <v>13</v>
      </c>
      <c r="AH77">
        <v>1.2</v>
      </c>
      <c r="AJ77" s="2">
        <v>31137</v>
      </c>
      <c r="AK77" t="s">
        <v>13</v>
      </c>
      <c r="AL77" t="s">
        <v>13</v>
      </c>
      <c r="AM77">
        <v>0.37</v>
      </c>
      <c r="AO77" s="2">
        <v>35703</v>
      </c>
      <c r="AP77">
        <v>19971204</v>
      </c>
      <c r="AQ77">
        <v>3.3</v>
      </c>
      <c r="AR77">
        <v>3.4</v>
      </c>
    </row>
    <row r="78" spans="1:44" x14ac:dyDescent="0.2">
      <c r="A78" s="2">
        <v>34819</v>
      </c>
      <c r="B78" t="s">
        <v>13</v>
      </c>
      <c r="C78" t="s">
        <v>13</v>
      </c>
      <c r="D78">
        <v>1</v>
      </c>
      <c r="F78" s="2">
        <v>31167</v>
      </c>
      <c r="G78" t="s">
        <v>13</v>
      </c>
      <c r="H78" t="s">
        <v>13</v>
      </c>
      <c r="I78">
        <v>0.5</v>
      </c>
      <c r="K78" s="2">
        <v>31167</v>
      </c>
      <c r="L78" t="s">
        <v>13</v>
      </c>
      <c r="M78" t="s">
        <v>13</v>
      </c>
      <c r="N78">
        <v>0</v>
      </c>
      <c r="P78" s="2">
        <v>31167</v>
      </c>
      <c r="Q78" t="s">
        <v>13</v>
      </c>
      <c r="R78" t="s">
        <v>13</v>
      </c>
      <c r="S78">
        <v>0.2</v>
      </c>
      <c r="U78" s="2">
        <v>31167</v>
      </c>
      <c r="V78" t="s">
        <v>13</v>
      </c>
      <c r="W78" t="s">
        <v>13</v>
      </c>
      <c r="X78">
        <v>0.3</v>
      </c>
      <c r="AE78" s="2">
        <v>35795</v>
      </c>
      <c r="AF78" t="s">
        <v>13</v>
      </c>
      <c r="AG78" t="s">
        <v>13</v>
      </c>
      <c r="AH78">
        <v>1.4</v>
      </c>
      <c r="AJ78" s="2">
        <v>31167</v>
      </c>
      <c r="AK78" t="s">
        <v>13</v>
      </c>
      <c r="AL78" t="s">
        <v>13</v>
      </c>
      <c r="AM78">
        <v>0.13</v>
      </c>
      <c r="AO78" s="2">
        <v>35795</v>
      </c>
      <c r="AP78">
        <v>19980310</v>
      </c>
      <c r="AQ78">
        <v>1.6</v>
      </c>
      <c r="AR78">
        <v>1.6</v>
      </c>
    </row>
    <row r="79" spans="1:44" x14ac:dyDescent="0.2">
      <c r="A79" s="2">
        <v>34850</v>
      </c>
      <c r="B79" t="s">
        <v>13</v>
      </c>
      <c r="C79" t="s">
        <v>13</v>
      </c>
      <c r="D79">
        <v>0.9</v>
      </c>
      <c r="F79" s="2">
        <v>31198</v>
      </c>
      <c r="G79" t="s">
        <v>13</v>
      </c>
      <c r="H79" t="s">
        <v>13</v>
      </c>
      <c r="I79">
        <v>0.3</v>
      </c>
      <c r="K79" s="2">
        <v>31198</v>
      </c>
      <c r="L79" t="s">
        <v>13</v>
      </c>
      <c r="M79" t="s">
        <v>13</v>
      </c>
      <c r="N79">
        <v>0.2</v>
      </c>
      <c r="P79" s="2">
        <v>31198</v>
      </c>
      <c r="Q79" t="s">
        <v>13</v>
      </c>
      <c r="R79" t="s">
        <v>13</v>
      </c>
      <c r="S79">
        <v>0.2</v>
      </c>
      <c r="U79" s="2">
        <v>31198</v>
      </c>
      <c r="V79" t="s">
        <v>13</v>
      </c>
      <c r="W79" t="s">
        <v>13</v>
      </c>
      <c r="X79">
        <v>0.4</v>
      </c>
      <c r="AE79" s="2">
        <v>35885</v>
      </c>
      <c r="AF79" t="s">
        <v>13</v>
      </c>
      <c r="AG79" t="s">
        <v>13</v>
      </c>
      <c r="AH79">
        <v>0.6</v>
      </c>
      <c r="AJ79" s="2">
        <v>31198</v>
      </c>
      <c r="AK79" t="s">
        <v>13</v>
      </c>
      <c r="AL79" t="s">
        <v>13</v>
      </c>
      <c r="AM79">
        <v>0.36</v>
      </c>
      <c r="AO79" s="2">
        <v>35885</v>
      </c>
      <c r="AP79">
        <v>19980604</v>
      </c>
      <c r="AQ79">
        <v>1.1000000000000001</v>
      </c>
      <c r="AR79">
        <v>2.2999999999999998</v>
      </c>
    </row>
    <row r="80" spans="1:44" x14ac:dyDescent="0.2">
      <c r="A80" s="2">
        <v>34880</v>
      </c>
      <c r="B80" t="s">
        <v>13</v>
      </c>
      <c r="C80" t="s">
        <v>13</v>
      </c>
      <c r="D80">
        <v>-0.4</v>
      </c>
      <c r="F80" s="2">
        <v>31228</v>
      </c>
      <c r="G80" t="s">
        <v>13</v>
      </c>
      <c r="H80" t="s">
        <v>13</v>
      </c>
      <c r="I80">
        <v>-0.3</v>
      </c>
      <c r="K80" s="2">
        <v>31228</v>
      </c>
      <c r="L80" t="s">
        <v>13</v>
      </c>
      <c r="M80" t="s">
        <v>13</v>
      </c>
      <c r="N80">
        <v>0.4</v>
      </c>
      <c r="P80" s="2">
        <v>31228</v>
      </c>
      <c r="Q80" t="s">
        <v>13</v>
      </c>
      <c r="R80" t="s">
        <v>13</v>
      </c>
      <c r="S80">
        <v>0.3</v>
      </c>
      <c r="U80" s="2">
        <v>31228</v>
      </c>
      <c r="V80" t="s">
        <v>13</v>
      </c>
      <c r="W80" t="s">
        <v>13</v>
      </c>
      <c r="X80">
        <v>0.3</v>
      </c>
      <c r="AE80" s="2">
        <v>35976</v>
      </c>
      <c r="AF80" t="s">
        <v>13</v>
      </c>
      <c r="AG80" t="s">
        <v>13</v>
      </c>
      <c r="AH80">
        <v>0.9</v>
      </c>
      <c r="AJ80" s="2">
        <v>31228</v>
      </c>
      <c r="AK80" t="s">
        <v>13</v>
      </c>
      <c r="AL80" t="s">
        <v>13</v>
      </c>
      <c r="AM80">
        <v>0.34</v>
      </c>
      <c r="AO80" s="2">
        <v>35976</v>
      </c>
      <c r="AP80">
        <v>19980903</v>
      </c>
      <c r="AQ80">
        <v>0.1</v>
      </c>
      <c r="AR80">
        <v>2.5</v>
      </c>
    </row>
    <row r="81" spans="1:44" x14ac:dyDescent="0.2">
      <c r="A81" s="2">
        <v>34911</v>
      </c>
      <c r="B81" t="s">
        <v>13</v>
      </c>
      <c r="C81" t="s">
        <v>13</v>
      </c>
      <c r="D81">
        <v>-0.3</v>
      </c>
      <c r="F81" s="2">
        <v>31259</v>
      </c>
      <c r="G81" t="s">
        <v>13</v>
      </c>
      <c r="H81" t="s">
        <v>13</v>
      </c>
      <c r="I81">
        <v>0.1</v>
      </c>
      <c r="K81" s="2">
        <v>31259</v>
      </c>
      <c r="L81" t="s">
        <v>13</v>
      </c>
      <c r="M81" t="s">
        <v>13</v>
      </c>
      <c r="N81">
        <v>0.2</v>
      </c>
      <c r="P81" s="2">
        <v>31259</v>
      </c>
      <c r="Q81" t="s">
        <v>13</v>
      </c>
      <c r="R81" t="s">
        <v>13</v>
      </c>
      <c r="S81">
        <v>0.2</v>
      </c>
      <c r="U81" s="2">
        <v>31259</v>
      </c>
      <c r="V81" t="s">
        <v>13</v>
      </c>
      <c r="W81" t="s">
        <v>13</v>
      </c>
      <c r="X81">
        <v>0.3</v>
      </c>
      <c r="AE81" s="2">
        <v>36068</v>
      </c>
      <c r="AF81" t="s">
        <v>13</v>
      </c>
      <c r="AG81" t="s">
        <v>13</v>
      </c>
      <c r="AH81">
        <v>1.5</v>
      </c>
      <c r="AJ81" s="2">
        <v>31259</v>
      </c>
      <c r="AK81" t="s">
        <v>13</v>
      </c>
      <c r="AL81" t="s">
        <v>13</v>
      </c>
      <c r="AM81">
        <v>0.3</v>
      </c>
      <c r="AO81" s="2">
        <v>36068</v>
      </c>
      <c r="AP81">
        <v>19981203</v>
      </c>
      <c r="AQ81">
        <v>3</v>
      </c>
      <c r="AR81">
        <v>5.8</v>
      </c>
    </row>
    <row r="82" spans="1:44" x14ac:dyDescent="0.2">
      <c r="A82" s="2">
        <v>34942</v>
      </c>
      <c r="B82" t="s">
        <v>13</v>
      </c>
      <c r="C82" t="s">
        <v>13</v>
      </c>
      <c r="D82">
        <v>-0.3</v>
      </c>
      <c r="F82" s="2">
        <v>31290</v>
      </c>
      <c r="G82" t="s">
        <v>13</v>
      </c>
      <c r="H82" t="s">
        <v>13</v>
      </c>
      <c r="I82">
        <v>-0.2</v>
      </c>
      <c r="K82" s="2">
        <v>31290</v>
      </c>
      <c r="L82" t="s">
        <v>13</v>
      </c>
      <c r="M82" t="s">
        <v>13</v>
      </c>
      <c r="N82">
        <v>0.1</v>
      </c>
      <c r="P82" s="2">
        <v>31290</v>
      </c>
      <c r="Q82" t="s">
        <v>13</v>
      </c>
      <c r="R82" t="s">
        <v>13</v>
      </c>
      <c r="S82">
        <v>0.2</v>
      </c>
      <c r="U82" s="2">
        <v>31290</v>
      </c>
      <c r="V82" t="s">
        <v>13</v>
      </c>
      <c r="W82" t="s">
        <v>13</v>
      </c>
      <c r="X82">
        <v>0.4</v>
      </c>
      <c r="AE82" s="2">
        <v>36160</v>
      </c>
      <c r="AF82" t="s">
        <v>13</v>
      </c>
      <c r="AG82" t="s">
        <v>13</v>
      </c>
      <c r="AH82">
        <v>1.1000000000000001</v>
      </c>
      <c r="AJ82" s="2">
        <v>31290</v>
      </c>
      <c r="AK82" t="s">
        <v>13</v>
      </c>
      <c r="AL82" t="s">
        <v>13</v>
      </c>
      <c r="AM82">
        <v>0.49</v>
      </c>
      <c r="AO82" s="2">
        <v>36160</v>
      </c>
      <c r="AP82">
        <v>19990209</v>
      </c>
      <c r="AQ82">
        <v>3.7</v>
      </c>
      <c r="AR82">
        <v>3.3</v>
      </c>
    </row>
    <row r="83" spans="1:44" x14ac:dyDescent="0.2">
      <c r="A83" s="2">
        <v>34972</v>
      </c>
      <c r="B83" t="s">
        <v>13</v>
      </c>
      <c r="C83" t="s">
        <v>13</v>
      </c>
      <c r="D83">
        <v>0</v>
      </c>
      <c r="F83" s="2">
        <v>31320</v>
      </c>
      <c r="G83" t="s">
        <v>13</v>
      </c>
      <c r="H83" t="s">
        <v>13</v>
      </c>
      <c r="I83">
        <v>-0.7</v>
      </c>
      <c r="K83" s="2">
        <v>31320</v>
      </c>
      <c r="L83" t="s">
        <v>13</v>
      </c>
      <c r="M83" t="s">
        <v>13</v>
      </c>
      <c r="N83">
        <v>-0.6</v>
      </c>
      <c r="P83" s="2">
        <v>31320</v>
      </c>
      <c r="Q83" t="s">
        <v>13</v>
      </c>
      <c r="R83" t="s">
        <v>13</v>
      </c>
      <c r="S83">
        <v>0.2</v>
      </c>
      <c r="U83" s="2">
        <v>31320</v>
      </c>
      <c r="V83" t="s">
        <v>13</v>
      </c>
      <c r="W83" t="s">
        <v>13</v>
      </c>
      <c r="X83">
        <v>0.2</v>
      </c>
      <c r="AE83" s="2">
        <v>36250</v>
      </c>
      <c r="AF83" t="s">
        <v>13</v>
      </c>
      <c r="AG83" t="s">
        <v>13</v>
      </c>
      <c r="AH83">
        <v>1.5</v>
      </c>
      <c r="AJ83" s="2">
        <v>31320</v>
      </c>
      <c r="AK83" t="s">
        <v>13</v>
      </c>
      <c r="AL83" t="s">
        <v>13</v>
      </c>
      <c r="AM83">
        <v>0.2</v>
      </c>
      <c r="AO83" s="2">
        <v>36250</v>
      </c>
      <c r="AP83">
        <v>19990608</v>
      </c>
      <c r="AQ83">
        <v>3.5</v>
      </c>
      <c r="AR83">
        <v>4.5</v>
      </c>
    </row>
    <row r="84" spans="1:44" x14ac:dyDescent="0.2">
      <c r="A84" s="2">
        <v>35003</v>
      </c>
      <c r="B84" t="s">
        <v>13</v>
      </c>
      <c r="C84" t="s">
        <v>13</v>
      </c>
      <c r="D84">
        <v>-0.4</v>
      </c>
      <c r="F84" s="2">
        <v>31351</v>
      </c>
      <c r="G84" t="s">
        <v>13</v>
      </c>
      <c r="H84" t="s">
        <v>13</v>
      </c>
      <c r="I84">
        <v>1.1000000000000001</v>
      </c>
      <c r="K84" s="2">
        <v>31351</v>
      </c>
      <c r="L84" t="s">
        <v>13</v>
      </c>
      <c r="M84" t="s">
        <v>13</v>
      </c>
      <c r="N84">
        <v>0.9</v>
      </c>
      <c r="P84" s="2">
        <v>31351</v>
      </c>
      <c r="Q84" t="s">
        <v>13</v>
      </c>
      <c r="R84" t="s">
        <v>13</v>
      </c>
      <c r="S84">
        <v>0.4</v>
      </c>
      <c r="U84" s="2">
        <v>31351</v>
      </c>
      <c r="V84" t="s">
        <v>13</v>
      </c>
      <c r="W84" t="s">
        <v>13</v>
      </c>
      <c r="X84">
        <v>0.5</v>
      </c>
      <c r="AE84" s="2">
        <v>36341</v>
      </c>
      <c r="AF84" t="s">
        <v>13</v>
      </c>
      <c r="AG84" t="s">
        <v>13</v>
      </c>
      <c r="AH84">
        <v>1.7</v>
      </c>
      <c r="AJ84" s="2">
        <v>31351</v>
      </c>
      <c r="AK84" t="s">
        <v>13</v>
      </c>
      <c r="AL84" t="s">
        <v>13</v>
      </c>
      <c r="AM84">
        <v>0.16</v>
      </c>
      <c r="AO84" s="2">
        <v>36341</v>
      </c>
      <c r="AP84">
        <v>19990902</v>
      </c>
      <c r="AQ84">
        <v>0.6</v>
      </c>
      <c r="AR84">
        <v>1.2</v>
      </c>
    </row>
    <row r="85" spans="1:44" x14ac:dyDescent="0.2">
      <c r="A85" s="2">
        <v>35033</v>
      </c>
      <c r="B85" t="s">
        <v>13</v>
      </c>
      <c r="C85" t="s">
        <v>13</v>
      </c>
      <c r="D85">
        <v>0.2</v>
      </c>
      <c r="F85" s="2">
        <v>31381</v>
      </c>
      <c r="G85" t="s">
        <v>13</v>
      </c>
      <c r="H85" t="s">
        <v>13</v>
      </c>
      <c r="I85">
        <v>0.6</v>
      </c>
      <c r="K85" s="2">
        <v>31381</v>
      </c>
      <c r="L85" t="s">
        <v>13</v>
      </c>
      <c r="M85" t="s">
        <v>13</v>
      </c>
      <c r="N85">
        <v>0.2</v>
      </c>
      <c r="P85" s="2">
        <v>31381</v>
      </c>
      <c r="Q85" t="s">
        <v>13</v>
      </c>
      <c r="R85" t="s">
        <v>13</v>
      </c>
      <c r="S85">
        <v>0.5</v>
      </c>
      <c r="U85" s="2">
        <v>31381</v>
      </c>
      <c r="V85" t="s">
        <v>13</v>
      </c>
      <c r="W85" t="s">
        <v>13</v>
      </c>
      <c r="X85">
        <v>0.5</v>
      </c>
      <c r="AE85" s="2">
        <v>36433</v>
      </c>
      <c r="AF85" t="s">
        <v>13</v>
      </c>
      <c r="AG85" t="s">
        <v>13</v>
      </c>
      <c r="AH85">
        <v>1.4</v>
      </c>
      <c r="AJ85" s="2">
        <v>31381</v>
      </c>
      <c r="AK85" t="s">
        <v>13</v>
      </c>
      <c r="AL85" t="s">
        <v>13</v>
      </c>
      <c r="AM85">
        <v>0.24</v>
      </c>
      <c r="AO85" s="2">
        <v>36433</v>
      </c>
      <c r="AP85">
        <v>19991207</v>
      </c>
      <c r="AQ85">
        <v>4.9000000000000004</v>
      </c>
      <c r="AR85">
        <v>3.6</v>
      </c>
    </row>
    <row r="86" spans="1:44" x14ac:dyDescent="0.2">
      <c r="A86" s="2">
        <v>35064</v>
      </c>
      <c r="B86" t="s">
        <v>13</v>
      </c>
      <c r="C86" t="s">
        <v>13</v>
      </c>
      <c r="D86">
        <v>0.4</v>
      </c>
      <c r="F86" s="2">
        <v>31412</v>
      </c>
      <c r="G86" t="s">
        <v>13</v>
      </c>
      <c r="H86" t="s">
        <v>13</v>
      </c>
      <c r="I86">
        <v>0.5</v>
      </c>
      <c r="K86" s="2">
        <v>31412</v>
      </c>
      <c r="L86" t="s">
        <v>13</v>
      </c>
      <c r="M86" t="s">
        <v>13</v>
      </c>
      <c r="N86">
        <v>0</v>
      </c>
      <c r="P86" s="2">
        <v>31412</v>
      </c>
      <c r="Q86" t="s">
        <v>13</v>
      </c>
      <c r="R86" t="s">
        <v>13</v>
      </c>
      <c r="S86">
        <v>0.5</v>
      </c>
      <c r="U86" s="2">
        <v>31412</v>
      </c>
      <c r="V86" t="s">
        <v>13</v>
      </c>
      <c r="W86" t="s">
        <v>13</v>
      </c>
      <c r="X86">
        <v>0.3</v>
      </c>
      <c r="AE86" s="2">
        <v>36525</v>
      </c>
      <c r="AF86" t="s">
        <v>13</v>
      </c>
      <c r="AG86" t="s">
        <v>13</v>
      </c>
      <c r="AH86">
        <v>2</v>
      </c>
      <c r="AJ86" s="2">
        <v>31412</v>
      </c>
      <c r="AK86" t="s">
        <v>13</v>
      </c>
      <c r="AL86" t="s">
        <v>13</v>
      </c>
      <c r="AM86">
        <v>0.27</v>
      </c>
      <c r="AO86" s="2">
        <v>36525</v>
      </c>
      <c r="AP86">
        <v>20000307</v>
      </c>
      <c r="AQ86">
        <v>6.4</v>
      </c>
      <c r="AR86">
        <v>6.6</v>
      </c>
    </row>
    <row r="87" spans="1:44" x14ac:dyDescent="0.2">
      <c r="A87" s="2">
        <v>35095</v>
      </c>
      <c r="B87" t="s">
        <v>13</v>
      </c>
      <c r="C87" t="s">
        <v>13</v>
      </c>
      <c r="D87">
        <v>0.2</v>
      </c>
      <c r="F87" s="2">
        <v>31443</v>
      </c>
      <c r="G87" t="s">
        <v>13</v>
      </c>
      <c r="H87" t="s">
        <v>13</v>
      </c>
      <c r="I87">
        <v>-0.5</v>
      </c>
      <c r="K87" s="2">
        <v>31443</v>
      </c>
      <c r="L87" t="s">
        <v>13</v>
      </c>
      <c r="M87" t="s">
        <v>13</v>
      </c>
      <c r="N87">
        <v>0.2</v>
      </c>
      <c r="P87" s="2">
        <v>31443</v>
      </c>
      <c r="Q87" t="s">
        <v>13</v>
      </c>
      <c r="R87" t="s">
        <v>13</v>
      </c>
      <c r="S87">
        <v>0.4</v>
      </c>
      <c r="U87" s="2">
        <v>31443</v>
      </c>
      <c r="V87" t="s">
        <v>13</v>
      </c>
      <c r="W87" t="s">
        <v>13</v>
      </c>
      <c r="X87">
        <v>0.4</v>
      </c>
      <c r="AE87" s="2">
        <v>36616</v>
      </c>
      <c r="AF87" t="s">
        <v>13</v>
      </c>
      <c r="AG87" t="s">
        <v>13</v>
      </c>
      <c r="AH87">
        <v>3</v>
      </c>
      <c r="AJ87" s="2">
        <v>31443</v>
      </c>
      <c r="AK87" t="s">
        <v>13</v>
      </c>
      <c r="AL87" t="s">
        <v>13</v>
      </c>
      <c r="AM87">
        <v>0.55000000000000004</v>
      </c>
      <c r="AO87" s="2">
        <v>36616</v>
      </c>
      <c r="AP87">
        <v>20000606</v>
      </c>
      <c r="AQ87">
        <v>2.4</v>
      </c>
      <c r="AR87">
        <v>-1.9</v>
      </c>
    </row>
    <row r="88" spans="1:44" x14ac:dyDescent="0.2">
      <c r="A88" s="2">
        <v>35124</v>
      </c>
      <c r="B88" t="s">
        <v>13</v>
      </c>
      <c r="C88" t="s">
        <v>13</v>
      </c>
      <c r="D88">
        <v>-0.2</v>
      </c>
      <c r="F88" s="2">
        <v>31471</v>
      </c>
      <c r="G88" t="s">
        <v>13</v>
      </c>
      <c r="H88" t="s">
        <v>13</v>
      </c>
      <c r="I88">
        <v>-1.3</v>
      </c>
      <c r="K88" s="2">
        <v>31471</v>
      </c>
      <c r="L88" t="s">
        <v>13</v>
      </c>
      <c r="M88" t="s">
        <v>13</v>
      </c>
      <c r="N88">
        <v>0.2</v>
      </c>
      <c r="P88" s="2">
        <v>31471</v>
      </c>
      <c r="Q88" t="s">
        <v>13</v>
      </c>
      <c r="R88" t="s">
        <v>13</v>
      </c>
      <c r="S88">
        <v>-0.2</v>
      </c>
      <c r="U88" s="2">
        <v>31471</v>
      </c>
      <c r="V88" t="s">
        <v>13</v>
      </c>
      <c r="W88" t="s">
        <v>13</v>
      </c>
      <c r="X88">
        <v>0.3</v>
      </c>
      <c r="AE88" s="2">
        <v>36707</v>
      </c>
      <c r="AF88" t="s">
        <v>13</v>
      </c>
      <c r="AG88" t="s">
        <v>13</v>
      </c>
      <c r="AH88">
        <v>2.2000000000000002</v>
      </c>
      <c r="AJ88" s="2">
        <v>31471</v>
      </c>
      <c r="AK88" t="s">
        <v>13</v>
      </c>
      <c r="AL88" t="s">
        <v>13</v>
      </c>
      <c r="AM88">
        <v>0.26</v>
      </c>
      <c r="AO88" s="2">
        <v>36707</v>
      </c>
      <c r="AP88">
        <v>20000906</v>
      </c>
      <c r="AQ88">
        <v>5.7</v>
      </c>
      <c r="AR88">
        <v>8.1999999999999993</v>
      </c>
    </row>
    <row r="89" spans="1:44" x14ac:dyDescent="0.2">
      <c r="A89" s="2">
        <v>35155</v>
      </c>
      <c r="B89" t="s">
        <v>13</v>
      </c>
      <c r="C89" t="s">
        <v>13</v>
      </c>
      <c r="D89">
        <v>0.6</v>
      </c>
      <c r="F89" s="2">
        <v>31502</v>
      </c>
      <c r="G89" t="s">
        <v>13</v>
      </c>
      <c r="H89" t="s">
        <v>13</v>
      </c>
      <c r="I89">
        <v>-1.2</v>
      </c>
      <c r="K89" s="2">
        <v>31502</v>
      </c>
      <c r="L89" t="s">
        <v>13</v>
      </c>
      <c r="M89" t="s">
        <v>13</v>
      </c>
      <c r="N89">
        <v>0.1</v>
      </c>
      <c r="P89" s="2">
        <v>31502</v>
      </c>
      <c r="Q89" t="s">
        <v>13</v>
      </c>
      <c r="R89" t="s">
        <v>13</v>
      </c>
      <c r="S89">
        <v>-0.5</v>
      </c>
      <c r="U89" s="2">
        <v>31502</v>
      </c>
      <c r="V89" t="s">
        <v>13</v>
      </c>
      <c r="W89" t="s">
        <v>13</v>
      </c>
      <c r="X89">
        <v>0.3</v>
      </c>
      <c r="AE89" s="2">
        <v>36799</v>
      </c>
      <c r="AF89" t="s">
        <v>13</v>
      </c>
      <c r="AG89" t="s">
        <v>13</v>
      </c>
      <c r="AH89">
        <v>2.6</v>
      </c>
      <c r="AJ89" s="2">
        <v>31502</v>
      </c>
      <c r="AK89" t="s">
        <v>13</v>
      </c>
      <c r="AL89" t="s">
        <v>13</v>
      </c>
      <c r="AM89">
        <v>0.3</v>
      </c>
      <c r="AO89" s="2">
        <v>36799</v>
      </c>
      <c r="AP89">
        <v>20001206</v>
      </c>
      <c r="AQ89">
        <v>3.3</v>
      </c>
      <c r="AR89">
        <v>-0.2</v>
      </c>
    </row>
    <row r="90" spans="1:44" x14ac:dyDescent="0.2">
      <c r="A90" s="2">
        <v>35185</v>
      </c>
      <c r="B90" t="s">
        <v>13</v>
      </c>
      <c r="C90" t="s">
        <v>13</v>
      </c>
      <c r="D90">
        <v>0.9</v>
      </c>
      <c r="F90" s="2">
        <v>31532</v>
      </c>
      <c r="G90" t="s">
        <v>13</v>
      </c>
      <c r="H90" t="s">
        <v>13</v>
      </c>
      <c r="I90">
        <v>-0.5</v>
      </c>
      <c r="K90" s="2">
        <v>31532</v>
      </c>
      <c r="L90" t="s">
        <v>13</v>
      </c>
      <c r="M90" t="s">
        <v>13</v>
      </c>
      <c r="N90">
        <v>0.5</v>
      </c>
      <c r="P90" s="2">
        <v>31532</v>
      </c>
      <c r="Q90" t="s">
        <v>13</v>
      </c>
      <c r="R90" t="s">
        <v>13</v>
      </c>
      <c r="S90">
        <v>-0.4</v>
      </c>
      <c r="U90" s="2">
        <v>31532</v>
      </c>
      <c r="V90" t="s">
        <v>13</v>
      </c>
      <c r="W90" t="s">
        <v>13</v>
      </c>
      <c r="X90">
        <v>0.4</v>
      </c>
      <c r="AE90" s="2">
        <v>36891</v>
      </c>
      <c r="AF90" t="s">
        <v>13</v>
      </c>
      <c r="AG90" t="s">
        <v>13</v>
      </c>
      <c r="AH90">
        <v>2.1</v>
      </c>
      <c r="AJ90" s="2">
        <v>31532</v>
      </c>
      <c r="AK90" t="s">
        <v>13</v>
      </c>
      <c r="AL90" t="s">
        <v>13</v>
      </c>
      <c r="AM90">
        <v>0.17</v>
      </c>
      <c r="AO90" s="2">
        <v>36891</v>
      </c>
      <c r="AP90">
        <v>20010306</v>
      </c>
      <c r="AQ90">
        <v>2.2000000000000002</v>
      </c>
      <c r="AR90">
        <v>4.0999999999999996</v>
      </c>
    </row>
    <row r="91" spans="1:44" x14ac:dyDescent="0.2">
      <c r="A91" s="2">
        <v>35216</v>
      </c>
      <c r="B91" t="s">
        <v>13</v>
      </c>
      <c r="C91" t="s">
        <v>13</v>
      </c>
      <c r="D91">
        <v>-0.7</v>
      </c>
      <c r="F91" s="2">
        <v>31563</v>
      </c>
      <c r="G91" t="s">
        <v>13</v>
      </c>
      <c r="H91" t="s">
        <v>13</v>
      </c>
      <c r="I91">
        <v>0.5</v>
      </c>
      <c r="K91" s="2">
        <v>31563</v>
      </c>
      <c r="L91" t="s">
        <v>13</v>
      </c>
      <c r="M91" t="s">
        <v>13</v>
      </c>
      <c r="N91">
        <v>0.1</v>
      </c>
      <c r="P91" s="2">
        <v>31563</v>
      </c>
      <c r="Q91" t="s">
        <v>13</v>
      </c>
      <c r="R91" t="s">
        <v>13</v>
      </c>
      <c r="S91">
        <v>0.3</v>
      </c>
      <c r="U91" s="2">
        <v>31563</v>
      </c>
      <c r="V91" t="s">
        <v>13</v>
      </c>
      <c r="W91" t="s">
        <v>13</v>
      </c>
      <c r="X91">
        <v>0.2</v>
      </c>
      <c r="AE91" s="2">
        <v>36981</v>
      </c>
      <c r="AF91" t="s">
        <v>13</v>
      </c>
      <c r="AG91" t="s">
        <v>13</v>
      </c>
      <c r="AH91">
        <v>2.6</v>
      </c>
      <c r="AJ91" s="2">
        <v>31563</v>
      </c>
      <c r="AK91" t="s">
        <v>13</v>
      </c>
      <c r="AL91" t="s">
        <v>13</v>
      </c>
      <c r="AM91">
        <v>0.16</v>
      </c>
      <c r="AO91" s="2">
        <v>36981</v>
      </c>
      <c r="AP91">
        <v>20010605</v>
      </c>
      <c r="AQ91">
        <v>-1.2</v>
      </c>
      <c r="AR91">
        <v>-1.6</v>
      </c>
    </row>
    <row r="92" spans="1:44" x14ac:dyDescent="0.2">
      <c r="A92" s="2">
        <v>35246</v>
      </c>
      <c r="B92" t="s">
        <v>13</v>
      </c>
      <c r="C92" t="s">
        <v>13</v>
      </c>
      <c r="D92">
        <v>-1.1000000000000001</v>
      </c>
      <c r="F92" s="2">
        <v>31593</v>
      </c>
      <c r="G92" t="s">
        <v>13</v>
      </c>
      <c r="H92" t="s">
        <v>13</v>
      </c>
      <c r="I92">
        <v>0.3</v>
      </c>
      <c r="K92" s="2">
        <v>31593</v>
      </c>
      <c r="L92" t="s">
        <v>13</v>
      </c>
      <c r="M92" t="s">
        <v>13</v>
      </c>
      <c r="N92">
        <v>0.3</v>
      </c>
      <c r="P92" s="2">
        <v>31593</v>
      </c>
      <c r="Q92" t="s">
        <v>13</v>
      </c>
      <c r="R92" t="s">
        <v>13</v>
      </c>
      <c r="S92">
        <v>0.4</v>
      </c>
      <c r="U92" s="2">
        <v>31593</v>
      </c>
      <c r="V92" t="s">
        <v>13</v>
      </c>
      <c r="W92" t="s">
        <v>13</v>
      </c>
      <c r="X92">
        <v>0.3</v>
      </c>
      <c r="AE92" s="2">
        <v>37072</v>
      </c>
      <c r="AF92" t="s">
        <v>13</v>
      </c>
      <c r="AG92" t="s">
        <v>13</v>
      </c>
      <c r="AH92">
        <v>2.8</v>
      </c>
      <c r="AJ92" s="2">
        <v>31593</v>
      </c>
      <c r="AK92" t="s">
        <v>13</v>
      </c>
      <c r="AL92" t="s">
        <v>13</v>
      </c>
      <c r="AM92">
        <v>0.28999999999999998</v>
      </c>
      <c r="AO92" s="2">
        <v>37072</v>
      </c>
      <c r="AP92">
        <v>20010905</v>
      </c>
      <c r="AQ92">
        <v>2.1</v>
      </c>
      <c r="AR92">
        <v>7</v>
      </c>
    </row>
    <row r="93" spans="1:44" x14ac:dyDescent="0.2">
      <c r="A93" s="2">
        <v>35277</v>
      </c>
      <c r="B93" t="s">
        <v>13</v>
      </c>
      <c r="C93" t="s">
        <v>13</v>
      </c>
      <c r="D93">
        <v>-0.1</v>
      </c>
      <c r="F93" s="2">
        <v>31624</v>
      </c>
      <c r="G93" t="s">
        <v>13</v>
      </c>
      <c r="H93" t="s">
        <v>13</v>
      </c>
      <c r="I93">
        <v>-0.8</v>
      </c>
      <c r="K93" s="2">
        <v>31624</v>
      </c>
      <c r="L93" t="s">
        <v>13</v>
      </c>
      <c r="M93" t="s">
        <v>13</v>
      </c>
      <c r="N93">
        <v>0.2</v>
      </c>
      <c r="P93" s="2">
        <v>31624</v>
      </c>
      <c r="Q93" t="s">
        <v>13</v>
      </c>
      <c r="R93" t="s">
        <v>13</v>
      </c>
      <c r="S93">
        <v>0.1</v>
      </c>
      <c r="U93" s="2">
        <v>31624</v>
      </c>
      <c r="V93" t="s">
        <v>13</v>
      </c>
      <c r="W93" t="s">
        <v>13</v>
      </c>
      <c r="X93">
        <v>0.4</v>
      </c>
      <c r="AE93" s="2">
        <v>37164</v>
      </c>
      <c r="AF93" t="s">
        <v>13</v>
      </c>
      <c r="AG93" t="s">
        <v>13</v>
      </c>
      <c r="AH93">
        <v>1.3</v>
      </c>
      <c r="AJ93" s="2">
        <v>31624</v>
      </c>
      <c r="AK93" t="s">
        <v>13</v>
      </c>
      <c r="AL93" t="s">
        <v>13</v>
      </c>
      <c r="AM93">
        <v>0.17</v>
      </c>
      <c r="AO93" s="2">
        <v>37164</v>
      </c>
      <c r="AP93">
        <v>20011206</v>
      </c>
      <c r="AQ93">
        <v>1.5</v>
      </c>
      <c r="AR93">
        <v>2.1</v>
      </c>
    </row>
    <row r="94" spans="1:44" x14ac:dyDescent="0.2">
      <c r="A94" s="2">
        <v>35308</v>
      </c>
      <c r="B94" t="s">
        <v>13</v>
      </c>
      <c r="C94" t="s">
        <v>13</v>
      </c>
      <c r="D94">
        <v>0.1</v>
      </c>
      <c r="F94" s="2">
        <v>31655</v>
      </c>
      <c r="G94" t="s">
        <v>13</v>
      </c>
      <c r="H94" t="s">
        <v>13</v>
      </c>
      <c r="I94">
        <v>0.4</v>
      </c>
      <c r="K94" s="2">
        <v>31655</v>
      </c>
      <c r="L94" t="s">
        <v>13</v>
      </c>
      <c r="M94" t="s">
        <v>13</v>
      </c>
      <c r="N94">
        <v>0.1</v>
      </c>
      <c r="P94" s="2">
        <v>31655</v>
      </c>
      <c r="Q94" t="s">
        <v>13</v>
      </c>
      <c r="R94" t="s">
        <v>13</v>
      </c>
      <c r="S94">
        <v>0.1</v>
      </c>
      <c r="U94" s="2">
        <v>31655</v>
      </c>
      <c r="V94" t="s">
        <v>13</v>
      </c>
      <c r="W94" t="s">
        <v>13</v>
      </c>
      <c r="X94">
        <v>0.4</v>
      </c>
      <c r="AE94" s="2">
        <v>37256</v>
      </c>
      <c r="AF94" t="s">
        <v>13</v>
      </c>
      <c r="AG94" t="s">
        <v>13</v>
      </c>
      <c r="AH94">
        <v>1.3</v>
      </c>
      <c r="AJ94" s="2">
        <v>31655</v>
      </c>
      <c r="AK94" t="s">
        <v>13</v>
      </c>
      <c r="AL94" t="s">
        <v>13</v>
      </c>
      <c r="AM94">
        <v>0.2</v>
      </c>
      <c r="AO94" s="2">
        <v>37256</v>
      </c>
      <c r="AP94">
        <v>20020307</v>
      </c>
      <c r="AQ94">
        <v>5.2</v>
      </c>
      <c r="AR94">
        <v>5.2</v>
      </c>
    </row>
    <row r="95" spans="1:44" x14ac:dyDescent="0.2">
      <c r="A95" s="2">
        <v>35338</v>
      </c>
      <c r="B95" t="s">
        <v>13</v>
      </c>
      <c r="C95" t="s">
        <v>13</v>
      </c>
      <c r="D95">
        <v>1.1000000000000001</v>
      </c>
      <c r="F95" s="2">
        <v>31685</v>
      </c>
      <c r="G95" t="s">
        <v>13</v>
      </c>
      <c r="H95" t="s">
        <v>13</v>
      </c>
      <c r="I95">
        <v>0.2</v>
      </c>
      <c r="K95" s="2">
        <v>31685</v>
      </c>
      <c r="L95" t="s">
        <v>13</v>
      </c>
      <c r="M95" t="s">
        <v>13</v>
      </c>
      <c r="N95">
        <v>-0.1</v>
      </c>
      <c r="P95" s="2">
        <v>31685</v>
      </c>
      <c r="Q95" t="s">
        <v>13</v>
      </c>
      <c r="R95" t="s">
        <v>13</v>
      </c>
      <c r="S95">
        <v>0.4</v>
      </c>
      <c r="U95" s="2">
        <v>31685</v>
      </c>
      <c r="V95" t="s">
        <v>13</v>
      </c>
      <c r="W95" t="s">
        <v>13</v>
      </c>
      <c r="X95">
        <v>0.4</v>
      </c>
      <c r="AE95" s="2">
        <v>37346</v>
      </c>
      <c r="AF95" t="s">
        <v>13</v>
      </c>
      <c r="AG95" t="s">
        <v>13</v>
      </c>
      <c r="AH95">
        <v>1.2</v>
      </c>
      <c r="AJ95" s="2">
        <v>31685</v>
      </c>
      <c r="AK95" t="s">
        <v>13</v>
      </c>
      <c r="AL95" t="s">
        <v>13</v>
      </c>
      <c r="AM95">
        <v>0.32</v>
      </c>
      <c r="AO95" s="2">
        <v>37346</v>
      </c>
      <c r="AP95">
        <v>20020531</v>
      </c>
      <c r="AQ95">
        <v>8.4</v>
      </c>
      <c r="AR95">
        <v>9.3000000000000007</v>
      </c>
    </row>
    <row r="96" spans="1:44" x14ac:dyDescent="0.2">
      <c r="A96" s="2">
        <v>35369</v>
      </c>
      <c r="B96" t="s">
        <v>13</v>
      </c>
      <c r="C96" t="s">
        <v>13</v>
      </c>
      <c r="D96">
        <v>0.6</v>
      </c>
      <c r="F96" s="2">
        <v>31716</v>
      </c>
      <c r="G96" t="s">
        <v>13</v>
      </c>
      <c r="H96" t="s">
        <v>13</v>
      </c>
      <c r="I96">
        <v>0.6</v>
      </c>
      <c r="K96" s="2">
        <v>31716</v>
      </c>
      <c r="L96" t="s">
        <v>13</v>
      </c>
      <c r="M96" t="s">
        <v>13</v>
      </c>
      <c r="N96">
        <v>1</v>
      </c>
      <c r="P96" s="2">
        <v>31716</v>
      </c>
      <c r="Q96" t="s">
        <v>13</v>
      </c>
      <c r="R96" t="s">
        <v>13</v>
      </c>
      <c r="S96">
        <v>0.2</v>
      </c>
      <c r="U96" s="2">
        <v>31716</v>
      </c>
      <c r="V96" t="s">
        <v>13</v>
      </c>
      <c r="W96" t="s">
        <v>13</v>
      </c>
      <c r="X96">
        <v>0.3</v>
      </c>
      <c r="AE96" s="2">
        <v>37437</v>
      </c>
      <c r="AF96" t="s">
        <v>13</v>
      </c>
      <c r="AG96" t="s">
        <v>13</v>
      </c>
      <c r="AH96">
        <v>1.7</v>
      </c>
      <c r="AJ96" s="2">
        <v>31716</v>
      </c>
      <c r="AK96" t="s">
        <v>13</v>
      </c>
      <c r="AL96" t="s">
        <v>13</v>
      </c>
      <c r="AM96">
        <v>0.33</v>
      </c>
      <c r="AO96" s="2">
        <v>37437</v>
      </c>
      <c r="AP96">
        <v>20020905</v>
      </c>
      <c r="AQ96">
        <v>1.5</v>
      </c>
      <c r="AR96">
        <v>0.3</v>
      </c>
    </row>
    <row r="97" spans="1:44" x14ac:dyDescent="0.2">
      <c r="A97" s="2">
        <v>35399</v>
      </c>
      <c r="B97" t="s">
        <v>13</v>
      </c>
      <c r="C97" t="s">
        <v>13</v>
      </c>
      <c r="D97">
        <v>-0.2</v>
      </c>
      <c r="F97" s="2">
        <v>31746</v>
      </c>
      <c r="G97" t="s">
        <v>13</v>
      </c>
      <c r="H97" t="s">
        <v>13</v>
      </c>
      <c r="I97">
        <v>-0.1</v>
      </c>
      <c r="K97" s="2">
        <v>31746</v>
      </c>
      <c r="L97" t="s">
        <v>13</v>
      </c>
      <c r="M97" t="s">
        <v>13</v>
      </c>
      <c r="N97">
        <v>0.2</v>
      </c>
      <c r="P97" s="2">
        <v>31746</v>
      </c>
      <c r="Q97" t="s">
        <v>13</v>
      </c>
      <c r="R97" t="s">
        <v>13</v>
      </c>
      <c r="S97">
        <v>0.2</v>
      </c>
      <c r="U97" s="2">
        <v>31746</v>
      </c>
      <c r="V97" t="s">
        <v>13</v>
      </c>
      <c r="W97" t="s">
        <v>13</v>
      </c>
      <c r="X97">
        <v>0.3</v>
      </c>
      <c r="AE97" s="2">
        <v>37529</v>
      </c>
      <c r="AF97" t="s">
        <v>13</v>
      </c>
      <c r="AG97" t="s">
        <v>13</v>
      </c>
      <c r="AH97">
        <v>1.8</v>
      </c>
      <c r="AJ97" s="2">
        <v>31746</v>
      </c>
      <c r="AK97" t="s">
        <v>13</v>
      </c>
      <c r="AL97" t="s">
        <v>13</v>
      </c>
      <c r="AM97">
        <v>0.21</v>
      </c>
      <c r="AO97" s="2">
        <v>37529</v>
      </c>
      <c r="AP97">
        <v>20021204</v>
      </c>
      <c r="AQ97">
        <v>5.0999999999999996</v>
      </c>
      <c r="AR97">
        <v>3.1</v>
      </c>
    </row>
    <row r="98" spans="1:44" x14ac:dyDescent="0.2">
      <c r="A98" s="2">
        <v>35430</v>
      </c>
      <c r="B98" t="s">
        <v>13</v>
      </c>
      <c r="C98" t="s">
        <v>13</v>
      </c>
      <c r="D98">
        <v>0.3</v>
      </c>
      <c r="F98" s="2">
        <v>31777</v>
      </c>
      <c r="G98" t="s">
        <v>13</v>
      </c>
      <c r="H98" t="s">
        <v>13</v>
      </c>
      <c r="I98">
        <v>0.2</v>
      </c>
      <c r="K98" s="2">
        <v>31777</v>
      </c>
      <c r="L98" t="s">
        <v>13</v>
      </c>
      <c r="M98" t="s">
        <v>13</v>
      </c>
      <c r="N98">
        <v>0.1</v>
      </c>
      <c r="P98" s="2">
        <v>31777</v>
      </c>
      <c r="Q98" t="s">
        <v>13</v>
      </c>
      <c r="R98" t="s">
        <v>13</v>
      </c>
      <c r="S98">
        <v>0.4</v>
      </c>
      <c r="U98" s="2">
        <v>31777</v>
      </c>
      <c r="V98" t="s">
        <v>13</v>
      </c>
      <c r="W98" t="s">
        <v>13</v>
      </c>
      <c r="X98">
        <v>0.3</v>
      </c>
      <c r="AE98" s="2">
        <v>37621</v>
      </c>
      <c r="AF98" t="s">
        <v>13</v>
      </c>
      <c r="AG98" t="s">
        <v>13</v>
      </c>
      <c r="AH98">
        <v>2.1</v>
      </c>
      <c r="AJ98" s="2">
        <v>31777</v>
      </c>
      <c r="AK98" t="s">
        <v>13</v>
      </c>
      <c r="AL98" t="s">
        <v>13</v>
      </c>
      <c r="AM98">
        <v>0.13</v>
      </c>
      <c r="AO98" s="2">
        <v>37621</v>
      </c>
      <c r="AP98">
        <v>20030306</v>
      </c>
      <c r="AQ98">
        <v>0.8</v>
      </c>
      <c r="AR98">
        <v>-0.7</v>
      </c>
    </row>
    <row r="99" spans="1:44" x14ac:dyDescent="0.2">
      <c r="A99" s="2">
        <v>35461</v>
      </c>
      <c r="B99" t="s">
        <v>13</v>
      </c>
      <c r="C99" t="s">
        <v>13</v>
      </c>
      <c r="D99">
        <v>-0.3</v>
      </c>
      <c r="F99" s="2">
        <v>31808</v>
      </c>
      <c r="G99" t="s">
        <v>13</v>
      </c>
      <c r="H99" t="s">
        <v>13</v>
      </c>
      <c r="I99">
        <v>0.5</v>
      </c>
      <c r="K99" s="2">
        <v>31808</v>
      </c>
      <c r="L99" t="s">
        <v>13</v>
      </c>
      <c r="M99" t="s">
        <v>13</v>
      </c>
      <c r="N99">
        <v>0.4</v>
      </c>
      <c r="P99" s="2">
        <v>31808</v>
      </c>
      <c r="Q99" t="s">
        <v>13</v>
      </c>
      <c r="R99" t="s">
        <v>13</v>
      </c>
      <c r="S99">
        <v>0.5</v>
      </c>
      <c r="U99" s="2">
        <v>31808</v>
      </c>
      <c r="V99" t="s">
        <v>13</v>
      </c>
      <c r="W99" t="s">
        <v>13</v>
      </c>
      <c r="X99">
        <v>0.3</v>
      </c>
      <c r="AE99" s="2">
        <v>37711</v>
      </c>
      <c r="AF99" t="s">
        <v>13</v>
      </c>
      <c r="AG99" t="s">
        <v>13</v>
      </c>
      <c r="AH99">
        <v>2.5</v>
      </c>
      <c r="AJ99" s="2">
        <v>31808</v>
      </c>
      <c r="AK99" t="s">
        <v>13</v>
      </c>
      <c r="AL99" t="s">
        <v>13</v>
      </c>
      <c r="AM99">
        <v>0.22</v>
      </c>
      <c r="AO99" s="2">
        <v>37711</v>
      </c>
      <c r="AP99">
        <v>20030604</v>
      </c>
      <c r="AQ99">
        <v>1.9</v>
      </c>
      <c r="AR99">
        <v>4.2</v>
      </c>
    </row>
    <row r="100" spans="1:44" x14ac:dyDescent="0.2">
      <c r="A100" s="2">
        <v>35489</v>
      </c>
      <c r="B100" t="s">
        <v>13</v>
      </c>
      <c r="C100" t="s">
        <v>13</v>
      </c>
      <c r="D100">
        <v>-1</v>
      </c>
      <c r="F100" s="2">
        <v>31836</v>
      </c>
      <c r="G100" t="s">
        <v>13</v>
      </c>
      <c r="H100" t="s">
        <v>13</v>
      </c>
      <c r="I100">
        <v>0.3</v>
      </c>
      <c r="K100" s="2">
        <v>31836</v>
      </c>
      <c r="L100" t="s">
        <v>13</v>
      </c>
      <c r="M100" t="s">
        <v>13</v>
      </c>
      <c r="N100">
        <v>-0.2</v>
      </c>
      <c r="P100" s="2">
        <v>31836</v>
      </c>
      <c r="Q100" t="s">
        <v>13</v>
      </c>
      <c r="R100" t="s">
        <v>13</v>
      </c>
      <c r="S100">
        <v>0.4</v>
      </c>
      <c r="U100" s="2">
        <v>31836</v>
      </c>
      <c r="V100" t="s">
        <v>13</v>
      </c>
      <c r="W100" t="s">
        <v>13</v>
      </c>
      <c r="X100">
        <v>0.3</v>
      </c>
      <c r="AE100" s="2">
        <v>37802</v>
      </c>
      <c r="AF100" t="s">
        <v>13</v>
      </c>
      <c r="AG100" t="s">
        <v>13</v>
      </c>
      <c r="AH100">
        <v>1.3</v>
      </c>
      <c r="AJ100" s="2">
        <v>31836</v>
      </c>
      <c r="AK100" t="s">
        <v>13</v>
      </c>
      <c r="AL100" t="s">
        <v>13</v>
      </c>
      <c r="AM100">
        <v>0.21</v>
      </c>
      <c r="AO100" s="2">
        <v>37802</v>
      </c>
      <c r="AP100">
        <v>20030904</v>
      </c>
      <c r="AQ100">
        <v>6.8</v>
      </c>
      <c r="AR100">
        <v>5.5</v>
      </c>
    </row>
    <row r="101" spans="1:44" x14ac:dyDescent="0.2">
      <c r="A101" s="2">
        <v>35520</v>
      </c>
      <c r="B101" t="s">
        <v>13</v>
      </c>
      <c r="C101" t="s">
        <v>13</v>
      </c>
      <c r="D101">
        <v>-1.2</v>
      </c>
      <c r="F101" s="2">
        <v>31867</v>
      </c>
      <c r="G101" t="s">
        <v>13</v>
      </c>
      <c r="H101" t="s">
        <v>13</v>
      </c>
      <c r="I101">
        <v>0.1</v>
      </c>
      <c r="K101" s="2">
        <v>31867</v>
      </c>
      <c r="L101" t="s">
        <v>13</v>
      </c>
      <c r="M101" t="s">
        <v>13</v>
      </c>
      <c r="N101">
        <v>0.1</v>
      </c>
      <c r="P101" s="2">
        <v>31867</v>
      </c>
      <c r="Q101" t="s">
        <v>13</v>
      </c>
      <c r="R101" t="s">
        <v>13</v>
      </c>
      <c r="S101">
        <v>0.4</v>
      </c>
      <c r="U101" s="2">
        <v>31867</v>
      </c>
      <c r="V101" t="s">
        <v>13</v>
      </c>
      <c r="W101" t="s">
        <v>13</v>
      </c>
      <c r="X101">
        <v>0.3</v>
      </c>
      <c r="AE101" s="2">
        <v>37894</v>
      </c>
      <c r="AF101" t="s">
        <v>13</v>
      </c>
      <c r="AG101" t="s">
        <v>13</v>
      </c>
      <c r="AH101">
        <v>2.2000000000000002</v>
      </c>
      <c r="AJ101" s="2">
        <v>31867</v>
      </c>
      <c r="AK101" t="s">
        <v>13</v>
      </c>
      <c r="AL101" t="s">
        <v>13</v>
      </c>
      <c r="AM101">
        <v>0.3</v>
      </c>
      <c r="AO101" s="2">
        <v>37894</v>
      </c>
      <c r="AP101">
        <v>20031203</v>
      </c>
      <c r="AQ101">
        <v>9.4</v>
      </c>
      <c r="AR101">
        <v>9</v>
      </c>
    </row>
    <row r="102" spans="1:44" x14ac:dyDescent="0.2">
      <c r="A102" s="2">
        <v>35550</v>
      </c>
      <c r="B102" t="s">
        <v>13</v>
      </c>
      <c r="C102" t="s">
        <v>13</v>
      </c>
      <c r="D102">
        <v>-1.2</v>
      </c>
      <c r="F102" s="2">
        <v>31897</v>
      </c>
      <c r="G102" t="s">
        <v>13</v>
      </c>
      <c r="H102" t="s">
        <v>13</v>
      </c>
      <c r="I102">
        <v>0.6</v>
      </c>
      <c r="K102" s="2">
        <v>31897</v>
      </c>
      <c r="L102" t="s">
        <v>13</v>
      </c>
      <c r="M102" t="s">
        <v>13</v>
      </c>
      <c r="N102">
        <v>0.4</v>
      </c>
      <c r="P102" s="2">
        <v>31897</v>
      </c>
      <c r="Q102" t="s">
        <v>13</v>
      </c>
      <c r="R102" t="s">
        <v>13</v>
      </c>
      <c r="S102">
        <v>0.4</v>
      </c>
      <c r="U102" s="2">
        <v>31897</v>
      </c>
      <c r="V102" t="s">
        <v>13</v>
      </c>
      <c r="W102" t="s">
        <v>13</v>
      </c>
      <c r="X102">
        <v>0.6</v>
      </c>
      <c r="AE102" s="2">
        <v>37986</v>
      </c>
      <c r="AF102" t="s">
        <v>13</v>
      </c>
      <c r="AG102" t="s">
        <v>13</v>
      </c>
      <c r="AH102">
        <v>2</v>
      </c>
      <c r="AJ102" s="2">
        <v>31897</v>
      </c>
      <c r="AK102" t="s">
        <v>13</v>
      </c>
      <c r="AL102" t="s">
        <v>13</v>
      </c>
      <c r="AM102">
        <v>0.41</v>
      </c>
      <c r="AO102" s="2">
        <v>37986</v>
      </c>
      <c r="AP102">
        <v>20040304</v>
      </c>
      <c r="AQ102">
        <v>2.6</v>
      </c>
      <c r="AR102">
        <v>3.9</v>
      </c>
    </row>
    <row r="103" spans="1:44" x14ac:dyDescent="0.2">
      <c r="A103" s="2">
        <v>35581</v>
      </c>
      <c r="B103" t="s">
        <v>13</v>
      </c>
      <c r="C103" t="s">
        <v>13</v>
      </c>
      <c r="D103">
        <v>0</v>
      </c>
      <c r="F103" s="2">
        <v>31928</v>
      </c>
      <c r="G103" t="s">
        <v>13</v>
      </c>
      <c r="H103" t="s">
        <v>13</v>
      </c>
      <c r="I103">
        <v>0.1</v>
      </c>
      <c r="K103" s="2">
        <v>31928</v>
      </c>
      <c r="L103" t="s">
        <v>13</v>
      </c>
      <c r="M103" t="s">
        <v>13</v>
      </c>
      <c r="N103">
        <v>0.1</v>
      </c>
      <c r="P103" s="2">
        <v>31928</v>
      </c>
      <c r="Q103" t="s">
        <v>13</v>
      </c>
      <c r="R103" t="s">
        <v>13</v>
      </c>
      <c r="S103">
        <v>0.3</v>
      </c>
      <c r="U103" s="2">
        <v>31928</v>
      </c>
      <c r="V103" t="s">
        <v>13</v>
      </c>
      <c r="W103" t="s">
        <v>13</v>
      </c>
      <c r="X103">
        <v>0.3</v>
      </c>
      <c r="AE103" s="2">
        <v>38077</v>
      </c>
      <c r="AF103" t="s">
        <v>13</v>
      </c>
      <c r="AG103" t="s">
        <v>13</v>
      </c>
      <c r="AH103">
        <v>3.5</v>
      </c>
      <c r="AJ103" s="2">
        <v>31928</v>
      </c>
      <c r="AK103" t="s">
        <v>13</v>
      </c>
      <c r="AL103" t="s">
        <v>13</v>
      </c>
      <c r="AM103">
        <v>0.27</v>
      </c>
      <c r="AO103" s="2">
        <v>38077</v>
      </c>
      <c r="AP103">
        <v>20040603</v>
      </c>
      <c r="AQ103">
        <v>3.8</v>
      </c>
      <c r="AR103">
        <v>-0.1</v>
      </c>
    </row>
    <row r="104" spans="1:44" x14ac:dyDescent="0.2">
      <c r="A104" s="2">
        <v>35611</v>
      </c>
      <c r="B104" t="s">
        <v>13</v>
      </c>
      <c r="C104" t="s">
        <v>13</v>
      </c>
      <c r="D104">
        <v>0</v>
      </c>
      <c r="F104" s="2">
        <v>31958</v>
      </c>
      <c r="G104" t="s">
        <v>13</v>
      </c>
      <c r="H104" t="s">
        <v>13</v>
      </c>
      <c r="I104">
        <v>0.3</v>
      </c>
      <c r="K104" s="2">
        <v>31958</v>
      </c>
      <c r="L104" t="s">
        <v>13</v>
      </c>
      <c r="M104" t="s">
        <v>13</v>
      </c>
      <c r="N104">
        <v>0.1</v>
      </c>
      <c r="P104" s="2">
        <v>31958</v>
      </c>
      <c r="Q104" t="s">
        <v>13</v>
      </c>
      <c r="R104" t="s">
        <v>13</v>
      </c>
      <c r="S104">
        <v>0.4</v>
      </c>
      <c r="U104" s="2">
        <v>31958</v>
      </c>
      <c r="V104" t="s">
        <v>13</v>
      </c>
      <c r="W104" t="s">
        <v>13</v>
      </c>
      <c r="X104">
        <v>0.2</v>
      </c>
      <c r="AE104" s="2">
        <v>38168</v>
      </c>
      <c r="AF104" t="s">
        <v>13</v>
      </c>
      <c r="AG104" t="s">
        <v>13</v>
      </c>
      <c r="AH104">
        <v>3.4</v>
      </c>
      <c r="AJ104" s="2">
        <v>31958</v>
      </c>
      <c r="AK104" t="s">
        <v>13</v>
      </c>
      <c r="AL104" t="s">
        <v>13</v>
      </c>
      <c r="AM104">
        <v>0.27</v>
      </c>
      <c r="AO104" s="2">
        <v>38168</v>
      </c>
      <c r="AP104">
        <v>20040902</v>
      </c>
      <c r="AQ104">
        <v>2.5</v>
      </c>
      <c r="AR104">
        <v>3.8</v>
      </c>
    </row>
    <row r="105" spans="1:44" x14ac:dyDescent="0.2">
      <c r="A105" s="2">
        <v>35642</v>
      </c>
      <c r="B105" t="s">
        <v>13</v>
      </c>
      <c r="C105" t="s">
        <v>13</v>
      </c>
      <c r="D105">
        <v>-0.3</v>
      </c>
      <c r="F105" s="2">
        <v>31989</v>
      </c>
      <c r="G105" t="s">
        <v>13</v>
      </c>
      <c r="H105" t="s">
        <v>13</v>
      </c>
      <c r="I105">
        <v>0.2</v>
      </c>
      <c r="K105" s="2">
        <v>31989</v>
      </c>
      <c r="L105" t="s">
        <v>13</v>
      </c>
      <c r="M105" t="s">
        <v>13</v>
      </c>
      <c r="N105">
        <v>0.2</v>
      </c>
      <c r="P105" s="2">
        <v>31989</v>
      </c>
      <c r="Q105" t="s">
        <v>13</v>
      </c>
      <c r="R105" t="s">
        <v>13</v>
      </c>
      <c r="S105">
        <v>0.3</v>
      </c>
      <c r="U105" s="2">
        <v>31989</v>
      </c>
      <c r="V105" t="s">
        <v>13</v>
      </c>
      <c r="W105" t="s">
        <v>13</v>
      </c>
      <c r="X105">
        <v>0.3</v>
      </c>
      <c r="AE105" s="2">
        <v>38260</v>
      </c>
      <c r="AF105" t="s">
        <v>13</v>
      </c>
      <c r="AG105" t="s">
        <v>13</v>
      </c>
      <c r="AH105">
        <v>2.6</v>
      </c>
      <c r="AJ105" s="2">
        <v>31989</v>
      </c>
      <c r="AK105" t="s">
        <v>13</v>
      </c>
      <c r="AL105" t="s">
        <v>13</v>
      </c>
      <c r="AM105">
        <v>0.26</v>
      </c>
      <c r="AO105" s="2">
        <v>38260</v>
      </c>
      <c r="AP105">
        <v>20041207</v>
      </c>
      <c r="AQ105">
        <v>1.8</v>
      </c>
      <c r="AR105">
        <v>1.4</v>
      </c>
    </row>
    <row r="106" spans="1:44" x14ac:dyDescent="0.2">
      <c r="A106" s="2">
        <v>35673</v>
      </c>
      <c r="B106" t="s">
        <v>13</v>
      </c>
      <c r="C106" t="s">
        <v>13</v>
      </c>
      <c r="D106">
        <v>-0.1</v>
      </c>
      <c r="F106" s="2">
        <v>32020</v>
      </c>
      <c r="G106" t="s">
        <v>13</v>
      </c>
      <c r="H106" t="s">
        <v>13</v>
      </c>
      <c r="I106">
        <v>0.2</v>
      </c>
      <c r="K106" s="2">
        <v>32020</v>
      </c>
      <c r="L106" t="s">
        <v>13</v>
      </c>
      <c r="M106" t="s">
        <v>13</v>
      </c>
      <c r="N106">
        <v>0.3</v>
      </c>
      <c r="P106" s="2">
        <v>32020</v>
      </c>
      <c r="Q106" t="s">
        <v>13</v>
      </c>
      <c r="R106" t="s">
        <v>13</v>
      </c>
      <c r="S106">
        <v>0.4</v>
      </c>
      <c r="U106" s="2">
        <v>32020</v>
      </c>
      <c r="V106" t="s">
        <v>13</v>
      </c>
      <c r="W106" t="s">
        <v>13</v>
      </c>
      <c r="X106">
        <v>0.3</v>
      </c>
      <c r="AE106" s="2">
        <v>38352</v>
      </c>
      <c r="AF106" t="s">
        <v>13</v>
      </c>
      <c r="AG106" t="s">
        <v>13</v>
      </c>
      <c r="AH106">
        <v>2.8</v>
      </c>
      <c r="AJ106" s="2">
        <v>32020</v>
      </c>
      <c r="AK106" t="s">
        <v>13</v>
      </c>
      <c r="AL106" t="s">
        <v>13</v>
      </c>
      <c r="AM106">
        <v>0.33</v>
      </c>
      <c r="AO106" s="2">
        <v>38352</v>
      </c>
      <c r="AP106">
        <v>20050303</v>
      </c>
      <c r="AQ106">
        <v>2.1</v>
      </c>
      <c r="AR106">
        <v>1.3</v>
      </c>
    </row>
    <row r="107" spans="1:44" x14ac:dyDescent="0.2">
      <c r="A107" s="2">
        <v>35703</v>
      </c>
      <c r="B107" t="s">
        <v>13</v>
      </c>
      <c r="C107" t="s">
        <v>13</v>
      </c>
      <c r="D107">
        <v>0</v>
      </c>
      <c r="F107" s="2">
        <v>32050</v>
      </c>
      <c r="G107" t="s">
        <v>13</v>
      </c>
      <c r="H107" t="s">
        <v>13</v>
      </c>
      <c r="I107">
        <v>0.3</v>
      </c>
      <c r="K107" s="2">
        <v>32050</v>
      </c>
      <c r="L107" t="s">
        <v>13</v>
      </c>
      <c r="M107" t="s">
        <v>13</v>
      </c>
      <c r="N107">
        <v>0.3</v>
      </c>
      <c r="P107" s="2">
        <v>32050</v>
      </c>
      <c r="Q107" t="s">
        <v>13</v>
      </c>
      <c r="R107" t="s">
        <v>13</v>
      </c>
      <c r="S107">
        <v>0.3</v>
      </c>
      <c r="U107" s="2">
        <v>32050</v>
      </c>
      <c r="V107" t="s">
        <v>13</v>
      </c>
      <c r="W107" t="s">
        <v>13</v>
      </c>
      <c r="X107">
        <v>0.4</v>
      </c>
      <c r="AE107" s="2">
        <v>38442</v>
      </c>
      <c r="AF107">
        <v>20050629</v>
      </c>
      <c r="AG107">
        <v>2.9</v>
      </c>
      <c r="AH107">
        <v>3.7</v>
      </c>
      <c r="AJ107" s="2">
        <v>32050</v>
      </c>
      <c r="AK107" t="s">
        <v>13</v>
      </c>
      <c r="AL107" t="s">
        <v>13</v>
      </c>
      <c r="AM107">
        <v>0.4</v>
      </c>
      <c r="AO107" s="2">
        <v>38442</v>
      </c>
      <c r="AP107">
        <v>20050602</v>
      </c>
      <c r="AQ107">
        <v>2.9</v>
      </c>
      <c r="AR107">
        <v>4.5</v>
      </c>
    </row>
    <row r="108" spans="1:44" x14ac:dyDescent="0.2">
      <c r="A108" s="2">
        <v>35734</v>
      </c>
      <c r="B108" t="s">
        <v>13</v>
      </c>
      <c r="C108" t="s">
        <v>13</v>
      </c>
      <c r="D108">
        <v>0.2</v>
      </c>
      <c r="F108" s="2">
        <v>32081</v>
      </c>
      <c r="G108" t="s">
        <v>13</v>
      </c>
      <c r="H108" t="s">
        <v>13</v>
      </c>
      <c r="I108">
        <v>-0.2</v>
      </c>
      <c r="K108" s="2">
        <v>32081</v>
      </c>
      <c r="L108" t="s">
        <v>13</v>
      </c>
      <c r="M108" t="s">
        <v>13</v>
      </c>
      <c r="N108">
        <v>0.1</v>
      </c>
      <c r="P108" s="2">
        <v>32081</v>
      </c>
      <c r="Q108" t="s">
        <v>13</v>
      </c>
      <c r="R108" t="s">
        <v>13</v>
      </c>
      <c r="S108">
        <v>0.3</v>
      </c>
      <c r="U108" s="2">
        <v>32081</v>
      </c>
      <c r="V108" t="s">
        <v>13</v>
      </c>
      <c r="W108" t="s">
        <v>13</v>
      </c>
      <c r="X108">
        <v>0.5</v>
      </c>
      <c r="AE108" s="2">
        <v>38533</v>
      </c>
      <c r="AF108">
        <v>20050929</v>
      </c>
      <c r="AG108">
        <v>2.6</v>
      </c>
      <c r="AH108">
        <v>2.9</v>
      </c>
      <c r="AJ108" s="2">
        <v>32081</v>
      </c>
      <c r="AK108" t="s">
        <v>13</v>
      </c>
      <c r="AL108" t="s">
        <v>13</v>
      </c>
      <c r="AM108">
        <v>0.44</v>
      </c>
      <c r="AO108" s="2">
        <v>38533</v>
      </c>
      <c r="AP108">
        <v>20050907</v>
      </c>
      <c r="AQ108">
        <v>1.8</v>
      </c>
      <c r="AR108">
        <v>-0.4</v>
      </c>
    </row>
    <row r="109" spans="1:44" x14ac:dyDescent="0.2">
      <c r="A109" s="2">
        <v>35764</v>
      </c>
      <c r="B109" t="s">
        <v>13</v>
      </c>
      <c r="C109" t="s">
        <v>13</v>
      </c>
      <c r="D109">
        <v>-0.5</v>
      </c>
      <c r="F109" s="2">
        <v>32111</v>
      </c>
      <c r="G109" t="s">
        <v>13</v>
      </c>
      <c r="H109" t="s">
        <v>13</v>
      </c>
      <c r="I109">
        <v>0</v>
      </c>
      <c r="K109" s="2">
        <v>32111</v>
      </c>
      <c r="L109" t="s">
        <v>13</v>
      </c>
      <c r="M109" t="s">
        <v>13</v>
      </c>
      <c r="N109">
        <v>0.2</v>
      </c>
      <c r="P109" s="2">
        <v>32111</v>
      </c>
      <c r="Q109" t="s">
        <v>13</v>
      </c>
      <c r="R109" t="s">
        <v>13</v>
      </c>
      <c r="S109">
        <v>0.3</v>
      </c>
      <c r="U109" s="2">
        <v>32111</v>
      </c>
      <c r="V109" t="s">
        <v>13</v>
      </c>
      <c r="W109" t="s">
        <v>13</v>
      </c>
      <c r="X109">
        <v>0.3</v>
      </c>
      <c r="AE109" s="2">
        <v>38625</v>
      </c>
      <c r="AF109">
        <v>20051221</v>
      </c>
      <c r="AG109">
        <v>3.3</v>
      </c>
      <c r="AH109">
        <v>3.8</v>
      </c>
      <c r="AJ109" s="2">
        <v>32111</v>
      </c>
      <c r="AK109" t="s">
        <v>13</v>
      </c>
      <c r="AL109" t="s">
        <v>13</v>
      </c>
      <c r="AM109">
        <v>0.21</v>
      </c>
      <c r="AO109" s="2">
        <v>38625</v>
      </c>
      <c r="AP109">
        <v>20051206</v>
      </c>
      <c r="AQ109">
        <v>4.7</v>
      </c>
      <c r="AR109">
        <v>3</v>
      </c>
    </row>
    <row r="110" spans="1:44" x14ac:dyDescent="0.2">
      <c r="A110" s="2">
        <v>35795</v>
      </c>
      <c r="B110" t="s">
        <v>13</v>
      </c>
      <c r="C110" t="s">
        <v>13</v>
      </c>
      <c r="D110">
        <v>-0.9</v>
      </c>
      <c r="F110" s="2">
        <v>32142</v>
      </c>
      <c r="G110" t="s">
        <v>13</v>
      </c>
      <c r="H110" t="s">
        <v>13</v>
      </c>
      <c r="I110">
        <v>-0.2</v>
      </c>
      <c r="K110" s="2">
        <v>32142</v>
      </c>
      <c r="L110" t="s">
        <v>13</v>
      </c>
      <c r="M110" t="s">
        <v>13</v>
      </c>
      <c r="N110">
        <v>0.1</v>
      </c>
      <c r="P110" s="2">
        <v>32142</v>
      </c>
      <c r="Q110" t="s">
        <v>13</v>
      </c>
      <c r="R110" t="s">
        <v>13</v>
      </c>
      <c r="S110">
        <v>0.2</v>
      </c>
      <c r="U110" s="2">
        <v>32142</v>
      </c>
      <c r="V110" t="s">
        <v>13</v>
      </c>
      <c r="W110" t="s">
        <v>13</v>
      </c>
      <c r="X110">
        <v>0.2</v>
      </c>
      <c r="AE110" s="2">
        <v>38717</v>
      </c>
      <c r="AF110">
        <v>20060330</v>
      </c>
      <c r="AG110">
        <v>3.5</v>
      </c>
      <c r="AH110">
        <v>3.1</v>
      </c>
      <c r="AJ110" s="2">
        <v>32142</v>
      </c>
      <c r="AK110" t="s">
        <v>13</v>
      </c>
      <c r="AL110" t="s">
        <v>13</v>
      </c>
      <c r="AM110">
        <v>0.21</v>
      </c>
      <c r="AO110" s="2">
        <v>38717</v>
      </c>
      <c r="AP110">
        <v>20060307</v>
      </c>
      <c r="AQ110">
        <v>-0.5</v>
      </c>
      <c r="AR110">
        <v>0.1</v>
      </c>
    </row>
    <row r="111" spans="1:44" x14ac:dyDescent="0.2">
      <c r="A111" s="2">
        <v>35826</v>
      </c>
      <c r="B111" t="s">
        <v>13</v>
      </c>
      <c r="C111" t="s">
        <v>13</v>
      </c>
      <c r="D111">
        <v>-1.3</v>
      </c>
      <c r="F111" s="2">
        <v>32173</v>
      </c>
      <c r="G111" t="s">
        <v>13</v>
      </c>
      <c r="H111" t="s">
        <v>13</v>
      </c>
      <c r="I111">
        <v>0.6</v>
      </c>
      <c r="K111" s="2">
        <v>32173</v>
      </c>
      <c r="L111" t="s">
        <v>13</v>
      </c>
      <c r="M111" t="s">
        <v>13</v>
      </c>
      <c r="N111">
        <v>0.6</v>
      </c>
      <c r="P111" s="2">
        <v>32173</v>
      </c>
      <c r="Q111" t="s">
        <v>13</v>
      </c>
      <c r="R111" t="s">
        <v>13</v>
      </c>
      <c r="S111">
        <v>0.3</v>
      </c>
      <c r="U111" s="2">
        <v>32173</v>
      </c>
      <c r="V111" t="s">
        <v>13</v>
      </c>
      <c r="W111" t="s">
        <v>13</v>
      </c>
      <c r="X111">
        <v>0.4</v>
      </c>
      <c r="AE111" s="2">
        <v>38807</v>
      </c>
      <c r="AF111">
        <v>20060629</v>
      </c>
      <c r="AG111">
        <v>3.1</v>
      </c>
      <c r="AH111">
        <v>3.1</v>
      </c>
      <c r="AJ111" s="2">
        <v>32173</v>
      </c>
      <c r="AK111" t="s">
        <v>13</v>
      </c>
      <c r="AL111" t="s">
        <v>13</v>
      </c>
      <c r="AM111">
        <v>0.46</v>
      </c>
      <c r="AO111" s="2">
        <v>38807</v>
      </c>
      <c r="AP111">
        <v>20060601</v>
      </c>
      <c r="AQ111">
        <v>3.7</v>
      </c>
      <c r="AR111">
        <v>2.4</v>
      </c>
    </row>
    <row r="112" spans="1:44" x14ac:dyDescent="0.2">
      <c r="A112" s="2">
        <v>35854</v>
      </c>
      <c r="B112" t="s">
        <v>13</v>
      </c>
      <c r="C112" t="s">
        <v>13</v>
      </c>
      <c r="D112">
        <v>-0.9</v>
      </c>
      <c r="F112" s="2">
        <v>32202</v>
      </c>
      <c r="G112" t="s">
        <v>13</v>
      </c>
      <c r="H112" t="s">
        <v>13</v>
      </c>
      <c r="I112">
        <v>-0.1</v>
      </c>
      <c r="K112" s="2">
        <v>32202</v>
      </c>
      <c r="L112" t="s">
        <v>13</v>
      </c>
      <c r="M112" t="s">
        <v>13</v>
      </c>
      <c r="N112">
        <v>0.3</v>
      </c>
      <c r="P112" s="2">
        <v>32202</v>
      </c>
      <c r="Q112" t="s">
        <v>13</v>
      </c>
      <c r="R112" t="s">
        <v>13</v>
      </c>
      <c r="S112">
        <v>0.2</v>
      </c>
      <c r="U112" s="2">
        <v>32202</v>
      </c>
      <c r="V112" t="s">
        <v>13</v>
      </c>
      <c r="W112" t="s">
        <v>13</v>
      </c>
      <c r="X112">
        <v>0.2</v>
      </c>
      <c r="AE112" s="2">
        <v>38898</v>
      </c>
      <c r="AF112">
        <v>20060928</v>
      </c>
      <c r="AG112">
        <v>3.3</v>
      </c>
      <c r="AH112">
        <v>3.3</v>
      </c>
      <c r="AJ112" s="2">
        <v>32202</v>
      </c>
      <c r="AK112" t="s">
        <v>13</v>
      </c>
      <c r="AL112" t="s">
        <v>13</v>
      </c>
      <c r="AM112">
        <v>0.2</v>
      </c>
      <c r="AO112" s="2">
        <v>38898</v>
      </c>
      <c r="AP112">
        <v>20060906</v>
      </c>
      <c r="AQ112">
        <v>1.6</v>
      </c>
      <c r="AR112">
        <v>-0.3</v>
      </c>
    </row>
    <row r="113" spans="1:44" x14ac:dyDescent="0.2">
      <c r="A113" s="2">
        <v>35885</v>
      </c>
      <c r="B113" t="s">
        <v>13</v>
      </c>
      <c r="C113" t="s">
        <v>13</v>
      </c>
      <c r="D113">
        <v>-0.9</v>
      </c>
      <c r="F113" s="2">
        <v>32233</v>
      </c>
      <c r="G113" t="s">
        <v>13</v>
      </c>
      <c r="H113" t="s">
        <v>13</v>
      </c>
      <c r="I113">
        <v>0.3</v>
      </c>
      <c r="K113" s="2">
        <v>32233</v>
      </c>
      <c r="L113" t="s">
        <v>13</v>
      </c>
      <c r="M113" t="s">
        <v>13</v>
      </c>
      <c r="N113">
        <v>0.3</v>
      </c>
      <c r="P113" s="2">
        <v>32233</v>
      </c>
      <c r="Q113" t="s">
        <v>13</v>
      </c>
      <c r="R113" t="s">
        <v>13</v>
      </c>
      <c r="S113">
        <v>0.3</v>
      </c>
      <c r="U113" s="2">
        <v>32233</v>
      </c>
      <c r="V113" t="s">
        <v>13</v>
      </c>
      <c r="W113" t="s">
        <v>13</v>
      </c>
      <c r="X113">
        <v>0.4</v>
      </c>
      <c r="AE113" s="2">
        <v>38990</v>
      </c>
      <c r="AF113">
        <v>20061221</v>
      </c>
      <c r="AG113">
        <v>1.9</v>
      </c>
      <c r="AH113">
        <v>2.8</v>
      </c>
      <c r="AJ113" s="2">
        <v>32233</v>
      </c>
      <c r="AK113" t="s">
        <v>13</v>
      </c>
      <c r="AL113" t="s">
        <v>13</v>
      </c>
      <c r="AM113">
        <v>0.43</v>
      </c>
      <c r="AO113" s="2">
        <v>38990</v>
      </c>
      <c r="AP113">
        <v>20061205</v>
      </c>
      <c r="AQ113">
        <v>0.2</v>
      </c>
      <c r="AR113">
        <v>-1.8</v>
      </c>
    </row>
    <row r="114" spans="1:44" x14ac:dyDescent="0.2">
      <c r="A114" s="2">
        <v>35915</v>
      </c>
      <c r="B114" t="s">
        <v>13</v>
      </c>
      <c r="C114" t="s">
        <v>13</v>
      </c>
      <c r="D114">
        <v>-0.2</v>
      </c>
      <c r="F114" s="2">
        <v>32263</v>
      </c>
      <c r="G114" t="s">
        <v>13</v>
      </c>
      <c r="H114" t="s">
        <v>13</v>
      </c>
      <c r="I114">
        <v>0.4</v>
      </c>
      <c r="K114" s="2">
        <v>32263</v>
      </c>
      <c r="L114" t="s">
        <v>13</v>
      </c>
      <c r="M114" t="s">
        <v>13</v>
      </c>
      <c r="N114">
        <v>0.3</v>
      </c>
      <c r="P114" s="2">
        <v>32263</v>
      </c>
      <c r="Q114" t="s">
        <v>13</v>
      </c>
      <c r="R114" t="s">
        <v>13</v>
      </c>
      <c r="S114">
        <v>0.6</v>
      </c>
      <c r="U114" s="2">
        <v>32263</v>
      </c>
      <c r="V114" t="s">
        <v>13</v>
      </c>
      <c r="W114" t="s">
        <v>13</v>
      </c>
      <c r="X114">
        <v>0.5</v>
      </c>
      <c r="AE114" s="2">
        <v>39082</v>
      </c>
      <c r="AF114">
        <v>20070329</v>
      </c>
      <c r="AG114">
        <v>1.7</v>
      </c>
      <c r="AH114">
        <v>1.4</v>
      </c>
      <c r="AJ114" s="2">
        <v>32263</v>
      </c>
      <c r="AK114" t="s">
        <v>13</v>
      </c>
      <c r="AL114" t="s">
        <v>13</v>
      </c>
      <c r="AM114">
        <v>0.49</v>
      </c>
      <c r="AO114" s="2">
        <v>39082</v>
      </c>
      <c r="AP114">
        <v>20070306</v>
      </c>
      <c r="AQ114">
        <v>1.6</v>
      </c>
      <c r="AR114">
        <v>3</v>
      </c>
    </row>
    <row r="115" spans="1:44" x14ac:dyDescent="0.2">
      <c r="A115" s="2">
        <v>35946</v>
      </c>
      <c r="B115" t="s">
        <v>13</v>
      </c>
      <c r="C115" t="s">
        <v>13</v>
      </c>
      <c r="D115">
        <v>-0.2</v>
      </c>
      <c r="F115" s="2">
        <v>32294</v>
      </c>
      <c r="G115" t="s">
        <v>13</v>
      </c>
      <c r="H115" t="s">
        <v>13</v>
      </c>
      <c r="I115">
        <v>0.2</v>
      </c>
      <c r="K115" s="2">
        <v>32294</v>
      </c>
      <c r="L115" t="s">
        <v>13</v>
      </c>
      <c r="M115" t="s">
        <v>13</v>
      </c>
      <c r="N115">
        <v>0.3</v>
      </c>
      <c r="P115" s="2">
        <v>32294</v>
      </c>
      <c r="Q115" t="s">
        <v>13</v>
      </c>
      <c r="R115" t="s">
        <v>13</v>
      </c>
      <c r="S115">
        <v>0.3</v>
      </c>
      <c r="U115" s="2">
        <v>32294</v>
      </c>
      <c r="V115" t="s">
        <v>13</v>
      </c>
      <c r="W115" t="s">
        <v>13</v>
      </c>
      <c r="X115">
        <v>0.3</v>
      </c>
      <c r="AE115" s="2">
        <v>39172</v>
      </c>
      <c r="AF115">
        <v>20070628</v>
      </c>
      <c r="AG115">
        <v>4.2</v>
      </c>
      <c r="AH115">
        <v>4.5</v>
      </c>
      <c r="AJ115" s="2">
        <v>32294</v>
      </c>
      <c r="AK115" t="s">
        <v>13</v>
      </c>
      <c r="AL115" t="s">
        <v>13</v>
      </c>
      <c r="AM115">
        <v>0.34</v>
      </c>
      <c r="AO115" s="2">
        <v>39172</v>
      </c>
      <c r="AP115">
        <v>20070606</v>
      </c>
      <c r="AQ115">
        <v>1</v>
      </c>
      <c r="AR115">
        <v>0.4</v>
      </c>
    </row>
    <row r="116" spans="1:44" x14ac:dyDescent="0.2">
      <c r="A116" s="2">
        <v>35976</v>
      </c>
      <c r="B116" t="s">
        <v>13</v>
      </c>
      <c r="C116" t="s">
        <v>13</v>
      </c>
      <c r="D116">
        <v>-0.6</v>
      </c>
      <c r="F116" s="2">
        <v>32324</v>
      </c>
      <c r="G116" t="s">
        <v>13</v>
      </c>
      <c r="H116" t="s">
        <v>13</v>
      </c>
      <c r="I116">
        <v>0.3</v>
      </c>
      <c r="K116" s="2">
        <v>32324</v>
      </c>
      <c r="L116" t="s">
        <v>13</v>
      </c>
      <c r="M116" t="s">
        <v>13</v>
      </c>
      <c r="N116">
        <v>0.3</v>
      </c>
      <c r="P116" s="2">
        <v>32324</v>
      </c>
      <c r="Q116" t="s">
        <v>13</v>
      </c>
      <c r="R116" t="s">
        <v>13</v>
      </c>
      <c r="S116">
        <v>0.4</v>
      </c>
      <c r="U116" s="2">
        <v>32324</v>
      </c>
      <c r="V116" t="s">
        <v>13</v>
      </c>
      <c r="W116" t="s">
        <v>13</v>
      </c>
      <c r="X116">
        <v>0.4</v>
      </c>
      <c r="AE116" s="2">
        <v>39263</v>
      </c>
      <c r="AF116">
        <v>20070927</v>
      </c>
      <c r="AG116">
        <v>2.6</v>
      </c>
      <c r="AH116">
        <v>2.2999999999999998</v>
      </c>
      <c r="AJ116" s="2">
        <v>32324</v>
      </c>
      <c r="AK116" t="s">
        <v>13</v>
      </c>
      <c r="AL116" t="s">
        <v>13</v>
      </c>
      <c r="AM116">
        <v>0.42</v>
      </c>
      <c r="AO116" s="2">
        <v>39263</v>
      </c>
      <c r="AP116">
        <v>20070906</v>
      </c>
      <c r="AQ116">
        <v>2.6</v>
      </c>
      <c r="AR116">
        <v>2.5</v>
      </c>
    </row>
    <row r="117" spans="1:44" x14ac:dyDescent="0.2">
      <c r="A117" s="2">
        <v>36007</v>
      </c>
      <c r="B117">
        <v>19980813</v>
      </c>
      <c r="C117">
        <v>-0.9</v>
      </c>
      <c r="D117">
        <v>-0.9</v>
      </c>
      <c r="F117" s="2">
        <v>32355</v>
      </c>
      <c r="G117" t="s">
        <v>13</v>
      </c>
      <c r="H117" t="s">
        <v>13</v>
      </c>
      <c r="I117">
        <v>0.8</v>
      </c>
      <c r="K117" s="2">
        <v>32355</v>
      </c>
      <c r="L117" t="s">
        <v>13</v>
      </c>
      <c r="M117" t="s">
        <v>13</v>
      </c>
      <c r="N117">
        <v>0.5</v>
      </c>
      <c r="P117" s="2">
        <v>32355</v>
      </c>
      <c r="Q117" t="s">
        <v>13</v>
      </c>
      <c r="R117" t="s">
        <v>13</v>
      </c>
      <c r="S117">
        <v>0.4</v>
      </c>
      <c r="U117" s="2">
        <v>32355</v>
      </c>
      <c r="V117" t="s">
        <v>13</v>
      </c>
      <c r="W117" t="s">
        <v>13</v>
      </c>
      <c r="X117">
        <v>0.3</v>
      </c>
      <c r="AE117" s="2">
        <v>39355</v>
      </c>
      <c r="AF117">
        <v>20071220</v>
      </c>
      <c r="AG117">
        <v>1</v>
      </c>
      <c r="AH117">
        <v>1.3</v>
      </c>
      <c r="AJ117" s="2">
        <v>32355</v>
      </c>
      <c r="AK117" t="s">
        <v>13</v>
      </c>
      <c r="AL117" t="s">
        <v>13</v>
      </c>
      <c r="AM117">
        <v>0.41</v>
      </c>
      <c r="AO117" s="2">
        <v>39355</v>
      </c>
      <c r="AP117">
        <v>20071205</v>
      </c>
      <c r="AQ117">
        <v>6.3</v>
      </c>
      <c r="AR117">
        <v>4.9000000000000004</v>
      </c>
    </row>
    <row r="118" spans="1:44" x14ac:dyDescent="0.2">
      <c r="A118" s="2">
        <v>36038</v>
      </c>
      <c r="B118">
        <v>19980915</v>
      </c>
      <c r="C118">
        <v>-0.3</v>
      </c>
      <c r="D118">
        <v>-0.3</v>
      </c>
      <c r="F118" s="2">
        <v>32386</v>
      </c>
      <c r="G118" t="s">
        <v>13</v>
      </c>
      <c r="H118" t="s">
        <v>13</v>
      </c>
      <c r="I118">
        <v>0.4</v>
      </c>
      <c r="K118" s="2">
        <v>32386</v>
      </c>
      <c r="L118" t="s">
        <v>13</v>
      </c>
      <c r="M118" t="s">
        <v>13</v>
      </c>
      <c r="N118">
        <v>0.4</v>
      </c>
      <c r="P118" s="2">
        <v>32386</v>
      </c>
      <c r="Q118" t="s">
        <v>13</v>
      </c>
      <c r="R118" t="s">
        <v>13</v>
      </c>
      <c r="S118">
        <v>0.4</v>
      </c>
      <c r="U118" s="2">
        <v>32386</v>
      </c>
      <c r="V118" t="s">
        <v>13</v>
      </c>
      <c r="W118" t="s">
        <v>13</v>
      </c>
      <c r="X118">
        <v>0.3</v>
      </c>
      <c r="AE118" s="2">
        <v>39447</v>
      </c>
      <c r="AF118">
        <v>20080327</v>
      </c>
      <c r="AG118">
        <v>2.4</v>
      </c>
      <c r="AH118">
        <v>1.7</v>
      </c>
      <c r="AJ118" s="2">
        <v>32386</v>
      </c>
      <c r="AK118" t="s">
        <v>13</v>
      </c>
      <c r="AL118" t="s">
        <v>13</v>
      </c>
      <c r="AM118">
        <v>0.25</v>
      </c>
      <c r="AO118" s="2">
        <v>39447</v>
      </c>
      <c r="AP118">
        <v>20080305</v>
      </c>
      <c r="AQ118">
        <v>1.9</v>
      </c>
      <c r="AR118">
        <v>1.7</v>
      </c>
    </row>
    <row r="119" spans="1:44" x14ac:dyDescent="0.2">
      <c r="A119" s="2">
        <v>36068</v>
      </c>
      <c r="B119">
        <v>19981014</v>
      </c>
      <c r="C119">
        <v>-0.1</v>
      </c>
      <c r="D119">
        <v>0.2</v>
      </c>
      <c r="F119" s="2">
        <v>32416</v>
      </c>
      <c r="G119" t="s">
        <v>13</v>
      </c>
      <c r="H119" t="s">
        <v>13</v>
      </c>
      <c r="I119">
        <v>0.2</v>
      </c>
      <c r="K119" s="2">
        <v>32416</v>
      </c>
      <c r="L119" t="s">
        <v>13</v>
      </c>
      <c r="M119" t="s">
        <v>13</v>
      </c>
      <c r="N119">
        <v>0.3</v>
      </c>
      <c r="P119" s="2">
        <v>32416</v>
      </c>
      <c r="Q119" t="s">
        <v>13</v>
      </c>
      <c r="R119" t="s">
        <v>13</v>
      </c>
      <c r="S119">
        <v>0.4</v>
      </c>
      <c r="U119" s="2">
        <v>32416</v>
      </c>
      <c r="V119" t="s">
        <v>13</v>
      </c>
      <c r="W119" t="s">
        <v>13</v>
      </c>
      <c r="X119">
        <v>0.6</v>
      </c>
      <c r="AE119" s="2">
        <v>39538</v>
      </c>
      <c r="AF119">
        <v>20080626</v>
      </c>
      <c r="AG119">
        <v>2.7</v>
      </c>
      <c r="AH119">
        <v>2.2999999999999998</v>
      </c>
      <c r="AJ119" s="2">
        <v>32416</v>
      </c>
      <c r="AK119" t="s">
        <v>13</v>
      </c>
      <c r="AL119" t="s">
        <v>13</v>
      </c>
      <c r="AM119">
        <v>0.54</v>
      </c>
      <c r="AO119" s="2">
        <v>39538</v>
      </c>
      <c r="AP119">
        <v>20080604</v>
      </c>
      <c r="AQ119">
        <v>2.6</v>
      </c>
      <c r="AR119">
        <v>-3.8</v>
      </c>
    </row>
    <row r="120" spans="1:44" x14ac:dyDescent="0.2">
      <c r="A120" s="2">
        <v>36099</v>
      </c>
      <c r="B120">
        <v>19981118</v>
      </c>
      <c r="C120">
        <v>0.2</v>
      </c>
      <c r="D120">
        <v>0.1</v>
      </c>
      <c r="F120" s="2">
        <v>32447</v>
      </c>
      <c r="G120" t="s">
        <v>13</v>
      </c>
      <c r="H120" t="s">
        <v>13</v>
      </c>
      <c r="I120">
        <v>0.2</v>
      </c>
      <c r="K120" s="2">
        <v>32447</v>
      </c>
      <c r="L120" t="s">
        <v>13</v>
      </c>
      <c r="M120" t="s">
        <v>13</v>
      </c>
      <c r="N120">
        <v>0.3</v>
      </c>
      <c r="P120" s="2">
        <v>32447</v>
      </c>
      <c r="Q120" t="s">
        <v>13</v>
      </c>
      <c r="R120" t="s">
        <v>13</v>
      </c>
      <c r="S120">
        <v>0.3</v>
      </c>
      <c r="U120" s="2">
        <v>32447</v>
      </c>
      <c r="V120" t="s">
        <v>13</v>
      </c>
      <c r="W120" t="s">
        <v>13</v>
      </c>
      <c r="X120">
        <v>0.4</v>
      </c>
      <c r="AE120" s="2">
        <v>39629</v>
      </c>
      <c r="AF120">
        <v>20080926</v>
      </c>
      <c r="AG120">
        <v>1.1000000000000001</v>
      </c>
      <c r="AH120">
        <v>1.8</v>
      </c>
      <c r="AJ120" s="2">
        <v>32447</v>
      </c>
      <c r="AK120" t="s">
        <v>13</v>
      </c>
      <c r="AL120" t="s">
        <v>13</v>
      </c>
      <c r="AM120">
        <v>0.37</v>
      </c>
      <c r="AO120" s="2">
        <v>39629</v>
      </c>
      <c r="AP120">
        <v>20080904</v>
      </c>
      <c r="AQ120">
        <v>4.3</v>
      </c>
      <c r="AR120">
        <v>4</v>
      </c>
    </row>
    <row r="121" spans="1:44" x14ac:dyDescent="0.2">
      <c r="A121" s="2">
        <v>36129</v>
      </c>
      <c r="B121">
        <v>19981216</v>
      </c>
      <c r="C121">
        <v>-0.3</v>
      </c>
      <c r="D121">
        <v>-0.5</v>
      </c>
      <c r="F121" s="2">
        <v>32477</v>
      </c>
      <c r="G121" t="s">
        <v>13</v>
      </c>
      <c r="H121" t="s">
        <v>13</v>
      </c>
      <c r="I121">
        <v>0.4</v>
      </c>
      <c r="K121" s="2">
        <v>32477</v>
      </c>
      <c r="L121" t="s">
        <v>13</v>
      </c>
      <c r="M121" t="s">
        <v>13</v>
      </c>
      <c r="N121">
        <v>0.3</v>
      </c>
      <c r="P121" s="2">
        <v>32477</v>
      </c>
      <c r="Q121" t="s">
        <v>13</v>
      </c>
      <c r="R121" t="s">
        <v>13</v>
      </c>
      <c r="S121">
        <v>0.3</v>
      </c>
      <c r="U121" s="2">
        <v>32477</v>
      </c>
      <c r="V121" t="s">
        <v>13</v>
      </c>
      <c r="W121" t="s">
        <v>13</v>
      </c>
      <c r="X121">
        <v>0.3</v>
      </c>
      <c r="AE121" s="2">
        <v>39721</v>
      </c>
      <c r="AF121">
        <v>20081223</v>
      </c>
      <c r="AG121">
        <v>3.9</v>
      </c>
      <c r="AH121">
        <v>2.8</v>
      </c>
      <c r="AJ121" s="2">
        <v>32477</v>
      </c>
      <c r="AK121" t="s">
        <v>13</v>
      </c>
      <c r="AL121" t="s">
        <v>13</v>
      </c>
      <c r="AM121">
        <v>0.27</v>
      </c>
      <c r="AO121" s="2">
        <v>39721</v>
      </c>
      <c r="AP121">
        <v>20081203</v>
      </c>
      <c r="AQ121">
        <v>1.3</v>
      </c>
      <c r="AR121">
        <v>1</v>
      </c>
    </row>
    <row r="122" spans="1:44" x14ac:dyDescent="0.2">
      <c r="A122" s="2">
        <v>36160</v>
      </c>
      <c r="B122">
        <v>19990115</v>
      </c>
      <c r="C122">
        <v>-0.7</v>
      </c>
      <c r="D122">
        <v>-0.9</v>
      </c>
      <c r="F122" s="2">
        <v>32508</v>
      </c>
      <c r="G122" t="s">
        <v>13</v>
      </c>
      <c r="H122" t="s">
        <v>13</v>
      </c>
      <c r="I122">
        <v>0.4</v>
      </c>
      <c r="K122" s="2">
        <v>32508</v>
      </c>
      <c r="L122" t="s">
        <v>13</v>
      </c>
      <c r="M122" t="s">
        <v>13</v>
      </c>
      <c r="N122">
        <v>0.4</v>
      </c>
      <c r="P122" s="2">
        <v>32508</v>
      </c>
      <c r="Q122" t="s">
        <v>13</v>
      </c>
      <c r="R122" t="s">
        <v>13</v>
      </c>
      <c r="S122">
        <v>0.3</v>
      </c>
      <c r="U122" s="2">
        <v>32508</v>
      </c>
      <c r="V122" t="s">
        <v>13</v>
      </c>
      <c r="W122" t="s">
        <v>13</v>
      </c>
      <c r="X122">
        <v>0.3</v>
      </c>
      <c r="AE122" s="2">
        <v>39813</v>
      </c>
      <c r="AF122">
        <v>20090326</v>
      </c>
      <c r="AG122">
        <v>0.5</v>
      </c>
      <c r="AH122">
        <v>0.7</v>
      </c>
      <c r="AJ122" s="2">
        <v>32508</v>
      </c>
      <c r="AK122" t="s">
        <v>13</v>
      </c>
      <c r="AL122" t="s">
        <v>13</v>
      </c>
      <c r="AM122">
        <v>0.32</v>
      </c>
      <c r="AO122" s="2">
        <v>39813</v>
      </c>
      <c r="AP122">
        <v>20090305</v>
      </c>
      <c r="AQ122">
        <v>-0.4</v>
      </c>
      <c r="AR122">
        <v>-2.5</v>
      </c>
    </row>
    <row r="123" spans="1:44" x14ac:dyDescent="0.2">
      <c r="A123" s="2">
        <v>36191</v>
      </c>
      <c r="B123">
        <v>19990217</v>
      </c>
      <c r="C123">
        <v>0.2</v>
      </c>
      <c r="D123">
        <v>0.3</v>
      </c>
      <c r="F123" s="2">
        <v>32539</v>
      </c>
      <c r="G123" t="s">
        <v>13</v>
      </c>
      <c r="H123" t="s">
        <v>13</v>
      </c>
      <c r="I123">
        <v>1</v>
      </c>
      <c r="K123" s="2">
        <v>32539</v>
      </c>
      <c r="L123" t="s">
        <v>13</v>
      </c>
      <c r="M123" t="s">
        <v>13</v>
      </c>
      <c r="N123">
        <v>0.6</v>
      </c>
      <c r="P123" s="2">
        <v>32539</v>
      </c>
      <c r="Q123" t="s">
        <v>13</v>
      </c>
      <c r="R123" t="s">
        <v>13</v>
      </c>
      <c r="S123">
        <v>0.4</v>
      </c>
      <c r="U123" s="2">
        <v>32539</v>
      </c>
      <c r="V123" t="s">
        <v>13</v>
      </c>
      <c r="W123" t="s">
        <v>13</v>
      </c>
      <c r="X123">
        <v>0.4</v>
      </c>
      <c r="AE123" s="2">
        <v>39903</v>
      </c>
      <c r="AF123">
        <v>20090625</v>
      </c>
      <c r="AG123">
        <v>2.8</v>
      </c>
      <c r="AH123">
        <v>1</v>
      </c>
      <c r="AJ123" s="2">
        <v>32539</v>
      </c>
      <c r="AK123" t="s">
        <v>13</v>
      </c>
      <c r="AL123" t="s">
        <v>13</v>
      </c>
      <c r="AM123">
        <v>0.49</v>
      </c>
      <c r="AO123" s="2">
        <v>39903</v>
      </c>
      <c r="AP123">
        <v>20090604</v>
      </c>
      <c r="AQ123">
        <v>1.6</v>
      </c>
      <c r="AR123">
        <v>3.1</v>
      </c>
    </row>
    <row r="124" spans="1:44" x14ac:dyDescent="0.2">
      <c r="A124" s="2">
        <v>36219</v>
      </c>
      <c r="B124">
        <v>19990311</v>
      </c>
      <c r="C124">
        <v>-0.1</v>
      </c>
      <c r="D124">
        <v>-0.1</v>
      </c>
      <c r="F124" s="2">
        <v>32567</v>
      </c>
      <c r="G124" t="s">
        <v>13</v>
      </c>
      <c r="H124" t="s">
        <v>13</v>
      </c>
      <c r="I124">
        <v>0.7</v>
      </c>
      <c r="K124" s="2">
        <v>32567</v>
      </c>
      <c r="L124" t="s">
        <v>13</v>
      </c>
      <c r="M124" t="s">
        <v>13</v>
      </c>
      <c r="N124">
        <v>0.5</v>
      </c>
      <c r="P124" s="2">
        <v>32567</v>
      </c>
      <c r="Q124" t="s">
        <v>13</v>
      </c>
      <c r="R124" t="s">
        <v>13</v>
      </c>
      <c r="S124">
        <v>0.3</v>
      </c>
      <c r="U124" s="2">
        <v>32567</v>
      </c>
      <c r="V124" t="s">
        <v>13</v>
      </c>
      <c r="W124" t="s">
        <v>13</v>
      </c>
      <c r="X124">
        <v>0.3</v>
      </c>
      <c r="AE124" s="2">
        <v>39994</v>
      </c>
      <c r="AF124">
        <v>20090930</v>
      </c>
      <c r="AG124">
        <v>0</v>
      </c>
      <c r="AH124">
        <v>-0.6</v>
      </c>
      <c r="AJ124" s="2">
        <v>32567</v>
      </c>
      <c r="AK124" t="s">
        <v>13</v>
      </c>
      <c r="AL124" t="s">
        <v>13</v>
      </c>
      <c r="AM124">
        <v>0.24</v>
      </c>
      <c r="AO124" s="2">
        <v>39994</v>
      </c>
      <c r="AP124">
        <v>20090902</v>
      </c>
      <c r="AQ124">
        <v>6.6</v>
      </c>
      <c r="AR124">
        <v>7.9</v>
      </c>
    </row>
    <row r="125" spans="1:44" x14ac:dyDescent="0.2">
      <c r="A125" s="2">
        <v>36250</v>
      </c>
      <c r="B125">
        <v>19990408</v>
      </c>
      <c r="C125">
        <v>0.1</v>
      </c>
      <c r="D125">
        <v>0.3</v>
      </c>
      <c r="F125" s="2">
        <v>32598</v>
      </c>
      <c r="G125" t="s">
        <v>13</v>
      </c>
      <c r="H125" t="s">
        <v>13</v>
      </c>
      <c r="I125">
        <v>0.4</v>
      </c>
      <c r="K125" s="2">
        <v>32598</v>
      </c>
      <c r="L125" t="s">
        <v>13</v>
      </c>
      <c r="M125" t="s">
        <v>13</v>
      </c>
      <c r="N125">
        <v>0.2</v>
      </c>
      <c r="P125" s="2">
        <v>32598</v>
      </c>
      <c r="Q125" t="s">
        <v>13</v>
      </c>
      <c r="R125" t="s">
        <v>13</v>
      </c>
      <c r="S125">
        <v>0.5</v>
      </c>
      <c r="U125" s="2">
        <v>32598</v>
      </c>
      <c r="V125" t="s">
        <v>13</v>
      </c>
      <c r="W125" t="s">
        <v>13</v>
      </c>
      <c r="X125">
        <v>0.4</v>
      </c>
      <c r="AE125" s="2">
        <v>40086</v>
      </c>
      <c r="AF125">
        <v>20091222</v>
      </c>
      <c r="AG125">
        <v>0.4</v>
      </c>
      <c r="AH125">
        <v>0</v>
      </c>
      <c r="AJ125" s="2">
        <v>32598</v>
      </c>
      <c r="AK125" t="s">
        <v>13</v>
      </c>
      <c r="AL125" t="s">
        <v>13</v>
      </c>
      <c r="AM125">
        <v>0.28999999999999998</v>
      </c>
      <c r="AO125" s="2">
        <v>40086</v>
      </c>
      <c r="AP125">
        <v>20091203</v>
      </c>
      <c r="AQ125">
        <v>8.1</v>
      </c>
      <c r="AR125">
        <v>5.9</v>
      </c>
    </row>
    <row r="126" spans="1:44" x14ac:dyDescent="0.2">
      <c r="A126" s="2">
        <v>36280</v>
      </c>
      <c r="B126">
        <v>19990512</v>
      </c>
      <c r="C126">
        <v>0.8</v>
      </c>
      <c r="D126">
        <v>1</v>
      </c>
      <c r="F126" s="2">
        <v>32628</v>
      </c>
      <c r="G126" t="s">
        <v>13</v>
      </c>
      <c r="H126" t="s">
        <v>13</v>
      </c>
      <c r="I126">
        <v>0.7</v>
      </c>
      <c r="K126" s="2">
        <v>32628</v>
      </c>
      <c r="L126" t="s">
        <v>13</v>
      </c>
      <c r="M126" t="s">
        <v>13</v>
      </c>
      <c r="N126">
        <v>0.1</v>
      </c>
      <c r="P126" s="2">
        <v>32628</v>
      </c>
      <c r="Q126" t="s">
        <v>13</v>
      </c>
      <c r="R126" t="s">
        <v>13</v>
      </c>
      <c r="S126">
        <v>0.7</v>
      </c>
      <c r="U126" s="2">
        <v>32628</v>
      </c>
      <c r="V126" t="s">
        <v>13</v>
      </c>
      <c r="W126" t="s">
        <v>13</v>
      </c>
      <c r="X126">
        <v>0.3</v>
      </c>
      <c r="AE126" s="2">
        <v>40178</v>
      </c>
      <c r="AF126">
        <v>20100326</v>
      </c>
      <c r="AG126">
        <v>0.5</v>
      </c>
      <c r="AH126">
        <v>1.2</v>
      </c>
      <c r="AJ126" s="2">
        <v>32628</v>
      </c>
      <c r="AK126" t="s">
        <v>13</v>
      </c>
      <c r="AL126" t="s">
        <v>13</v>
      </c>
      <c r="AM126">
        <v>0.33</v>
      </c>
      <c r="AO126" s="2">
        <v>40178</v>
      </c>
      <c r="AP126">
        <v>20100304</v>
      </c>
      <c r="AQ126">
        <v>6.9</v>
      </c>
      <c r="AR126">
        <v>4.9000000000000004</v>
      </c>
    </row>
    <row r="127" spans="1:44" x14ac:dyDescent="0.2">
      <c r="A127" s="2">
        <v>36311</v>
      </c>
      <c r="B127">
        <v>19990610</v>
      </c>
      <c r="C127">
        <v>0.7</v>
      </c>
      <c r="D127">
        <v>0.8</v>
      </c>
      <c r="F127" s="2">
        <v>32659</v>
      </c>
      <c r="G127" t="s">
        <v>13</v>
      </c>
      <c r="H127" t="s">
        <v>13</v>
      </c>
      <c r="I127">
        <v>0.8</v>
      </c>
      <c r="K127" s="2">
        <v>32659</v>
      </c>
      <c r="L127" t="s">
        <v>13</v>
      </c>
      <c r="M127" t="s">
        <v>13</v>
      </c>
      <c r="N127">
        <v>0.7</v>
      </c>
      <c r="P127" s="2">
        <v>32659</v>
      </c>
      <c r="Q127" t="s">
        <v>13</v>
      </c>
      <c r="R127" t="s">
        <v>13</v>
      </c>
      <c r="S127">
        <v>0.5</v>
      </c>
      <c r="U127" s="2">
        <v>32659</v>
      </c>
      <c r="V127" t="s">
        <v>13</v>
      </c>
      <c r="W127" t="s">
        <v>13</v>
      </c>
      <c r="X127">
        <v>0.4</v>
      </c>
      <c r="AE127" s="2">
        <v>40268</v>
      </c>
      <c r="AF127">
        <v>20100625</v>
      </c>
      <c r="AG127">
        <v>1.1000000000000001</v>
      </c>
      <c r="AH127">
        <v>1.3</v>
      </c>
      <c r="AJ127" s="2">
        <v>32659</v>
      </c>
      <c r="AK127" t="s">
        <v>13</v>
      </c>
      <c r="AL127" t="s">
        <v>13</v>
      </c>
      <c r="AM127">
        <v>0.3</v>
      </c>
      <c r="AO127" s="2">
        <v>40268</v>
      </c>
      <c r="AP127">
        <v>20100603</v>
      </c>
      <c r="AQ127">
        <v>2.8</v>
      </c>
      <c r="AR127">
        <v>2.1</v>
      </c>
    </row>
    <row r="128" spans="1:44" x14ac:dyDescent="0.2">
      <c r="A128" s="2">
        <v>36341</v>
      </c>
      <c r="B128">
        <v>19990713</v>
      </c>
      <c r="C128">
        <v>-0.2</v>
      </c>
      <c r="D128">
        <v>-0.2</v>
      </c>
      <c r="F128" s="2">
        <v>32689</v>
      </c>
      <c r="G128" t="s">
        <v>13</v>
      </c>
      <c r="H128" t="s">
        <v>13</v>
      </c>
      <c r="I128">
        <v>0</v>
      </c>
      <c r="K128" s="2">
        <v>32689</v>
      </c>
      <c r="L128" t="s">
        <v>13</v>
      </c>
      <c r="M128" t="s">
        <v>13</v>
      </c>
      <c r="N128">
        <v>0.5</v>
      </c>
      <c r="P128" s="2">
        <v>32689</v>
      </c>
      <c r="Q128" t="s">
        <v>13</v>
      </c>
      <c r="R128" t="s">
        <v>13</v>
      </c>
      <c r="S128">
        <v>0.3</v>
      </c>
      <c r="U128" s="2">
        <v>32689</v>
      </c>
      <c r="V128" t="s">
        <v>13</v>
      </c>
      <c r="W128" t="s">
        <v>13</v>
      </c>
      <c r="X128">
        <v>0.4</v>
      </c>
      <c r="AE128" s="2">
        <v>40359</v>
      </c>
      <c r="AF128">
        <v>20100930</v>
      </c>
      <c r="AG128">
        <v>1.9</v>
      </c>
      <c r="AH128">
        <v>1.9</v>
      </c>
      <c r="AJ128" s="2">
        <v>32689</v>
      </c>
      <c r="AK128" t="s">
        <v>13</v>
      </c>
      <c r="AL128" t="s">
        <v>13</v>
      </c>
      <c r="AM128">
        <v>0.26</v>
      </c>
      <c r="AO128" s="2">
        <v>40359</v>
      </c>
      <c r="AP128">
        <v>20100902</v>
      </c>
      <c r="AQ128">
        <v>-1.8</v>
      </c>
      <c r="AR128">
        <v>1.4</v>
      </c>
    </row>
    <row r="129" spans="1:44" x14ac:dyDescent="0.2">
      <c r="A129" s="2">
        <v>36372</v>
      </c>
      <c r="B129">
        <v>19990812</v>
      </c>
      <c r="C129">
        <v>0.9</v>
      </c>
      <c r="D129">
        <v>1</v>
      </c>
      <c r="F129" s="2">
        <v>32720</v>
      </c>
      <c r="G129" t="s">
        <v>13</v>
      </c>
      <c r="H129" t="s">
        <v>13</v>
      </c>
      <c r="I129">
        <v>-0.2</v>
      </c>
      <c r="K129" s="2">
        <v>32720</v>
      </c>
      <c r="L129" t="s">
        <v>13</v>
      </c>
      <c r="M129" t="s">
        <v>13</v>
      </c>
      <c r="N129">
        <v>-0.1</v>
      </c>
      <c r="P129" s="2">
        <v>32720</v>
      </c>
      <c r="Q129" t="s">
        <v>13</v>
      </c>
      <c r="R129" t="s">
        <v>13</v>
      </c>
      <c r="S129">
        <v>0.3</v>
      </c>
      <c r="U129" s="2">
        <v>32720</v>
      </c>
      <c r="V129" t="s">
        <v>13</v>
      </c>
      <c r="W129" t="s">
        <v>13</v>
      </c>
      <c r="X129">
        <v>0.3</v>
      </c>
      <c r="AE129" s="2">
        <v>40451</v>
      </c>
      <c r="AF129">
        <v>20101222</v>
      </c>
      <c r="AG129">
        <v>2.1</v>
      </c>
      <c r="AH129">
        <v>1.8</v>
      </c>
      <c r="AJ129" s="2">
        <v>32720</v>
      </c>
      <c r="AK129" t="s">
        <v>13</v>
      </c>
      <c r="AL129" t="s">
        <v>13</v>
      </c>
      <c r="AM129">
        <v>0.24</v>
      </c>
      <c r="AO129" s="2">
        <v>40451</v>
      </c>
      <c r="AP129">
        <v>20101201</v>
      </c>
      <c r="AQ129">
        <v>2.2999999999999998</v>
      </c>
      <c r="AR129">
        <v>2</v>
      </c>
    </row>
    <row r="130" spans="1:44" x14ac:dyDescent="0.2">
      <c r="A130" s="2">
        <v>36403</v>
      </c>
      <c r="B130">
        <v>19990909</v>
      </c>
      <c r="C130">
        <v>1</v>
      </c>
      <c r="D130">
        <v>1.1000000000000001</v>
      </c>
      <c r="F130" s="2">
        <v>32751</v>
      </c>
      <c r="G130" t="s">
        <v>13</v>
      </c>
      <c r="H130" t="s">
        <v>13</v>
      </c>
      <c r="I130">
        <v>-0.4</v>
      </c>
      <c r="K130" s="2">
        <v>32751</v>
      </c>
      <c r="L130" t="s">
        <v>13</v>
      </c>
      <c r="M130" t="s">
        <v>13</v>
      </c>
      <c r="N130">
        <v>0.5</v>
      </c>
      <c r="P130" s="2">
        <v>32751</v>
      </c>
      <c r="Q130" t="s">
        <v>13</v>
      </c>
      <c r="R130" t="s">
        <v>13</v>
      </c>
      <c r="S130">
        <v>0</v>
      </c>
      <c r="U130" s="2">
        <v>32751</v>
      </c>
      <c r="V130" t="s">
        <v>13</v>
      </c>
      <c r="W130" t="s">
        <v>13</v>
      </c>
      <c r="X130">
        <v>0.2</v>
      </c>
      <c r="AE130" s="2">
        <v>40543</v>
      </c>
      <c r="AF130">
        <v>20110325</v>
      </c>
      <c r="AG130">
        <v>0.4</v>
      </c>
      <c r="AH130">
        <v>2.1</v>
      </c>
      <c r="AJ130" s="2">
        <v>32751</v>
      </c>
      <c r="AK130" t="s">
        <v>13</v>
      </c>
      <c r="AL130" t="s">
        <v>13</v>
      </c>
      <c r="AM130">
        <v>0.13</v>
      </c>
      <c r="AO130" s="2">
        <v>40543</v>
      </c>
      <c r="AP130">
        <v>20110303</v>
      </c>
      <c r="AQ130">
        <v>2.6</v>
      </c>
      <c r="AR130">
        <v>1.6</v>
      </c>
    </row>
    <row r="131" spans="1:44" x14ac:dyDescent="0.2">
      <c r="A131" s="2">
        <v>36433</v>
      </c>
      <c r="B131">
        <v>19991014</v>
      </c>
      <c r="C131">
        <v>0.7</v>
      </c>
      <c r="D131">
        <v>1.1000000000000001</v>
      </c>
      <c r="F131" s="2">
        <v>32781</v>
      </c>
      <c r="G131" t="s">
        <v>13</v>
      </c>
      <c r="H131" t="s">
        <v>13</v>
      </c>
      <c r="I131">
        <v>0.5</v>
      </c>
      <c r="K131" s="2">
        <v>32781</v>
      </c>
      <c r="L131" t="s">
        <v>13</v>
      </c>
      <c r="M131" t="s">
        <v>13</v>
      </c>
      <c r="N131">
        <v>0.3</v>
      </c>
      <c r="P131" s="2">
        <v>32781</v>
      </c>
      <c r="Q131" t="s">
        <v>13</v>
      </c>
      <c r="R131" t="s">
        <v>13</v>
      </c>
      <c r="S131">
        <v>0.2</v>
      </c>
      <c r="U131" s="2">
        <v>32781</v>
      </c>
      <c r="V131" t="s">
        <v>13</v>
      </c>
      <c r="W131" t="s">
        <v>13</v>
      </c>
      <c r="X131">
        <v>0.3</v>
      </c>
      <c r="AE131" s="2">
        <v>40633</v>
      </c>
      <c r="AF131">
        <v>20110624</v>
      </c>
      <c r="AG131">
        <v>2</v>
      </c>
      <c r="AH131">
        <v>1.8</v>
      </c>
      <c r="AJ131" s="2">
        <v>32781</v>
      </c>
      <c r="AK131" t="s">
        <v>13</v>
      </c>
      <c r="AL131" t="s">
        <v>13</v>
      </c>
      <c r="AM131">
        <v>0.34</v>
      </c>
      <c r="AO131" s="2">
        <v>40633</v>
      </c>
      <c r="AP131">
        <v>20110602</v>
      </c>
      <c r="AQ131">
        <v>1.8</v>
      </c>
      <c r="AR131">
        <v>-3.3</v>
      </c>
    </row>
    <row r="132" spans="1:44" x14ac:dyDescent="0.2">
      <c r="A132" s="2">
        <v>36464</v>
      </c>
      <c r="B132">
        <v>19991109</v>
      </c>
      <c r="C132">
        <v>0.5</v>
      </c>
      <c r="D132">
        <v>0.2</v>
      </c>
      <c r="F132" s="2">
        <v>32812</v>
      </c>
      <c r="G132" t="s">
        <v>13</v>
      </c>
      <c r="H132" t="s">
        <v>13</v>
      </c>
      <c r="I132">
        <v>0.5</v>
      </c>
      <c r="K132" s="2">
        <v>32812</v>
      </c>
      <c r="L132" t="s">
        <v>13</v>
      </c>
      <c r="M132" t="s">
        <v>13</v>
      </c>
      <c r="N132">
        <v>0.3</v>
      </c>
      <c r="P132" s="2">
        <v>32812</v>
      </c>
      <c r="Q132" t="s">
        <v>13</v>
      </c>
      <c r="R132" t="s">
        <v>13</v>
      </c>
      <c r="S132">
        <v>0.5</v>
      </c>
      <c r="U132" s="2">
        <v>32812</v>
      </c>
      <c r="V132" t="s">
        <v>13</v>
      </c>
      <c r="W132" t="s">
        <v>13</v>
      </c>
      <c r="X132">
        <v>0.5</v>
      </c>
      <c r="AE132" s="2">
        <v>40724</v>
      </c>
      <c r="AF132">
        <v>20110929</v>
      </c>
      <c r="AG132">
        <v>2.5</v>
      </c>
      <c r="AH132">
        <v>3</v>
      </c>
      <c r="AJ132" s="2">
        <v>32812</v>
      </c>
      <c r="AK132" t="s">
        <v>13</v>
      </c>
      <c r="AL132" t="s">
        <v>13</v>
      </c>
      <c r="AM132">
        <v>0.36</v>
      </c>
      <c r="AO132" s="2">
        <v>40724</v>
      </c>
      <c r="AP132">
        <v>20110901</v>
      </c>
      <c r="AQ132">
        <v>-0.7</v>
      </c>
      <c r="AR132">
        <v>1.3</v>
      </c>
    </row>
    <row r="133" spans="1:44" x14ac:dyDescent="0.2">
      <c r="A133" s="2">
        <v>36494</v>
      </c>
      <c r="B133">
        <v>19991209</v>
      </c>
      <c r="C133">
        <v>0.5</v>
      </c>
      <c r="D133">
        <v>0.7</v>
      </c>
      <c r="F133" s="2">
        <v>32842</v>
      </c>
      <c r="G133" t="s">
        <v>13</v>
      </c>
      <c r="H133" t="s">
        <v>13</v>
      </c>
      <c r="I133">
        <v>0.2</v>
      </c>
      <c r="K133" s="2">
        <v>32842</v>
      </c>
      <c r="L133" t="s">
        <v>13</v>
      </c>
      <c r="M133" t="s">
        <v>13</v>
      </c>
      <c r="N133">
        <v>0.3</v>
      </c>
      <c r="P133" s="2">
        <v>32842</v>
      </c>
      <c r="Q133" t="s">
        <v>13</v>
      </c>
      <c r="R133" t="s">
        <v>13</v>
      </c>
      <c r="S133">
        <v>0.4</v>
      </c>
      <c r="U133" s="2">
        <v>32842</v>
      </c>
      <c r="V133" t="s">
        <v>13</v>
      </c>
      <c r="W133" t="s">
        <v>13</v>
      </c>
      <c r="X133">
        <v>0.4</v>
      </c>
      <c r="AE133" s="2">
        <v>40816</v>
      </c>
      <c r="AF133">
        <v>20111222</v>
      </c>
      <c r="AG133">
        <v>2.6</v>
      </c>
      <c r="AH133">
        <v>2.2999999999999998</v>
      </c>
      <c r="AJ133" s="2">
        <v>32842</v>
      </c>
      <c r="AK133" t="s">
        <v>13</v>
      </c>
      <c r="AL133" t="s">
        <v>13</v>
      </c>
      <c r="AM133">
        <v>0.26</v>
      </c>
      <c r="AO133" s="2">
        <v>40816</v>
      </c>
      <c r="AP133">
        <v>20111130</v>
      </c>
      <c r="AQ133">
        <v>2.2999999999999998</v>
      </c>
      <c r="AR133">
        <v>-0.7</v>
      </c>
    </row>
    <row r="134" spans="1:44" x14ac:dyDescent="0.2">
      <c r="A134" s="2">
        <v>36525</v>
      </c>
      <c r="B134">
        <v>20000112</v>
      </c>
      <c r="C134">
        <v>0.7</v>
      </c>
      <c r="D134">
        <v>0.7</v>
      </c>
      <c r="F134" s="2">
        <v>32873</v>
      </c>
      <c r="G134" t="s">
        <v>13</v>
      </c>
      <c r="H134" t="s">
        <v>13</v>
      </c>
      <c r="I134">
        <v>0.6</v>
      </c>
      <c r="K134" s="2">
        <v>32873</v>
      </c>
      <c r="L134" t="s">
        <v>13</v>
      </c>
      <c r="M134" t="s">
        <v>13</v>
      </c>
      <c r="N134">
        <v>0.2</v>
      </c>
      <c r="P134" s="2">
        <v>32873</v>
      </c>
      <c r="Q134" t="s">
        <v>13</v>
      </c>
      <c r="R134" t="s">
        <v>13</v>
      </c>
      <c r="S134">
        <v>0.3</v>
      </c>
      <c r="U134" s="2">
        <v>32873</v>
      </c>
      <c r="V134" t="s">
        <v>13</v>
      </c>
      <c r="W134" t="s">
        <v>13</v>
      </c>
      <c r="X134">
        <v>0.4</v>
      </c>
      <c r="AE134" s="2">
        <v>40908</v>
      </c>
      <c r="AF134">
        <v>20120329</v>
      </c>
      <c r="AG134">
        <v>0.9</v>
      </c>
      <c r="AH134">
        <v>0.6</v>
      </c>
      <c r="AJ134" s="2">
        <v>32873</v>
      </c>
      <c r="AK134" t="s">
        <v>13</v>
      </c>
      <c r="AL134" t="s">
        <v>13</v>
      </c>
      <c r="AM134">
        <v>0.28000000000000003</v>
      </c>
      <c r="AO134" s="2">
        <v>40908</v>
      </c>
      <c r="AP134">
        <v>20120307</v>
      </c>
      <c r="AQ134">
        <v>0.9</v>
      </c>
      <c r="AR134">
        <v>2.8</v>
      </c>
    </row>
    <row r="135" spans="1:44" x14ac:dyDescent="0.2">
      <c r="A135" s="2">
        <v>36556</v>
      </c>
      <c r="B135">
        <v>20000216</v>
      </c>
      <c r="C135">
        <v>0.1</v>
      </c>
      <c r="D135">
        <v>0.4</v>
      </c>
      <c r="F135" s="2">
        <v>32904</v>
      </c>
      <c r="G135" t="s">
        <v>13</v>
      </c>
      <c r="H135" t="s">
        <v>13</v>
      </c>
      <c r="I135">
        <v>1.9</v>
      </c>
      <c r="K135" s="2">
        <v>32904</v>
      </c>
      <c r="L135" t="s">
        <v>13</v>
      </c>
      <c r="M135" t="s">
        <v>13</v>
      </c>
      <c r="N135">
        <v>0.2</v>
      </c>
      <c r="P135" s="2">
        <v>32904</v>
      </c>
      <c r="Q135" t="s">
        <v>13</v>
      </c>
      <c r="R135" t="s">
        <v>13</v>
      </c>
      <c r="S135">
        <v>1</v>
      </c>
      <c r="U135" s="2">
        <v>32904</v>
      </c>
      <c r="V135" t="s">
        <v>13</v>
      </c>
      <c r="W135" t="s">
        <v>13</v>
      </c>
      <c r="X135">
        <v>0.4</v>
      </c>
      <c r="AE135" s="2">
        <v>40999</v>
      </c>
      <c r="AF135">
        <v>20120628</v>
      </c>
      <c r="AG135">
        <v>2</v>
      </c>
      <c r="AH135">
        <v>2.1</v>
      </c>
      <c r="AJ135" s="2">
        <v>32904</v>
      </c>
      <c r="AK135" t="s">
        <v>13</v>
      </c>
      <c r="AL135" t="s">
        <v>13</v>
      </c>
      <c r="AM135">
        <v>0.37</v>
      </c>
      <c r="AO135" s="2">
        <v>40999</v>
      </c>
      <c r="AP135">
        <v>20120606</v>
      </c>
      <c r="AQ135">
        <v>-0.9</v>
      </c>
      <c r="AR135">
        <v>0.6</v>
      </c>
    </row>
    <row r="136" spans="1:44" x14ac:dyDescent="0.2">
      <c r="A136" s="2">
        <v>36585</v>
      </c>
      <c r="B136">
        <v>20000315</v>
      </c>
      <c r="C136">
        <v>1.9</v>
      </c>
      <c r="D136">
        <v>1.9</v>
      </c>
      <c r="F136" s="2">
        <v>32932</v>
      </c>
      <c r="G136" t="s">
        <v>13</v>
      </c>
      <c r="H136" t="s">
        <v>13</v>
      </c>
      <c r="I136">
        <v>-0.1</v>
      </c>
      <c r="K136" s="2">
        <v>32932</v>
      </c>
      <c r="L136" t="s">
        <v>13</v>
      </c>
      <c r="M136" t="s">
        <v>13</v>
      </c>
      <c r="N136">
        <v>0.3</v>
      </c>
      <c r="P136" s="2">
        <v>32932</v>
      </c>
      <c r="Q136" t="s">
        <v>13</v>
      </c>
      <c r="R136" t="s">
        <v>13</v>
      </c>
      <c r="S136">
        <v>0.4</v>
      </c>
      <c r="U136" s="2">
        <v>32932</v>
      </c>
      <c r="V136" t="s">
        <v>13</v>
      </c>
      <c r="W136" t="s">
        <v>13</v>
      </c>
      <c r="X136">
        <v>0.5</v>
      </c>
      <c r="AE136" s="2">
        <v>41090</v>
      </c>
      <c r="AF136">
        <v>20120927</v>
      </c>
      <c r="AG136">
        <v>1.6</v>
      </c>
      <c r="AH136">
        <v>1.8</v>
      </c>
      <c r="AJ136" s="2">
        <v>32932</v>
      </c>
      <c r="AK136" t="s">
        <v>13</v>
      </c>
      <c r="AL136" t="s">
        <v>13</v>
      </c>
      <c r="AM136">
        <v>0.48</v>
      </c>
      <c r="AO136" s="2">
        <v>41090</v>
      </c>
      <c r="AP136">
        <v>20120905</v>
      </c>
      <c r="AQ136">
        <v>2.2000000000000002</v>
      </c>
      <c r="AR136">
        <v>2.2999999999999998</v>
      </c>
    </row>
    <row r="137" spans="1:44" x14ac:dyDescent="0.2">
      <c r="A137" s="2">
        <v>36616</v>
      </c>
      <c r="B137">
        <v>20000412</v>
      </c>
      <c r="C137">
        <v>0.3</v>
      </c>
      <c r="D137">
        <v>0.2</v>
      </c>
      <c r="F137" s="2">
        <v>32963</v>
      </c>
      <c r="G137" t="s">
        <v>13</v>
      </c>
      <c r="H137" t="s">
        <v>13</v>
      </c>
      <c r="I137">
        <v>-0.1</v>
      </c>
      <c r="K137" s="2">
        <v>32963</v>
      </c>
      <c r="L137" t="s">
        <v>13</v>
      </c>
      <c r="M137" t="s">
        <v>13</v>
      </c>
      <c r="N137">
        <v>0.3</v>
      </c>
      <c r="P137" s="2">
        <v>32963</v>
      </c>
      <c r="Q137" t="s">
        <v>13</v>
      </c>
      <c r="R137" t="s">
        <v>13</v>
      </c>
      <c r="S137">
        <v>0.5</v>
      </c>
      <c r="U137" s="2">
        <v>32963</v>
      </c>
      <c r="V137" t="s">
        <v>13</v>
      </c>
      <c r="W137" t="s">
        <v>13</v>
      </c>
      <c r="X137">
        <v>0.6</v>
      </c>
      <c r="AE137" s="2">
        <v>41182</v>
      </c>
      <c r="AF137">
        <v>20121220</v>
      </c>
      <c r="AG137">
        <v>2.7</v>
      </c>
      <c r="AH137">
        <v>2.4</v>
      </c>
      <c r="AJ137" s="2">
        <v>32963</v>
      </c>
      <c r="AK137" t="s">
        <v>13</v>
      </c>
      <c r="AL137" t="s">
        <v>13</v>
      </c>
      <c r="AM137">
        <v>0.47</v>
      </c>
      <c r="AO137" s="2">
        <v>41182</v>
      </c>
      <c r="AP137">
        <v>20121205</v>
      </c>
      <c r="AQ137">
        <v>2.9</v>
      </c>
      <c r="AR137">
        <v>-0.7</v>
      </c>
    </row>
    <row r="138" spans="1:44" x14ac:dyDescent="0.2">
      <c r="A138" s="2">
        <v>36646</v>
      </c>
      <c r="B138">
        <v>20000511</v>
      </c>
      <c r="C138">
        <v>-1.6</v>
      </c>
      <c r="D138">
        <v>-1.4</v>
      </c>
      <c r="F138" s="2">
        <v>32993</v>
      </c>
      <c r="G138" t="s">
        <v>13</v>
      </c>
      <c r="H138" t="s">
        <v>13</v>
      </c>
      <c r="I138">
        <v>-0.1</v>
      </c>
      <c r="K138" s="2">
        <v>32993</v>
      </c>
      <c r="L138" t="s">
        <v>13</v>
      </c>
      <c r="M138" t="s">
        <v>13</v>
      </c>
      <c r="N138">
        <v>0.2</v>
      </c>
      <c r="P138" s="2">
        <v>32993</v>
      </c>
      <c r="Q138" t="s">
        <v>13</v>
      </c>
      <c r="R138" t="s">
        <v>13</v>
      </c>
      <c r="S138">
        <v>0.2</v>
      </c>
      <c r="U138" s="2">
        <v>32993</v>
      </c>
      <c r="V138" t="s">
        <v>13</v>
      </c>
      <c r="W138" t="s">
        <v>13</v>
      </c>
      <c r="X138">
        <v>0.4</v>
      </c>
      <c r="AE138" s="2">
        <v>41274</v>
      </c>
      <c r="AF138">
        <v>20130328</v>
      </c>
      <c r="AG138">
        <v>1</v>
      </c>
      <c r="AH138">
        <v>1.5</v>
      </c>
      <c r="AJ138" s="2">
        <v>32993</v>
      </c>
      <c r="AK138" t="s">
        <v>13</v>
      </c>
      <c r="AL138" t="s">
        <v>13</v>
      </c>
      <c r="AM138">
        <v>0.31</v>
      </c>
      <c r="AO138" s="2">
        <v>41274</v>
      </c>
      <c r="AP138">
        <v>20130307</v>
      </c>
      <c r="AQ138">
        <v>-1.9</v>
      </c>
      <c r="AR138">
        <v>-1.8</v>
      </c>
    </row>
    <row r="139" spans="1:44" x14ac:dyDescent="0.2">
      <c r="A139" s="2">
        <v>36677</v>
      </c>
      <c r="B139">
        <v>20000608</v>
      </c>
      <c r="C139">
        <v>0.6</v>
      </c>
      <c r="D139">
        <v>0.3</v>
      </c>
      <c r="F139" s="2">
        <v>33024</v>
      </c>
      <c r="G139" t="s">
        <v>13</v>
      </c>
      <c r="H139" t="s">
        <v>13</v>
      </c>
      <c r="I139">
        <v>0.1</v>
      </c>
      <c r="K139" s="2">
        <v>33024</v>
      </c>
      <c r="L139" t="s">
        <v>13</v>
      </c>
      <c r="M139" t="s">
        <v>13</v>
      </c>
      <c r="N139">
        <v>0.4</v>
      </c>
      <c r="P139" s="2">
        <v>33024</v>
      </c>
      <c r="Q139" t="s">
        <v>13</v>
      </c>
      <c r="R139" t="s">
        <v>13</v>
      </c>
      <c r="S139">
        <v>0.2</v>
      </c>
      <c r="U139" s="2">
        <v>33024</v>
      </c>
      <c r="V139" t="s">
        <v>13</v>
      </c>
      <c r="W139" t="s">
        <v>13</v>
      </c>
      <c r="X139">
        <v>0.3</v>
      </c>
      <c r="AE139" s="2">
        <v>41364</v>
      </c>
      <c r="AF139">
        <v>20130626</v>
      </c>
      <c r="AG139">
        <v>1.2</v>
      </c>
      <c r="AH139">
        <v>1.4</v>
      </c>
      <c r="AJ139" s="2">
        <v>33024</v>
      </c>
      <c r="AK139" t="s">
        <v>13</v>
      </c>
      <c r="AL139" t="s">
        <v>13</v>
      </c>
      <c r="AM139">
        <v>0.28999999999999998</v>
      </c>
      <c r="AO139" s="2">
        <v>41364</v>
      </c>
      <c r="AP139">
        <v>20130605</v>
      </c>
      <c r="AQ139">
        <v>0.5</v>
      </c>
      <c r="AR139">
        <v>0.9</v>
      </c>
    </row>
    <row r="140" spans="1:44" x14ac:dyDescent="0.2">
      <c r="A140" s="2">
        <v>36707</v>
      </c>
      <c r="B140">
        <v>20000713</v>
      </c>
      <c r="C140">
        <v>0.8</v>
      </c>
      <c r="D140">
        <v>1.4</v>
      </c>
      <c r="F140" s="2">
        <v>33054</v>
      </c>
      <c r="G140" t="s">
        <v>13</v>
      </c>
      <c r="H140" t="s">
        <v>13</v>
      </c>
      <c r="I140">
        <v>0.1</v>
      </c>
      <c r="K140" s="2">
        <v>33054</v>
      </c>
      <c r="L140" t="s">
        <v>13</v>
      </c>
      <c r="M140" t="s">
        <v>13</v>
      </c>
      <c r="N140">
        <v>0.3</v>
      </c>
      <c r="P140" s="2">
        <v>33054</v>
      </c>
      <c r="Q140" t="s">
        <v>13</v>
      </c>
      <c r="R140" t="s">
        <v>13</v>
      </c>
      <c r="S140">
        <v>0.6</v>
      </c>
      <c r="U140" s="2">
        <v>33054</v>
      </c>
      <c r="V140" t="s">
        <v>13</v>
      </c>
      <c r="W140" t="s">
        <v>13</v>
      </c>
      <c r="X140">
        <v>0.5</v>
      </c>
      <c r="AE140" s="2">
        <v>41455</v>
      </c>
      <c r="AF140">
        <v>20130926</v>
      </c>
      <c r="AG140">
        <v>0.6</v>
      </c>
      <c r="AH140">
        <v>0.9</v>
      </c>
      <c r="AJ140" s="2">
        <v>33054</v>
      </c>
      <c r="AK140" t="s">
        <v>13</v>
      </c>
      <c r="AL140" t="s">
        <v>13</v>
      </c>
      <c r="AM140">
        <v>0.39</v>
      </c>
      <c r="AO140" s="2">
        <v>41455</v>
      </c>
      <c r="AP140">
        <v>20130905</v>
      </c>
      <c r="AQ140">
        <v>2.2999999999999998</v>
      </c>
      <c r="AR140">
        <v>-0.7</v>
      </c>
    </row>
    <row r="141" spans="1:44" x14ac:dyDescent="0.2">
      <c r="A141" s="2">
        <v>36738</v>
      </c>
      <c r="B141">
        <v>20000810</v>
      </c>
      <c r="C141">
        <v>0</v>
      </c>
      <c r="D141">
        <v>0</v>
      </c>
      <c r="F141" s="2">
        <v>33085</v>
      </c>
      <c r="G141" t="s">
        <v>13</v>
      </c>
      <c r="H141" t="s">
        <v>13</v>
      </c>
      <c r="I141">
        <v>0.3</v>
      </c>
      <c r="K141" s="2">
        <v>33085</v>
      </c>
      <c r="L141" t="s">
        <v>13</v>
      </c>
      <c r="M141" t="s">
        <v>13</v>
      </c>
      <c r="N141">
        <v>0.2</v>
      </c>
      <c r="P141" s="2">
        <v>33085</v>
      </c>
      <c r="Q141" t="s">
        <v>13</v>
      </c>
      <c r="R141" t="s">
        <v>13</v>
      </c>
      <c r="S141">
        <v>0.5</v>
      </c>
      <c r="U141" s="2">
        <v>33085</v>
      </c>
      <c r="V141" t="s">
        <v>13</v>
      </c>
      <c r="W141" t="s">
        <v>13</v>
      </c>
      <c r="X141">
        <v>0.5</v>
      </c>
      <c r="AE141" s="2">
        <v>41547</v>
      </c>
      <c r="AF141">
        <v>20131220</v>
      </c>
      <c r="AG141">
        <v>2</v>
      </c>
      <c r="AH141">
        <v>2.1</v>
      </c>
      <c r="AJ141" s="2">
        <v>33085</v>
      </c>
      <c r="AK141" t="s">
        <v>13</v>
      </c>
      <c r="AL141" t="s">
        <v>13</v>
      </c>
      <c r="AM141">
        <v>0.24</v>
      </c>
      <c r="AO141" s="2">
        <v>41547</v>
      </c>
      <c r="AP141">
        <v>20131216</v>
      </c>
      <c r="AQ141">
        <v>3</v>
      </c>
      <c r="AR141">
        <v>1.7</v>
      </c>
    </row>
    <row r="142" spans="1:44" x14ac:dyDescent="0.2">
      <c r="A142" s="2">
        <v>36769</v>
      </c>
      <c r="B142">
        <v>20000913</v>
      </c>
      <c r="C142">
        <v>0.2</v>
      </c>
      <c r="D142">
        <v>0.2</v>
      </c>
      <c r="F142" s="2">
        <v>33116</v>
      </c>
      <c r="G142" t="s">
        <v>13</v>
      </c>
      <c r="H142" t="s">
        <v>13</v>
      </c>
      <c r="I142">
        <v>1.1000000000000001</v>
      </c>
      <c r="K142" s="2">
        <v>33116</v>
      </c>
      <c r="L142" t="s">
        <v>13</v>
      </c>
      <c r="M142" t="s">
        <v>13</v>
      </c>
      <c r="N142">
        <v>0.4</v>
      </c>
      <c r="P142" s="2">
        <v>33116</v>
      </c>
      <c r="Q142" t="s">
        <v>13</v>
      </c>
      <c r="R142" t="s">
        <v>13</v>
      </c>
      <c r="S142">
        <v>0.8</v>
      </c>
      <c r="U142" s="2">
        <v>33116</v>
      </c>
      <c r="V142" t="s">
        <v>13</v>
      </c>
      <c r="W142" t="s">
        <v>13</v>
      </c>
      <c r="X142">
        <v>0.6</v>
      </c>
      <c r="AE142" s="2">
        <v>41639</v>
      </c>
      <c r="AF142">
        <v>20140327</v>
      </c>
      <c r="AG142">
        <v>1.6</v>
      </c>
      <c r="AH142">
        <v>2.1</v>
      </c>
      <c r="AJ142" s="2">
        <v>33116</v>
      </c>
      <c r="AK142" t="s">
        <v>13</v>
      </c>
      <c r="AL142" t="s">
        <v>13</v>
      </c>
      <c r="AM142">
        <v>0.42</v>
      </c>
      <c r="AO142" s="2">
        <v>41639</v>
      </c>
      <c r="AP142">
        <v>20140306</v>
      </c>
      <c r="AQ142">
        <v>1.8</v>
      </c>
      <c r="AR142">
        <v>4.5</v>
      </c>
    </row>
    <row r="143" spans="1:44" x14ac:dyDescent="0.2">
      <c r="A143" s="2">
        <v>36799</v>
      </c>
      <c r="B143">
        <v>20001012</v>
      </c>
      <c r="C143">
        <v>1.5</v>
      </c>
      <c r="D143">
        <v>1.2</v>
      </c>
      <c r="F143" s="2">
        <v>33146</v>
      </c>
      <c r="G143" t="s">
        <v>13</v>
      </c>
      <c r="H143" t="s">
        <v>13</v>
      </c>
      <c r="I143">
        <v>1.3</v>
      </c>
      <c r="K143" s="2">
        <v>33146</v>
      </c>
      <c r="L143" t="s">
        <v>13</v>
      </c>
      <c r="M143" t="s">
        <v>13</v>
      </c>
      <c r="N143">
        <v>0.5</v>
      </c>
      <c r="P143" s="2">
        <v>33146</v>
      </c>
      <c r="Q143" t="s">
        <v>13</v>
      </c>
      <c r="R143" t="s">
        <v>13</v>
      </c>
      <c r="S143">
        <v>0.7</v>
      </c>
      <c r="U143" s="2">
        <v>33146</v>
      </c>
      <c r="V143" t="s">
        <v>13</v>
      </c>
      <c r="W143" t="s">
        <v>13</v>
      </c>
      <c r="X143">
        <v>0.4</v>
      </c>
      <c r="AE143" s="2">
        <v>41729</v>
      </c>
      <c r="AF143">
        <v>20140625</v>
      </c>
      <c r="AG143">
        <v>1.3</v>
      </c>
      <c r="AH143">
        <v>1.7</v>
      </c>
      <c r="AJ143" s="2">
        <v>33146</v>
      </c>
      <c r="AK143" t="s">
        <v>13</v>
      </c>
      <c r="AL143" t="s">
        <v>13</v>
      </c>
      <c r="AM143">
        <v>0.35</v>
      </c>
      <c r="AO143" s="2">
        <v>41729</v>
      </c>
      <c r="AP143">
        <v>20140604</v>
      </c>
      <c r="AQ143">
        <v>-3.2</v>
      </c>
      <c r="AR143">
        <v>-3.7</v>
      </c>
    </row>
    <row r="144" spans="1:44" x14ac:dyDescent="0.2">
      <c r="A144" s="2">
        <v>36830</v>
      </c>
      <c r="B144">
        <v>20001108</v>
      </c>
      <c r="C144">
        <v>-0.5</v>
      </c>
      <c r="D144">
        <v>-0.4</v>
      </c>
      <c r="F144" s="2">
        <v>33177</v>
      </c>
      <c r="G144" t="s">
        <v>13</v>
      </c>
      <c r="H144" t="s">
        <v>13</v>
      </c>
      <c r="I144">
        <v>1</v>
      </c>
      <c r="K144" s="2">
        <v>33177</v>
      </c>
      <c r="L144" t="s">
        <v>13</v>
      </c>
      <c r="M144" t="s">
        <v>13</v>
      </c>
      <c r="N144">
        <v>0.2</v>
      </c>
      <c r="P144" s="2">
        <v>33177</v>
      </c>
      <c r="Q144" t="s">
        <v>13</v>
      </c>
      <c r="R144" t="s">
        <v>13</v>
      </c>
      <c r="S144">
        <v>0.7</v>
      </c>
      <c r="U144" s="2">
        <v>33177</v>
      </c>
      <c r="V144" t="s">
        <v>13</v>
      </c>
      <c r="W144" t="s">
        <v>13</v>
      </c>
      <c r="X144">
        <v>0.4</v>
      </c>
      <c r="AE144" s="2">
        <v>41820</v>
      </c>
      <c r="AF144">
        <v>20140926</v>
      </c>
      <c r="AG144">
        <v>2.1</v>
      </c>
      <c r="AH144">
        <v>2.1</v>
      </c>
      <c r="AJ144" s="2">
        <v>33177</v>
      </c>
      <c r="AK144" t="s">
        <v>13</v>
      </c>
      <c r="AL144" t="s">
        <v>13</v>
      </c>
      <c r="AM144">
        <v>0.33</v>
      </c>
      <c r="AO144" s="2">
        <v>41820</v>
      </c>
      <c r="AP144">
        <v>20140904</v>
      </c>
      <c r="AQ144">
        <v>2.2999999999999998</v>
      </c>
      <c r="AR144">
        <v>1.7</v>
      </c>
    </row>
    <row r="145" spans="1:44" x14ac:dyDescent="0.2">
      <c r="A145" s="2">
        <v>36860</v>
      </c>
      <c r="B145">
        <v>20001213</v>
      </c>
      <c r="C145">
        <v>0.2</v>
      </c>
      <c r="D145">
        <v>0</v>
      </c>
      <c r="F145" s="2">
        <v>33207</v>
      </c>
      <c r="G145" t="s">
        <v>13</v>
      </c>
      <c r="H145" t="s">
        <v>13</v>
      </c>
      <c r="I145">
        <v>0.6</v>
      </c>
      <c r="K145" s="2">
        <v>33207</v>
      </c>
      <c r="L145" t="s">
        <v>13</v>
      </c>
      <c r="M145" t="s">
        <v>13</v>
      </c>
      <c r="N145">
        <v>0.3</v>
      </c>
      <c r="P145" s="2">
        <v>33207</v>
      </c>
      <c r="Q145" t="s">
        <v>13</v>
      </c>
      <c r="R145" t="s">
        <v>13</v>
      </c>
      <c r="S145">
        <v>0.2</v>
      </c>
      <c r="U145" s="2">
        <v>33207</v>
      </c>
      <c r="V145" t="s">
        <v>13</v>
      </c>
      <c r="W145" t="s">
        <v>13</v>
      </c>
      <c r="X145">
        <v>0.3</v>
      </c>
      <c r="AE145" s="2">
        <v>41912</v>
      </c>
      <c r="AF145">
        <v>20141223</v>
      </c>
      <c r="AG145">
        <v>1.4</v>
      </c>
      <c r="AH145">
        <v>1.7</v>
      </c>
      <c r="AJ145" s="2">
        <v>33207</v>
      </c>
      <c r="AK145" t="s">
        <v>13</v>
      </c>
      <c r="AL145" t="s">
        <v>13</v>
      </c>
      <c r="AM145">
        <v>0.11</v>
      </c>
      <c r="AO145" s="2">
        <v>41912</v>
      </c>
      <c r="AP145">
        <v>20141203</v>
      </c>
      <c r="AQ145">
        <v>2.2999999999999998</v>
      </c>
      <c r="AR145">
        <v>4.0999999999999996</v>
      </c>
    </row>
    <row r="146" spans="1:44" x14ac:dyDescent="0.2">
      <c r="A146" s="2">
        <v>36891</v>
      </c>
      <c r="B146">
        <v>20010111</v>
      </c>
      <c r="C146">
        <v>-0.5</v>
      </c>
      <c r="D146">
        <v>-0.7</v>
      </c>
      <c r="F146" s="2">
        <v>33238</v>
      </c>
      <c r="G146" t="s">
        <v>13</v>
      </c>
      <c r="H146" t="s">
        <v>13</v>
      </c>
      <c r="I146">
        <v>-0.5</v>
      </c>
      <c r="K146" s="2">
        <v>33238</v>
      </c>
      <c r="L146" t="s">
        <v>13</v>
      </c>
      <c r="M146" t="s">
        <v>13</v>
      </c>
      <c r="N146">
        <v>0.2</v>
      </c>
      <c r="P146" s="2">
        <v>33238</v>
      </c>
      <c r="Q146" t="s">
        <v>13</v>
      </c>
      <c r="R146" t="s">
        <v>13</v>
      </c>
      <c r="S146">
        <v>0.4</v>
      </c>
      <c r="U146" s="2">
        <v>33238</v>
      </c>
      <c r="V146" t="s">
        <v>13</v>
      </c>
      <c r="W146" t="s">
        <v>13</v>
      </c>
      <c r="X146">
        <v>0.4</v>
      </c>
      <c r="AE146" s="2">
        <v>42004</v>
      </c>
      <c r="AF146">
        <v>20150327</v>
      </c>
      <c r="AG146">
        <v>0.1</v>
      </c>
      <c r="AH146">
        <v>0.5</v>
      </c>
      <c r="AJ146" s="2">
        <v>33238</v>
      </c>
      <c r="AK146" t="s">
        <v>13</v>
      </c>
      <c r="AL146" t="s">
        <v>13</v>
      </c>
      <c r="AM146">
        <v>0.13</v>
      </c>
      <c r="AO146" s="2">
        <v>42004</v>
      </c>
      <c r="AP146">
        <v>20150305</v>
      </c>
      <c r="AQ146">
        <v>-2.2000000000000002</v>
      </c>
      <c r="AR146">
        <v>-1.4</v>
      </c>
    </row>
    <row r="147" spans="1:44" x14ac:dyDescent="0.2">
      <c r="A147" s="2">
        <v>36922</v>
      </c>
      <c r="B147">
        <v>20010215</v>
      </c>
      <c r="C147">
        <v>-0.4</v>
      </c>
      <c r="D147">
        <v>0</v>
      </c>
      <c r="F147" s="2">
        <v>33269</v>
      </c>
      <c r="G147" t="s">
        <v>13</v>
      </c>
      <c r="H147" t="s">
        <v>13</v>
      </c>
      <c r="I147">
        <v>0.5</v>
      </c>
      <c r="K147" s="2">
        <v>33269</v>
      </c>
      <c r="L147" t="s">
        <v>13</v>
      </c>
      <c r="M147" t="s">
        <v>13</v>
      </c>
      <c r="N147">
        <v>0.7</v>
      </c>
      <c r="P147" s="2">
        <v>33269</v>
      </c>
      <c r="Q147" t="s">
        <v>13</v>
      </c>
      <c r="R147" t="s">
        <v>13</v>
      </c>
      <c r="S147">
        <v>0.4</v>
      </c>
      <c r="U147" s="2">
        <v>33269</v>
      </c>
      <c r="V147" t="s">
        <v>13</v>
      </c>
      <c r="W147" t="s">
        <v>13</v>
      </c>
      <c r="X147">
        <v>0.6</v>
      </c>
      <c r="AE147" s="2">
        <v>42094</v>
      </c>
      <c r="AF147">
        <v>20150624</v>
      </c>
      <c r="AG147">
        <v>0</v>
      </c>
      <c r="AH147">
        <v>-0.1</v>
      </c>
      <c r="AJ147" s="2">
        <v>33269</v>
      </c>
      <c r="AK147" t="s">
        <v>13</v>
      </c>
      <c r="AL147" t="s">
        <v>13</v>
      </c>
      <c r="AM147">
        <v>0.49</v>
      </c>
      <c r="AO147" s="2">
        <v>42094</v>
      </c>
      <c r="AP147">
        <v>20150604</v>
      </c>
      <c r="AQ147">
        <v>-3.1</v>
      </c>
      <c r="AR147">
        <v>1.2</v>
      </c>
    </row>
    <row r="148" spans="1:44" x14ac:dyDescent="0.2">
      <c r="A148" s="2">
        <v>36950</v>
      </c>
      <c r="B148">
        <v>20010315</v>
      </c>
      <c r="C148">
        <v>0.1</v>
      </c>
      <c r="D148">
        <v>-0.6</v>
      </c>
      <c r="F148" s="2">
        <v>33297</v>
      </c>
      <c r="G148" t="s">
        <v>13</v>
      </c>
      <c r="H148" t="s">
        <v>13</v>
      </c>
      <c r="I148">
        <v>-0.7</v>
      </c>
      <c r="K148" s="2">
        <v>33297</v>
      </c>
      <c r="L148" t="s">
        <v>13</v>
      </c>
      <c r="M148" t="s">
        <v>13</v>
      </c>
      <c r="N148">
        <v>0.2</v>
      </c>
      <c r="P148" s="2">
        <v>33297</v>
      </c>
      <c r="Q148" t="s">
        <v>13</v>
      </c>
      <c r="R148" t="s">
        <v>13</v>
      </c>
      <c r="S148">
        <v>0.1</v>
      </c>
      <c r="U148" s="2">
        <v>33297</v>
      </c>
      <c r="V148" t="s">
        <v>13</v>
      </c>
      <c r="W148" t="s">
        <v>13</v>
      </c>
      <c r="X148">
        <v>0.5</v>
      </c>
      <c r="AE148" s="2">
        <v>42185</v>
      </c>
      <c r="AF148">
        <v>20150925</v>
      </c>
      <c r="AG148">
        <v>2.1</v>
      </c>
      <c r="AH148">
        <v>2.2999999999999998</v>
      </c>
      <c r="AJ148" s="2">
        <v>33297</v>
      </c>
      <c r="AK148" t="s">
        <v>13</v>
      </c>
      <c r="AL148" t="s">
        <v>13</v>
      </c>
      <c r="AM148">
        <v>0.26</v>
      </c>
      <c r="AO148" s="2">
        <v>42185</v>
      </c>
      <c r="AP148">
        <v>20150902</v>
      </c>
      <c r="AQ148">
        <v>3.3</v>
      </c>
      <c r="AR148">
        <v>1.1000000000000001</v>
      </c>
    </row>
    <row r="149" spans="1:44" x14ac:dyDescent="0.2">
      <c r="A149" s="2">
        <v>36981</v>
      </c>
      <c r="B149">
        <v>20010411</v>
      </c>
      <c r="C149">
        <v>-1.6</v>
      </c>
      <c r="D149">
        <v>-1.6</v>
      </c>
      <c r="F149" s="2">
        <v>33328</v>
      </c>
      <c r="G149" t="s">
        <v>13</v>
      </c>
      <c r="H149" t="s">
        <v>13</v>
      </c>
      <c r="I149">
        <v>-0.4</v>
      </c>
      <c r="K149" s="2">
        <v>33328</v>
      </c>
      <c r="L149" t="s">
        <v>13</v>
      </c>
      <c r="M149" t="s">
        <v>13</v>
      </c>
      <c r="N149">
        <v>0.2</v>
      </c>
      <c r="P149" s="2">
        <v>33328</v>
      </c>
      <c r="Q149" t="s">
        <v>13</v>
      </c>
      <c r="R149" t="s">
        <v>13</v>
      </c>
      <c r="S149">
        <v>0</v>
      </c>
      <c r="U149" s="2">
        <v>33328</v>
      </c>
      <c r="V149" t="s">
        <v>13</v>
      </c>
      <c r="W149" t="s">
        <v>13</v>
      </c>
      <c r="X149">
        <v>0.2</v>
      </c>
      <c r="AE149" s="2">
        <v>42277</v>
      </c>
      <c r="AF149">
        <v>20151222</v>
      </c>
      <c r="AG149">
        <v>1.3</v>
      </c>
      <c r="AH149">
        <v>1.3</v>
      </c>
      <c r="AJ149" s="2">
        <v>33328</v>
      </c>
      <c r="AK149" t="s">
        <v>13</v>
      </c>
      <c r="AL149" t="s">
        <v>13</v>
      </c>
      <c r="AM149">
        <v>0.2</v>
      </c>
      <c r="AO149" s="2">
        <v>42277</v>
      </c>
      <c r="AP149">
        <v>20151202</v>
      </c>
      <c r="AQ149">
        <v>2.2000000000000002</v>
      </c>
      <c r="AR149">
        <v>1.8</v>
      </c>
    </row>
    <row r="150" spans="1:44" x14ac:dyDescent="0.2">
      <c r="A150" s="2">
        <v>37011</v>
      </c>
      <c r="B150">
        <v>20010510</v>
      </c>
      <c r="C150">
        <v>-0.5</v>
      </c>
      <c r="D150">
        <v>-0.5</v>
      </c>
      <c r="F150" s="2">
        <v>33358</v>
      </c>
      <c r="G150" t="s">
        <v>13</v>
      </c>
      <c r="H150" t="s">
        <v>13</v>
      </c>
      <c r="I150">
        <v>0</v>
      </c>
      <c r="K150" s="2">
        <v>33358</v>
      </c>
      <c r="L150" t="s">
        <v>13</v>
      </c>
      <c r="M150" t="s">
        <v>13</v>
      </c>
      <c r="N150">
        <v>0.2</v>
      </c>
      <c r="P150" s="2">
        <v>33358</v>
      </c>
      <c r="Q150" t="s">
        <v>13</v>
      </c>
      <c r="R150" t="s">
        <v>13</v>
      </c>
      <c r="S150">
        <v>0.2</v>
      </c>
      <c r="U150" s="2">
        <v>33358</v>
      </c>
      <c r="V150" t="s">
        <v>13</v>
      </c>
      <c r="W150" t="s">
        <v>13</v>
      </c>
      <c r="X150">
        <v>0.3</v>
      </c>
      <c r="AE150" s="2">
        <v>42369</v>
      </c>
      <c r="AF150">
        <v>20160325</v>
      </c>
      <c r="AG150">
        <v>0.9</v>
      </c>
      <c r="AH150">
        <v>0.8</v>
      </c>
      <c r="AJ150" s="2">
        <v>33358</v>
      </c>
      <c r="AK150" t="s">
        <v>13</v>
      </c>
      <c r="AL150" t="s">
        <v>13</v>
      </c>
      <c r="AM150">
        <v>0.19</v>
      </c>
      <c r="AO150" s="2">
        <v>42369</v>
      </c>
      <c r="AP150">
        <v>20160303</v>
      </c>
      <c r="AQ150">
        <v>-2.2000000000000002</v>
      </c>
      <c r="AR150">
        <v>-2</v>
      </c>
    </row>
    <row r="151" spans="1:44" x14ac:dyDescent="0.2">
      <c r="A151" s="2">
        <v>37042</v>
      </c>
      <c r="B151">
        <v>20010613</v>
      </c>
      <c r="C151">
        <v>0.3</v>
      </c>
      <c r="D151">
        <v>0.2</v>
      </c>
      <c r="F151" s="2">
        <v>33389</v>
      </c>
      <c r="G151" t="s">
        <v>13</v>
      </c>
      <c r="H151" t="s">
        <v>13</v>
      </c>
      <c r="I151">
        <v>0.2</v>
      </c>
      <c r="K151" s="2">
        <v>33389</v>
      </c>
      <c r="L151" t="s">
        <v>13</v>
      </c>
      <c r="M151" t="s">
        <v>13</v>
      </c>
      <c r="N151">
        <v>0.2</v>
      </c>
      <c r="P151" s="2">
        <v>33389</v>
      </c>
      <c r="Q151" t="s">
        <v>13</v>
      </c>
      <c r="R151" t="s">
        <v>13</v>
      </c>
      <c r="S151">
        <v>0.4</v>
      </c>
      <c r="U151" s="2">
        <v>33389</v>
      </c>
      <c r="V151" t="s">
        <v>13</v>
      </c>
      <c r="W151" t="s">
        <v>13</v>
      </c>
      <c r="X151">
        <v>0.3</v>
      </c>
      <c r="AE151" s="2">
        <v>42460</v>
      </c>
      <c r="AF151">
        <v>20160628</v>
      </c>
      <c r="AG151">
        <v>0.4</v>
      </c>
      <c r="AH151">
        <v>0.5</v>
      </c>
      <c r="AJ151" s="2">
        <v>33389</v>
      </c>
      <c r="AK151" t="s">
        <v>13</v>
      </c>
      <c r="AL151" t="s">
        <v>13</v>
      </c>
      <c r="AM151">
        <v>0.4</v>
      </c>
      <c r="AO151" s="2">
        <v>42460</v>
      </c>
      <c r="AP151">
        <v>20160607</v>
      </c>
      <c r="AQ151">
        <v>-0.6</v>
      </c>
      <c r="AR151">
        <v>-0.7</v>
      </c>
    </row>
    <row r="152" spans="1:44" x14ac:dyDescent="0.2">
      <c r="A152" s="2">
        <v>37072</v>
      </c>
      <c r="B152">
        <v>20010712</v>
      </c>
      <c r="C152">
        <v>-0.5</v>
      </c>
      <c r="D152">
        <v>-0.4</v>
      </c>
      <c r="F152" s="2">
        <v>33419</v>
      </c>
      <c r="G152" t="s">
        <v>13</v>
      </c>
      <c r="H152" t="s">
        <v>13</v>
      </c>
      <c r="I152">
        <v>-0.2</v>
      </c>
      <c r="K152" s="2">
        <v>33419</v>
      </c>
      <c r="L152" t="s">
        <v>13</v>
      </c>
      <c r="M152" t="s">
        <v>13</v>
      </c>
      <c r="N152">
        <v>0.1</v>
      </c>
      <c r="P152" s="2">
        <v>33419</v>
      </c>
      <c r="Q152" t="s">
        <v>13</v>
      </c>
      <c r="R152" t="s">
        <v>13</v>
      </c>
      <c r="S152">
        <v>0.3</v>
      </c>
      <c r="U152" s="2">
        <v>33419</v>
      </c>
      <c r="V152" t="s">
        <v>13</v>
      </c>
      <c r="W152" t="s">
        <v>13</v>
      </c>
      <c r="X152">
        <v>0.4</v>
      </c>
      <c r="AE152" s="2">
        <v>42551</v>
      </c>
      <c r="AF152">
        <v>20160929</v>
      </c>
      <c r="AG152">
        <v>2.2999999999999998</v>
      </c>
      <c r="AH152">
        <v>2.2999999999999998</v>
      </c>
      <c r="AJ152" s="2">
        <v>33419</v>
      </c>
      <c r="AK152" t="s">
        <v>13</v>
      </c>
      <c r="AL152" t="s">
        <v>13</v>
      </c>
      <c r="AM152">
        <v>0.21</v>
      </c>
      <c r="AO152" s="2">
        <v>42551</v>
      </c>
      <c r="AP152">
        <v>20160901</v>
      </c>
      <c r="AQ152">
        <v>-0.6</v>
      </c>
      <c r="AR152">
        <v>-0.1</v>
      </c>
    </row>
    <row r="153" spans="1:44" x14ac:dyDescent="0.2">
      <c r="A153" s="2">
        <v>37103</v>
      </c>
      <c r="B153">
        <v>20010809</v>
      </c>
      <c r="C153">
        <v>-1.6</v>
      </c>
      <c r="D153">
        <v>-1.5</v>
      </c>
      <c r="F153" s="2">
        <v>33450</v>
      </c>
      <c r="G153" t="s">
        <v>13</v>
      </c>
      <c r="H153" t="s">
        <v>13</v>
      </c>
      <c r="I153">
        <v>-0.2</v>
      </c>
      <c r="K153" s="2">
        <v>33450</v>
      </c>
      <c r="L153" t="s">
        <v>13</v>
      </c>
      <c r="M153" t="s">
        <v>13</v>
      </c>
      <c r="N153">
        <v>0.2</v>
      </c>
      <c r="P153" s="2">
        <v>33450</v>
      </c>
      <c r="Q153" t="s">
        <v>13</v>
      </c>
      <c r="R153" t="s">
        <v>13</v>
      </c>
      <c r="S153">
        <v>0.1</v>
      </c>
      <c r="U153" s="2">
        <v>33450</v>
      </c>
      <c r="V153" t="s">
        <v>13</v>
      </c>
      <c r="W153" t="s">
        <v>13</v>
      </c>
      <c r="X153">
        <v>0.4</v>
      </c>
      <c r="AE153" s="2">
        <v>42643</v>
      </c>
      <c r="AF153">
        <v>20161222</v>
      </c>
      <c r="AG153">
        <v>1.4</v>
      </c>
      <c r="AH153">
        <v>1.4</v>
      </c>
      <c r="AJ153" s="2">
        <v>33450</v>
      </c>
      <c r="AK153" t="s">
        <v>13</v>
      </c>
      <c r="AL153" t="s">
        <v>13</v>
      </c>
      <c r="AM153">
        <v>0.3</v>
      </c>
      <c r="AO153" s="2">
        <v>42643</v>
      </c>
      <c r="AP153">
        <v>20161206</v>
      </c>
      <c r="AQ153">
        <v>3.1</v>
      </c>
      <c r="AR153">
        <v>3.3</v>
      </c>
    </row>
    <row r="154" spans="1:44" x14ac:dyDescent="0.2">
      <c r="A154" s="2">
        <v>37134</v>
      </c>
      <c r="B154">
        <v>20010913</v>
      </c>
      <c r="C154">
        <v>-0.1</v>
      </c>
      <c r="D154">
        <v>-0.1</v>
      </c>
      <c r="F154" s="2">
        <v>33481</v>
      </c>
      <c r="G154" t="s">
        <v>13</v>
      </c>
      <c r="H154" t="s">
        <v>13</v>
      </c>
      <c r="I154">
        <v>0.2</v>
      </c>
      <c r="K154" s="2">
        <v>33481</v>
      </c>
      <c r="L154" t="s">
        <v>13</v>
      </c>
      <c r="M154" t="s">
        <v>13</v>
      </c>
      <c r="N154">
        <v>0.2</v>
      </c>
      <c r="P154" s="2">
        <v>33481</v>
      </c>
      <c r="Q154" t="s">
        <v>13</v>
      </c>
      <c r="R154" t="s">
        <v>13</v>
      </c>
      <c r="S154">
        <v>0.3</v>
      </c>
      <c r="U154" s="2">
        <v>33481</v>
      </c>
      <c r="V154" t="s">
        <v>13</v>
      </c>
      <c r="W154" t="s">
        <v>13</v>
      </c>
      <c r="X154">
        <v>0.4</v>
      </c>
      <c r="AE154" s="2">
        <v>42735</v>
      </c>
      <c r="AF154">
        <v>20170330</v>
      </c>
      <c r="AG154">
        <v>2.1</v>
      </c>
      <c r="AH154">
        <v>2.1</v>
      </c>
      <c r="AJ154" s="2">
        <v>33481</v>
      </c>
      <c r="AK154" t="s">
        <v>13</v>
      </c>
      <c r="AL154" t="s">
        <v>13</v>
      </c>
      <c r="AM154">
        <v>0.27</v>
      </c>
      <c r="AO154" s="2">
        <v>42735</v>
      </c>
      <c r="AP154">
        <v>20170308</v>
      </c>
      <c r="AQ154">
        <v>1.3</v>
      </c>
      <c r="AR154">
        <v>1.8</v>
      </c>
    </row>
    <row r="155" spans="1:44" x14ac:dyDescent="0.2">
      <c r="A155" s="2">
        <v>37164</v>
      </c>
      <c r="B155">
        <v>20011011</v>
      </c>
      <c r="C155">
        <v>-0.1</v>
      </c>
      <c r="D155">
        <v>-0.1</v>
      </c>
      <c r="F155" s="2">
        <v>33511</v>
      </c>
      <c r="G155" t="s">
        <v>13</v>
      </c>
      <c r="H155" t="s">
        <v>13</v>
      </c>
      <c r="I155">
        <v>0.2</v>
      </c>
      <c r="K155" s="2">
        <v>33511</v>
      </c>
      <c r="L155" t="s">
        <v>13</v>
      </c>
      <c r="M155" t="s">
        <v>13</v>
      </c>
      <c r="N155">
        <v>0.4</v>
      </c>
      <c r="P155" s="2">
        <v>33511</v>
      </c>
      <c r="Q155" t="s">
        <v>13</v>
      </c>
      <c r="R155" t="s">
        <v>13</v>
      </c>
      <c r="S155">
        <v>0.3</v>
      </c>
      <c r="U155" s="2">
        <v>33511</v>
      </c>
      <c r="V155" t="s">
        <v>13</v>
      </c>
      <c r="W155" t="s">
        <v>13</v>
      </c>
      <c r="X155">
        <v>0.3</v>
      </c>
      <c r="AE155" s="2">
        <v>42825</v>
      </c>
      <c r="AF155">
        <v>20170526</v>
      </c>
      <c r="AG155">
        <v>2.2000000000000002</v>
      </c>
      <c r="AH155">
        <v>2.2000000000000002</v>
      </c>
      <c r="AJ155" s="2">
        <v>33511</v>
      </c>
      <c r="AK155" t="s">
        <v>13</v>
      </c>
      <c r="AL155" t="s">
        <v>13</v>
      </c>
      <c r="AM155">
        <v>0.4</v>
      </c>
      <c r="AO155" s="2">
        <v>42825</v>
      </c>
      <c r="AP155">
        <v>20170605</v>
      </c>
      <c r="AQ155">
        <v>0</v>
      </c>
      <c r="AR155">
        <v>0</v>
      </c>
    </row>
    <row r="156" spans="1:44" x14ac:dyDescent="0.2">
      <c r="A156" s="2">
        <v>37195</v>
      </c>
      <c r="B156">
        <v>20011108</v>
      </c>
      <c r="C156">
        <v>-2.4</v>
      </c>
      <c r="D156">
        <v>-2.2999999999999998</v>
      </c>
      <c r="F156" s="2">
        <v>33542</v>
      </c>
      <c r="G156" t="s">
        <v>13</v>
      </c>
      <c r="H156" t="s">
        <v>13</v>
      </c>
      <c r="I156">
        <v>0.3</v>
      </c>
      <c r="K156" s="2">
        <v>33542</v>
      </c>
      <c r="L156" t="s">
        <v>13</v>
      </c>
      <c r="M156" t="s">
        <v>13</v>
      </c>
      <c r="N156">
        <v>0.4</v>
      </c>
      <c r="P156" s="2">
        <v>33542</v>
      </c>
      <c r="Q156" t="s">
        <v>13</v>
      </c>
      <c r="R156" t="s">
        <v>13</v>
      </c>
      <c r="S156">
        <v>0.1</v>
      </c>
      <c r="U156" s="2">
        <v>33542</v>
      </c>
      <c r="V156" t="s">
        <v>13</v>
      </c>
      <c r="W156" t="s">
        <v>13</v>
      </c>
      <c r="X156">
        <v>0.2</v>
      </c>
      <c r="AJ156" s="2">
        <v>33542</v>
      </c>
      <c r="AK156" t="s">
        <v>13</v>
      </c>
      <c r="AL156" t="s">
        <v>13</v>
      </c>
      <c r="AM156">
        <v>0.22</v>
      </c>
      <c r="AO156" s="2">
        <v>42916</v>
      </c>
      <c r="AP156">
        <v>20170907</v>
      </c>
      <c r="AQ156" t="s">
        <v>13</v>
      </c>
      <c r="AR156" t="s">
        <v>13</v>
      </c>
    </row>
    <row r="157" spans="1:44" x14ac:dyDescent="0.2">
      <c r="A157" s="2">
        <v>37225</v>
      </c>
      <c r="B157">
        <v>20011212</v>
      </c>
      <c r="C157">
        <v>-1.6</v>
      </c>
      <c r="D157">
        <v>-1.5</v>
      </c>
      <c r="F157" s="2">
        <v>33572</v>
      </c>
      <c r="G157" t="s">
        <v>13</v>
      </c>
      <c r="H157" t="s">
        <v>13</v>
      </c>
      <c r="I157">
        <v>0.4</v>
      </c>
      <c r="K157" s="2">
        <v>33572</v>
      </c>
      <c r="L157" t="s">
        <v>13</v>
      </c>
      <c r="M157" t="s">
        <v>13</v>
      </c>
      <c r="N157">
        <v>0.2</v>
      </c>
      <c r="P157" s="2">
        <v>33572</v>
      </c>
      <c r="Q157" t="s">
        <v>13</v>
      </c>
      <c r="R157" t="s">
        <v>13</v>
      </c>
      <c r="S157">
        <v>0.4</v>
      </c>
      <c r="U157" s="2">
        <v>33572</v>
      </c>
      <c r="V157" t="s">
        <v>13</v>
      </c>
      <c r="W157" t="s">
        <v>13</v>
      </c>
      <c r="X157">
        <v>0.3</v>
      </c>
      <c r="AJ157" s="2">
        <v>33572</v>
      </c>
      <c r="AK157" t="s">
        <v>13</v>
      </c>
      <c r="AL157" t="s">
        <v>13</v>
      </c>
      <c r="AM157">
        <v>0.18</v>
      </c>
    </row>
    <row r="158" spans="1:44" x14ac:dyDescent="0.2">
      <c r="A158" s="2">
        <v>37256</v>
      </c>
      <c r="B158">
        <v>20020110</v>
      </c>
      <c r="C158">
        <v>-0.9</v>
      </c>
      <c r="D158">
        <v>-1</v>
      </c>
      <c r="F158" s="2">
        <v>33603</v>
      </c>
      <c r="G158" t="s">
        <v>13</v>
      </c>
      <c r="H158" t="s">
        <v>13</v>
      </c>
      <c r="I158">
        <v>-0.1</v>
      </c>
      <c r="K158" s="2">
        <v>33603</v>
      </c>
      <c r="L158" t="s">
        <v>13</v>
      </c>
      <c r="M158" t="s">
        <v>13</v>
      </c>
      <c r="N158">
        <v>0.1</v>
      </c>
      <c r="P158" s="2">
        <v>33603</v>
      </c>
      <c r="Q158" t="s">
        <v>13</v>
      </c>
      <c r="R158" t="s">
        <v>13</v>
      </c>
      <c r="S158">
        <v>0.3</v>
      </c>
      <c r="U158" s="2">
        <v>33603</v>
      </c>
      <c r="V158" t="s">
        <v>13</v>
      </c>
      <c r="W158" t="s">
        <v>13</v>
      </c>
      <c r="X158">
        <v>0.3</v>
      </c>
      <c r="AJ158" s="2">
        <v>33603</v>
      </c>
      <c r="AK158" t="s">
        <v>13</v>
      </c>
      <c r="AL158" t="s">
        <v>13</v>
      </c>
      <c r="AM158">
        <v>0.24</v>
      </c>
    </row>
    <row r="159" spans="1:44" x14ac:dyDescent="0.2">
      <c r="A159" s="2">
        <v>37287</v>
      </c>
      <c r="B159">
        <v>20020214</v>
      </c>
      <c r="C159">
        <v>0.4</v>
      </c>
      <c r="D159">
        <v>0.2</v>
      </c>
      <c r="F159" s="2">
        <v>33634</v>
      </c>
      <c r="G159" t="s">
        <v>13</v>
      </c>
      <c r="H159" t="s">
        <v>13</v>
      </c>
      <c r="I159">
        <v>-0.2</v>
      </c>
      <c r="K159" s="2">
        <v>33634</v>
      </c>
      <c r="L159" t="s">
        <v>13</v>
      </c>
      <c r="M159" t="s">
        <v>13</v>
      </c>
      <c r="N159">
        <v>0.3</v>
      </c>
      <c r="P159" s="2">
        <v>33634</v>
      </c>
      <c r="Q159" t="s">
        <v>13</v>
      </c>
      <c r="R159" t="s">
        <v>13</v>
      </c>
      <c r="S159">
        <v>0.1</v>
      </c>
      <c r="U159" s="2">
        <v>33634</v>
      </c>
      <c r="V159" t="s">
        <v>13</v>
      </c>
      <c r="W159" t="s">
        <v>13</v>
      </c>
      <c r="X159">
        <v>0.3</v>
      </c>
      <c r="AJ159" s="2">
        <v>33634</v>
      </c>
      <c r="AK159" t="s">
        <v>13</v>
      </c>
      <c r="AL159" t="s">
        <v>13</v>
      </c>
      <c r="AM159">
        <v>0.27</v>
      </c>
    </row>
    <row r="160" spans="1:44" x14ac:dyDescent="0.2">
      <c r="A160" s="2">
        <v>37315</v>
      </c>
      <c r="B160">
        <v>20020314</v>
      </c>
      <c r="C160">
        <v>-0.1</v>
      </c>
      <c r="D160">
        <v>0</v>
      </c>
      <c r="F160" s="2">
        <v>33663</v>
      </c>
      <c r="G160" t="s">
        <v>13</v>
      </c>
      <c r="H160" t="s">
        <v>13</v>
      </c>
      <c r="I160">
        <v>0.2</v>
      </c>
      <c r="K160" s="2">
        <v>33663</v>
      </c>
      <c r="L160" t="s">
        <v>13</v>
      </c>
      <c r="M160" t="s">
        <v>13</v>
      </c>
      <c r="N160">
        <v>0.1</v>
      </c>
      <c r="P160" s="2">
        <v>33663</v>
      </c>
      <c r="Q160" t="s">
        <v>13</v>
      </c>
      <c r="R160" t="s">
        <v>13</v>
      </c>
      <c r="S160">
        <v>0.2</v>
      </c>
      <c r="U160" s="2">
        <v>33663</v>
      </c>
      <c r="V160" t="s">
        <v>13</v>
      </c>
      <c r="W160" t="s">
        <v>13</v>
      </c>
      <c r="X160">
        <v>0.2</v>
      </c>
      <c r="AJ160" s="2">
        <v>33663</v>
      </c>
      <c r="AK160" t="s">
        <v>13</v>
      </c>
      <c r="AL160" t="s">
        <v>13</v>
      </c>
      <c r="AM160">
        <v>0.27</v>
      </c>
    </row>
    <row r="161" spans="1:39" x14ac:dyDescent="0.2">
      <c r="A161" s="2">
        <v>37346</v>
      </c>
      <c r="B161">
        <v>20020411</v>
      </c>
      <c r="C161">
        <v>1.1000000000000001</v>
      </c>
      <c r="D161">
        <v>1.3</v>
      </c>
      <c r="F161" s="2">
        <v>33694</v>
      </c>
      <c r="G161" t="s">
        <v>13</v>
      </c>
      <c r="H161" t="s">
        <v>13</v>
      </c>
      <c r="I161">
        <v>0.1</v>
      </c>
      <c r="K161" s="2">
        <v>33694</v>
      </c>
      <c r="L161" t="s">
        <v>13</v>
      </c>
      <c r="M161" t="s">
        <v>13</v>
      </c>
      <c r="N161">
        <v>0.2</v>
      </c>
      <c r="P161" s="2">
        <v>33694</v>
      </c>
      <c r="Q161" t="s">
        <v>13</v>
      </c>
      <c r="R161" t="s">
        <v>13</v>
      </c>
      <c r="S161">
        <v>0.4</v>
      </c>
      <c r="U161" s="2">
        <v>33694</v>
      </c>
      <c r="V161" t="s">
        <v>13</v>
      </c>
      <c r="W161" t="s">
        <v>13</v>
      </c>
      <c r="X161">
        <v>0.3</v>
      </c>
      <c r="AJ161" s="2">
        <v>33694</v>
      </c>
      <c r="AK161" t="s">
        <v>13</v>
      </c>
      <c r="AL161" t="s">
        <v>13</v>
      </c>
      <c r="AM161">
        <v>0.25</v>
      </c>
    </row>
    <row r="162" spans="1:39" x14ac:dyDescent="0.2">
      <c r="A162" s="2">
        <v>37376</v>
      </c>
      <c r="B162">
        <v>20020509</v>
      </c>
      <c r="C162">
        <v>1.4</v>
      </c>
      <c r="D162">
        <v>1.6</v>
      </c>
      <c r="F162" s="2">
        <v>33724</v>
      </c>
      <c r="G162" t="s">
        <v>13</v>
      </c>
      <c r="H162" t="s">
        <v>13</v>
      </c>
      <c r="I162">
        <v>0.1</v>
      </c>
      <c r="K162" s="2">
        <v>33724</v>
      </c>
      <c r="L162" t="s">
        <v>13</v>
      </c>
      <c r="M162" t="s">
        <v>13</v>
      </c>
      <c r="N162">
        <v>0.3</v>
      </c>
      <c r="P162" s="2">
        <v>33724</v>
      </c>
      <c r="Q162" t="s">
        <v>13</v>
      </c>
      <c r="R162" t="s">
        <v>13</v>
      </c>
      <c r="S162">
        <v>0.2</v>
      </c>
      <c r="U162" s="2">
        <v>33724</v>
      </c>
      <c r="V162" t="s">
        <v>13</v>
      </c>
      <c r="W162" t="s">
        <v>13</v>
      </c>
      <c r="X162">
        <v>0.3</v>
      </c>
      <c r="AJ162" s="2">
        <v>33724</v>
      </c>
      <c r="AK162" t="s">
        <v>13</v>
      </c>
      <c r="AL162" t="s">
        <v>13</v>
      </c>
      <c r="AM162">
        <v>0.33</v>
      </c>
    </row>
    <row r="163" spans="1:39" x14ac:dyDescent="0.2">
      <c r="A163" s="2">
        <v>37407</v>
      </c>
      <c r="B163">
        <v>20020612</v>
      </c>
      <c r="C163">
        <v>0</v>
      </c>
      <c r="D163">
        <v>0.1</v>
      </c>
      <c r="F163" s="2">
        <v>33755</v>
      </c>
      <c r="G163" t="s">
        <v>13</v>
      </c>
      <c r="H163" t="s">
        <v>13</v>
      </c>
      <c r="I163">
        <v>0.3</v>
      </c>
      <c r="K163" s="2">
        <v>33755</v>
      </c>
      <c r="L163" t="s">
        <v>13</v>
      </c>
      <c r="M163" t="s">
        <v>13</v>
      </c>
      <c r="N163">
        <v>0.4</v>
      </c>
      <c r="P163" s="2">
        <v>33755</v>
      </c>
      <c r="Q163" t="s">
        <v>13</v>
      </c>
      <c r="R163" t="s">
        <v>13</v>
      </c>
      <c r="S163">
        <v>0.2</v>
      </c>
      <c r="U163" s="2">
        <v>33755</v>
      </c>
      <c r="V163" t="s">
        <v>13</v>
      </c>
      <c r="W163" t="s">
        <v>13</v>
      </c>
      <c r="X163">
        <v>0.3</v>
      </c>
      <c r="AJ163" s="2">
        <v>33755</v>
      </c>
      <c r="AK163" t="s">
        <v>13</v>
      </c>
      <c r="AL163" t="s">
        <v>13</v>
      </c>
      <c r="AM163">
        <v>0.14000000000000001</v>
      </c>
    </row>
    <row r="164" spans="1:39" x14ac:dyDescent="0.2">
      <c r="A164" s="2">
        <v>37437</v>
      </c>
      <c r="B164">
        <v>20020710</v>
      </c>
      <c r="C164">
        <v>-0.6</v>
      </c>
      <c r="D164">
        <v>-0.3</v>
      </c>
      <c r="F164" s="2">
        <v>33785</v>
      </c>
      <c r="G164" t="s">
        <v>13</v>
      </c>
      <c r="H164" t="s">
        <v>13</v>
      </c>
      <c r="I164">
        <v>0.4</v>
      </c>
      <c r="K164" s="2">
        <v>33785</v>
      </c>
      <c r="L164" t="s">
        <v>13</v>
      </c>
      <c r="M164" t="s">
        <v>13</v>
      </c>
      <c r="N164">
        <v>-0.1</v>
      </c>
      <c r="P164" s="2">
        <v>33785</v>
      </c>
      <c r="Q164" t="s">
        <v>13</v>
      </c>
      <c r="R164" t="s">
        <v>13</v>
      </c>
      <c r="S164">
        <v>0.3</v>
      </c>
      <c r="U164" s="2">
        <v>33785</v>
      </c>
      <c r="V164" t="s">
        <v>13</v>
      </c>
      <c r="W164" t="s">
        <v>13</v>
      </c>
      <c r="X164">
        <v>0.2</v>
      </c>
      <c r="AJ164" s="2">
        <v>33785</v>
      </c>
      <c r="AK164" t="s">
        <v>13</v>
      </c>
      <c r="AL164" t="s">
        <v>13</v>
      </c>
      <c r="AM164">
        <v>0.08</v>
      </c>
    </row>
    <row r="165" spans="1:39" x14ac:dyDescent="0.2">
      <c r="A165" s="2">
        <v>37468</v>
      </c>
      <c r="B165">
        <v>20020807</v>
      </c>
      <c r="C165">
        <v>0.4</v>
      </c>
      <c r="D165">
        <v>0.4</v>
      </c>
      <c r="F165" s="2">
        <v>33816</v>
      </c>
      <c r="G165" t="s">
        <v>13</v>
      </c>
      <c r="H165" t="s">
        <v>13</v>
      </c>
      <c r="I165">
        <v>-0.1</v>
      </c>
      <c r="K165" s="2">
        <v>33816</v>
      </c>
      <c r="L165" t="s">
        <v>13</v>
      </c>
      <c r="M165" t="s">
        <v>13</v>
      </c>
      <c r="N165">
        <v>0.1</v>
      </c>
      <c r="P165" s="2">
        <v>33816</v>
      </c>
      <c r="Q165" t="s">
        <v>13</v>
      </c>
      <c r="R165" t="s">
        <v>13</v>
      </c>
      <c r="S165">
        <v>0.3</v>
      </c>
      <c r="U165" s="2">
        <v>33816</v>
      </c>
      <c r="V165" t="s">
        <v>13</v>
      </c>
      <c r="W165" t="s">
        <v>13</v>
      </c>
      <c r="X165">
        <v>0.3</v>
      </c>
      <c r="AJ165" s="2">
        <v>33816</v>
      </c>
      <c r="AK165" t="s">
        <v>13</v>
      </c>
      <c r="AL165" t="s">
        <v>13</v>
      </c>
      <c r="AM165">
        <v>0.38</v>
      </c>
    </row>
    <row r="166" spans="1:39" x14ac:dyDescent="0.2">
      <c r="A166" s="2">
        <v>37499</v>
      </c>
      <c r="B166">
        <v>20020912</v>
      </c>
      <c r="C166">
        <v>0.3</v>
      </c>
      <c r="D166">
        <v>0.3</v>
      </c>
      <c r="F166" s="2">
        <v>33847</v>
      </c>
      <c r="G166" t="s">
        <v>13</v>
      </c>
      <c r="H166" t="s">
        <v>13</v>
      </c>
      <c r="I166">
        <v>0.1</v>
      </c>
      <c r="K166" s="2">
        <v>33847</v>
      </c>
      <c r="L166" t="s">
        <v>13</v>
      </c>
      <c r="M166" t="s">
        <v>13</v>
      </c>
      <c r="N166">
        <v>0</v>
      </c>
      <c r="P166" s="2">
        <v>33847</v>
      </c>
      <c r="Q166" t="s">
        <v>13</v>
      </c>
      <c r="R166" t="s">
        <v>13</v>
      </c>
      <c r="S166">
        <v>0.2</v>
      </c>
      <c r="U166" s="2">
        <v>33847</v>
      </c>
      <c r="V166" t="s">
        <v>13</v>
      </c>
      <c r="W166" t="s">
        <v>13</v>
      </c>
      <c r="X166">
        <v>0.2</v>
      </c>
      <c r="AJ166" s="2">
        <v>33847</v>
      </c>
      <c r="AK166" t="s">
        <v>13</v>
      </c>
      <c r="AL166" t="s">
        <v>13</v>
      </c>
      <c r="AM166">
        <v>0.09</v>
      </c>
    </row>
    <row r="167" spans="1:39" x14ac:dyDescent="0.2">
      <c r="A167" s="2">
        <v>37529</v>
      </c>
      <c r="B167">
        <v>20021010</v>
      </c>
      <c r="C167">
        <v>0.7</v>
      </c>
      <c r="D167">
        <v>0.7</v>
      </c>
      <c r="F167" s="2">
        <v>33877</v>
      </c>
      <c r="G167" t="s">
        <v>13</v>
      </c>
      <c r="H167" t="s">
        <v>13</v>
      </c>
      <c r="I167">
        <v>0.2</v>
      </c>
      <c r="K167" s="2">
        <v>33877</v>
      </c>
      <c r="L167" t="s">
        <v>13</v>
      </c>
      <c r="M167" t="s">
        <v>13</v>
      </c>
      <c r="N167">
        <v>0.2</v>
      </c>
      <c r="P167" s="2">
        <v>33877</v>
      </c>
      <c r="Q167" t="s">
        <v>13</v>
      </c>
      <c r="R167" t="s">
        <v>13</v>
      </c>
      <c r="S167">
        <v>0.2</v>
      </c>
      <c r="U167" s="2">
        <v>33877</v>
      </c>
      <c r="V167" t="s">
        <v>13</v>
      </c>
      <c r="W167" t="s">
        <v>13</v>
      </c>
      <c r="X167">
        <v>0.1</v>
      </c>
      <c r="AJ167" s="2">
        <v>33877</v>
      </c>
      <c r="AK167" t="s">
        <v>13</v>
      </c>
      <c r="AL167" t="s">
        <v>13</v>
      </c>
      <c r="AM167">
        <v>0.17</v>
      </c>
    </row>
    <row r="168" spans="1:39" x14ac:dyDescent="0.2">
      <c r="A168" s="2">
        <v>37560</v>
      </c>
      <c r="B168">
        <v>20021114</v>
      </c>
      <c r="C168">
        <v>0.1</v>
      </c>
      <c r="D168">
        <v>0</v>
      </c>
      <c r="F168" s="2">
        <v>33908</v>
      </c>
      <c r="G168" t="s">
        <v>13</v>
      </c>
      <c r="H168" t="s">
        <v>13</v>
      </c>
      <c r="I168">
        <v>0.4</v>
      </c>
      <c r="K168" s="2">
        <v>33908</v>
      </c>
      <c r="L168" t="s">
        <v>13</v>
      </c>
      <c r="M168" t="s">
        <v>13</v>
      </c>
      <c r="N168">
        <v>0.2</v>
      </c>
      <c r="P168" s="2">
        <v>33908</v>
      </c>
      <c r="Q168" t="s">
        <v>13</v>
      </c>
      <c r="R168" t="s">
        <v>13</v>
      </c>
      <c r="S168">
        <v>0.4</v>
      </c>
      <c r="U168" s="2">
        <v>33908</v>
      </c>
      <c r="V168" t="s">
        <v>13</v>
      </c>
      <c r="W168" t="s">
        <v>13</v>
      </c>
      <c r="X168">
        <v>0.5</v>
      </c>
      <c r="AJ168" s="2">
        <v>33908</v>
      </c>
      <c r="AK168" t="s">
        <v>13</v>
      </c>
      <c r="AL168" t="s">
        <v>13</v>
      </c>
      <c r="AM168">
        <v>0.39</v>
      </c>
    </row>
    <row r="169" spans="1:39" x14ac:dyDescent="0.2">
      <c r="A169" s="2">
        <v>37590</v>
      </c>
      <c r="B169">
        <v>20021212</v>
      </c>
      <c r="C169">
        <v>-1</v>
      </c>
      <c r="D169">
        <v>-0.9</v>
      </c>
      <c r="F169" s="2">
        <v>33938</v>
      </c>
      <c r="G169" t="s">
        <v>13</v>
      </c>
      <c r="H169" t="s">
        <v>13</v>
      </c>
      <c r="I169">
        <v>-0.1</v>
      </c>
      <c r="K169" s="2">
        <v>33938</v>
      </c>
      <c r="L169" t="s">
        <v>13</v>
      </c>
      <c r="M169" t="s">
        <v>13</v>
      </c>
      <c r="N169">
        <v>0.1</v>
      </c>
      <c r="P169" s="2">
        <v>33938</v>
      </c>
      <c r="Q169" t="s">
        <v>13</v>
      </c>
      <c r="R169" t="s">
        <v>13</v>
      </c>
      <c r="S169">
        <v>0.3</v>
      </c>
      <c r="U169" s="2">
        <v>33938</v>
      </c>
      <c r="V169" t="s">
        <v>13</v>
      </c>
      <c r="W169" t="s">
        <v>13</v>
      </c>
      <c r="X169">
        <v>0.3</v>
      </c>
      <c r="AJ169" s="2">
        <v>33938</v>
      </c>
      <c r="AK169" t="s">
        <v>13</v>
      </c>
      <c r="AL169" t="s">
        <v>13</v>
      </c>
      <c r="AM169">
        <v>0.22</v>
      </c>
    </row>
    <row r="170" spans="1:39" x14ac:dyDescent="0.2">
      <c r="A170" s="2">
        <v>37621</v>
      </c>
      <c r="B170">
        <v>20030114</v>
      </c>
      <c r="C170">
        <v>0.7</v>
      </c>
      <c r="D170">
        <v>0.6</v>
      </c>
      <c r="F170" s="2">
        <v>33969</v>
      </c>
      <c r="G170" t="s">
        <v>13</v>
      </c>
      <c r="H170" t="s">
        <v>13</v>
      </c>
      <c r="I170">
        <v>0.1</v>
      </c>
      <c r="K170" s="2">
        <v>33969</v>
      </c>
      <c r="L170" t="s">
        <v>13</v>
      </c>
      <c r="M170" t="s">
        <v>13</v>
      </c>
      <c r="N170">
        <v>0.1</v>
      </c>
      <c r="P170" s="2">
        <v>33969</v>
      </c>
      <c r="Q170" t="s">
        <v>13</v>
      </c>
      <c r="R170" t="s">
        <v>13</v>
      </c>
      <c r="S170">
        <v>0.1</v>
      </c>
      <c r="U170" s="2">
        <v>33969</v>
      </c>
      <c r="V170" t="s">
        <v>13</v>
      </c>
      <c r="W170" t="s">
        <v>13</v>
      </c>
      <c r="X170">
        <v>0.3</v>
      </c>
      <c r="AJ170" s="2">
        <v>33969</v>
      </c>
      <c r="AK170" t="s">
        <v>13</v>
      </c>
      <c r="AL170" t="s">
        <v>13</v>
      </c>
      <c r="AM170">
        <v>0.19</v>
      </c>
    </row>
    <row r="171" spans="1:39" x14ac:dyDescent="0.2">
      <c r="A171" s="2">
        <v>37652</v>
      </c>
      <c r="B171">
        <v>20030213</v>
      </c>
      <c r="C171">
        <v>1.5</v>
      </c>
      <c r="D171">
        <v>1.8</v>
      </c>
      <c r="F171" s="2">
        <v>34000</v>
      </c>
      <c r="G171" t="s">
        <v>13</v>
      </c>
      <c r="H171" t="s">
        <v>13</v>
      </c>
      <c r="I171">
        <v>0.2</v>
      </c>
      <c r="K171" s="2">
        <v>34000</v>
      </c>
      <c r="L171" t="s">
        <v>13</v>
      </c>
      <c r="M171" t="s">
        <v>13</v>
      </c>
      <c r="N171">
        <v>0.3</v>
      </c>
      <c r="P171" s="2">
        <v>34000</v>
      </c>
      <c r="Q171" t="s">
        <v>13</v>
      </c>
      <c r="R171" t="s">
        <v>13</v>
      </c>
      <c r="S171">
        <v>0.4</v>
      </c>
      <c r="U171" s="2">
        <v>34000</v>
      </c>
      <c r="V171" t="s">
        <v>13</v>
      </c>
      <c r="W171" t="s">
        <v>13</v>
      </c>
      <c r="X171">
        <v>0.3</v>
      </c>
      <c r="AJ171" s="2">
        <v>34000</v>
      </c>
      <c r="AK171" t="s">
        <v>13</v>
      </c>
      <c r="AL171" t="s">
        <v>13</v>
      </c>
      <c r="AM171">
        <v>0.28999999999999998</v>
      </c>
    </row>
    <row r="172" spans="1:39" x14ac:dyDescent="0.2">
      <c r="A172" s="2">
        <v>37680</v>
      </c>
      <c r="B172">
        <v>20030313</v>
      </c>
      <c r="C172">
        <v>1.3</v>
      </c>
      <c r="D172">
        <v>1.7</v>
      </c>
      <c r="F172" s="2">
        <v>34028</v>
      </c>
      <c r="G172" t="s">
        <v>13</v>
      </c>
      <c r="H172" t="s">
        <v>13</v>
      </c>
      <c r="I172">
        <v>0.2</v>
      </c>
      <c r="K172" s="2">
        <v>34028</v>
      </c>
      <c r="L172" t="s">
        <v>13</v>
      </c>
      <c r="M172" t="s">
        <v>13</v>
      </c>
      <c r="N172">
        <v>0.2</v>
      </c>
      <c r="P172" s="2">
        <v>34028</v>
      </c>
      <c r="Q172" t="s">
        <v>13</v>
      </c>
      <c r="R172" t="s">
        <v>13</v>
      </c>
      <c r="S172">
        <v>0.2</v>
      </c>
      <c r="U172" s="2">
        <v>34028</v>
      </c>
      <c r="V172" t="s">
        <v>13</v>
      </c>
      <c r="W172" t="s">
        <v>13</v>
      </c>
      <c r="X172">
        <v>0.3</v>
      </c>
      <c r="AJ172" s="2">
        <v>34028</v>
      </c>
      <c r="AK172" t="s">
        <v>13</v>
      </c>
      <c r="AL172" t="s">
        <v>13</v>
      </c>
      <c r="AM172">
        <v>0.19</v>
      </c>
    </row>
    <row r="173" spans="1:39" x14ac:dyDescent="0.2">
      <c r="A173" s="2">
        <v>37711</v>
      </c>
      <c r="B173">
        <v>20030410</v>
      </c>
      <c r="C173">
        <v>0.5</v>
      </c>
      <c r="D173">
        <v>0.6</v>
      </c>
      <c r="F173" s="2">
        <v>34059</v>
      </c>
      <c r="G173" t="s">
        <v>13</v>
      </c>
      <c r="H173" t="s">
        <v>13</v>
      </c>
      <c r="I173">
        <v>0.2</v>
      </c>
      <c r="K173" s="2">
        <v>34059</v>
      </c>
      <c r="L173" t="s">
        <v>13</v>
      </c>
      <c r="M173" t="s">
        <v>13</v>
      </c>
      <c r="N173">
        <v>0.1</v>
      </c>
      <c r="P173" s="2">
        <v>34059</v>
      </c>
      <c r="Q173" t="s">
        <v>13</v>
      </c>
      <c r="R173" t="s">
        <v>13</v>
      </c>
      <c r="S173">
        <v>0.1</v>
      </c>
      <c r="U173" s="2">
        <v>34059</v>
      </c>
      <c r="V173" t="s">
        <v>13</v>
      </c>
      <c r="W173" t="s">
        <v>13</v>
      </c>
      <c r="X173">
        <v>0.1</v>
      </c>
      <c r="AJ173" s="2">
        <v>34059</v>
      </c>
      <c r="AK173" t="s">
        <v>13</v>
      </c>
      <c r="AL173" t="s">
        <v>13</v>
      </c>
      <c r="AM173">
        <v>0.22</v>
      </c>
    </row>
    <row r="174" spans="1:39" x14ac:dyDescent="0.2">
      <c r="A174" s="2">
        <v>37741</v>
      </c>
      <c r="B174">
        <v>20030514</v>
      </c>
      <c r="C174">
        <v>-2.7</v>
      </c>
      <c r="D174">
        <v>-3.1</v>
      </c>
      <c r="F174" s="2">
        <v>34089</v>
      </c>
      <c r="G174" t="s">
        <v>13</v>
      </c>
      <c r="H174" t="s">
        <v>13</v>
      </c>
      <c r="I174">
        <v>0.6</v>
      </c>
      <c r="K174" s="2">
        <v>34089</v>
      </c>
      <c r="L174" t="s">
        <v>13</v>
      </c>
      <c r="M174" t="s">
        <v>13</v>
      </c>
      <c r="N174">
        <v>0.3</v>
      </c>
      <c r="P174" s="2">
        <v>34089</v>
      </c>
      <c r="Q174" t="s">
        <v>13</v>
      </c>
      <c r="R174" t="s">
        <v>13</v>
      </c>
      <c r="S174">
        <v>0.3</v>
      </c>
      <c r="U174" s="2">
        <v>34089</v>
      </c>
      <c r="V174" t="s">
        <v>13</v>
      </c>
      <c r="W174" t="s">
        <v>13</v>
      </c>
      <c r="X174">
        <v>0.4</v>
      </c>
      <c r="AJ174" s="2">
        <v>34089</v>
      </c>
      <c r="AK174" t="s">
        <v>13</v>
      </c>
      <c r="AL174" t="s">
        <v>13</v>
      </c>
      <c r="AM174">
        <v>0.3</v>
      </c>
    </row>
    <row r="175" spans="1:39" x14ac:dyDescent="0.2">
      <c r="A175" s="2">
        <v>37772</v>
      </c>
      <c r="B175">
        <v>20030612</v>
      </c>
      <c r="C175">
        <v>-0.3</v>
      </c>
      <c r="D175">
        <v>-0.7</v>
      </c>
      <c r="F175" s="2">
        <v>34120</v>
      </c>
      <c r="G175" t="s">
        <v>13</v>
      </c>
      <c r="H175" t="s">
        <v>13</v>
      </c>
      <c r="I175">
        <v>0</v>
      </c>
      <c r="K175" s="2">
        <v>34120</v>
      </c>
      <c r="L175" t="s">
        <v>13</v>
      </c>
      <c r="M175" t="s">
        <v>13</v>
      </c>
      <c r="N175">
        <v>0.1</v>
      </c>
      <c r="P175" s="2">
        <v>34120</v>
      </c>
      <c r="Q175" t="s">
        <v>13</v>
      </c>
      <c r="R175" t="s">
        <v>13</v>
      </c>
      <c r="S175">
        <v>0.3</v>
      </c>
      <c r="U175" s="2">
        <v>34120</v>
      </c>
      <c r="V175" t="s">
        <v>13</v>
      </c>
      <c r="W175" t="s">
        <v>13</v>
      </c>
      <c r="X175">
        <v>0.3</v>
      </c>
      <c r="AJ175" s="2">
        <v>34120</v>
      </c>
      <c r="AK175" t="s">
        <v>13</v>
      </c>
      <c r="AL175" t="s">
        <v>13</v>
      </c>
      <c r="AM175">
        <v>0.34</v>
      </c>
    </row>
    <row r="176" spans="1:39" x14ac:dyDescent="0.2">
      <c r="A176" s="2">
        <v>37802</v>
      </c>
      <c r="B176">
        <v>20030710</v>
      </c>
      <c r="C176">
        <v>0.8</v>
      </c>
      <c r="D176">
        <v>0.9</v>
      </c>
      <c r="F176" s="2">
        <v>34150</v>
      </c>
      <c r="G176" t="s">
        <v>13</v>
      </c>
      <c r="H176" t="s">
        <v>13</v>
      </c>
      <c r="I176">
        <v>-0.4</v>
      </c>
      <c r="K176" s="2">
        <v>34150</v>
      </c>
      <c r="L176" t="s">
        <v>13</v>
      </c>
      <c r="M176" t="s">
        <v>13</v>
      </c>
      <c r="N176">
        <v>-0.1</v>
      </c>
      <c r="P176" s="2">
        <v>34150</v>
      </c>
      <c r="Q176" t="s">
        <v>13</v>
      </c>
      <c r="R176" t="s">
        <v>13</v>
      </c>
      <c r="S176">
        <v>0.1</v>
      </c>
      <c r="U176" s="2">
        <v>34150</v>
      </c>
      <c r="V176" t="s">
        <v>13</v>
      </c>
      <c r="W176" t="s">
        <v>13</v>
      </c>
      <c r="X176">
        <v>0.2</v>
      </c>
      <c r="AJ176" s="2">
        <v>34150</v>
      </c>
      <c r="AK176" t="s">
        <v>13</v>
      </c>
      <c r="AL176" t="s">
        <v>13</v>
      </c>
      <c r="AM176">
        <v>0.1</v>
      </c>
    </row>
    <row r="177" spans="1:39" x14ac:dyDescent="0.2">
      <c r="A177" s="2">
        <v>37833</v>
      </c>
      <c r="B177">
        <v>20030813</v>
      </c>
      <c r="C177">
        <v>0.5</v>
      </c>
      <c r="D177">
        <v>0.5</v>
      </c>
      <c r="F177" s="2">
        <v>34181</v>
      </c>
      <c r="G177" t="s">
        <v>13</v>
      </c>
      <c r="H177" t="s">
        <v>13</v>
      </c>
      <c r="I177">
        <v>-0.1</v>
      </c>
      <c r="K177" s="2">
        <v>34181</v>
      </c>
      <c r="L177" t="s">
        <v>13</v>
      </c>
      <c r="M177" t="s">
        <v>13</v>
      </c>
      <c r="N177">
        <v>0.1</v>
      </c>
      <c r="P177" s="2">
        <v>34181</v>
      </c>
      <c r="Q177" t="s">
        <v>13</v>
      </c>
      <c r="R177" t="s">
        <v>13</v>
      </c>
      <c r="S177">
        <v>0.1</v>
      </c>
      <c r="U177" s="2">
        <v>34181</v>
      </c>
      <c r="V177" t="s">
        <v>13</v>
      </c>
      <c r="W177" t="s">
        <v>13</v>
      </c>
      <c r="X177">
        <v>0.1</v>
      </c>
      <c r="AJ177" s="2">
        <v>34181</v>
      </c>
      <c r="AK177" t="s">
        <v>13</v>
      </c>
      <c r="AL177" t="s">
        <v>13</v>
      </c>
      <c r="AM177">
        <v>0.21</v>
      </c>
    </row>
    <row r="178" spans="1:39" x14ac:dyDescent="0.2">
      <c r="A178" s="2">
        <v>37864</v>
      </c>
      <c r="B178">
        <v>20030911</v>
      </c>
      <c r="C178">
        <v>0.2</v>
      </c>
      <c r="D178">
        <v>0</v>
      </c>
      <c r="F178" s="2">
        <v>34212</v>
      </c>
      <c r="G178" t="s">
        <v>13</v>
      </c>
      <c r="H178" t="s">
        <v>13</v>
      </c>
      <c r="I178">
        <v>-1</v>
      </c>
      <c r="K178" s="2">
        <v>34212</v>
      </c>
      <c r="L178" t="s">
        <v>13</v>
      </c>
      <c r="M178" t="s">
        <v>13</v>
      </c>
      <c r="N178">
        <v>-1.2</v>
      </c>
      <c r="P178" s="2">
        <v>34212</v>
      </c>
      <c r="Q178" t="s">
        <v>13</v>
      </c>
      <c r="R178" t="s">
        <v>13</v>
      </c>
      <c r="S178">
        <v>0.2</v>
      </c>
      <c r="U178" s="2">
        <v>34212</v>
      </c>
      <c r="V178" t="s">
        <v>13</v>
      </c>
      <c r="W178" t="s">
        <v>13</v>
      </c>
      <c r="X178">
        <v>0.3</v>
      </c>
      <c r="AJ178" s="2">
        <v>34212</v>
      </c>
      <c r="AK178" t="s">
        <v>13</v>
      </c>
      <c r="AL178" t="s">
        <v>13</v>
      </c>
      <c r="AM178">
        <v>0.19</v>
      </c>
    </row>
    <row r="179" spans="1:39" x14ac:dyDescent="0.2">
      <c r="A179" s="2">
        <v>37894</v>
      </c>
      <c r="B179">
        <v>20031009</v>
      </c>
      <c r="C179">
        <v>-0.5</v>
      </c>
      <c r="D179">
        <v>-0.5</v>
      </c>
      <c r="F179" s="2">
        <v>34242</v>
      </c>
      <c r="G179" t="s">
        <v>13</v>
      </c>
      <c r="H179" t="s">
        <v>13</v>
      </c>
      <c r="I179">
        <v>0.2</v>
      </c>
      <c r="K179" s="2">
        <v>34242</v>
      </c>
      <c r="L179" t="s">
        <v>13</v>
      </c>
      <c r="M179" t="s">
        <v>13</v>
      </c>
      <c r="N179">
        <v>0</v>
      </c>
      <c r="P179" s="2">
        <v>34242</v>
      </c>
      <c r="Q179" t="s">
        <v>13</v>
      </c>
      <c r="R179" t="s">
        <v>13</v>
      </c>
      <c r="S179">
        <v>0.1</v>
      </c>
      <c r="U179" s="2">
        <v>34242</v>
      </c>
      <c r="V179" t="s">
        <v>13</v>
      </c>
      <c r="W179" t="s">
        <v>13</v>
      </c>
      <c r="X179">
        <v>0.1</v>
      </c>
      <c r="AJ179" s="2">
        <v>34242</v>
      </c>
      <c r="AK179" t="s">
        <v>13</v>
      </c>
      <c r="AL179" t="s">
        <v>13</v>
      </c>
      <c r="AM179">
        <v>0.15</v>
      </c>
    </row>
    <row r="180" spans="1:39" x14ac:dyDescent="0.2">
      <c r="A180" s="2">
        <v>37925</v>
      </c>
      <c r="B180">
        <v>20031113</v>
      </c>
      <c r="C180">
        <v>0.1</v>
      </c>
      <c r="D180">
        <v>0.1</v>
      </c>
      <c r="F180" s="2">
        <v>34273</v>
      </c>
      <c r="G180" t="s">
        <v>13</v>
      </c>
      <c r="H180" t="s">
        <v>13</v>
      </c>
      <c r="I180">
        <v>0.1</v>
      </c>
      <c r="K180" s="2">
        <v>34273</v>
      </c>
      <c r="L180" t="s">
        <v>13</v>
      </c>
      <c r="M180" t="s">
        <v>13</v>
      </c>
      <c r="N180">
        <v>0.1</v>
      </c>
      <c r="P180" s="2">
        <v>34273</v>
      </c>
      <c r="Q180" t="s">
        <v>13</v>
      </c>
      <c r="R180" t="s">
        <v>13</v>
      </c>
      <c r="S180">
        <v>0.4</v>
      </c>
      <c r="U180" s="2">
        <v>34273</v>
      </c>
      <c r="V180" t="s">
        <v>13</v>
      </c>
      <c r="W180" t="s">
        <v>13</v>
      </c>
      <c r="X180">
        <v>0.3</v>
      </c>
      <c r="AJ180" s="2">
        <v>34273</v>
      </c>
      <c r="AK180" t="s">
        <v>13</v>
      </c>
      <c r="AL180" t="s">
        <v>13</v>
      </c>
      <c r="AM180">
        <v>0.16</v>
      </c>
    </row>
    <row r="181" spans="1:39" x14ac:dyDescent="0.2">
      <c r="A181" s="2">
        <v>37955</v>
      </c>
      <c r="B181">
        <v>20031211</v>
      </c>
      <c r="C181">
        <v>0.4</v>
      </c>
      <c r="D181">
        <v>0.5</v>
      </c>
      <c r="F181" s="2">
        <v>34303</v>
      </c>
      <c r="G181" t="s">
        <v>13</v>
      </c>
      <c r="H181" t="s">
        <v>13</v>
      </c>
      <c r="I181">
        <v>0.2</v>
      </c>
      <c r="K181" s="2">
        <v>34303</v>
      </c>
      <c r="L181" t="s">
        <v>13</v>
      </c>
      <c r="M181" t="s">
        <v>13</v>
      </c>
      <c r="N181">
        <v>0.2</v>
      </c>
      <c r="P181" s="2">
        <v>34303</v>
      </c>
      <c r="Q181" t="s">
        <v>13</v>
      </c>
      <c r="R181" t="s">
        <v>13</v>
      </c>
      <c r="S181">
        <v>0.3</v>
      </c>
      <c r="U181" s="2">
        <v>34303</v>
      </c>
      <c r="V181" t="s">
        <v>13</v>
      </c>
      <c r="W181" t="s">
        <v>13</v>
      </c>
      <c r="X181">
        <v>0.3</v>
      </c>
      <c r="AJ181" s="2">
        <v>34303</v>
      </c>
      <c r="AK181" t="s">
        <v>13</v>
      </c>
      <c r="AL181" t="s">
        <v>13</v>
      </c>
      <c r="AM181">
        <v>0.25</v>
      </c>
    </row>
    <row r="182" spans="1:39" x14ac:dyDescent="0.2">
      <c r="A182" s="2">
        <v>37986</v>
      </c>
      <c r="B182">
        <v>20040113</v>
      </c>
      <c r="C182">
        <v>0.2</v>
      </c>
      <c r="D182">
        <v>0.7</v>
      </c>
      <c r="F182" s="2">
        <v>34334</v>
      </c>
      <c r="G182" t="s">
        <v>13</v>
      </c>
      <c r="H182" t="s">
        <v>13</v>
      </c>
      <c r="I182">
        <v>0</v>
      </c>
      <c r="K182" s="2">
        <v>34334</v>
      </c>
      <c r="L182" t="s">
        <v>13</v>
      </c>
      <c r="M182" t="s">
        <v>13</v>
      </c>
      <c r="N182">
        <v>0.3</v>
      </c>
      <c r="P182" s="2">
        <v>34334</v>
      </c>
      <c r="Q182" t="s">
        <v>13</v>
      </c>
      <c r="R182" t="s">
        <v>13</v>
      </c>
      <c r="S182">
        <v>0.2</v>
      </c>
      <c r="U182" s="2">
        <v>34334</v>
      </c>
      <c r="V182" t="s">
        <v>13</v>
      </c>
      <c r="W182" t="s">
        <v>13</v>
      </c>
      <c r="X182">
        <v>0.3</v>
      </c>
      <c r="AJ182" s="2">
        <v>34334</v>
      </c>
      <c r="AK182" t="s">
        <v>13</v>
      </c>
      <c r="AL182" t="s">
        <v>13</v>
      </c>
      <c r="AM182">
        <v>0.04</v>
      </c>
    </row>
    <row r="183" spans="1:39" x14ac:dyDescent="0.2">
      <c r="A183" s="2">
        <v>38017</v>
      </c>
      <c r="B183">
        <v>20040213</v>
      </c>
      <c r="C183">
        <v>1.3</v>
      </c>
      <c r="D183">
        <v>1.5</v>
      </c>
      <c r="F183" s="2">
        <v>34365</v>
      </c>
      <c r="G183" t="s">
        <v>13</v>
      </c>
      <c r="H183" t="s">
        <v>13</v>
      </c>
      <c r="I183">
        <v>0.3</v>
      </c>
      <c r="K183" s="2">
        <v>34365</v>
      </c>
      <c r="L183" t="s">
        <v>13</v>
      </c>
      <c r="M183" t="s">
        <v>13</v>
      </c>
      <c r="N183">
        <v>0.4</v>
      </c>
      <c r="P183" s="2">
        <v>34365</v>
      </c>
      <c r="Q183" t="s">
        <v>13</v>
      </c>
      <c r="R183" t="s">
        <v>13</v>
      </c>
      <c r="S183">
        <v>0</v>
      </c>
      <c r="U183" s="2">
        <v>34365</v>
      </c>
      <c r="V183" t="s">
        <v>13</v>
      </c>
      <c r="W183" t="s">
        <v>13</v>
      </c>
      <c r="X183">
        <v>0.1</v>
      </c>
      <c r="AJ183" s="2">
        <v>34365</v>
      </c>
      <c r="AK183" t="s">
        <v>13</v>
      </c>
      <c r="AL183" t="s">
        <v>13</v>
      </c>
      <c r="AM183">
        <v>0.08</v>
      </c>
    </row>
    <row r="184" spans="1:39" x14ac:dyDescent="0.2">
      <c r="A184" s="2">
        <v>38046</v>
      </c>
      <c r="B184">
        <v>20040311</v>
      </c>
      <c r="C184">
        <v>0.4</v>
      </c>
      <c r="D184">
        <v>0.4</v>
      </c>
      <c r="F184" s="2">
        <v>34393</v>
      </c>
      <c r="G184" t="s">
        <v>13</v>
      </c>
      <c r="H184" t="s">
        <v>13</v>
      </c>
      <c r="I184">
        <v>0.2</v>
      </c>
      <c r="K184" s="2">
        <v>34393</v>
      </c>
      <c r="L184" t="s">
        <v>13</v>
      </c>
      <c r="M184" t="s">
        <v>13</v>
      </c>
      <c r="N184">
        <v>0</v>
      </c>
      <c r="P184" s="2">
        <v>34393</v>
      </c>
      <c r="Q184" t="s">
        <v>13</v>
      </c>
      <c r="R184" t="s">
        <v>13</v>
      </c>
      <c r="S184">
        <v>0.3</v>
      </c>
      <c r="U184" s="2">
        <v>34393</v>
      </c>
      <c r="V184" t="s">
        <v>13</v>
      </c>
      <c r="W184" t="s">
        <v>13</v>
      </c>
      <c r="X184">
        <v>0.2</v>
      </c>
      <c r="AJ184" s="2">
        <v>34393</v>
      </c>
      <c r="AK184" t="s">
        <v>13</v>
      </c>
      <c r="AL184" t="s">
        <v>13</v>
      </c>
      <c r="AM184">
        <v>0.22</v>
      </c>
    </row>
    <row r="185" spans="1:39" x14ac:dyDescent="0.2">
      <c r="A185" s="2">
        <v>38077</v>
      </c>
      <c r="B185">
        <v>20040407</v>
      </c>
      <c r="C185">
        <v>0.9</v>
      </c>
      <c r="D185">
        <v>0.8</v>
      </c>
      <c r="F185" s="2">
        <v>34424</v>
      </c>
      <c r="G185" t="s">
        <v>13</v>
      </c>
      <c r="H185" t="s">
        <v>13</v>
      </c>
      <c r="I185">
        <v>0.1</v>
      </c>
      <c r="K185" s="2">
        <v>34424</v>
      </c>
      <c r="L185" t="s">
        <v>13</v>
      </c>
      <c r="M185" t="s">
        <v>13</v>
      </c>
      <c r="N185">
        <v>0.1</v>
      </c>
      <c r="P185" s="2">
        <v>34424</v>
      </c>
      <c r="Q185" t="s">
        <v>13</v>
      </c>
      <c r="R185" t="s">
        <v>13</v>
      </c>
      <c r="S185">
        <v>0.3</v>
      </c>
      <c r="U185" s="2">
        <v>34424</v>
      </c>
      <c r="V185" t="s">
        <v>13</v>
      </c>
      <c r="W185" t="s">
        <v>13</v>
      </c>
      <c r="X185">
        <v>0.3</v>
      </c>
      <c r="AJ185" s="2">
        <v>34424</v>
      </c>
      <c r="AK185" t="s">
        <v>13</v>
      </c>
      <c r="AL185" t="s">
        <v>13</v>
      </c>
      <c r="AM185">
        <v>0.34</v>
      </c>
    </row>
    <row r="186" spans="1:39" x14ac:dyDescent="0.2">
      <c r="A186" s="2">
        <v>38107</v>
      </c>
      <c r="B186">
        <v>20040512</v>
      </c>
      <c r="C186">
        <v>0.2</v>
      </c>
      <c r="D186">
        <v>0.2</v>
      </c>
      <c r="F186" s="2">
        <v>34454</v>
      </c>
      <c r="G186" t="s">
        <v>13</v>
      </c>
      <c r="H186" t="s">
        <v>13</v>
      </c>
      <c r="I186">
        <v>0</v>
      </c>
      <c r="K186" s="2">
        <v>34454</v>
      </c>
      <c r="L186" t="s">
        <v>13</v>
      </c>
      <c r="M186" t="s">
        <v>13</v>
      </c>
      <c r="N186">
        <v>0.1</v>
      </c>
      <c r="P186" s="2">
        <v>34454</v>
      </c>
      <c r="Q186" t="s">
        <v>13</v>
      </c>
      <c r="R186" t="s">
        <v>13</v>
      </c>
      <c r="S186">
        <v>0.1</v>
      </c>
      <c r="U186" s="2">
        <v>34454</v>
      </c>
      <c r="V186" t="s">
        <v>13</v>
      </c>
      <c r="W186" t="s">
        <v>13</v>
      </c>
      <c r="X186">
        <v>0.1</v>
      </c>
      <c r="AJ186" s="2">
        <v>34454</v>
      </c>
      <c r="AK186" t="s">
        <v>13</v>
      </c>
      <c r="AL186" t="s">
        <v>13</v>
      </c>
      <c r="AM186">
        <v>0.15</v>
      </c>
    </row>
    <row r="187" spans="1:39" x14ac:dyDescent="0.2">
      <c r="A187" s="2">
        <v>38138</v>
      </c>
      <c r="B187">
        <v>20040610</v>
      </c>
      <c r="C187">
        <v>1.6</v>
      </c>
      <c r="D187">
        <v>1.5</v>
      </c>
      <c r="F187" s="2">
        <v>34485</v>
      </c>
      <c r="G187" t="s">
        <v>13</v>
      </c>
      <c r="H187" t="s">
        <v>13</v>
      </c>
      <c r="I187">
        <v>0</v>
      </c>
      <c r="K187" s="2">
        <v>34485</v>
      </c>
      <c r="L187" t="s">
        <v>13</v>
      </c>
      <c r="M187" t="s">
        <v>13</v>
      </c>
      <c r="N187">
        <v>0.3</v>
      </c>
      <c r="P187" s="2">
        <v>34485</v>
      </c>
      <c r="Q187" t="s">
        <v>13</v>
      </c>
      <c r="R187" t="s">
        <v>13</v>
      </c>
      <c r="S187">
        <v>0.2</v>
      </c>
      <c r="U187" s="2">
        <v>34485</v>
      </c>
      <c r="V187" t="s">
        <v>13</v>
      </c>
      <c r="W187" t="s">
        <v>13</v>
      </c>
      <c r="X187">
        <v>0.3</v>
      </c>
      <c r="AJ187" s="2">
        <v>34485</v>
      </c>
      <c r="AK187" t="s">
        <v>13</v>
      </c>
      <c r="AL187" t="s">
        <v>13</v>
      </c>
      <c r="AM187">
        <v>0.22</v>
      </c>
    </row>
    <row r="188" spans="1:39" x14ac:dyDescent="0.2">
      <c r="A188" s="2">
        <v>38168</v>
      </c>
      <c r="B188">
        <v>20040714</v>
      </c>
      <c r="C188">
        <v>-0.2</v>
      </c>
      <c r="D188">
        <v>-0.2</v>
      </c>
      <c r="F188" s="2">
        <v>34515</v>
      </c>
      <c r="G188" t="s">
        <v>13</v>
      </c>
      <c r="H188" t="s">
        <v>13</v>
      </c>
      <c r="I188">
        <v>0.1</v>
      </c>
      <c r="K188" s="2">
        <v>34515</v>
      </c>
      <c r="L188" t="s">
        <v>13</v>
      </c>
      <c r="M188" t="s">
        <v>13</v>
      </c>
      <c r="N188">
        <v>0.1</v>
      </c>
      <c r="P188" s="2">
        <v>34515</v>
      </c>
      <c r="Q188" t="s">
        <v>13</v>
      </c>
      <c r="R188" t="s">
        <v>13</v>
      </c>
      <c r="S188">
        <v>0.3</v>
      </c>
      <c r="U188" s="2">
        <v>34515</v>
      </c>
      <c r="V188" t="s">
        <v>13</v>
      </c>
      <c r="W188" t="s">
        <v>13</v>
      </c>
      <c r="X188">
        <v>0.3</v>
      </c>
      <c r="AJ188" s="2">
        <v>34515</v>
      </c>
      <c r="AK188" t="s">
        <v>13</v>
      </c>
      <c r="AL188" t="s">
        <v>13</v>
      </c>
      <c r="AM188">
        <v>0.22</v>
      </c>
    </row>
    <row r="189" spans="1:39" x14ac:dyDescent="0.2">
      <c r="A189" s="2">
        <v>38199</v>
      </c>
      <c r="B189">
        <v>20040812</v>
      </c>
      <c r="C189">
        <v>0.2</v>
      </c>
      <c r="D189">
        <v>0.4</v>
      </c>
      <c r="F189" s="2">
        <v>34546</v>
      </c>
      <c r="G189" t="s">
        <v>13</v>
      </c>
      <c r="H189" t="s">
        <v>13</v>
      </c>
      <c r="I189">
        <v>0.4</v>
      </c>
      <c r="K189" s="2">
        <v>34546</v>
      </c>
      <c r="L189" t="s">
        <v>13</v>
      </c>
      <c r="M189" t="s">
        <v>13</v>
      </c>
      <c r="N189">
        <v>0.1</v>
      </c>
      <c r="P189" s="2">
        <v>34546</v>
      </c>
      <c r="Q189" t="s">
        <v>13</v>
      </c>
      <c r="R189" t="s">
        <v>13</v>
      </c>
      <c r="S189">
        <v>0.3</v>
      </c>
      <c r="U189" s="2">
        <v>34546</v>
      </c>
      <c r="V189" t="s">
        <v>13</v>
      </c>
      <c r="W189" t="s">
        <v>13</v>
      </c>
      <c r="X189">
        <v>0.2</v>
      </c>
      <c r="AJ189" s="2">
        <v>34546</v>
      </c>
      <c r="AK189" t="s">
        <v>13</v>
      </c>
      <c r="AL189" t="s">
        <v>13</v>
      </c>
      <c r="AM189">
        <v>0.21</v>
      </c>
    </row>
    <row r="190" spans="1:39" x14ac:dyDescent="0.2">
      <c r="A190" s="2">
        <v>38230</v>
      </c>
      <c r="B190">
        <v>20040909</v>
      </c>
      <c r="C190">
        <v>1.7</v>
      </c>
      <c r="D190">
        <v>1.5</v>
      </c>
      <c r="F190" s="2">
        <v>34577</v>
      </c>
      <c r="G190" t="s">
        <v>13</v>
      </c>
      <c r="H190" t="s">
        <v>13</v>
      </c>
      <c r="I190">
        <v>0.4</v>
      </c>
      <c r="K190" s="2">
        <v>34577</v>
      </c>
      <c r="L190" t="s">
        <v>13</v>
      </c>
      <c r="M190" t="s">
        <v>13</v>
      </c>
      <c r="N190">
        <v>0.2</v>
      </c>
      <c r="P190" s="2">
        <v>34577</v>
      </c>
      <c r="Q190" t="s">
        <v>13</v>
      </c>
      <c r="R190" t="s">
        <v>13</v>
      </c>
      <c r="S190">
        <v>0.4</v>
      </c>
      <c r="U190" s="2">
        <v>34577</v>
      </c>
      <c r="V190" t="s">
        <v>13</v>
      </c>
      <c r="W190" t="s">
        <v>13</v>
      </c>
      <c r="X190">
        <v>0.3</v>
      </c>
      <c r="AJ190" s="2">
        <v>34577</v>
      </c>
      <c r="AK190" t="s">
        <v>13</v>
      </c>
      <c r="AL190" t="s">
        <v>13</v>
      </c>
      <c r="AM190">
        <v>0.11</v>
      </c>
    </row>
    <row r="191" spans="1:39" x14ac:dyDescent="0.2">
      <c r="A191" s="2">
        <v>38260</v>
      </c>
      <c r="B191">
        <v>20041014</v>
      </c>
      <c r="C191">
        <v>0.2</v>
      </c>
      <c r="D191">
        <v>0.5</v>
      </c>
      <c r="F191" s="2">
        <v>34607</v>
      </c>
      <c r="G191" t="s">
        <v>13</v>
      </c>
      <c r="H191" t="s">
        <v>13</v>
      </c>
      <c r="I191">
        <v>-0.2</v>
      </c>
      <c r="K191" s="2">
        <v>34607</v>
      </c>
      <c r="L191" t="s">
        <v>13</v>
      </c>
      <c r="M191" t="s">
        <v>13</v>
      </c>
      <c r="N191">
        <v>0.1</v>
      </c>
      <c r="P191" s="2">
        <v>34607</v>
      </c>
      <c r="Q191" t="s">
        <v>13</v>
      </c>
      <c r="R191" t="s">
        <v>13</v>
      </c>
      <c r="S191">
        <v>0.2</v>
      </c>
      <c r="U191" s="2">
        <v>34607</v>
      </c>
      <c r="V191" t="s">
        <v>13</v>
      </c>
      <c r="W191" t="s">
        <v>13</v>
      </c>
      <c r="X191">
        <v>0.3</v>
      </c>
      <c r="AJ191" s="2">
        <v>34607</v>
      </c>
      <c r="AK191" t="s">
        <v>13</v>
      </c>
      <c r="AL191" t="s">
        <v>13</v>
      </c>
      <c r="AM191">
        <v>0.15</v>
      </c>
    </row>
    <row r="192" spans="1:39" x14ac:dyDescent="0.2">
      <c r="A192" s="2">
        <v>38291</v>
      </c>
      <c r="B192">
        <v>20041110</v>
      </c>
      <c r="C192">
        <v>1.5</v>
      </c>
      <c r="D192">
        <v>1.6</v>
      </c>
      <c r="F192" s="2">
        <v>34638</v>
      </c>
      <c r="G192" t="s">
        <v>13</v>
      </c>
      <c r="H192" t="s">
        <v>13</v>
      </c>
      <c r="I192">
        <v>-0.3</v>
      </c>
      <c r="K192" s="2">
        <v>34638</v>
      </c>
      <c r="L192" t="s">
        <v>13</v>
      </c>
      <c r="M192" t="s">
        <v>13</v>
      </c>
      <c r="N192">
        <v>-0.2</v>
      </c>
      <c r="P192" s="2">
        <v>34638</v>
      </c>
      <c r="Q192" t="s">
        <v>13</v>
      </c>
      <c r="R192" t="s">
        <v>13</v>
      </c>
      <c r="S192">
        <v>0.1</v>
      </c>
      <c r="U192" s="2">
        <v>34638</v>
      </c>
      <c r="V192" t="s">
        <v>13</v>
      </c>
      <c r="W192" t="s">
        <v>13</v>
      </c>
      <c r="X192">
        <v>0.2</v>
      </c>
      <c r="AJ192" s="2">
        <v>34638</v>
      </c>
      <c r="AK192" t="s">
        <v>13</v>
      </c>
      <c r="AL192" t="s">
        <v>13</v>
      </c>
      <c r="AM192">
        <v>0.23</v>
      </c>
    </row>
    <row r="193" spans="1:39" x14ac:dyDescent="0.2">
      <c r="A193" s="2">
        <v>38321</v>
      </c>
      <c r="B193">
        <v>20041209</v>
      </c>
      <c r="C193">
        <v>0.2</v>
      </c>
      <c r="D193">
        <v>-0.3</v>
      </c>
      <c r="F193" s="2">
        <v>34668</v>
      </c>
      <c r="G193" t="s">
        <v>13</v>
      </c>
      <c r="H193" t="s">
        <v>13</v>
      </c>
      <c r="I193">
        <v>0.5</v>
      </c>
      <c r="K193" s="2">
        <v>34668</v>
      </c>
      <c r="L193" t="s">
        <v>13</v>
      </c>
      <c r="M193" t="s">
        <v>13</v>
      </c>
      <c r="N193">
        <v>0.1</v>
      </c>
      <c r="P193" s="2">
        <v>34668</v>
      </c>
      <c r="Q193" t="s">
        <v>13</v>
      </c>
      <c r="R193" t="s">
        <v>13</v>
      </c>
      <c r="S193">
        <v>0.3</v>
      </c>
      <c r="U193" s="2">
        <v>34668</v>
      </c>
      <c r="V193" t="s">
        <v>13</v>
      </c>
      <c r="W193" t="s">
        <v>13</v>
      </c>
      <c r="X193">
        <v>0.3</v>
      </c>
      <c r="AJ193" s="2">
        <v>34668</v>
      </c>
      <c r="AK193" t="s">
        <v>13</v>
      </c>
      <c r="AL193" t="s">
        <v>13</v>
      </c>
      <c r="AM193">
        <v>0.19</v>
      </c>
    </row>
    <row r="194" spans="1:39" x14ac:dyDescent="0.2">
      <c r="A194" s="2">
        <v>38352</v>
      </c>
      <c r="B194">
        <v>20050113</v>
      </c>
      <c r="C194">
        <v>-1.3</v>
      </c>
      <c r="D194">
        <v>-1.4</v>
      </c>
      <c r="F194" s="2">
        <v>34699</v>
      </c>
      <c r="G194" t="s">
        <v>13</v>
      </c>
      <c r="H194" t="s">
        <v>13</v>
      </c>
      <c r="I194">
        <v>0.4</v>
      </c>
      <c r="K194" s="2">
        <v>34699</v>
      </c>
      <c r="L194" t="s">
        <v>13</v>
      </c>
      <c r="M194" t="s">
        <v>13</v>
      </c>
      <c r="N194">
        <v>0.2</v>
      </c>
      <c r="P194" s="2">
        <v>34699</v>
      </c>
      <c r="Q194" t="s">
        <v>13</v>
      </c>
      <c r="R194" t="s">
        <v>13</v>
      </c>
      <c r="S194">
        <v>0.2</v>
      </c>
      <c r="U194" s="2">
        <v>34699</v>
      </c>
      <c r="V194" t="s">
        <v>13</v>
      </c>
      <c r="W194" t="s">
        <v>13</v>
      </c>
      <c r="X194">
        <v>0.1</v>
      </c>
      <c r="AJ194" s="2">
        <v>34699</v>
      </c>
      <c r="AK194" t="s">
        <v>13</v>
      </c>
      <c r="AL194" t="s">
        <v>13</v>
      </c>
      <c r="AM194">
        <v>0.03</v>
      </c>
    </row>
    <row r="195" spans="1:39" x14ac:dyDescent="0.2">
      <c r="A195" s="2">
        <v>38383</v>
      </c>
      <c r="B195">
        <v>20050217</v>
      </c>
      <c r="C195">
        <v>0.9</v>
      </c>
      <c r="D195">
        <v>0.6</v>
      </c>
      <c r="F195" s="2">
        <v>34730</v>
      </c>
      <c r="G195" t="s">
        <v>13</v>
      </c>
      <c r="H195" t="s">
        <v>13</v>
      </c>
      <c r="I195">
        <v>0.2</v>
      </c>
      <c r="K195" s="2">
        <v>34730</v>
      </c>
      <c r="L195" t="s">
        <v>13</v>
      </c>
      <c r="M195" t="s">
        <v>13</v>
      </c>
      <c r="N195">
        <v>0.4</v>
      </c>
      <c r="P195" s="2">
        <v>34730</v>
      </c>
      <c r="Q195" t="s">
        <v>13</v>
      </c>
      <c r="R195" t="s">
        <v>13</v>
      </c>
      <c r="S195">
        <v>0.3</v>
      </c>
      <c r="U195" s="2">
        <v>34730</v>
      </c>
      <c r="V195" t="s">
        <v>13</v>
      </c>
      <c r="W195" t="s">
        <v>13</v>
      </c>
      <c r="X195">
        <v>0.4</v>
      </c>
      <c r="AJ195" s="2">
        <v>34730</v>
      </c>
      <c r="AK195" t="s">
        <v>13</v>
      </c>
      <c r="AL195" t="s">
        <v>13</v>
      </c>
      <c r="AM195">
        <v>0.24</v>
      </c>
    </row>
    <row r="196" spans="1:39" x14ac:dyDescent="0.2">
      <c r="A196" s="2">
        <v>38411</v>
      </c>
      <c r="B196">
        <v>20050318</v>
      </c>
      <c r="C196">
        <v>0.8</v>
      </c>
      <c r="D196">
        <v>0.9</v>
      </c>
      <c r="F196" s="2">
        <v>34758</v>
      </c>
      <c r="G196" t="s">
        <v>13</v>
      </c>
      <c r="H196" t="s">
        <v>13</v>
      </c>
      <c r="I196">
        <v>0.2</v>
      </c>
      <c r="K196" s="2">
        <v>34758</v>
      </c>
      <c r="L196" t="s">
        <v>13</v>
      </c>
      <c r="M196" t="s">
        <v>13</v>
      </c>
      <c r="N196">
        <v>0.2</v>
      </c>
      <c r="P196" s="2">
        <v>34758</v>
      </c>
      <c r="Q196" t="s">
        <v>13</v>
      </c>
      <c r="R196" t="s">
        <v>13</v>
      </c>
      <c r="S196">
        <v>0.3</v>
      </c>
      <c r="U196" s="2">
        <v>34758</v>
      </c>
      <c r="V196" t="s">
        <v>13</v>
      </c>
      <c r="W196" t="s">
        <v>13</v>
      </c>
      <c r="X196">
        <v>0.3</v>
      </c>
      <c r="AJ196" s="2">
        <v>34758</v>
      </c>
      <c r="AK196" t="s">
        <v>13</v>
      </c>
      <c r="AL196" t="s">
        <v>13</v>
      </c>
      <c r="AM196">
        <v>0.15</v>
      </c>
    </row>
    <row r="197" spans="1:39" x14ac:dyDescent="0.2">
      <c r="A197" s="2">
        <v>38442</v>
      </c>
      <c r="B197">
        <v>20050415</v>
      </c>
      <c r="C197">
        <v>1.8</v>
      </c>
      <c r="D197">
        <v>2.2000000000000002</v>
      </c>
      <c r="F197" s="2">
        <v>34789</v>
      </c>
      <c r="G197" t="s">
        <v>13</v>
      </c>
      <c r="H197" t="s">
        <v>13</v>
      </c>
      <c r="I197">
        <v>0.2</v>
      </c>
      <c r="K197" s="2">
        <v>34789</v>
      </c>
      <c r="L197" t="s">
        <v>13</v>
      </c>
      <c r="M197" t="s">
        <v>13</v>
      </c>
      <c r="N197">
        <v>0.2</v>
      </c>
      <c r="P197" s="2">
        <v>34789</v>
      </c>
      <c r="Q197" t="s">
        <v>13</v>
      </c>
      <c r="R197" t="s">
        <v>13</v>
      </c>
      <c r="S197">
        <v>0.2</v>
      </c>
      <c r="U197" s="2">
        <v>34789</v>
      </c>
      <c r="V197" t="s">
        <v>13</v>
      </c>
      <c r="W197" t="s">
        <v>13</v>
      </c>
      <c r="X197">
        <v>0.3</v>
      </c>
      <c r="AJ197" s="2">
        <v>34789</v>
      </c>
      <c r="AK197" t="s">
        <v>13</v>
      </c>
      <c r="AL197" t="s">
        <v>13</v>
      </c>
      <c r="AM197">
        <v>0.24</v>
      </c>
    </row>
    <row r="198" spans="1:39" x14ac:dyDescent="0.2">
      <c r="A198" s="2">
        <v>38472</v>
      </c>
      <c r="B198">
        <v>20050513</v>
      </c>
      <c r="C198">
        <v>0.8</v>
      </c>
      <c r="D198">
        <v>0.9</v>
      </c>
      <c r="F198" s="2">
        <v>34819</v>
      </c>
      <c r="G198" t="s">
        <v>13</v>
      </c>
      <c r="H198" t="s">
        <v>13</v>
      </c>
      <c r="I198">
        <v>0.2</v>
      </c>
      <c r="K198" s="2">
        <v>34819</v>
      </c>
      <c r="L198" t="s">
        <v>13</v>
      </c>
      <c r="M198" t="s">
        <v>13</v>
      </c>
      <c r="N198">
        <v>0.2</v>
      </c>
      <c r="P198" s="2">
        <v>34819</v>
      </c>
      <c r="Q198" t="s">
        <v>13</v>
      </c>
      <c r="R198" t="s">
        <v>13</v>
      </c>
      <c r="S198">
        <v>0.4</v>
      </c>
      <c r="U198" s="2">
        <v>34819</v>
      </c>
      <c r="V198" t="s">
        <v>13</v>
      </c>
      <c r="W198" t="s">
        <v>13</v>
      </c>
      <c r="X198">
        <v>0.3</v>
      </c>
      <c r="AJ198" s="2">
        <v>34819</v>
      </c>
      <c r="AK198" t="s">
        <v>13</v>
      </c>
      <c r="AL198" t="s">
        <v>13</v>
      </c>
      <c r="AM198">
        <v>0.23</v>
      </c>
    </row>
    <row r="199" spans="1:39" x14ac:dyDescent="0.2">
      <c r="A199" s="2">
        <v>38503</v>
      </c>
      <c r="B199">
        <v>20050610</v>
      </c>
      <c r="C199">
        <v>-1.3</v>
      </c>
      <c r="D199">
        <v>-0.8</v>
      </c>
      <c r="F199" s="2">
        <v>34850</v>
      </c>
      <c r="G199" t="s">
        <v>13</v>
      </c>
      <c r="H199" t="s">
        <v>13</v>
      </c>
      <c r="I199">
        <v>0.1</v>
      </c>
      <c r="K199" s="2">
        <v>34850</v>
      </c>
      <c r="L199" t="s">
        <v>13</v>
      </c>
      <c r="M199" t="s">
        <v>13</v>
      </c>
      <c r="N199">
        <v>0.3</v>
      </c>
      <c r="P199" s="2">
        <v>34850</v>
      </c>
      <c r="Q199" t="s">
        <v>13</v>
      </c>
      <c r="R199" t="s">
        <v>13</v>
      </c>
      <c r="S199">
        <v>0.2</v>
      </c>
      <c r="U199" s="2">
        <v>34850</v>
      </c>
      <c r="V199" t="s">
        <v>13</v>
      </c>
      <c r="W199" t="s">
        <v>13</v>
      </c>
      <c r="X199">
        <v>0.2</v>
      </c>
      <c r="AJ199" s="2">
        <v>34850</v>
      </c>
      <c r="AK199" t="s">
        <v>13</v>
      </c>
      <c r="AL199" t="s">
        <v>13</v>
      </c>
      <c r="AM199">
        <v>0.16</v>
      </c>
    </row>
    <row r="200" spans="1:39" x14ac:dyDescent="0.2">
      <c r="A200" s="2">
        <v>38533</v>
      </c>
      <c r="B200">
        <v>20050713</v>
      </c>
      <c r="C200">
        <v>1</v>
      </c>
      <c r="D200">
        <v>1.2</v>
      </c>
      <c r="F200" s="2">
        <v>34880</v>
      </c>
      <c r="G200" t="s">
        <v>13</v>
      </c>
      <c r="H200" t="s">
        <v>13</v>
      </c>
      <c r="I200">
        <v>0</v>
      </c>
      <c r="K200" s="2">
        <v>34880</v>
      </c>
      <c r="L200" t="s">
        <v>13</v>
      </c>
      <c r="M200" t="s">
        <v>13</v>
      </c>
      <c r="N200">
        <v>0.1</v>
      </c>
      <c r="P200" s="2">
        <v>34880</v>
      </c>
      <c r="Q200" t="s">
        <v>13</v>
      </c>
      <c r="R200" t="s">
        <v>13</v>
      </c>
      <c r="S200">
        <v>0.2</v>
      </c>
      <c r="U200" s="2">
        <v>34880</v>
      </c>
      <c r="V200" t="s">
        <v>13</v>
      </c>
      <c r="W200" t="s">
        <v>13</v>
      </c>
      <c r="X200">
        <v>0.2</v>
      </c>
      <c r="AJ200" s="2">
        <v>34880</v>
      </c>
      <c r="AK200" t="s">
        <v>13</v>
      </c>
      <c r="AL200" t="s">
        <v>13</v>
      </c>
      <c r="AM200">
        <v>0.08</v>
      </c>
    </row>
    <row r="201" spans="1:39" x14ac:dyDescent="0.2">
      <c r="A201" s="2">
        <v>38564</v>
      </c>
      <c r="B201">
        <v>20050812</v>
      </c>
      <c r="C201">
        <v>1.1000000000000001</v>
      </c>
      <c r="D201">
        <v>1.2</v>
      </c>
      <c r="F201" s="2">
        <v>34911</v>
      </c>
      <c r="G201" t="s">
        <v>13</v>
      </c>
      <c r="H201" t="s">
        <v>13</v>
      </c>
      <c r="I201">
        <v>0.2</v>
      </c>
      <c r="K201" s="2">
        <v>34911</v>
      </c>
      <c r="L201" t="s">
        <v>13</v>
      </c>
      <c r="M201" t="s">
        <v>13</v>
      </c>
      <c r="N201">
        <v>0.3</v>
      </c>
      <c r="P201" s="2">
        <v>34911</v>
      </c>
      <c r="Q201" t="s">
        <v>13</v>
      </c>
      <c r="R201" t="s">
        <v>13</v>
      </c>
      <c r="S201">
        <v>0.1</v>
      </c>
      <c r="U201" s="2">
        <v>34911</v>
      </c>
      <c r="V201" t="s">
        <v>13</v>
      </c>
      <c r="W201" t="s">
        <v>13</v>
      </c>
      <c r="X201">
        <v>0.2</v>
      </c>
      <c r="AJ201" s="2">
        <v>34911</v>
      </c>
      <c r="AK201" t="s">
        <v>13</v>
      </c>
      <c r="AL201" t="s">
        <v>13</v>
      </c>
      <c r="AM201">
        <v>0.16</v>
      </c>
    </row>
    <row r="202" spans="1:39" x14ac:dyDescent="0.2">
      <c r="A202" s="2">
        <v>38595</v>
      </c>
      <c r="B202">
        <v>20050909</v>
      </c>
      <c r="C202">
        <v>1.3</v>
      </c>
      <c r="D202">
        <v>1.4</v>
      </c>
      <c r="F202" s="2">
        <v>34942</v>
      </c>
      <c r="G202" t="s">
        <v>13</v>
      </c>
      <c r="H202" t="s">
        <v>13</v>
      </c>
      <c r="I202">
        <v>-0.1</v>
      </c>
      <c r="K202" s="2">
        <v>34942</v>
      </c>
      <c r="L202" t="s">
        <v>13</v>
      </c>
      <c r="M202" t="s">
        <v>13</v>
      </c>
      <c r="N202">
        <v>0</v>
      </c>
      <c r="P202" s="2">
        <v>34942</v>
      </c>
      <c r="Q202" t="s">
        <v>13</v>
      </c>
      <c r="R202" t="s">
        <v>13</v>
      </c>
      <c r="S202">
        <v>0.2</v>
      </c>
      <c r="U202" s="2">
        <v>34942</v>
      </c>
      <c r="V202" t="s">
        <v>13</v>
      </c>
      <c r="W202" t="s">
        <v>13</v>
      </c>
      <c r="X202">
        <v>0.2</v>
      </c>
      <c r="AJ202" s="2">
        <v>34942</v>
      </c>
      <c r="AK202" t="s">
        <v>13</v>
      </c>
      <c r="AL202" t="s">
        <v>13</v>
      </c>
      <c r="AM202">
        <v>0.24</v>
      </c>
    </row>
    <row r="203" spans="1:39" x14ac:dyDescent="0.2">
      <c r="A203" s="2">
        <v>38625</v>
      </c>
      <c r="B203">
        <v>20051013</v>
      </c>
      <c r="C203">
        <v>2.2999999999999998</v>
      </c>
      <c r="D203">
        <v>2.1</v>
      </c>
      <c r="F203" s="2">
        <v>34972</v>
      </c>
      <c r="G203" t="s">
        <v>13</v>
      </c>
      <c r="H203" t="s">
        <v>13</v>
      </c>
      <c r="I203">
        <v>0.2</v>
      </c>
      <c r="K203" s="2">
        <v>34972</v>
      </c>
      <c r="L203" t="s">
        <v>13</v>
      </c>
      <c r="M203" t="s">
        <v>13</v>
      </c>
      <c r="N203">
        <v>0</v>
      </c>
      <c r="P203" s="2">
        <v>34972</v>
      </c>
      <c r="Q203" t="s">
        <v>13</v>
      </c>
      <c r="R203" t="s">
        <v>13</v>
      </c>
      <c r="S203">
        <v>0.1</v>
      </c>
      <c r="U203" s="2">
        <v>34972</v>
      </c>
      <c r="V203" t="s">
        <v>13</v>
      </c>
      <c r="W203" t="s">
        <v>13</v>
      </c>
      <c r="X203">
        <v>0.2</v>
      </c>
      <c r="AJ203" s="2">
        <v>34972</v>
      </c>
      <c r="AK203" t="s">
        <v>13</v>
      </c>
      <c r="AL203" t="s">
        <v>13</v>
      </c>
      <c r="AM203">
        <v>0.13</v>
      </c>
    </row>
    <row r="204" spans="1:39" x14ac:dyDescent="0.2">
      <c r="A204" s="2">
        <v>38656</v>
      </c>
      <c r="B204">
        <v>20051110</v>
      </c>
      <c r="C204">
        <v>-0.3</v>
      </c>
      <c r="D204">
        <v>0.1</v>
      </c>
      <c r="F204" s="2">
        <v>35003</v>
      </c>
      <c r="G204" t="s">
        <v>13</v>
      </c>
      <c r="H204" t="s">
        <v>13</v>
      </c>
      <c r="I204">
        <v>0.2</v>
      </c>
      <c r="K204" s="2">
        <v>35003</v>
      </c>
      <c r="L204" t="s">
        <v>13</v>
      </c>
      <c r="M204" t="s">
        <v>13</v>
      </c>
      <c r="N204">
        <v>0.6</v>
      </c>
      <c r="P204" s="2">
        <v>35003</v>
      </c>
      <c r="Q204" t="s">
        <v>13</v>
      </c>
      <c r="R204" t="s">
        <v>13</v>
      </c>
      <c r="S204">
        <v>0.3</v>
      </c>
      <c r="U204" s="2">
        <v>35003</v>
      </c>
      <c r="V204" t="s">
        <v>13</v>
      </c>
      <c r="W204" t="s">
        <v>13</v>
      </c>
      <c r="X204">
        <v>0.3</v>
      </c>
      <c r="AJ204" s="2">
        <v>35003</v>
      </c>
      <c r="AK204" t="s">
        <v>13</v>
      </c>
      <c r="AL204" t="s">
        <v>13</v>
      </c>
      <c r="AM204">
        <v>0.24</v>
      </c>
    </row>
    <row r="205" spans="1:39" x14ac:dyDescent="0.2">
      <c r="A205" s="2">
        <v>38686</v>
      </c>
      <c r="B205">
        <v>20051214</v>
      </c>
      <c r="C205">
        <v>-1.7</v>
      </c>
      <c r="D205">
        <v>-1.9</v>
      </c>
      <c r="F205" s="2">
        <v>35033</v>
      </c>
      <c r="G205" t="s">
        <v>13</v>
      </c>
      <c r="H205" t="s">
        <v>13</v>
      </c>
      <c r="I205">
        <v>0.2</v>
      </c>
      <c r="K205" s="2">
        <v>35033</v>
      </c>
      <c r="L205" t="s">
        <v>13</v>
      </c>
      <c r="M205" t="s">
        <v>13</v>
      </c>
      <c r="N205">
        <v>0.2</v>
      </c>
      <c r="P205" s="2">
        <v>35033</v>
      </c>
      <c r="Q205" t="s">
        <v>13</v>
      </c>
      <c r="R205" t="s">
        <v>13</v>
      </c>
      <c r="S205">
        <v>0.1</v>
      </c>
      <c r="U205" s="2">
        <v>35033</v>
      </c>
      <c r="V205" t="s">
        <v>13</v>
      </c>
      <c r="W205" t="s">
        <v>13</v>
      </c>
      <c r="X205">
        <v>0.2</v>
      </c>
      <c r="AJ205" s="2">
        <v>35033</v>
      </c>
      <c r="AK205" t="s">
        <v>13</v>
      </c>
      <c r="AL205" t="s">
        <v>13</v>
      </c>
      <c r="AM205">
        <v>7.0000000000000007E-2</v>
      </c>
    </row>
    <row r="206" spans="1:39" x14ac:dyDescent="0.2">
      <c r="A206" s="2">
        <v>38717</v>
      </c>
      <c r="B206">
        <v>20060112</v>
      </c>
      <c r="C206">
        <v>-0.2</v>
      </c>
      <c r="D206">
        <v>0</v>
      </c>
      <c r="F206" s="2">
        <v>35064</v>
      </c>
      <c r="G206" t="s">
        <v>13</v>
      </c>
      <c r="H206" t="s">
        <v>13</v>
      </c>
      <c r="I206">
        <v>0.5</v>
      </c>
      <c r="K206" s="2">
        <v>35064</v>
      </c>
      <c r="L206" t="s">
        <v>13</v>
      </c>
      <c r="M206" t="s">
        <v>13</v>
      </c>
      <c r="N206">
        <v>0.1</v>
      </c>
      <c r="P206" s="2">
        <v>35064</v>
      </c>
      <c r="Q206" t="s">
        <v>13</v>
      </c>
      <c r="R206" t="s">
        <v>13</v>
      </c>
      <c r="S206">
        <v>0.1</v>
      </c>
      <c r="U206" s="2">
        <v>35064</v>
      </c>
      <c r="V206" t="s">
        <v>13</v>
      </c>
      <c r="W206" t="s">
        <v>13</v>
      </c>
      <c r="X206">
        <v>0.1</v>
      </c>
      <c r="AJ206" s="2">
        <v>35064</v>
      </c>
      <c r="AK206" t="s">
        <v>13</v>
      </c>
      <c r="AL206" t="s">
        <v>13</v>
      </c>
      <c r="AM206">
        <v>0.14000000000000001</v>
      </c>
    </row>
    <row r="207" spans="1:39" x14ac:dyDescent="0.2">
      <c r="A207" s="2">
        <v>38748</v>
      </c>
      <c r="B207">
        <v>20060216</v>
      </c>
      <c r="C207">
        <v>1.3</v>
      </c>
      <c r="D207">
        <v>1.2</v>
      </c>
      <c r="F207" s="2">
        <v>35095</v>
      </c>
      <c r="G207" t="s">
        <v>13</v>
      </c>
      <c r="H207" t="s">
        <v>13</v>
      </c>
      <c r="I207">
        <v>0.3</v>
      </c>
      <c r="K207" s="2">
        <v>35095</v>
      </c>
      <c r="L207" t="s">
        <v>13</v>
      </c>
      <c r="M207" t="s">
        <v>13</v>
      </c>
      <c r="N207">
        <v>0</v>
      </c>
      <c r="P207" s="2">
        <v>35095</v>
      </c>
      <c r="Q207" t="s">
        <v>13</v>
      </c>
      <c r="R207" t="s">
        <v>13</v>
      </c>
      <c r="S207">
        <v>0.5</v>
      </c>
      <c r="U207" s="2">
        <v>35095</v>
      </c>
      <c r="V207" t="s">
        <v>13</v>
      </c>
      <c r="W207" t="s">
        <v>13</v>
      </c>
      <c r="X207">
        <v>0.4</v>
      </c>
      <c r="AJ207" s="2">
        <v>35095</v>
      </c>
      <c r="AK207" t="s">
        <v>13</v>
      </c>
      <c r="AL207" t="s">
        <v>13</v>
      </c>
      <c r="AM207">
        <v>0.12</v>
      </c>
    </row>
    <row r="208" spans="1:39" x14ac:dyDescent="0.2">
      <c r="A208" s="2">
        <v>38776</v>
      </c>
      <c r="B208">
        <v>20060315</v>
      </c>
      <c r="C208">
        <v>-0.5</v>
      </c>
      <c r="D208">
        <v>-0.8</v>
      </c>
      <c r="F208" s="2">
        <v>35124</v>
      </c>
      <c r="G208" t="s">
        <v>13</v>
      </c>
      <c r="H208" t="s">
        <v>13</v>
      </c>
      <c r="I208">
        <v>0</v>
      </c>
      <c r="K208" s="2">
        <v>35124</v>
      </c>
      <c r="L208" t="s">
        <v>13</v>
      </c>
      <c r="M208" t="s">
        <v>13</v>
      </c>
      <c r="N208">
        <v>0.1</v>
      </c>
      <c r="P208" s="2">
        <v>35124</v>
      </c>
      <c r="Q208" t="s">
        <v>13</v>
      </c>
      <c r="R208" t="s">
        <v>13</v>
      </c>
      <c r="S208">
        <v>0.2</v>
      </c>
      <c r="U208" s="2">
        <v>35124</v>
      </c>
      <c r="V208" t="s">
        <v>13</v>
      </c>
      <c r="W208" t="s">
        <v>13</v>
      </c>
      <c r="X208">
        <v>0.2</v>
      </c>
      <c r="AJ208" s="2">
        <v>35124</v>
      </c>
      <c r="AK208" t="s">
        <v>13</v>
      </c>
      <c r="AL208" t="s">
        <v>13</v>
      </c>
      <c r="AM208">
        <v>0.13</v>
      </c>
    </row>
    <row r="209" spans="1:39" x14ac:dyDescent="0.2">
      <c r="A209" s="2">
        <v>38807</v>
      </c>
      <c r="B209">
        <v>20060413</v>
      </c>
      <c r="C209">
        <v>-0.4</v>
      </c>
      <c r="D209">
        <v>-0.1</v>
      </c>
      <c r="F209" s="2">
        <v>35155</v>
      </c>
      <c r="G209" t="s">
        <v>13</v>
      </c>
      <c r="H209" t="s">
        <v>13</v>
      </c>
      <c r="I209">
        <v>0.6</v>
      </c>
      <c r="K209" s="2">
        <v>35155</v>
      </c>
      <c r="L209" t="s">
        <v>13</v>
      </c>
      <c r="M209" t="s">
        <v>13</v>
      </c>
      <c r="N209">
        <v>0</v>
      </c>
      <c r="P209" s="2">
        <v>35155</v>
      </c>
      <c r="Q209" t="s">
        <v>13</v>
      </c>
      <c r="R209" t="s">
        <v>13</v>
      </c>
      <c r="S209">
        <v>0.3</v>
      </c>
      <c r="U209" s="2">
        <v>35155</v>
      </c>
      <c r="V209" t="s">
        <v>13</v>
      </c>
      <c r="W209" t="s">
        <v>13</v>
      </c>
      <c r="X209">
        <v>0.2</v>
      </c>
      <c r="AJ209" s="2">
        <v>35155</v>
      </c>
      <c r="AK209" t="s">
        <v>13</v>
      </c>
      <c r="AL209" t="s">
        <v>13</v>
      </c>
      <c r="AM209">
        <v>0.23</v>
      </c>
    </row>
    <row r="210" spans="1:39" x14ac:dyDescent="0.2">
      <c r="A210" s="2">
        <v>38837</v>
      </c>
      <c r="B210">
        <v>20060512</v>
      </c>
      <c r="C210">
        <v>2.1</v>
      </c>
      <c r="D210">
        <v>2.1</v>
      </c>
      <c r="F210" s="2">
        <v>35185</v>
      </c>
      <c r="G210" t="s">
        <v>13</v>
      </c>
      <c r="H210" t="s">
        <v>13</v>
      </c>
      <c r="I210">
        <v>0.3</v>
      </c>
      <c r="K210" s="2">
        <v>35185</v>
      </c>
      <c r="L210" t="s">
        <v>13</v>
      </c>
      <c r="M210" t="s">
        <v>13</v>
      </c>
      <c r="N210">
        <v>0</v>
      </c>
      <c r="P210" s="2">
        <v>35185</v>
      </c>
      <c r="Q210" t="s">
        <v>13</v>
      </c>
      <c r="R210" t="s">
        <v>13</v>
      </c>
      <c r="S210">
        <v>0.4</v>
      </c>
      <c r="U210" s="2">
        <v>35185</v>
      </c>
      <c r="V210" t="s">
        <v>13</v>
      </c>
      <c r="W210" t="s">
        <v>13</v>
      </c>
      <c r="X210">
        <v>0.1</v>
      </c>
      <c r="AJ210" s="2">
        <v>35185</v>
      </c>
      <c r="AK210" t="s">
        <v>13</v>
      </c>
      <c r="AL210" t="s">
        <v>13</v>
      </c>
      <c r="AM210">
        <v>0.13</v>
      </c>
    </row>
    <row r="211" spans="1:39" x14ac:dyDescent="0.2">
      <c r="A211" s="2">
        <v>38868</v>
      </c>
      <c r="B211">
        <v>20060609</v>
      </c>
      <c r="C211">
        <v>1.6</v>
      </c>
      <c r="D211">
        <v>1.8</v>
      </c>
      <c r="F211" s="2">
        <v>35216</v>
      </c>
      <c r="G211" t="s">
        <v>13</v>
      </c>
      <c r="H211" t="s">
        <v>13</v>
      </c>
      <c r="I211">
        <v>0</v>
      </c>
      <c r="K211" s="2">
        <v>35216</v>
      </c>
      <c r="L211" t="s">
        <v>13</v>
      </c>
      <c r="M211" t="s">
        <v>13</v>
      </c>
      <c r="N211">
        <v>0.3</v>
      </c>
      <c r="P211" s="2">
        <v>35216</v>
      </c>
      <c r="Q211" t="s">
        <v>13</v>
      </c>
      <c r="R211" t="s">
        <v>13</v>
      </c>
      <c r="S211">
        <v>0.2</v>
      </c>
      <c r="U211" s="2">
        <v>35216</v>
      </c>
      <c r="V211" t="s">
        <v>13</v>
      </c>
      <c r="W211" t="s">
        <v>13</v>
      </c>
      <c r="X211">
        <v>0.2</v>
      </c>
      <c r="AJ211" s="2">
        <v>35216</v>
      </c>
      <c r="AK211" t="s">
        <v>13</v>
      </c>
      <c r="AL211" t="s">
        <v>13</v>
      </c>
      <c r="AM211">
        <v>0.17</v>
      </c>
    </row>
    <row r="212" spans="1:39" x14ac:dyDescent="0.2">
      <c r="A212" s="2">
        <v>38898</v>
      </c>
      <c r="B212">
        <v>20060714</v>
      </c>
      <c r="C212">
        <v>0.1</v>
      </c>
      <c r="D212">
        <v>0.1</v>
      </c>
      <c r="F212" s="2">
        <v>35246</v>
      </c>
      <c r="G212" t="s">
        <v>13</v>
      </c>
      <c r="H212" t="s">
        <v>13</v>
      </c>
      <c r="I212">
        <v>0.3</v>
      </c>
      <c r="K212" s="2">
        <v>35246</v>
      </c>
      <c r="L212" t="s">
        <v>13</v>
      </c>
      <c r="M212" t="s">
        <v>13</v>
      </c>
      <c r="N212">
        <v>0.1</v>
      </c>
      <c r="P212" s="2">
        <v>35246</v>
      </c>
      <c r="Q212" t="s">
        <v>13</v>
      </c>
      <c r="R212" t="s">
        <v>13</v>
      </c>
      <c r="S212">
        <v>0.2</v>
      </c>
      <c r="U212" s="2">
        <v>35246</v>
      </c>
      <c r="V212" t="s">
        <v>13</v>
      </c>
      <c r="W212" t="s">
        <v>13</v>
      </c>
      <c r="X212">
        <v>0.2</v>
      </c>
      <c r="AJ212" s="2">
        <v>35246</v>
      </c>
      <c r="AK212" t="s">
        <v>13</v>
      </c>
      <c r="AL212" t="s">
        <v>13</v>
      </c>
      <c r="AM212">
        <v>0.08</v>
      </c>
    </row>
    <row r="213" spans="1:39" x14ac:dyDescent="0.2">
      <c r="A213" s="2">
        <v>38929</v>
      </c>
      <c r="B213">
        <v>20060811</v>
      </c>
      <c r="C213">
        <v>0.9</v>
      </c>
      <c r="D213">
        <v>0.8</v>
      </c>
      <c r="F213" s="2">
        <v>35277</v>
      </c>
      <c r="G213" t="s">
        <v>13</v>
      </c>
      <c r="H213" t="s">
        <v>13</v>
      </c>
      <c r="I213">
        <v>-0.1</v>
      </c>
      <c r="K213" s="2">
        <v>35277</v>
      </c>
      <c r="L213" t="s">
        <v>13</v>
      </c>
      <c r="M213" t="s">
        <v>13</v>
      </c>
      <c r="N213">
        <v>0</v>
      </c>
      <c r="P213" s="2">
        <v>35277</v>
      </c>
      <c r="Q213" t="s">
        <v>13</v>
      </c>
      <c r="R213" t="s">
        <v>13</v>
      </c>
      <c r="S213">
        <v>0.2</v>
      </c>
      <c r="U213" s="2">
        <v>35277</v>
      </c>
      <c r="V213" t="s">
        <v>13</v>
      </c>
      <c r="W213" t="s">
        <v>13</v>
      </c>
      <c r="X213">
        <v>0.2</v>
      </c>
      <c r="AJ213" s="2">
        <v>35277</v>
      </c>
      <c r="AK213" t="s">
        <v>13</v>
      </c>
      <c r="AL213" t="s">
        <v>13</v>
      </c>
      <c r="AM213">
        <v>0.19</v>
      </c>
    </row>
    <row r="214" spans="1:39" x14ac:dyDescent="0.2">
      <c r="A214" s="2">
        <v>38960</v>
      </c>
      <c r="B214">
        <v>20060914</v>
      </c>
      <c r="C214">
        <v>0.8</v>
      </c>
      <c r="D214">
        <v>0.5</v>
      </c>
      <c r="F214" s="2">
        <v>35308</v>
      </c>
      <c r="G214" t="s">
        <v>13</v>
      </c>
      <c r="H214" t="s">
        <v>13</v>
      </c>
      <c r="I214">
        <v>0.3</v>
      </c>
      <c r="K214" s="2">
        <v>35308</v>
      </c>
      <c r="L214" t="s">
        <v>13</v>
      </c>
      <c r="M214" t="s">
        <v>13</v>
      </c>
      <c r="N214">
        <v>0.1</v>
      </c>
      <c r="P214" s="2">
        <v>35308</v>
      </c>
      <c r="Q214" t="s">
        <v>13</v>
      </c>
      <c r="R214" t="s">
        <v>13</v>
      </c>
      <c r="S214">
        <v>0.1</v>
      </c>
      <c r="U214" s="2">
        <v>35308</v>
      </c>
      <c r="V214" t="s">
        <v>13</v>
      </c>
      <c r="W214" t="s">
        <v>13</v>
      </c>
      <c r="X214">
        <v>0.2</v>
      </c>
      <c r="AJ214" s="2">
        <v>35308</v>
      </c>
      <c r="AK214" t="s">
        <v>13</v>
      </c>
      <c r="AL214" t="s">
        <v>13</v>
      </c>
      <c r="AM214">
        <v>0.09</v>
      </c>
    </row>
    <row r="215" spans="1:39" x14ac:dyDescent="0.2">
      <c r="A215" s="2">
        <v>38990</v>
      </c>
      <c r="B215">
        <v>20061013</v>
      </c>
      <c r="C215">
        <v>-2.1</v>
      </c>
      <c r="D215">
        <v>-2.2000000000000002</v>
      </c>
      <c r="F215" s="2">
        <v>35338</v>
      </c>
      <c r="G215" t="s">
        <v>13</v>
      </c>
      <c r="H215" t="s">
        <v>13</v>
      </c>
      <c r="I215">
        <v>0.1</v>
      </c>
      <c r="K215" s="2">
        <v>35338</v>
      </c>
      <c r="L215" t="s">
        <v>13</v>
      </c>
      <c r="M215" t="s">
        <v>13</v>
      </c>
      <c r="N215">
        <v>-0.1</v>
      </c>
      <c r="P215" s="2">
        <v>35338</v>
      </c>
      <c r="Q215" t="s">
        <v>13</v>
      </c>
      <c r="R215" t="s">
        <v>13</v>
      </c>
      <c r="S215">
        <v>0.3</v>
      </c>
      <c r="U215" s="2">
        <v>35338</v>
      </c>
      <c r="V215" t="s">
        <v>13</v>
      </c>
      <c r="W215" t="s">
        <v>13</v>
      </c>
      <c r="X215">
        <v>0.3</v>
      </c>
      <c r="AJ215" s="2">
        <v>35338</v>
      </c>
      <c r="AK215" t="s">
        <v>13</v>
      </c>
      <c r="AL215" t="s">
        <v>13</v>
      </c>
      <c r="AM215">
        <v>0.28999999999999998</v>
      </c>
    </row>
    <row r="216" spans="1:39" x14ac:dyDescent="0.2">
      <c r="A216" s="2">
        <v>39021</v>
      </c>
      <c r="B216">
        <v>20061109</v>
      </c>
      <c r="C216">
        <v>-2</v>
      </c>
      <c r="D216">
        <v>-2.5</v>
      </c>
      <c r="F216" s="2">
        <v>35369</v>
      </c>
      <c r="G216" t="s">
        <v>13</v>
      </c>
      <c r="H216" t="s">
        <v>13</v>
      </c>
      <c r="I216">
        <v>0.5</v>
      </c>
      <c r="K216" s="2">
        <v>35369</v>
      </c>
      <c r="L216" t="s">
        <v>13</v>
      </c>
      <c r="M216" t="s">
        <v>13</v>
      </c>
      <c r="N216">
        <v>0.1</v>
      </c>
      <c r="P216" s="2">
        <v>35369</v>
      </c>
      <c r="Q216" t="s">
        <v>13</v>
      </c>
      <c r="R216" t="s">
        <v>13</v>
      </c>
      <c r="S216">
        <v>0.3</v>
      </c>
      <c r="U216" s="2">
        <v>35369</v>
      </c>
      <c r="V216" t="s">
        <v>13</v>
      </c>
      <c r="W216" t="s">
        <v>13</v>
      </c>
      <c r="X216">
        <v>0.2</v>
      </c>
      <c r="AJ216" s="2">
        <v>35369</v>
      </c>
      <c r="AK216" t="s">
        <v>13</v>
      </c>
      <c r="AL216" t="s">
        <v>13</v>
      </c>
      <c r="AM216">
        <v>0.23</v>
      </c>
    </row>
    <row r="217" spans="1:39" x14ac:dyDescent="0.2">
      <c r="A217" s="2">
        <v>39051</v>
      </c>
      <c r="B217">
        <v>20061214</v>
      </c>
      <c r="C217">
        <v>0.2</v>
      </c>
      <c r="D217">
        <v>0.4</v>
      </c>
      <c r="F217" s="2">
        <v>35399</v>
      </c>
      <c r="G217" t="s">
        <v>13</v>
      </c>
      <c r="H217" t="s">
        <v>13</v>
      </c>
      <c r="I217">
        <v>0.1</v>
      </c>
      <c r="K217" s="2">
        <v>35399</v>
      </c>
      <c r="L217">
        <v>19961211</v>
      </c>
      <c r="M217">
        <v>0.1</v>
      </c>
      <c r="N217">
        <v>-0.1</v>
      </c>
      <c r="P217" s="2">
        <v>35399</v>
      </c>
      <c r="Q217">
        <v>19961212</v>
      </c>
      <c r="R217">
        <v>0.3</v>
      </c>
      <c r="S217">
        <v>0.3</v>
      </c>
      <c r="U217" s="2">
        <v>35399</v>
      </c>
      <c r="V217" t="s">
        <v>13</v>
      </c>
      <c r="W217" t="s">
        <v>13</v>
      </c>
      <c r="X217">
        <v>0.2</v>
      </c>
      <c r="AJ217" s="2">
        <v>35399</v>
      </c>
      <c r="AK217" t="s">
        <v>13</v>
      </c>
      <c r="AL217" t="s">
        <v>13</v>
      </c>
      <c r="AM217">
        <v>0.14000000000000001</v>
      </c>
    </row>
    <row r="218" spans="1:39" x14ac:dyDescent="0.2">
      <c r="A218" s="2">
        <v>39082</v>
      </c>
      <c r="B218">
        <v>20070112</v>
      </c>
      <c r="C218">
        <v>1.1000000000000001</v>
      </c>
      <c r="D218">
        <v>1.1000000000000001</v>
      </c>
      <c r="F218" s="2">
        <v>35430</v>
      </c>
      <c r="G218" t="s">
        <v>13</v>
      </c>
      <c r="H218" t="s">
        <v>13</v>
      </c>
      <c r="I218">
        <v>0.3</v>
      </c>
      <c r="K218" s="2">
        <v>35430</v>
      </c>
      <c r="L218">
        <v>19970109</v>
      </c>
      <c r="M218">
        <v>0.1</v>
      </c>
      <c r="N218">
        <v>0.1</v>
      </c>
      <c r="P218" s="2">
        <v>35430</v>
      </c>
      <c r="Q218">
        <v>19970114</v>
      </c>
      <c r="R218">
        <v>0.3</v>
      </c>
      <c r="S218">
        <v>0.3</v>
      </c>
      <c r="U218" s="2">
        <v>35430</v>
      </c>
      <c r="V218" t="s">
        <v>13</v>
      </c>
      <c r="W218" t="s">
        <v>13</v>
      </c>
      <c r="X218">
        <v>0.1</v>
      </c>
      <c r="AJ218" s="2">
        <v>35430</v>
      </c>
      <c r="AK218" t="s">
        <v>13</v>
      </c>
      <c r="AL218" t="s">
        <v>13</v>
      </c>
      <c r="AM218">
        <v>0.04</v>
      </c>
    </row>
    <row r="219" spans="1:39" x14ac:dyDescent="0.2">
      <c r="A219" s="2">
        <v>39113</v>
      </c>
      <c r="B219">
        <v>20070215</v>
      </c>
      <c r="C219">
        <v>-1.2</v>
      </c>
      <c r="D219">
        <v>-1.2</v>
      </c>
      <c r="F219" s="2">
        <v>35461</v>
      </c>
      <c r="G219" t="s">
        <v>13</v>
      </c>
      <c r="H219" t="s">
        <v>13</v>
      </c>
      <c r="I219">
        <v>0.1</v>
      </c>
      <c r="K219" s="2">
        <v>35461</v>
      </c>
      <c r="L219">
        <v>19970214</v>
      </c>
      <c r="M219">
        <v>0</v>
      </c>
      <c r="N219">
        <v>0.1</v>
      </c>
      <c r="P219" s="2">
        <v>35461</v>
      </c>
      <c r="Q219">
        <v>19970219</v>
      </c>
      <c r="R219">
        <v>0.1</v>
      </c>
      <c r="S219">
        <v>0.2</v>
      </c>
      <c r="U219" s="2">
        <v>35461</v>
      </c>
      <c r="V219">
        <v>19970219</v>
      </c>
      <c r="W219">
        <v>0.1</v>
      </c>
      <c r="X219">
        <v>0.2</v>
      </c>
      <c r="AJ219" s="2">
        <v>35461</v>
      </c>
      <c r="AK219" t="s">
        <v>13</v>
      </c>
      <c r="AL219" t="s">
        <v>13</v>
      </c>
      <c r="AM219">
        <v>0.1</v>
      </c>
    </row>
    <row r="220" spans="1:39" x14ac:dyDescent="0.2">
      <c r="A220" s="2">
        <v>39141</v>
      </c>
      <c r="B220">
        <v>20070314</v>
      </c>
      <c r="C220">
        <v>0.2</v>
      </c>
      <c r="D220">
        <v>0.4</v>
      </c>
      <c r="F220" s="2">
        <v>35489</v>
      </c>
      <c r="G220" t="s">
        <v>13</v>
      </c>
      <c r="H220" t="s">
        <v>13</v>
      </c>
      <c r="I220">
        <v>-0.2</v>
      </c>
      <c r="K220" s="2">
        <v>35489</v>
      </c>
      <c r="L220">
        <v>19970314</v>
      </c>
      <c r="M220">
        <v>-0.1</v>
      </c>
      <c r="N220">
        <v>-0.1</v>
      </c>
      <c r="P220" s="2">
        <v>35489</v>
      </c>
      <c r="Q220">
        <v>19970319</v>
      </c>
      <c r="R220">
        <v>0.3</v>
      </c>
      <c r="S220">
        <v>0.2</v>
      </c>
      <c r="U220" s="2">
        <v>35489</v>
      </c>
      <c r="V220">
        <v>19970319</v>
      </c>
      <c r="W220">
        <v>0.2</v>
      </c>
      <c r="X220">
        <v>0.2</v>
      </c>
      <c r="AJ220" s="2">
        <v>35489</v>
      </c>
      <c r="AK220" t="s">
        <v>13</v>
      </c>
      <c r="AL220" t="s">
        <v>13</v>
      </c>
      <c r="AM220">
        <v>0.2</v>
      </c>
    </row>
    <row r="221" spans="1:39" x14ac:dyDescent="0.2">
      <c r="A221" s="2">
        <v>39172</v>
      </c>
      <c r="B221">
        <v>20070412</v>
      </c>
      <c r="C221">
        <v>1.7</v>
      </c>
      <c r="D221">
        <v>1.6</v>
      </c>
      <c r="F221" s="2">
        <v>35520</v>
      </c>
      <c r="G221" t="s">
        <v>13</v>
      </c>
      <c r="H221" t="s">
        <v>13</v>
      </c>
      <c r="I221">
        <v>-0.1</v>
      </c>
      <c r="K221" s="2">
        <v>35520</v>
      </c>
      <c r="L221">
        <v>19970411</v>
      </c>
      <c r="M221">
        <v>0.4</v>
      </c>
      <c r="N221">
        <v>0.1</v>
      </c>
      <c r="P221" s="2">
        <v>35520</v>
      </c>
      <c r="Q221">
        <v>19970415</v>
      </c>
      <c r="R221">
        <v>0.1</v>
      </c>
      <c r="S221">
        <v>0.1</v>
      </c>
      <c r="U221" s="2">
        <v>35520</v>
      </c>
      <c r="V221">
        <v>19970415</v>
      </c>
      <c r="W221">
        <v>0.2</v>
      </c>
      <c r="X221">
        <v>0.2</v>
      </c>
      <c r="AJ221" s="2">
        <v>35520</v>
      </c>
      <c r="AK221" t="s">
        <v>13</v>
      </c>
      <c r="AL221" t="s">
        <v>13</v>
      </c>
      <c r="AM221">
        <v>0.24</v>
      </c>
    </row>
    <row r="222" spans="1:39" x14ac:dyDescent="0.2">
      <c r="A222" s="2">
        <v>39202</v>
      </c>
      <c r="B222">
        <v>20070510</v>
      </c>
      <c r="C222">
        <v>1.3</v>
      </c>
      <c r="D222">
        <v>1.4</v>
      </c>
      <c r="F222" s="2">
        <v>35550</v>
      </c>
      <c r="G222" t="s">
        <v>13</v>
      </c>
      <c r="H222" t="s">
        <v>13</v>
      </c>
      <c r="I222">
        <v>-0.6</v>
      </c>
      <c r="K222" s="2">
        <v>35550</v>
      </c>
      <c r="L222">
        <v>19970514</v>
      </c>
      <c r="M222">
        <v>-0.1</v>
      </c>
      <c r="N222">
        <v>0</v>
      </c>
      <c r="P222" s="2">
        <v>35550</v>
      </c>
      <c r="Q222">
        <v>19970515</v>
      </c>
      <c r="R222">
        <v>0.1</v>
      </c>
      <c r="S222">
        <v>0.1</v>
      </c>
      <c r="U222" s="2">
        <v>35550</v>
      </c>
      <c r="V222">
        <v>19970515</v>
      </c>
      <c r="W222">
        <v>0.3</v>
      </c>
      <c r="X222">
        <v>0.3</v>
      </c>
      <c r="AJ222" s="2">
        <v>35550</v>
      </c>
      <c r="AK222" t="s">
        <v>13</v>
      </c>
      <c r="AL222" t="s">
        <v>13</v>
      </c>
      <c r="AM222">
        <v>0.19</v>
      </c>
    </row>
    <row r="223" spans="1:39" x14ac:dyDescent="0.2">
      <c r="A223" s="2">
        <v>39233</v>
      </c>
      <c r="B223">
        <v>20070613</v>
      </c>
      <c r="C223">
        <v>0.9</v>
      </c>
      <c r="D223">
        <v>0.9</v>
      </c>
      <c r="F223" s="2">
        <v>35581</v>
      </c>
      <c r="G223" t="s">
        <v>13</v>
      </c>
      <c r="H223" t="s">
        <v>13</v>
      </c>
      <c r="I223">
        <v>-0.2</v>
      </c>
      <c r="K223" s="2">
        <v>35581</v>
      </c>
      <c r="L223">
        <v>19970613</v>
      </c>
      <c r="M223">
        <v>-0.3</v>
      </c>
      <c r="N223">
        <v>-0.1</v>
      </c>
      <c r="P223" s="2">
        <v>35581</v>
      </c>
      <c r="Q223">
        <v>19970617</v>
      </c>
      <c r="R223">
        <v>0.1</v>
      </c>
      <c r="S223">
        <v>0</v>
      </c>
      <c r="U223" s="2">
        <v>35581</v>
      </c>
      <c r="V223">
        <v>19970617</v>
      </c>
      <c r="W223">
        <v>0.2</v>
      </c>
      <c r="X223">
        <v>0.2</v>
      </c>
      <c r="AJ223" s="2">
        <v>35581</v>
      </c>
      <c r="AK223" t="s">
        <v>13</v>
      </c>
      <c r="AL223" t="s">
        <v>13</v>
      </c>
      <c r="AM223">
        <v>0.08</v>
      </c>
    </row>
    <row r="224" spans="1:39" x14ac:dyDescent="0.2">
      <c r="A224" s="2">
        <v>39263</v>
      </c>
      <c r="B224">
        <v>20070713</v>
      </c>
      <c r="C224">
        <v>1</v>
      </c>
      <c r="D224">
        <v>1.2</v>
      </c>
      <c r="F224" s="2">
        <v>35611</v>
      </c>
      <c r="G224" t="s">
        <v>13</v>
      </c>
      <c r="H224" t="s">
        <v>13</v>
      </c>
      <c r="I224">
        <v>-0.2</v>
      </c>
      <c r="K224" s="2">
        <v>35611</v>
      </c>
      <c r="L224">
        <v>19970711</v>
      </c>
      <c r="M224">
        <v>0.1</v>
      </c>
      <c r="N224">
        <v>0</v>
      </c>
      <c r="P224" s="2">
        <v>35611</v>
      </c>
      <c r="Q224">
        <v>19970716</v>
      </c>
      <c r="R224">
        <v>0.1</v>
      </c>
      <c r="S224">
        <v>0.2</v>
      </c>
      <c r="U224" s="2">
        <v>35611</v>
      </c>
      <c r="V224">
        <v>19970716</v>
      </c>
      <c r="W224">
        <v>0.1</v>
      </c>
      <c r="X224">
        <v>0.1</v>
      </c>
      <c r="AJ224" s="2">
        <v>35611</v>
      </c>
      <c r="AK224" t="s">
        <v>13</v>
      </c>
      <c r="AL224" t="s">
        <v>13</v>
      </c>
      <c r="AM224">
        <v>0.14000000000000001</v>
      </c>
    </row>
    <row r="225" spans="1:39" x14ac:dyDescent="0.2">
      <c r="A225" s="2">
        <v>39294</v>
      </c>
      <c r="B225">
        <v>20070810</v>
      </c>
      <c r="C225">
        <v>1.5</v>
      </c>
      <c r="D225">
        <v>1.3</v>
      </c>
      <c r="F225" s="2">
        <v>35642</v>
      </c>
      <c r="G225" t="s">
        <v>13</v>
      </c>
      <c r="H225" t="s">
        <v>13</v>
      </c>
      <c r="I225">
        <v>-0.3</v>
      </c>
      <c r="K225" s="2">
        <v>35642</v>
      </c>
      <c r="L225">
        <v>19970813</v>
      </c>
      <c r="M225">
        <v>-0.1</v>
      </c>
      <c r="N225">
        <v>-0.1</v>
      </c>
      <c r="P225" s="2">
        <v>35642</v>
      </c>
      <c r="Q225">
        <v>19970814</v>
      </c>
      <c r="R225">
        <v>0.2</v>
      </c>
      <c r="S225">
        <v>0.1</v>
      </c>
      <c r="U225" s="2">
        <v>35642</v>
      </c>
      <c r="V225">
        <v>19970814</v>
      </c>
      <c r="W225">
        <v>0.2</v>
      </c>
      <c r="X225">
        <v>0.2</v>
      </c>
      <c r="AJ225" s="2">
        <v>35642</v>
      </c>
      <c r="AK225" t="s">
        <v>13</v>
      </c>
      <c r="AL225" t="s">
        <v>13</v>
      </c>
      <c r="AM225">
        <v>0.06</v>
      </c>
    </row>
    <row r="226" spans="1:39" x14ac:dyDescent="0.2">
      <c r="A226" s="2">
        <v>39325</v>
      </c>
      <c r="B226">
        <v>20070914</v>
      </c>
      <c r="C226">
        <v>-0.3</v>
      </c>
      <c r="D226">
        <v>-0.3</v>
      </c>
      <c r="F226" s="2">
        <v>35673</v>
      </c>
      <c r="G226" t="s">
        <v>13</v>
      </c>
      <c r="H226" t="s">
        <v>13</v>
      </c>
      <c r="I226">
        <v>0.4</v>
      </c>
      <c r="K226" s="2">
        <v>35673</v>
      </c>
      <c r="L226">
        <v>19970912</v>
      </c>
      <c r="M226">
        <v>0.1</v>
      </c>
      <c r="N226">
        <v>0.1</v>
      </c>
      <c r="P226" s="2">
        <v>35673</v>
      </c>
      <c r="Q226">
        <v>19970916</v>
      </c>
      <c r="R226">
        <v>0.2</v>
      </c>
      <c r="S226">
        <v>0.2</v>
      </c>
      <c r="U226" s="2">
        <v>35673</v>
      </c>
      <c r="V226">
        <v>19970916</v>
      </c>
      <c r="W226">
        <v>0.1</v>
      </c>
      <c r="X226">
        <v>0.1</v>
      </c>
      <c r="AJ226" s="2">
        <v>35673</v>
      </c>
      <c r="AK226" t="s">
        <v>13</v>
      </c>
      <c r="AL226" t="s">
        <v>13</v>
      </c>
      <c r="AM226">
        <v>-0.04</v>
      </c>
    </row>
    <row r="227" spans="1:39" x14ac:dyDescent="0.2">
      <c r="A227" s="2">
        <v>39355</v>
      </c>
      <c r="B227">
        <v>20071011</v>
      </c>
      <c r="C227">
        <v>1</v>
      </c>
      <c r="D227">
        <v>0.6</v>
      </c>
      <c r="F227" s="2">
        <v>35703</v>
      </c>
      <c r="G227" t="s">
        <v>13</v>
      </c>
      <c r="H227" t="s">
        <v>13</v>
      </c>
      <c r="I227">
        <v>0.2</v>
      </c>
      <c r="K227" s="2">
        <v>35703</v>
      </c>
      <c r="L227">
        <v>19971010</v>
      </c>
      <c r="M227">
        <v>0.4</v>
      </c>
      <c r="N227">
        <v>0.2</v>
      </c>
      <c r="P227" s="2">
        <v>35703</v>
      </c>
      <c r="Q227">
        <v>19971016</v>
      </c>
      <c r="R227">
        <v>0.2</v>
      </c>
      <c r="S227">
        <v>0.2</v>
      </c>
      <c r="U227" s="2">
        <v>35703</v>
      </c>
      <c r="V227">
        <v>19971016</v>
      </c>
      <c r="W227">
        <v>0.2</v>
      </c>
      <c r="X227">
        <v>0.2</v>
      </c>
      <c r="AJ227" s="2">
        <v>35703</v>
      </c>
      <c r="AK227" t="s">
        <v>13</v>
      </c>
      <c r="AL227" t="s">
        <v>13</v>
      </c>
      <c r="AM227">
        <v>0.19</v>
      </c>
    </row>
    <row r="228" spans="1:39" x14ac:dyDescent="0.2">
      <c r="A228" s="2">
        <v>39386</v>
      </c>
      <c r="B228">
        <v>20071109</v>
      </c>
      <c r="C228">
        <v>1.8</v>
      </c>
      <c r="D228">
        <v>1.5</v>
      </c>
      <c r="F228" s="2">
        <v>35734</v>
      </c>
      <c r="G228" t="s">
        <v>13</v>
      </c>
      <c r="H228" t="s">
        <v>13</v>
      </c>
      <c r="I228">
        <v>0.2</v>
      </c>
      <c r="K228" s="2">
        <v>35734</v>
      </c>
      <c r="L228">
        <v>19971114</v>
      </c>
      <c r="M228">
        <v>0</v>
      </c>
      <c r="N228">
        <v>0</v>
      </c>
      <c r="P228" s="2">
        <v>35734</v>
      </c>
      <c r="Q228">
        <v>19971118</v>
      </c>
      <c r="R228">
        <v>0.2</v>
      </c>
      <c r="S228">
        <v>0.2</v>
      </c>
      <c r="U228" s="2">
        <v>35734</v>
      </c>
      <c r="V228">
        <v>19971118</v>
      </c>
      <c r="W228">
        <v>0.2</v>
      </c>
      <c r="X228">
        <v>0.2</v>
      </c>
      <c r="AJ228" s="2">
        <v>35734</v>
      </c>
      <c r="AK228" t="s">
        <v>13</v>
      </c>
      <c r="AL228" t="s">
        <v>13</v>
      </c>
      <c r="AM228">
        <v>0.15</v>
      </c>
    </row>
    <row r="229" spans="1:39" x14ac:dyDescent="0.2">
      <c r="A229" s="2">
        <v>39416</v>
      </c>
      <c r="B229">
        <v>20071212</v>
      </c>
      <c r="C229">
        <v>2.7</v>
      </c>
      <c r="D229">
        <v>3.2</v>
      </c>
      <c r="F229" s="2">
        <v>35764</v>
      </c>
      <c r="G229">
        <v>19971212</v>
      </c>
      <c r="H229">
        <v>-0.2</v>
      </c>
      <c r="I229">
        <v>-0.2</v>
      </c>
      <c r="K229" s="2">
        <v>35764</v>
      </c>
      <c r="L229">
        <v>19971212</v>
      </c>
      <c r="M229">
        <v>-0.1</v>
      </c>
      <c r="N229">
        <v>-0.1</v>
      </c>
      <c r="P229" s="2">
        <v>35764</v>
      </c>
      <c r="Q229">
        <v>19971216</v>
      </c>
      <c r="R229">
        <v>0.1</v>
      </c>
      <c r="S229">
        <v>0.1</v>
      </c>
      <c r="U229" s="2">
        <v>35764</v>
      </c>
      <c r="V229">
        <v>19971216</v>
      </c>
      <c r="W229">
        <v>0.1</v>
      </c>
      <c r="X229">
        <v>0.1</v>
      </c>
      <c r="AJ229" s="2">
        <v>35764</v>
      </c>
      <c r="AK229" t="s">
        <v>13</v>
      </c>
      <c r="AL229" t="s">
        <v>13</v>
      </c>
      <c r="AM229">
        <v>0.04</v>
      </c>
    </row>
    <row r="230" spans="1:39" x14ac:dyDescent="0.2">
      <c r="A230" s="2">
        <v>39447</v>
      </c>
      <c r="B230">
        <v>20080111</v>
      </c>
      <c r="C230">
        <v>0</v>
      </c>
      <c r="D230">
        <v>-0.2</v>
      </c>
      <c r="F230" s="2">
        <v>35795</v>
      </c>
      <c r="G230">
        <v>19980108</v>
      </c>
      <c r="H230">
        <v>-0.2</v>
      </c>
      <c r="I230">
        <v>-0.2</v>
      </c>
      <c r="K230" s="2">
        <v>35795</v>
      </c>
      <c r="L230">
        <v>19980108</v>
      </c>
      <c r="M230">
        <v>-0.1</v>
      </c>
      <c r="N230">
        <v>-0.1</v>
      </c>
      <c r="P230" s="2">
        <v>35795</v>
      </c>
      <c r="Q230">
        <v>19980113</v>
      </c>
      <c r="R230">
        <v>0.1</v>
      </c>
      <c r="S230">
        <v>0.1</v>
      </c>
      <c r="U230" s="2">
        <v>35795</v>
      </c>
      <c r="V230">
        <v>19980113</v>
      </c>
      <c r="W230">
        <v>0.2</v>
      </c>
      <c r="X230">
        <v>0.2</v>
      </c>
      <c r="AJ230" s="2">
        <v>35795</v>
      </c>
      <c r="AK230" t="s">
        <v>13</v>
      </c>
      <c r="AL230" t="s">
        <v>13</v>
      </c>
      <c r="AM230">
        <v>0.06</v>
      </c>
    </row>
    <row r="231" spans="1:39" x14ac:dyDescent="0.2">
      <c r="A231" s="2">
        <v>39478</v>
      </c>
      <c r="B231">
        <v>20080215</v>
      </c>
      <c r="C231">
        <v>1.7</v>
      </c>
      <c r="D231">
        <v>1.5</v>
      </c>
      <c r="F231" s="2">
        <v>35826</v>
      </c>
      <c r="G231">
        <v>19980218</v>
      </c>
      <c r="H231">
        <v>-0.7</v>
      </c>
      <c r="I231">
        <v>-0.5</v>
      </c>
      <c r="K231" s="2">
        <v>35826</v>
      </c>
      <c r="L231">
        <v>19980218</v>
      </c>
      <c r="M231">
        <v>-0.1</v>
      </c>
      <c r="N231">
        <v>0.1</v>
      </c>
      <c r="P231" s="2">
        <v>35826</v>
      </c>
      <c r="Q231">
        <v>19980224</v>
      </c>
      <c r="R231">
        <v>0</v>
      </c>
      <c r="S231">
        <v>0.1</v>
      </c>
      <c r="U231" s="2">
        <v>35826</v>
      </c>
      <c r="V231">
        <v>19980224</v>
      </c>
      <c r="W231">
        <v>0.2</v>
      </c>
      <c r="X231">
        <v>0.2</v>
      </c>
      <c r="AJ231" s="2">
        <v>35826</v>
      </c>
      <c r="AK231" t="s">
        <v>13</v>
      </c>
      <c r="AL231" t="s">
        <v>13</v>
      </c>
      <c r="AM231">
        <v>0.14000000000000001</v>
      </c>
    </row>
    <row r="232" spans="1:39" x14ac:dyDescent="0.2">
      <c r="A232" s="2">
        <v>39507</v>
      </c>
      <c r="B232">
        <v>20080313</v>
      </c>
      <c r="C232">
        <v>0.2</v>
      </c>
      <c r="D232">
        <v>0.2</v>
      </c>
      <c r="F232" s="2">
        <v>35854</v>
      </c>
      <c r="G232">
        <v>19980313</v>
      </c>
      <c r="H232">
        <v>-0.1</v>
      </c>
      <c r="I232">
        <v>-0.1</v>
      </c>
      <c r="K232" s="2">
        <v>35854</v>
      </c>
      <c r="L232">
        <v>19980313</v>
      </c>
      <c r="M232">
        <v>0.1</v>
      </c>
      <c r="N232">
        <v>0.1</v>
      </c>
      <c r="P232" s="2">
        <v>35854</v>
      </c>
      <c r="Q232">
        <v>19980319</v>
      </c>
      <c r="R232">
        <v>0.1</v>
      </c>
      <c r="S232">
        <v>0</v>
      </c>
      <c r="U232" s="2">
        <v>35854</v>
      </c>
      <c r="V232">
        <v>19980319</v>
      </c>
      <c r="W232">
        <v>0.3</v>
      </c>
      <c r="X232">
        <v>0.2</v>
      </c>
      <c r="AJ232" s="2">
        <v>35854</v>
      </c>
      <c r="AK232" t="s">
        <v>13</v>
      </c>
      <c r="AL232" t="s">
        <v>13</v>
      </c>
      <c r="AM232">
        <v>7.0000000000000007E-2</v>
      </c>
    </row>
    <row r="233" spans="1:39" x14ac:dyDescent="0.2">
      <c r="A233" s="2">
        <v>39538</v>
      </c>
      <c r="B233">
        <v>20080411</v>
      </c>
      <c r="C233">
        <v>2.8</v>
      </c>
      <c r="D233">
        <v>3.1</v>
      </c>
      <c r="F233" s="2">
        <v>35885</v>
      </c>
      <c r="G233">
        <v>19980409</v>
      </c>
      <c r="H233">
        <v>-0.3</v>
      </c>
      <c r="I233">
        <v>-0.1</v>
      </c>
      <c r="K233" s="2">
        <v>35885</v>
      </c>
      <c r="L233">
        <v>19980409</v>
      </c>
      <c r="M233">
        <v>0</v>
      </c>
      <c r="N233">
        <v>0.5</v>
      </c>
      <c r="P233" s="2">
        <v>35885</v>
      </c>
      <c r="Q233">
        <v>19980414</v>
      </c>
      <c r="R233">
        <v>0</v>
      </c>
      <c r="S233">
        <v>0</v>
      </c>
      <c r="U233" s="2">
        <v>35885</v>
      </c>
      <c r="V233">
        <v>19980414</v>
      </c>
      <c r="W233">
        <v>0.1</v>
      </c>
      <c r="X233">
        <v>0.2</v>
      </c>
      <c r="AJ233" s="2">
        <v>35885</v>
      </c>
      <c r="AK233" t="s">
        <v>13</v>
      </c>
      <c r="AL233" t="s">
        <v>13</v>
      </c>
      <c r="AM233">
        <v>0.1</v>
      </c>
    </row>
    <row r="234" spans="1:39" x14ac:dyDescent="0.2">
      <c r="A234" s="2">
        <v>39568</v>
      </c>
      <c r="B234">
        <v>20080513</v>
      </c>
      <c r="C234">
        <v>1.8</v>
      </c>
      <c r="D234">
        <v>2.8</v>
      </c>
      <c r="F234" s="2">
        <v>35915</v>
      </c>
      <c r="G234">
        <v>19980513</v>
      </c>
      <c r="H234">
        <v>0.2</v>
      </c>
      <c r="I234">
        <v>0.2</v>
      </c>
      <c r="K234" s="2">
        <v>35915</v>
      </c>
      <c r="L234">
        <v>19980513</v>
      </c>
      <c r="M234">
        <v>0.2</v>
      </c>
      <c r="N234">
        <v>0.1</v>
      </c>
      <c r="P234" s="2">
        <v>35915</v>
      </c>
      <c r="Q234">
        <v>19980514</v>
      </c>
      <c r="R234">
        <v>0.2</v>
      </c>
      <c r="S234">
        <v>0.1</v>
      </c>
      <c r="U234" s="2">
        <v>35915</v>
      </c>
      <c r="V234">
        <v>19980514</v>
      </c>
      <c r="W234">
        <v>0.3</v>
      </c>
      <c r="X234">
        <v>0.2</v>
      </c>
      <c r="AJ234" s="2">
        <v>35915</v>
      </c>
      <c r="AK234" t="s">
        <v>13</v>
      </c>
      <c r="AL234" t="s">
        <v>13</v>
      </c>
      <c r="AM234">
        <v>0.19</v>
      </c>
    </row>
    <row r="235" spans="1:39" x14ac:dyDescent="0.2">
      <c r="A235" s="2">
        <v>39599</v>
      </c>
      <c r="B235">
        <v>20080612</v>
      </c>
      <c r="C235">
        <v>2.2999999999999998</v>
      </c>
      <c r="D235">
        <v>2.8</v>
      </c>
      <c r="F235" s="2">
        <v>35946</v>
      </c>
      <c r="G235">
        <v>19980612</v>
      </c>
      <c r="H235">
        <v>0.2</v>
      </c>
      <c r="I235">
        <v>-0.2</v>
      </c>
      <c r="K235" s="2">
        <v>35946</v>
      </c>
      <c r="L235">
        <v>19980612</v>
      </c>
      <c r="M235">
        <v>0.2</v>
      </c>
      <c r="N235">
        <v>0.1</v>
      </c>
      <c r="P235" s="2">
        <v>35946</v>
      </c>
      <c r="Q235">
        <v>19980616</v>
      </c>
      <c r="R235">
        <v>0.3</v>
      </c>
      <c r="S235">
        <v>0.2</v>
      </c>
      <c r="U235" s="2">
        <v>35946</v>
      </c>
      <c r="V235">
        <v>19980616</v>
      </c>
      <c r="W235">
        <v>0.2</v>
      </c>
      <c r="X235">
        <v>0.2</v>
      </c>
      <c r="AJ235" s="2">
        <v>35946</v>
      </c>
      <c r="AK235" t="s">
        <v>13</v>
      </c>
      <c r="AL235" t="s">
        <v>13</v>
      </c>
      <c r="AM235">
        <v>0.1</v>
      </c>
    </row>
    <row r="236" spans="1:39" x14ac:dyDescent="0.2">
      <c r="A236" s="2">
        <v>39629</v>
      </c>
      <c r="B236">
        <v>20080711</v>
      </c>
      <c r="C236">
        <v>2.6</v>
      </c>
      <c r="D236">
        <v>3</v>
      </c>
      <c r="F236" s="2">
        <v>35976</v>
      </c>
      <c r="G236">
        <v>19980710</v>
      </c>
      <c r="H236">
        <v>-0.1</v>
      </c>
      <c r="I236">
        <v>-0.1</v>
      </c>
      <c r="K236" s="2">
        <v>35976</v>
      </c>
      <c r="L236">
        <v>19980710</v>
      </c>
      <c r="M236">
        <v>0.2</v>
      </c>
      <c r="N236">
        <v>0</v>
      </c>
      <c r="P236" s="2">
        <v>35976</v>
      </c>
      <c r="Q236">
        <v>19980714</v>
      </c>
      <c r="R236">
        <v>0.1</v>
      </c>
      <c r="S236">
        <v>0.1</v>
      </c>
      <c r="U236" s="2">
        <v>35976</v>
      </c>
      <c r="V236">
        <v>19980714</v>
      </c>
      <c r="W236">
        <v>0.1</v>
      </c>
      <c r="X236">
        <v>0.2</v>
      </c>
      <c r="AJ236" s="2">
        <v>35976</v>
      </c>
      <c r="AK236" t="s">
        <v>13</v>
      </c>
      <c r="AL236" t="s">
        <v>13</v>
      </c>
      <c r="AM236">
        <v>-0.12</v>
      </c>
    </row>
    <row r="237" spans="1:39" x14ac:dyDescent="0.2">
      <c r="A237" s="2">
        <v>39660</v>
      </c>
      <c r="B237">
        <v>20080813</v>
      </c>
      <c r="C237">
        <v>1.7</v>
      </c>
      <c r="D237">
        <v>1.4</v>
      </c>
      <c r="F237" s="2">
        <v>36007</v>
      </c>
      <c r="G237">
        <v>19980814</v>
      </c>
      <c r="H237">
        <v>0.2</v>
      </c>
      <c r="I237">
        <v>0.2</v>
      </c>
      <c r="K237" s="2">
        <v>36007</v>
      </c>
      <c r="L237">
        <v>19980814</v>
      </c>
      <c r="M237">
        <v>0.1</v>
      </c>
      <c r="N237">
        <v>0.2</v>
      </c>
      <c r="P237" s="2">
        <v>36007</v>
      </c>
      <c r="Q237">
        <v>19980818</v>
      </c>
      <c r="R237">
        <v>0.2</v>
      </c>
      <c r="S237">
        <v>0.2</v>
      </c>
      <c r="U237" s="2">
        <v>36007</v>
      </c>
      <c r="V237">
        <v>19980818</v>
      </c>
      <c r="W237">
        <v>0.2</v>
      </c>
      <c r="X237">
        <v>0.2</v>
      </c>
      <c r="AJ237" s="2">
        <v>36007</v>
      </c>
      <c r="AK237" t="s">
        <v>13</v>
      </c>
      <c r="AL237" t="s">
        <v>13</v>
      </c>
      <c r="AM237">
        <v>0.27</v>
      </c>
    </row>
    <row r="238" spans="1:39" x14ac:dyDescent="0.2">
      <c r="A238" s="2">
        <v>39691</v>
      </c>
      <c r="B238">
        <v>20080911</v>
      </c>
      <c r="C238">
        <v>-3.7</v>
      </c>
      <c r="D238">
        <v>-3.1</v>
      </c>
      <c r="F238" s="2">
        <v>36038</v>
      </c>
      <c r="G238">
        <v>19980911</v>
      </c>
      <c r="H238">
        <v>-0.4</v>
      </c>
      <c r="I238">
        <v>-0.2</v>
      </c>
      <c r="K238" s="2">
        <v>36038</v>
      </c>
      <c r="L238">
        <v>19980911</v>
      </c>
      <c r="M238">
        <v>-0.1</v>
      </c>
      <c r="N238">
        <v>0</v>
      </c>
      <c r="P238" s="2">
        <v>36038</v>
      </c>
      <c r="Q238">
        <v>19980917</v>
      </c>
      <c r="R238">
        <v>0.2</v>
      </c>
      <c r="S238">
        <v>0.1</v>
      </c>
      <c r="U238" s="2">
        <v>36038</v>
      </c>
      <c r="V238">
        <v>19980917</v>
      </c>
      <c r="W238">
        <v>0.2</v>
      </c>
      <c r="X238">
        <v>0.3</v>
      </c>
      <c r="AJ238" s="2">
        <v>36038</v>
      </c>
      <c r="AK238" t="s">
        <v>13</v>
      </c>
      <c r="AL238" t="s">
        <v>13</v>
      </c>
      <c r="AM238">
        <v>0.19</v>
      </c>
    </row>
    <row r="239" spans="1:39" x14ac:dyDescent="0.2">
      <c r="A239" s="2">
        <v>39721</v>
      </c>
      <c r="B239">
        <v>20081010</v>
      </c>
      <c r="C239">
        <v>-3</v>
      </c>
      <c r="D239">
        <v>-3.6</v>
      </c>
      <c r="F239" s="2">
        <v>36068</v>
      </c>
      <c r="G239">
        <v>19981015</v>
      </c>
      <c r="H239">
        <v>0.3</v>
      </c>
      <c r="I239">
        <v>0</v>
      </c>
      <c r="K239" s="2">
        <v>36068</v>
      </c>
      <c r="L239">
        <v>19981015</v>
      </c>
      <c r="M239">
        <v>0.4</v>
      </c>
      <c r="N239">
        <v>0.1</v>
      </c>
      <c r="P239" s="2">
        <v>36068</v>
      </c>
      <c r="Q239">
        <v>19981016</v>
      </c>
      <c r="R239">
        <v>0</v>
      </c>
      <c r="S239">
        <v>0.1</v>
      </c>
      <c r="U239" s="2">
        <v>36068</v>
      </c>
      <c r="V239">
        <v>19981016</v>
      </c>
      <c r="W239">
        <v>0.2</v>
      </c>
      <c r="X239">
        <v>0.1</v>
      </c>
      <c r="AJ239" s="2">
        <v>36068</v>
      </c>
      <c r="AK239" t="s">
        <v>13</v>
      </c>
      <c r="AL239" t="s">
        <v>13</v>
      </c>
      <c r="AM239">
        <v>-0.02</v>
      </c>
    </row>
    <row r="240" spans="1:39" x14ac:dyDescent="0.2">
      <c r="A240" s="2">
        <v>39752</v>
      </c>
      <c r="B240">
        <v>20081114</v>
      </c>
      <c r="C240">
        <v>-4.7</v>
      </c>
      <c r="D240">
        <v>-6</v>
      </c>
      <c r="F240" s="2">
        <v>36099</v>
      </c>
      <c r="G240">
        <v>19981113</v>
      </c>
      <c r="H240">
        <v>0.2</v>
      </c>
      <c r="I240">
        <v>0.4</v>
      </c>
      <c r="K240" s="2">
        <v>36099</v>
      </c>
      <c r="L240">
        <v>19981113</v>
      </c>
      <c r="M240">
        <v>0.1</v>
      </c>
      <c r="N240">
        <v>0.1</v>
      </c>
      <c r="P240" s="2">
        <v>36099</v>
      </c>
      <c r="Q240">
        <v>19981117</v>
      </c>
      <c r="R240">
        <v>0.2</v>
      </c>
      <c r="S240">
        <v>0.2</v>
      </c>
      <c r="U240" s="2">
        <v>36099</v>
      </c>
      <c r="V240">
        <v>19981117</v>
      </c>
      <c r="W240">
        <v>0.2</v>
      </c>
      <c r="X240">
        <v>0.1</v>
      </c>
      <c r="AJ240" s="2">
        <v>36099</v>
      </c>
      <c r="AK240" t="s">
        <v>13</v>
      </c>
      <c r="AL240" t="s">
        <v>13</v>
      </c>
      <c r="AM240">
        <v>0.19</v>
      </c>
    </row>
    <row r="241" spans="1:39" x14ac:dyDescent="0.2">
      <c r="A241" s="2">
        <v>39782</v>
      </c>
      <c r="B241">
        <v>20081211</v>
      </c>
      <c r="C241">
        <v>-6.7</v>
      </c>
      <c r="D241">
        <v>-7.4</v>
      </c>
      <c r="F241" s="2">
        <v>36129</v>
      </c>
      <c r="G241">
        <v>19981211</v>
      </c>
      <c r="H241">
        <v>-0.2</v>
      </c>
      <c r="I241">
        <v>-0.1</v>
      </c>
      <c r="K241" s="2">
        <v>36129</v>
      </c>
      <c r="L241">
        <v>19981211</v>
      </c>
      <c r="M241">
        <v>0.1</v>
      </c>
      <c r="N241">
        <v>0.1</v>
      </c>
      <c r="P241" s="2">
        <v>36129</v>
      </c>
      <c r="Q241">
        <v>19981215</v>
      </c>
      <c r="R241">
        <v>0.2</v>
      </c>
      <c r="S241">
        <v>0.1</v>
      </c>
      <c r="U241" s="2">
        <v>36129</v>
      </c>
      <c r="V241">
        <v>19981215</v>
      </c>
      <c r="W241">
        <v>0.2</v>
      </c>
      <c r="X241">
        <v>0.2</v>
      </c>
      <c r="AJ241" s="2">
        <v>36129</v>
      </c>
      <c r="AK241" t="s">
        <v>13</v>
      </c>
      <c r="AL241" t="s">
        <v>13</v>
      </c>
      <c r="AM241">
        <v>0.01</v>
      </c>
    </row>
    <row r="242" spans="1:39" x14ac:dyDescent="0.2">
      <c r="A242" s="2">
        <v>39813</v>
      </c>
      <c r="B242">
        <v>20090114</v>
      </c>
      <c r="C242">
        <v>-4.2</v>
      </c>
      <c r="D242">
        <v>-4.5999999999999996</v>
      </c>
      <c r="F242" s="2">
        <v>36160</v>
      </c>
      <c r="G242">
        <v>19990113</v>
      </c>
      <c r="H242">
        <v>0.4</v>
      </c>
      <c r="I242">
        <v>0.4</v>
      </c>
      <c r="K242" s="2">
        <v>36160</v>
      </c>
      <c r="L242">
        <v>19990113</v>
      </c>
      <c r="M242">
        <v>1</v>
      </c>
      <c r="N242">
        <v>1</v>
      </c>
      <c r="P242" s="2">
        <v>36160</v>
      </c>
      <c r="Q242">
        <v>19990114</v>
      </c>
      <c r="R242">
        <v>0.1</v>
      </c>
      <c r="S242">
        <v>0.2</v>
      </c>
      <c r="U242" s="2">
        <v>36160</v>
      </c>
      <c r="V242">
        <v>19990114</v>
      </c>
      <c r="W242">
        <v>0.3</v>
      </c>
      <c r="X242">
        <v>0.3</v>
      </c>
      <c r="AJ242" s="2">
        <v>36160</v>
      </c>
      <c r="AK242" t="s">
        <v>13</v>
      </c>
      <c r="AL242" t="s">
        <v>13</v>
      </c>
      <c r="AM242">
        <v>0.18</v>
      </c>
    </row>
    <row r="243" spans="1:39" x14ac:dyDescent="0.2">
      <c r="A243" s="2">
        <v>39844</v>
      </c>
      <c r="B243">
        <v>20090218</v>
      </c>
      <c r="C243">
        <v>-1.1000000000000001</v>
      </c>
      <c r="D243">
        <v>-1.3</v>
      </c>
      <c r="F243" s="2">
        <v>36191</v>
      </c>
      <c r="G243">
        <v>19990218</v>
      </c>
      <c r="H243">
        <v>0.5</v>
      </c>
      <c r="I243">
        <v>0.3</v>
      </c>
      <c r="K243" s="2">
        <v>36191</v>
      </c>
      <c r="L243">
        <v>19990218</v>
      </c>
      <c r="M243">
        <v>-0.1</v>
      </c>
      <c r="N243">
        <v>-0.1</v>
      </c>
      <c r="P243" s="2">
        <v>36191</v>
      </c>
      <c r="Q243">
        <v>19990219</v>
      </c>
      <c r="R243">
        <v>0.1</v>
      </c>
      <c r="S243">
        <v>0.2</v>
      </c>
      <c r="U243" s="2">
        <v>36191</v>
      </c>
      <c r="V243">
        <v>19990219</v>
      </c>
      <c r="W243">
        <v>0.1</v>
      </c>
      <c r="X243">
        <v>0.1</v>
      </c>
      <c r="AJ243" s="2">
        <v>36191</v>
      </c>
      <c r="AK243" t="s">
        <v>13</v>
      </c>
      <c r="AL243" t="s">
        <v>13</v>
      </c>
      <c r="AM243">
        <v>0.19</v>
      </c>
    </row>
    <row r="244" spans="1:39" x14ac:dyDescent="0.2">
      <c r="A244" s="2">
        <v>39872</v>
      </c>
      <c r="B244">
        <v>20090313</v>
      </c>
      <c r="C244">
        <v>-0.2</v>
      </c>
      <c r="D244">
        <v>0</v>
      </c>
      <c r="F244" s="2">
        <v>36219</v>
      </c>
      <c r="G244">
        <v>19990312</v>
      </c>
      <c r="H244">
        <v>-0.4</v>
      </c>
      <c r="I244">
        <v>-0.4</v>
      </c>
      <c r="K244" s="2">
        <v>36219</v>
      </c>
      <c r="L244">
        <v>19990312</v>
      </c>
      <c r="M244">
        <v>0</v>
      </c>
      <c r="N244">
        <v>0.1</v>
      </c>
      <c r="P244" s="2">
        <v>36219</v>
      </c>
      <c r="Q244">
        <v>19990318</v>
      </c>
      <c r="R244">
        <v>0.1</v>
      </c>
      <c r="S244">
        <v>0</v>
      </c>
      <c r="U244" s="2">
        <v>36219</v>
      </c>
      <c r="V244">
        <v>19990318</v>
      </c>
      <c r="W244">
        <v>0.1</v>
      </c>
      <c r="X244">
        <v>0</v>
      </c>
      <c r="AJ244" s="2">
        <v>36219</v>
      </c>
      <c r="AK244" t="s">
        <v>13</v>
      </c>
      <c r="AL244" t="s">
        <v>13</v>
      </c>
      <c r="AM244">
        <v>0</v>
      </c>
    </row>
    <row r="245" spans="1:39" x14ac:dyDescent="0.2">
      <c r="A245" s="2">
        <v>39903</v>
      </c>
      <c r="B245">
        <v>20090409</v>
      </c>
      <c r="C245">
        <v>0.5</v>
      </c>
      <c r="D245">
        <v>0.5</v>
      </c>
      <c r="F245" s="2">
        <v>36250</v>
      </c>
      <c r="G245">
        <v>19990409</v>
      </c>
      <c r="H245">
        <v>0.2</v>
      </c>
      <c r="I245">
        <v>0.2</v>
      </c>
      <c r="K245" s="2">
        <v>36250</v>
      </c>
      <c r="L245">
        <v>19990409</v>
      </c>
      <c r="M245">
        <v>0</v>
      </c>
      <c r="N245">
        <v>0</v>
      </c>
      <c r="P245" s="2">
        <v>36250</v>
      </c>
      <c r="Q245">
        <v>19990413</v>
      </c>
      <c r="R245">
        <v>0.2</v>
      </c>
      <c r="S245">
        <v>0.1</v>
      </c>
      <c r="U245" s="2">
        <v>36250</v>
      </c>
      <c r="V245">
        <v>19990413</v>
      </c>
      <c r="W245">
        <v>0.1</v>
      </c>
      <c r="X245">
        <v>0.1</v>
      </c>
      <c r="AJ245" s="2">
        <v>36250</v>
      </c>
      <c r="AK245" t="s">
        <v>13</v>
      </c>
      <c r="AL245" t="s">
        <v>13</v>
      </c>
      <c r="AM245">
        <v>0.02</v>
      </c>
    </row>
    <row r="246" spans="1:39" x14ac:dyDescent="0.2">
      <c r="A246" s="2">
        <v>39933</v>
      </c>
      <c r="B246">
        <v>20090513</v>
      </c>
      <c r="C246">
        <v>1.6</v>
      </c>
      <c r="D246">
        <v>1.1000000000000001</v>
      </c>
      <c r="F246" s="2">
        <v>36280</v>
      </c>
      <c r="G246">
        <v>19990513</v>
      </c>
      <c r="H246">
        <v>0.5</v>
      </c>
      <c r="I246">
        <v>0.5</v>
      </c>
      <c r="K246" s="2">
        <v>36280</v>
      </c>
      <c r="L246">
        <v>19990513</v>
      </c>
      <c r="M246">
        <v>0.1</v>
      </c>
      <c r="N246">
        <v>0</v>
      </c>
      <c r="P246" s="2">
        <v>36280</v>
      </c>
      <c r="Q246">
        <v>19990514</v>
      </c>
      <c r="R246">
        <v>0.7</v>
      </c>
      <c r="S246">
        <v>0.7</v>
      </c>
      <c r="U246" s="2">
        <v>36280</v>
      </c>
      <c r="V246">
        <v>19990514</v>
      </c>
      <c r="W246">
        <v>0.4</v>
      </c>
      <c r="X246">
        <v>0.3</v>
      </c>
      <c r="AJ246" s="2">
        <v>36280</v>
      </c>
      <c r="AK246" t="s">
        <v>13</v>
      </c>
      <c r="AL246" t="s">
        <v>13</v>
      </c>
      <c r="AM246">
        <v>0.24</v>
      </c>
    </row>
    <row r="247" spans="1:39" x14ac:dyDescent="0.2">
      <c r="A247" s="2">
        <v>39964</v>
      </c>
      <c r="B247">
        <v>20090612</v>
      </c>
      <c r="C247">
        <v>1.3</v>
      </c>
      <c r="D247">
        <v>1.7</v>
      </c>
      <c r="F247" s="2">
        <v>36311</v>
      </c>
      <c r="G247">
        <v>19990611</v>
      </c>
      <c r="H247">
        <v>0.2</v>
      </c>
      <c r="I247">
        <v>0.2</v>
      </c>
      <c r="K247" s="2">
        <v>36311</v>
      </c>
      <c r="L247">
        <v>19990611</v>
      </c>
      <c r="M247">
        <v>0.1</v>
      </c>
      <c r="N247">
        <v>0</v>
      </c>
      <c r="P247" s="2">
        <v>36311</v>
      </c>
      <c r="Q247">
        <v>19990616</v>
      </c>
      <c r="R247">
        <v>0</v>
      </c>
      <c r="S247">
        <v>0.1</v>
      </c>
      <c r="U247" s="2">
        <v>36311</v>
      </c>
      <c r="V247">
        <v>19990616</v>
      </c>
      <c r="W247">
        <v>0.1</v>
      </c>
      <c r="X247">
        <v>0.1</v>
      </c>
      <c r="AJ247" s="2">
        <v>36311</v>
      </c>
      <c r="AK247" t="s">
        <v>13</v>
      </c>
      <c r="AL247" t="s">
        <v>13</v>
      </c>
      <c r="AM247">
        <v>7.0000000000000007E-2</v>
      </c>
    </row>
    <row r="248" spans="1:39" x14ac:dyDescent="0.2">
      <c r="A248" s="2">
        <v>39994</v>
      </c>
      <c r="B248">
        <v>20090710</v>
      </c>
      <c r="C248">
        <v>3.2</v>
      </c>
      <c r="D248">
        <v>2.7</v>
      </c>
      <c r="F248" s="2">
        <v>36341</v>
      </c>
      <c r="G248">
        <v>19990714</v>
      </c>
      <c r="H248">
        <v>-0.1</v>
      </c>
      <c r="I248">
        <v>0.1</v>
      </c>
      <c r="K248" s="2">
        <v>36341</v>
      </c>
      <c r="L248">
        <v>19990714</v>
      </c>
      <c r="M248">
        <v>-0.2</v>
      </c>
      <c r="N248">
        <v>0.1</v>
      </c>
      <c r="P248" s="2">
        <v>36341</v>
      </c>
      <c r="Q248">
        <v>19990715</v>
      </c>
      <c r="R248">
        <v>0</v>
      </c>
      <c r="S248">
        <v>0</v>
      </c>
      <c r="U248" s="2">
        <v>36341</v>
      </c>
      <c r="V248">
        <v>19990715</v>
      </c>
      <c r="W248">
        <v>0.1</v>
      </c>
      <c r="X248">
        <v>0.1</v>
      </c>
      <c r="AJ248" s="2">
        <v>36341</v>
      </c>
      <c r="AK248" t="s">
        <v>13</v>
      </c>
      <c r="AL248" t="s">
        <v>13</v>
      </c>
      <c r="AM248">
        <v>0.04</v>
      </c>
    </row>
    <row r="249" spans="1:39" x14ac:dyDescent="0.2">
      <c r="A249" s="2">
        <v>40025</v>
      </c>
      <c r="B249">
        <v>20090813</v>
      </c>
      <c r="C249">
        <v>-0.7</v>
      </c>
      <c r="D249">
        <v>-0.6</v>
      </c>
      <c r="F249" s="2">
        <v>36372</v>
      </c>
      <c r="G249">
        <v>19990813</v>
      </c>
      <c r="H249">
        <v>0.2</v>
      </c>
      <c r="I249">
        <v>0.2</v>
      </c>
      <c r="K249" s="2">
        <v>36372</v>
      </c>
      <c r="L249">
        <v>19990813</v>
      </c>
      <c r="M249">
        <v>0</v>
      </c>
      <c r="N249">
        <v>0</v>
      </c>
      <c r="P249" s="2">
        <v>36372</v>
      </c>
      <c r="Q249">
        <v>19990817</v>
      </c>
      <c r="R249">
        <v>0.3</v>
      </c>
      <c r="S249">
        <v>0.4</v>
      </c>
      <c r="U249" s="2">
        <v>36372</v>
      </c>
      <c r="V249">
        <v>19990817</v>
      </c>
      <c r="W249">
        <v>0.2</v>
      </c>
      <c r="X249">
        <v>0.3</v>
      </c>
      <c r="AJ249" s="2">
        <v>36372</v>
      </c>
      <c r="AK249" t="s">
        <v>13</v>
      </c>
      <c r="AL249" t="s">
        <v>13</v>
      </c>
      <c r="AM249">
        <v>0.18</v>
      </c>
    </row>
    <row r="250" spans="1:39" x14ac:dyDescent="0.2">
      <c r="A250" s="2">
        <v>40056</v>
      </c>
      <c r="B250">
        <v>20090911</v>
      </c>
      <c r="C250">
        <v>2</v>
      </c>
      <c r="D250">
        <v>1.5</v>
      </c>
      <c r="F250" s="2">
        <v>36403</v>
      </c>
      <c r="G250">
        <v>19990910</v>
      </c>
      <c r="H250">
        <v>0.5</v>
      </c>
      <c r="I250">
        <v>0.6</v>
      </c>
      <c r="K250" s="2">
        <v>36403</v>
      </c>
      <c r="L250">
        <v>19990910</v>
      </c>
      <c r="M250">
        <v>-0.1</v>
      </c>
      <c r="N250">
        <v>-0.1</v>
      </c>
      <c r="P250" s="2">
        <v>36403</v>
      </c>
      <c r="Q250">
        <v>19990915</v>
      </c>
      <c r="R250">
        <v>0.3</v>
      </c>
      <c r="S250">
        <v>0.2</v>
      </c>
      <c r="U250" s="2">
        <v>36403</v>
      </c>
      <c r="V250">
        <v>19990915</v>
      </c>
      <c r="W250">
        <v>0.1</v>
      </c>
      <c r="X250">
        <v>0.1</v>
      </c>
      <c r="AJ250" s="2">
        <v>36403</v>
      </c>
      <c r="AK250" t="s">
        <v>13</v>
      </c>
      <c r="AL250" t="s">
        <v>13</v>
      </c>
      <c r="AM250">
        <v>0.04</v>
      </c>
    </row>
    <row r="251" spans="1:39" x14ac:dyDescent="0.2">
      <c r="A251" s="2">
        <v>40086</v>
      </c>
      <c r="B251">
        <v>20091014</v>
      </c>
      <c r="C251">
        <v>0.1</v>
      </c>
      <c r="D251">
        <v>0.2</v>
      </c>
      <c r="F251" s="2">
        <v>36433</v>
      </c>
      <c r="G251">
        <v>19991015</v>
      </c>
      <c r="H251">
        <v>1.1000000000000001</v>
      </c>
      <c r="I251">
        <v>0.7</v>
      </c>
      <c r="K251" s="2">
        <v>36433</v>
      </c>
      <c r="L251">
        <v>19991015</v>
      </c>
      <c r="M251">
        <v>0.8</v>
      </c>
      <c r="N251">
        <v>0.5</v>
      </c>
      <c r="P251" s="2">
        <v>36433</v>
      </c>
      <c r="Q251">
        <v>19991019</v>
      </c>
      <c r="R251">
        <v>0.4</v>
      </c>
      <c r="S251">
        <v>0.4</v>
      </c>
      <c r="U251" s="2">
        <v>36433</v>
      </c>
      <c r="V251">
        <v>19991019</v>
      </c>
      <c r="W251">
        <v>0.3</v>
      </c>
      <c r="X251">
        <v>0.3</v>
      </c>
      <c r="AJ251" s="2">
        <v>36433</v>
      </c>
      <c r="AK251" t="s">
        <v>13</v>
      </c>
      <c r="AL251" t="s">
        <v>13</v>
      </c>
      <c r="AM251">
        <v>0.25</v>
      </c>
    </row>
    <row r="252" spans="1:39" x14ac:dyDescent="0.2">
      <c r="A252" s="2">
        <v>40117</v>
      </c>
      <c r="B252">
        <v>20091113</v>
      </c>
      <c r="C252">
        <v>0.7</v>
      </c>
      <c r="D252">
        <v>0.8</v>
      </c>
      <c r="F252" s="2">
        <v>36464</v>
      </c>
      <c r="G252">
        <v>19991110</v>
      </c>
      <c r="H252">
        <v>-0.1</v>
      </c>
      <c r="I252">
        <v>-0.1</v>
      </c>
      <c r="K252" s="2">
        <v>36464</v>
      </c>
      <c r="L252">
        <v>19991110</v>
      </c>
      <c r="M252">
        <v>0.3</v>
      </c>
      <c r="N252">
        <v>0.3</v>
      </c>
      <c r="P252" s="2">
        <v>36464</v>
      </c>
      <c r="Q252">
        <v>19991117</v>
      </c>
      <c r="R252">
        <v>0.2</v>
      </c>
      <c r="S252">
        <v>0.2</v>
      </c>
      <c r="U252" s="2">
        <v>36464</v>
      </c>
      <c r="V252">
        <v>19991117</v>
      </c>
      <c r="W252">
        <v>0.2</v>
      </c>
      <c r="X252">
        <v>0.2</v>
      </c>
      <c r="AJ252" s="2">
        <v>36464</v>
      </c>
      <c r="AK252" t="s">
        <v>13</v>
      </c>
      <c r="AL252" t="s">
        <v>13</v>
      </c>
      <c r="AM252">
        <v>0.16</v>
      </c>
    </row>
    <row r="253" spans="1:39" x14ac:dyDescent="0.2">
      <c r="A253" s="2">
        <v>40147</v>
      </c>
      <c r="B253">
        <v>20091211</v>
      </c>
      <c r="C253">
        <v>1.7</v>
      </c>
      <c r="D253">
        <v>1.5</v>
      </c>
      <c r="F253" s="2">
        <v>36494</v>
      </c>
      <c r="G253">
        <v>19991210</v>
      </c>
      <c r="H253">
        <v>0.2</v>
      </c>
      <c r="I253">
        <v>0.4</v>
      </c>
      <c r="K253" s="2">
        <v>36494</v>
      </c>
      <c r="L253">
        <v>19991210</v>
      </c>
      <c r="M253">
        <v>0</v>
      </c>
      <c r="N253">
        <v>0</v>
      </c>
      <c r="P253" s="2">
        <v>36494</v>
      </c>
      <c r="Q253">
        <v>19991214</v>
      </c>
      <c r="R253">
        <v>0.1</v>
      </c>
      <c r="S253">
        <v>0.2</v>
      </c>
      <c r="U253" s="2">
        <v>36494</v>
      </c>
      <c r="V253">
        <v>19991214</v>
      </c>
      <c r="W253">
        <v>0.2</v>
      </c>
      <c r="X253">
        <v>0.2</v>
      </c>
      <c r="AJ253" s="2">
        <v>36494</v>
      </c>
      <c r="AK253" t="s">
        <v>13</v>
      </c>
      <c r="AL253" t="s">
        <v>13</v>
      </c>
      <c r="AM253">
        <v>0.1</v>
      </c>
    </row>
    <row r="254" spans="1:39" x14ac:dyDescent="0.2">
      <c r="A254" s="2">
        <v>40178</v>
      </c>
      <c r="B254">
        <v>20100114</v>
      </c>
      <c r="C254">
        <v>0</v>
      </c>
      <c r="D254">
        <v>0.2</v>
      </c>
      <c r="F254" s="2">
        <v>36525</v>
      </c>
      <c r="G254">
        <v>20000113</v>
      </c>
      <c r="H254">
        <v>0.3</v>
      </c>
      <c r="I254">
        <v>0.2</v>
      </c>
      <c r="K254" s="2">
        <v>36525</v>
      </c>
      <c r="L254">
        <v>20000113</v>
      </c>
      <c r="M254">
        <v>0.1</v>
      </c>
      <c r="N254">
        <v>0.1</v>
      </c>
      <c r="P254" s="2">
        <v>36525</v>
      </c>
      <c r="Q254">
        <v>20000114</v>
      </c>
      <c r="R254">
        <v>0.3</v>
      </c>
      <c r="S254">
        <v>0.2</v>
      </c>
      <c r="U254" s="2">
        <v>36525</v>
      </c>
      <c r="V254">
        <v>20000114</v>
      </c>
      <c r="W254">
        <v>0.1</v>
      </c>
      <c r="X254">
        <v>0.2</v>
      </c>
      <c r="AJ254" s="2">
        <v>36525</v>
      </c>
      <c r="AK254" t="s">
        <v>13</v>
      </c>
      <c r="AL254" t="s">
        <v>13</v>
      </c>
      <c r="AM254">
        <v>0.14000000000000001</v>
      </c>
    </row>
    <row r="255" spans="1:39" x14ac:dyDescent="0.2">
      <c r="A255" s="2">
        <v>40209</v>
      </c>
      <c r="B255">
        <v>20100217</v>
      </c>
      <c r="C255">
        <v>1.4</v>
      </c>
      <c r="D255">
        <v>1.2</v>
      </c>
      <c r="F255" s="2">
        <v>36556</v>
      </c>
      <c r="G255">
        <v>20000217</v>
      </c>
      <c r="H255">
        <v>0</v>
      </c>
      <c r="I255">
        <v>0</v>
      </c>
      <c r="K255" s="2">
        <v>36556</v>
      </c>
      <c r="L255">
        <v>20000217</v>
      </c>
      <c r="M255">
        <v>-0.2</v>
      </c>
      <c r="N255">
        <v>-0.1</v>
      </c>
      <c r="P255" s="2">
        <v>36556</v>
      </c>
      <c r="Q255">
        <v>20000218</v>
      </c>
      <c r="R255">
        <v>0.2</v>
      </c>
      <c r="S255">
        <v>0.3</v>
      </c>
      <c r="U255" s="2">
        <v>36556</v>
      </c>
      <c r="V255">
        <v>20000218</v>
      </c>
      <c r="W255">
        <v>0.2</v>
      </c>
      <c r="X255">
        <v>0.3</v>
      </c>
      <c r="AJ255" s="2">
        <v>36556</v>
      </c>
      <c r="AK255" t="s">
        <v>13</v>
      </c>
      <c r="AL255" t="s">
        <v>13</v>
      </c>
      <c r="AM255">
        <v>0.26</v>
      </c>
    </row>
    <row r="256" spans="1:39" x14ac:dyDescent="0.2">
      <c r="A256" s="2">
        <v>40237</v>
      </c>
      <c r="B256">
        <v>20100316</v>
      </c>
      <c r="C256">
        <v>-0.3</v>
      </c>
      <c r="D256">
        <v>-0.1</v>
      </c>
      <c r="F256" s="2">
        <v>36585</v>
      </c>
      <c r="G256">
        <v>20000316</v>
      </c>
      <c r="H256">
        <v>1</v>
      </c>
      <c r="I256">
        <v>1</v>
      </c>
      <c r="K256" s="2">
        <v>36585</v>
      </c>
      <c r="L256">
        <v>20000316</v>
      </c>
      <c r="M256">
        <v>0.3</v>
      </c>
      <c r="N256">
        <v>0.3</v>
      </c>
      <c r="P256" s="2">
        <v>36585</v>
      </c>
      <c r="Q256">
        <v>20000317</v>
      </c>
      <c r="R256">
        <v>0.5</v>
      </c>
      <c r="S256">
        <v>0.4</v>
      </c>
      <c r="U256" s="2">
        <v>36585</v>
      </c>
      <c r="V256">
        <v>20000317</v>
      </c>
      <c r="W256">
        <v>0.2</v>
      </c>
      <c r="X256">
        <v>0.1</v>
      </c>
      <c r="AJ256" s="2">
        <v>36585</v>
      </c>
      <c r="AK256" t="s">
        <v>13</v>
      </c>
      <c r="AL256" t="s">
        <v>13</v>
      </c>
      <c r="AM256">
        <v>0.15</v>
      </c>
    </row>
    <row r="257" spans="1:39" x14ac:dyDescent="0.2">
      <c r="A257" s="2">
        <v>40268</v>
      </c>
      <c r="B257">
        <v>20100413</v>
      </c>
      <c r="C257">
        <v>0.7</v>
      </c>
      <c r="D257">
        <v>0.4</v>
      </c>
      <c r="F257" s="2">
        <v>36616</v>
      </c>
      <c r="G257">
        <v>20000413</v>
      </c>
      <c r="H257">
        <v>1</v>
      </c>
      <c r="I257">
        <v>0.5</v>
      </c>
      <c r="K257" s="2">
        <v>36616</v>
      </c>
      <c r="L257">
        <v>20000413</v>
      </c>
      <c r="M257">
        <v>0.1</v>
      </c>
      <c r="N257">
        <v>0.1</v>
      </c>
      <c r="P257" s="2">
        <v>36616</v>
      </c>
      <c r="Q257">
        <v>20000414</v>
      </c>
      <c r="R257">
        <v>0.7</v>
      </c>
      <c r="S257">
        <v>0.6</v>
      </c>
      <c r="U257" s="2">
        <v>36616</v>
      </c>
      <c r="V257">
        <v>20000414</v>
      </c>
      <c r="W257">
        <v>0.4</v>
      </c>
      <c r="X257">
        <v>0.3</v>
      </c>
      <c r="AJ257" s="2">
        <v>36616</v>
      </c>
      <c r="AK257" t="s">
        <v>13</v>
      </c>
      <c r="AL257" t="s">
        <v>13</v>
      </c>
      <c r="AM257">
        <v>0.2</v>
      </c>
    </row>
    <row r="258" spans="1:39" x14ac:dyDescent="0.2">
      <c r="A258" s="2">
        <v>40298</v>
      </c>
      <c r="B258">
        <v>20100513</v>
      </c>
      <c r="C258">
        <v>0.9</v>
      </c>
      <c r="D258">
        <v>1.1000000000000001</v>
      </c>
      <c r="F258" s="2">
        <v>36646</v>
      </c>
      <c r="G258">
        <v>20000512</v>
      </c>
      <c r="H258">
        <v>-0.3</v>
      </c>
      <c r="I258">
        <v>-0.3</v>
      </c>
      <c r="K258" s="2">
        <v>36646</v>
      </c>
      <c r="L258">
        <v>20000512</v>
      </c>
      <c r="M258">
        <v>0.1</v>
      </c>
      <c r="N258">
        <v>0</v>
      </c>
      <c r="P258" s="2">
        <v>36646</v>
      </c>
      <c r="Q258">
        <v>20000516</v>
      </c>
      <c r="R258">
        <v>0</v>
      </c>
      <c r="S258">
        <v>-0.1</v>
      </c>
      <c r="U258" s="2">
        <v>36646</v>
      </c>
      <c r="V258">
        <v>20000516</v>
      </c>
      <c r="W258">
        <v>0.2</v>
      </c>
      <c r="X258">
        <v>0.2</v>
      </c>
      <c r="AJ258" s="2">
        <v>36646</v>
      </c>
      <c r="AK258" t="s">
        <v>13</v>
      </c>
      <c r="AL258" t="s">
        <v>13</v>
      </c>
      <c r="AM258">
        <v>0.05</v>
      </c>
    </row>
    <row r="259" spans="1:39" x14ac:dyDescent="0.2">
      <c r="A259" s="2">
        <v>40329</v>
      </c>
      <c r="B259">
        <v>20100615</v>
      </c>
      <c r="C259">
        <v>-0.6</v>
      </c>
      <c r="D259">
        <v>-0.8</v>
      </c>
      <c r="F259" s="2">
        <v>36677</v>
      </c>
      <c r="G259">
        <v>20000609</v>
      </c>
      <c r="H259">
        <v>0</v>
      </c>
      <c r="I259">
        <v>0.1</v>
      </c>
      <c r="K259" s="2">
        <v>36677</v>
      </c>
      <c r="L259">
        <v>20000609</v>
      </c>
      <c r="M259">
        <v>0.2</v>
      </c>
      <c r="N259">
        <v>0.3</v>
      </c>
      <c r="P259" s="2">
        <v>36677</v>
      </c>
      <c r="Q259">
        <v>20000614</v>
      </c>
      <c r="R259">
        <v>0.1</v>
      </c>
      <c r="S259">
        <v>0.2</v>
      </c>
      <c r="U259" s="2">
        <v>36677</v>
      </c>
      <c r="V259">
        <v>20000614</v>
      </c>
      <c r="W259">
        <v>0.2</v>
      </c>
      <c r="X259">
        <v>0.2</v>
      </c>
      <c r="AJ259" s="2">
        <v>36677</v>
      </c>
      <c r="AK259" t="s">
        <v>13</v>
      </c>
      <c r="AL259" t="s">
        <v>13</v>
      </c>
      <c r="AM259">
        <v>0.1</v>
      </c>
    </row>
    <row r="260" spans="1:39" x14ac:dyDescent="0.2">
      <c r="A260" s="2">
        <v>40359</v>
      </c>
      <c r="B260">
        <v>20100714</v>
      </c>
      <c r="C260">
        <v>-1.3</v>
      </c>
      <c r="D260">
        <v>-1.2</v>
      </c>
      <c r="F260" s="2">
        <v>36707</v>
      </c>
      <c r="G260">
        <v>20000714</v>
      </c>
      <c r="H260">
        <v>0.6</v>
      </c>
      <c r="I260">
        <v>0.8</v>
      </c>
      <c r="K260" s="2">
        <v>36707</v>
      </c>
      <c r="L260">
        <v>20000714</v>
      </c>
      <c r="M260">
        <v>-0.1</v>
      </c>
      <c r="N260">
        <v>0</v>
      </c>
      <c r="P260" s="2">
        <v>36707</v>
      </c>
      <c r="Q260">
        <v>20000718</v>
      </c>
      <c r="R260">
        <v>0.6</v>
      </c>
      <c r="S260">
        <v>0.6</v>
      </c>
      <c r="U260" s="2">
        <v>36707</v>
      </c>
      <c r="V260">
        <v>20000718</v>
      </c>
      <c r="W260">
        <v>0.2</v>
      </c>
      <c r="X260">
        <v>0.2</v>
      </c>
      <c r="AJ260" s="2">
        <v>36707</v>
      </c>
      <c r="AK260" t="s">
        <v>13</v>
      </c>
      <c r="AL260" t="s">
        <v>13</v>
      </c>
      <c r="AM260">
        <v>0.06</v>
      </c>
    </row>
    <row r="261" spans="1:39" x14ac:dyDescent="0.2">
      <c r="A261" s="2">
        <v>40390</v>
      </c>
      <c r="B261">
        <v>20100812</v>
      </c>
      <c r="C261">
        <v>0.2</v>
      </c>
      <c r="D261">
        <v>0</v>
      </c>
      <c r="F261" s="2">
        <v>36738</v>
      </c>
      <c r="G261">
        <v>20000811</v>
      </c>
      <c r="H261">
        <v>0</v>
      </c>
      <c r="I261">
        <v>0.1</v>
      </c>
      <c r="K261" s="2">
        <v>36738</v>
      </c>
      <c r="L261">
        <v>20000811</v>
      </c>
      <c r="M261">
        <v>0.1</v>
      </c>
      <c r="N261">
        <v>0.2</v>
      </c>
      <c r="P261" s="2">
        <v>36738</v>
      </c>
      <c r="Q261">
        <v>20000816</v>
      </c>
      <c r="R261">
        <v>0.2</v>
      </c>
      <c r="S261">
        <v>0.3</v>
      </c>
      <c r="U261" s="2">
        <v>36738</v>
      </c>
      <c r="V261">
        <v>20000816</v>
      </c>
      <c r="W261">
        <v>0.2</v>
      </c>
      <c r="X261">
        <v>0.2</v>
      </c>
      <c r="AJ261" s="2">
        <v>36738</v>
      </c>
      <c r="AK261" t="s">
        <v>13</v>
      </c>
      <c r="AL261" t="s">
        <v>13</v>
      </c>
      <c r="AM261">
        <v>0.22</v>
      </c>
    </row>
    <row r="262" spans="1:39" x14ac:dyDescent="0.2">
      <c r="A262" s="2">
        <v>40421</v>
      </c>
      <c r="B262">
        <v>20100915</v>
      </c>
      <c r="C262">
        <v>0.6</v>
      </c>
      <c r="D262">
        <v>0.4</v>
      </c>
      <c r="F262" s="2">
        <v>36769</v>
      </c>
      <c r="G262">
        <v>20000914</v>
      </c>
      <c r="H262">
        <v>-0.2</v>
      </c>
      <c r="I262">
        <v>-0.2</v>
      </c>
      <c r="K262" s="2">
        <v>36769</v>
      </c>
      <c r="L262">
        <v>20000914</v>
      </c>
      <c r="M262">
        <v>0.1</v>
      </c>
      <c r="N262">
        <v>0.1</v>
      </c>
      <c r="P262" s="2">
        <v>36769</v>
      </c>
      <c r="Q262">
        <v>20000915</v>
      </c>
      <c r="R262">
        <v>-0.1</v>
      </c>
      <c r="S262">
        <v>0</v>
      </c>
      <c r="U262" s="2">
        <v>36769</v>
      </c>
      <c r="V262">
        <v>20000915</v>
      </c>
      <c r="W262">
        <v>0.2</v>
      </c>
      <c r="X262">
        <v>0.2</v>
      </c>
      <c r="AJ262" s="2">
        <v>36769</v>
      </c>
      <c r="AK262" t="s">
        <v>13</v>
      </c>
      <c r="AL262" t="s">
        <v>13</v>
      </c>
      <c r="AM262">
        <v>0.12</v>
      </c>
    </row>
    <row r="263" spans="1:39" x14ac:dyDescent="0.2">
      <c r="A263" s="2">
        <v>40451</v>
      </c>
      <c r="B263">
        <v>20101013</v>
      </c>
      <c r="C263">
        <v>-0.3</v>
      </c>
      <c r="D263">
        <v>0</v>
      </c>
      <c r="F263" s="2">
        <v>36799</v>
      </c>
      <c r="G263">
        <v>20001013</v>
      </c>
      <c r="H263">
        <v>0.9</v>
      </c>
      <c r="I263">
        <v>0.8</v>
      </c>
      <c r="K263" s="2">
        <v>36799</v>
      </c>
      <c r="L263">
        <v>20001013</v>
      </c>
      <c r="M263">
        <v>0.3</v>
      </c>
      <c r="N263">
        <v>0.3</v>
      </c>
      <c r="P263" s="2">
        <v>36799</v>
      </c>
      <c r="Q263">
        <v>20001018</v>
      </c>
      <c r="R263">
        <v>0.5</v>
      </c>
      <c r="S263">
        <v>0.5</v>
      </c>
      <c r="U263" s="2">
        <v>36799</v>
      </c>
      <c r="V263">
        <v>20001018</v>
      </c>
      <c r="W263">
        <v>0.3</v>
      </c>
      <c r="X263">
        <v>0.2</v>
      </c>
      <c r="AJ263" s="2">
        <v>36799</v>
      </c>
      <c r="AK263" t="s">
        <v>13</v>
      </c>
      <c r="AL263" t="s">
        <v>13</v>
      </c>
      <c r="AM263">
        <v>0.25</v>
      </c>
    </row>
    <row r="264" spans="1:39" x14ac:dyDescent="0.2">
      <c r="A264" s="2">
        <v>40482</v>
      </c>
      <c r="B264">
        <v>20101110</v>
      </c>
      <c r="C264">
        <v>0.9</v>
      </c>
      <c r="D264">
        <v>1.1000000000000001</v>
      </c>
      <c r="F264" s="2">
        <v>36830</v>
      </c>
      <c r="G264">
        <v>20001109</v>
      </c>
      <c r="H264">
        <v>0.4</v>
      </c>
      <c r="I264">
        <v>0.4</v>
      </c>
      <c r="K264" s="2">
        <v>36830</v>
      </c>
      <c r="L264">
        <v>20001109</v>
      </c>
      <c r="M264">
        <v>-0.1</v>
      </c>
      <c r="N264">
        <v>-0.1</v>
      </c>
      <c r="P264" s="2">
        <v>36830</v>
      </c>
      <c r="Q264">
        <v>20001116</v>
      </c>
      <c r="R264">
        <v>0.2</v>
      </c>
      <c r="S264">
        <v>0.2</v>
      </c>
      <c r="U264" s="2">
        <v>36830</v>
      </c>
      <c r="V264">
        <v>20001116</v>
      </c>
      <c r="W264">
        <v>0.2</v>
      </c>
      <c r="X264">
        <v>0.2</v>
      </c>
      <c r="AJ264" s="2">
        <v>36830</v>
      </c>
      <c r="AK264" t="s">
        <v>13</v>
      </c>
      <c r="AL264" t="s">
        <v>13</v>
      </c>
      <c r="AM264">
        <v>0.14000000000000001</v>
      </c>
    </row>
    <row r="265" spans="1:39" x14ac:dyDescent="0.2">
      <c r="A265" s="2">
        <v>40512</v>
      </c>
      <c r="B265">
        <v>20101210</v>
      </c>
      <c r="C265">
        <v>1.3</v>
      </c>
      <c r="D265">
        <v>1.7</v>
      </c>
      <c r="F265" s="2">
        <v>36860</v>
      </c>
      <c r="G265">
        <v>20001214</v>
      </c>
      <c r="H265">
        <v>0.1</v>
      </c>
      <c r="I265">
        <v>0.5</v>
      </c>
      <c r="K265" s="2">
        <v>36860</v>
      </c>
      <c r="L265">
        <v>20001214</v>
      </c>
      <c r="M265">
        <v>0</v>
      </c>
      <c r="N265">
        <v>0.1</v>
      </c>
      <c r="P265" s="2">
        <v>36860</v>
      </c>
      <c r="Q265">
        <v>20001215</v>
      </c>
      <c r="R265">
        <v>0.2</v>
      </c>
      <c r="S265">
        <v>0.2</v>
      </c>
      <c r="U265" s="2">
        <v>36860</v>
      </c>
      <c r="V265">
        <v>20001215</v>
      </c>
      <c r="W265">
        <v>0.3</v>
      </c>
      <c r="X265">
        <v>0.3</v>
      </c>
      <c r="AJ265" s="2">
        <v>36860</v>
      </c>
      <c r="AK265" t="s">
        <v>13</v>
      </c>
      <c r="AL265" t="s">
        <v>13</v>
      </c>
      <c r="AM265">
        <v>0.17</v>
      </c>
    </row>
    <row r="266" spans="1:39" x14ac:dyDescent="0.2">
      <c r="A266" s="2">
        <v>40543</v>
      </c>
      <c r="B266">
        <v>20110112</v>
      </c>
      <c r="C266">
        <v>1.1000000000000001</v>
      </c>
      <c r="D266">
        <v>1.4</v>
      </c>
      <c r="F266" s="2">
        <v>36891</v>
      </c>
      <c r="G266">
        <v>20010112</v>
      </c>
      <c r="H266">
        <v>0</v>
      </c>
      <c r="I266">
        <v>0.2</v>
      </c>
      <c r="K266" s="2">
        <v>36891</v>
      </c>
      <c r="L266">
        <v>20010112</v>
      </c>
      <c r="M266">
        <v>0.3</v>
      </c>
      <c r="N266">
        <v>0.1</v>
      </c>
      <c r="P266" s="2">
        <v>36891</v>
      </c>
      <c r="Q266">
        <v>20010117</v>
      </c>
      <c r="R266">
        <v>0.2</v>
      </c>
      <c r="S266">
        <v>0.2</v>
      </c>
      <c r="U266" s="2">
        <v>36891</v>
      </c>
      <c r="V266">
        <v>20010117</v>
      </c>
      <c r="W266">
        <v>0.1</v>
      </c>
      <c r="X266">
        <v>0.1</v>
      </c>
      <c r="AJ266" s="2">
        <v>36891</v>
      </c>
      <c r="AK266" t="s">
        <v>13</v>
      </c>
      <c r="AL266" t="s">
        <v>13</v>
      </c>
      <c r="AM266">
        <v>7.0000000000000007E-2</v>
      </c>
    </row>
    <row r="267" spans="1:39" x14ac:dyDescent="0.2">
      <c r="A267" s="2">
        <v>40574</v>
      </c>
      <c r="B267">
        <v>20110215</v>
      </c>
      <c r="C267">
        <v>1.5</v>
      </c>
      <c r="D267">
        <v>1.5</v>
      </c>
      <c r="F267" s="2">
        <v>36922</v>
      </c>
      <c r="G267">
        <v>20010216</v>
      </c>
      <c r="H267">
        <v>1.1000000000000001</v>
      </c>
      <c r="I267">
        <v>0.9</v>
      </c>
      <c r="K267" s="2">
        <v>36922</v>
      </c>
      <c r="L267">
        <v>20010216</v>
      </c>
      <c r="M267">
        <v>0.7</v>
      </c>
      <c r="N267">
        <v>0.4</v>
      </c>
      <c r="P267" s="2">
        <v>36922</v>
      </c>
      <c r="Q267">
        <v>20010221</v>
      </c>
      <c r="R267">
        <v>0.6</v>
      </c>
      <c r="S267">
        <v>0.6</v>
      </c>
      <c r="U267" s="2">
        <v>36922</v>
      </c>
      <c r="V267">
        <v>20010221</v>
      </c>
      <c r="W267">
        <v>0.3</v>
      </c>
      <c r="X267">
        <v>0.3</v>
      </c>
      <c r="AJ267" s="2">
        <v>36922</v>
      </c>
      <c r="AK267" t="s">
        <v>13</v>
      </c>
      <c r="AL267" t="s">
        <v>13</v>
      </c>
      <c r="AM267">
        <v>0.33</v>
      </c>
    </row>
    <row r="268" spans="1:39" x14ac:dyDescent="0.2">
      <c r="A268" s="2">
        <v>40602</v>
      </c>
      <c r="B268">
        <v>20110315</v>
      </c>
      <c r="C268">
        <v>1.4</v>
      </c>
      <c r="D268">
        <v>1.7</v>
      </c>
      <c r="F268" s="2">
        <v>36950</v>
      </c>
      <c r="G268">
        <v>20010316</v>
      </c>
      <c r="H268">
        <v>0.1</v>
      </c>
      <c r="I268">
        <v>0.1</v>
      </c>
      <c r="K268" s="2">
        <v>36950</v>
      </c>
      <c r="L268">
        <v>20010316</v>
      </c>
      <c r="M268">
        <v>-0.3</v>
      </c>
      <c r="N268">
        <v>-0.2</v>
      </c>
      <c r="P268" s="2">
        <v>36950</v>
      </c>
      <c r="Q268">
        <v>20010321</v>
      </c>
      <c r="R268">
        <v>0.3</v>
      </c>
      <c r="S268">
        <v>0.2</v>
      </c>
      <c r="U268" s="2">
        <v>36950</v>
      </c>
      <c r="V268">
        <v>20010321</v>
      </c>
      <c r="W268">
        <v>0.3</v>
      </c>
      <c r="X268">
        <v>0.3</v>
      </c>
      <c r="AJ268" s="2">
        <v>36950</v>
      </c>
      <c r="AK268" t="s">
        <v>13</v>
      </c>
      <c r="AL268" t="s">
        <v>13</v>
      </c>
      <c r="AM268">
        <v>0.15</v>
      </c>
    </row>
    <row r="269" spans="1:39" x14ac:dyDescent="0.2">
      <c r="A269" s="2">
        <v>40633</v>
      </c>
      <c r="B269">
        <v>20110412</v>
      </c>
      <c r="C269">
        <v>2.7</v>
      </c>
      <c r="D269">
        <v>3</v>
      </c>
      <c r="F269" s="2">
        <v>36981</v>
      </c>
      <c r="G269">
        <v>20010412</v>
      </c>
      <c r="H269">
        <v>-0.1</v>
      </c>
      <c r="I269">
        <v>-0.5</v>
      </c>
      <c r="K269" s="2">
        <v>36981</v>
      </c>
      <c r="L269">
        <v>20010412</v>
      </c>
      <c r="M269">
        <v>0.1</v>
      </c>
      <c r="N269">
        <v>0.2</v>
      </c>
      <c r="P269" s="2">
        <v>36981</v>
      </c>
      <c r="Q269">
        <v>20010417</v>
      </c>
      <c r="R269">
        <v>0.1</v>
      </c>
      <c r="S269">
        <v>0.1</v>
      </c>
      <c r="U269" s="2">
        <v>36981</v>
      </c>
      <c r="V269">
        <v>20010417</v>
      </c>
      <c r="W269">
        <v>0.2</v>
      </c>
      <c r="X269">
        <v>0.2</v>
      </c>
      <c r="AJ269" s="2">
        <v>36981</v>
      </c>
      <c r="AK269" t="s">
        <v>13</v>
      </c>
      <c r="AL269" t="s">
        <v>13</v>
      </c>
      <c r="AM269">
        <v>0.1</v>
      </c>
    </row>
    <row r="270" spans="1:39" x14ac:dyDescent="0.2">
      <c r="A270" s="2">
        <v>40663</v>
      </c>
      <c r="B270">
        <v>20110510</v>
      </c>
      <c r="C270">
        <v>2.2000000000000002</v>
      </c>
      <c r="D270">
        <v>2.6</v>
      </c>
      <c r="F270" s="2">
        <v>37011</v>
      </c>
      <c r="G270">
        <v>20010511</v>
      </c>
      <c r="H270">
        <v>0.3</v>
      </c>
      <c r="I270">
        <v>0.6</v>
      </c>
      <c r="K270" s="2">
        <v>37011</v>
      </c>
      <c r="L270">
        <v>20010511</v>
      </c>
      <c r="M270">
        <v>0.2</v>
      </c>
      <c r="N270">
        <v>0.2</v>
      </c>
      <c r="P270" s="2">
        <v>37011</v>
      </c>
      <c r="Q270">
        <v>20010516</v>
      </c>
      <c r="R270">
        <v>0.3</v>
      </c>
      <c r="S270">
        <v>0.2</v>
      </c>
      <c r="U270" s="2">
        <v>37011</v>
      </c>
      <c r="V270">
        <v>20010516</v>
      </c>
      <c r="W270">
        <v>0.2</v>
      </c>
      <c r="X270">
        <v>0.2</v>
      </c>
      <c r="AJ270" s="2">
        <v>37011</v>
      </c>
      <c r="AK270" t="s">
        <v>13</v>
      </c>
      <c r="AL270" t="s">
        <v>13</v>
      </c>
      <c r="AM270">
        <v>0.17</v>
      </c>
    </row>
    <row r="271" spans="1:39" x14ac:dyDescent="0.2">
      <c r="A271" s="2">
        <v>40694</v>
      </c>
      <c r="B271">
        <v>20110610</v>
      </c>
      <c r="C271">
        <v>0.2</v>
      </c>
      <c r="D271">
        <v>0.1</v>
      </c>
      <c r="F271" s="2">
        <v>37042</v>
      </c>
      <c r="G271">
        <v>20010614</v>
      </c>
      <c r="H271">
        <v>0.1</v>
      </c>
      <c r="I271">
        <v>0.2</v>
      </c>
      <c r="K271" s="2">
        <v>37042</v>
      </c>
      <c r="L271">
        <v>20010614</v>
      </c>
      <c r="M271">
        <v>0.2</v>
      </c>
      <c r="N271">
        <v>0.2</v>
      </c>
      <c r="P271" s="2">
        <v>37042</v>
      </c>
      <c r="Q271">
        <v>20010615</v>
      </c>
      <c r="R271">
        <v>0.4</v>
      </c>
      <c r="S271">
        <v>0.5</v>
      </c>
      <c r="U271" s="2">
        <v>37042</v>
      </c>
      <c r="V271">
        <v>20010615</v>
      </c>
      <c r="W271">
        <v>0.1</v>
      </c>
      <c r="X271">
        <v>0.1</v>
      </c>
      <c r="AJ271" s="2">
        <v>37042</v>
      </c>
      <c r="AK271" t="s">
        <v>13</v>
      </c>
      <c r="AL271" t="s">
        <v>13</v>
      </c>
      <c r="AM271">
        <v>0.03</v>
      </c>
    </row>
    <row r="272" spans="1:39" x14ac:dyDescent="0.2">
      <c r="A272" s="2">
        <v>40724</v>
      </c>
      <c r="B272">
        <v>20110713</v>
      </c>
      <c r="C272">
        <v>-0.5</v>
      </c>
      <c r="D272">
        <v>-0.6</v>
      </c>
      <c r="F272" s="2">
        <v>37072</v>
      </c>
      <c r="G272">
        <v>20010713</v>
      </c>
      <c r="H272">
        <v>-0.4</v>
      </c>
      <c r="I272">
        <v>-0.4</v>
      </c>
      <c r="K272" s="2">
        <v>37072</v>
      </c>
      <c r="L272">
        <v>20010713</v>
      </c>
      <c r="M272">
        <v>0.1</v>
      </c>
      <c r="N272">
        <v>0.1</v>
      </c>
      <c r="P272" s="2">
        <v>37072</v>
      </c>
      <c r="Q272">
        <v>20010718</v>
      </c>
      <c r="R272">
        <v>0.2</v>
      </c>
      <c r="S272">
        <v>0.2</v>
      </c>
      <c r="U272" s="2">
        <v>37072</v>
      </c>
      <c r="V272">
        <v>20010718</v>
      </c>
      <c r="W272">
        <v>0.3</v>
      </c>
      <c r="X272">
        <v>0.4</v>
      </c>
      <c r="AJ272" s="2">
        <v>37072</v>
      </c>
      <c r="AK272" t="s">
        <v>13</v>
      </c>
      <c r="AL272" t="s">
        <v>13</v>
      </c>
      <c r="AM272">
        <v>0.24</v>
      </c>
    </row>
    <row r="273" spans="1:39" x14ac:dyDescent="0.2">
      <c r="A273" s="2">
        <v>40755</v>
      </c>
      <c r="B273">
        <v>20110816</v>
      </c>
      <c r="C273">
        <v>0.3</v>
      </c>
      <c r="D273">
        <v>0.1</v>
      </c>
      <c r="F273" s="2">
        <v>37103</v>
      </c>
      <c r="G273">
        <v>20010810</v>
      </c>
      <c r="H273">
        <v>-0.9</v>
      </c>
      <c r="I273">
        <v>-1.2</v>
      </c>
      <c r="K273" s="2">
        <v>37103</v>
      </c>
      <c r="L273">
        <v>20010810</v>
      </c>
      <c r="M273">
        <v>0.2</v>
      </c>
      <c r="N273">
        <v>0.2</v>
      </c>
      <c r="P273" s="2">
        <v>37103</v>
      </c>
      <c r="Q273">
        <v>20010816</v>
      </c>
      <c r="R273">
        <v>-0.3</v>
      </c>
      <c r="S273">
        <v>-0.2</v>
      </c>
      <c r="U273" s="2">
        <v>37103</v>
      </c>
      <c r="V273">
        <v>20010816</v>
      </c>
      <c r="W273">
        <v>0.2</v>
      </c>
      <c r="X273">
        <v>0.2</v>
      </c>
      <c r="AJ273" s="2">
        <v>37103</v>
      </c>
      <c r="AK273" t="s">
        <v>13</v>
      </c>
      <c r="AL273" t="s">
        <v>13</v>
      </c>
      <c r="AM273">
        <v>0.26</v>
      </c>
    </row>
    <row r="274" spans="1:39" x14ac:dyDescent="0.2">
      <c r="A274" s="2">
        <v>40786</v>
      </c>
      <c r="B274">
        <v>20110913</v>
      </c>
      <c r="C274">
        <v>-0.4</v>
      </c>
      <c r="D274">
        <v>-0.4</v>
      </c>
      <c r="F274" s="2">
        <v>37134</v>
      </c>
      <c r="G274">
        <v>20010914</v>
      </c>
      <c r="H274">
        <v>0.4</v>
      </c>
      <c r="I274">
        <v>0.4</v>
      </c>
      <c r="K274" s="2">
        <v>37134</v>
      </c>
      <c r="L274">
        <v>20010914</v>
      </c>
      <c r="M274">
        <v>-0.1</v>
      </c>
      <c r="N274">
        <v>0</v>
      </c>
      <c r="P274" s="2">
        <v>37134</v>
      </c>
      <c r="Q274">
        <v>20010918</v>
      </c>
      <c r="R274">
        <v>0.1</v>
      </c>
      <c r="S274">
        <v>0</v>
      </c>
      <c r="U274" s="2">
        <v>37134</v>
      </c>
      <c r="V274">
        <v>20010918</v>
      </c>
      <c r="W274">
        <v>0.2</v>
      </c>
      <c r="X274">
        <v>0.2</v>
      </c>
      <c r="AJ274" s="2">
        <v>37134</v>
      </c>
      <c r="AK274" t="s">
        <v>13</v>
      </c>
      <c r="AL274" t="s">
        <v>13</v>
      </c>
      <c r="AM274">
        <v>0.06</v>
      </c>
    </row>
    <row r="275" spans="1:39" x14ac:dyDescent="0.2">
      <c r="A275" s="2">
        <v>40816</v>
      </c>
      <c r="B275">
        <v>20111014</v>
      </c>
      <c r="C275">
        <v>0.3</v>
      </c>
      <c r="D275">
        <v>-0.1</v>
      </c>
      <c r="F275" s="2">
        <v>37164</v>
      </c>
      <c r="G275">
        <v>20011012</v>
      </c>
      <c r="H275">
        <v>0.4</v>
      </c>
      <c r="I275">
        <v>0.4</v>
      </c>
      <c r="K275" s="2">
        <v>37164</v>
      </c>
      <c r="L275">
        <v>20011012</v>
      </c>
      <c r="M275">
        <v>0.3</v>
      </c>
      <c r="N275">
        <v>0.1</v>
      </c>
      <c r="P275" s="2">
        <v>37164</v>
      </c>
      <c r="Q275">
        <v>20011019</v>
      </c>
      <c r="R275">
        <v>0.4</v>
      </c>
      <c r="S275">
        <v>0.4</v>
      </c>
      <c r="U275" s="2">
        <v>37164</v>
      </c>
      <c r="V275">
        <v>20011019</v>
      </c>
      <c r="W275">
        <v>0.2</v>
      </c>
      <c r="X275">
        <v>0.2</v>
      </c>
      <c r="AJ275" s="2">
        <v>37164</v>
      </c>
      <c r="AK275" t="s">
        <v>13</v>
      </c>
      <c r="AL275" t="s">
        <v>13</v>
      </c>
      <c r="AM275">
        <v>-0.55000000000000004</v>
      </c>
    </row>
    <row r="276" spans="1:39" x14ac:dyDescent="0.2">
      <c r="A276" s="2">
        <v>40847</v>
      </c>
      <c r="B276">
        <v>20111110</v>
      </c>
      <c r="C276">
        <v>-0.6</v>
      </c>
      <c r="D276">
        <v>-0.4</v>
      </c>
      <c r="F276" s="2">
        <v>37195</v>
      </c>
      <c r="G276">
        <v>20011109</v>
      </c>
      <c r="H276">
        <v>-1.6</v>
      </c>
      <c r="I276">
        <v>-1.6</v>
      </c>
      <c r="K276" s="2">
        <v>37195</v>
      </c>
      <c r="L276">
        <v>20011109</v>
      </c>
      <c r="M276">
        <v>-0.5</v>
      </c>
      <c r="N276">
        <v>-0.6</v>
      </c>
      <c r="P276" s="2">
        <v>37195</v>
      </c>
      <c r="Q276">
        <v>20011116</v>
      </c>
      <c r="R276">
        <v>-0.3</v>
      </c>
      <c r="S276">
        <v>-0.3</v>
      </c>
      <c r="U276" s="2">
        <v>37195</v>
      </c>
      <c r="V276">
        <v>20011116</v>
      </c>
      <c r="W276">
        <v>0.2</v>
      </c>
      <c r="X276">
        <v>0.2</v>
      </c>
      <c r="AJ276" s="2">
        <v>37195</v>
      </c>
      <c r="AK276" t="s">
        <v>13</v>
      </c>
      <c r="AL276" t="s">
        <v>13</v>
      </c>
      <c r="AM276">
        <v>0.72</v>
      </c>
    </row>
    <row r="277" spans="1:39" x14ac:dyDescent="0.2">
      <c r="A277" s="2">
        <v>40877</v>
      </c>
      <c r="B277">
        <v>20111214</v>
      </c>
      <c r="C277">
        <v>0.7</v>
      </c>
      <c r="D277">
        <v>0.7</v>
      </c>
      <c r="F277" s="2">
        <v>37225</v>
      </c>
      <c r="G277">
        <v>20011213</v>
      </c>
      <c r="H277">
        <v>-0.6</v>
      </c>
      <c r="I277">
        <v>-0.4</v>
      </c>
      <c r="K277" s="2">
        <v>37225</v>
      </c>
      <c r="L277">
        <v>20011213</v>
      </c>
      <c r="M277">
        <v>0.2</v>
      </c>
      <c r="N277">
        <v>0.3</v>
      </c>
      <c r="P277" s="2">
        <v>37225</v>
      </c>
      <c r="Q277">
        <v>20011214</v>
      </c>
      <c r="R277">
        <v>0</v>
      </c>
      <c r="S277">
        <v>-0.1</v>
      </c>
      <c r="U277" s="2">
        <v>37225</v>
      </c>
      <c r="V277">
        <v>20011214</v>
      </c>
      <c r="W277">
        <v>0.4</v>
      </c>
      <c r="X277">
        <v>0.4</v>
      </c>
      <c r="AJ277" s="2">
        <v>37225</v>
      </c>
      <c r="AK277" t="s">
        <v>13</v>
      </c>
      <c r="AL277" t="s">
        <v>13</v>
      </c>
      <c r="AM277">
        <v>0.2</v>
      </c>
    </row>
    <row r="278" spans="1:39" x14ac:dyDescent="0.2">
      <c r="A278" s="2">
        <v>40908</v>
      </c>
      <c r="B278">
        <v>20120113</v>
      </c>
      <c r="C278">
        <v>-0.1</v>
      </c>
      <c r="D278">
        <v>0</v>
      </c>
      <c r="F278" s="2">
        <v>37256</v>
      </c>
      <c r="G278">
        <v>20020111</v>
      </c>
      <c r="H278">
        <v>-0.7</v>
      </c>
      <c r="I278">
        <v>-0.4</v>
      </c>
      <c r="K278" s="2">
        <v>37256</v>
      </c>
      <c r="L278">
        <v>20020111</v>
      </c>
      <c r="M278">
        <v>-0.1</v>
      </c>
      <c r="N278">
        <v>0.1</v>
      </c>
      <c r="P278" s="2">
        <v>37256</v>
      </c>
      <c r="Q278">
        <v>20020116</v>
      </c>
      <c r="R278">
        <v>-0.2</v>
      </c>
      <c r="S278">
        <v>-0.1</v>
      </c>
      <c r="U278" s="2">
        <v>37256</v>
      </c>
      <c r="V278">
        <v>20020116</v>
      </c>
      <c r="W278">
        <v>0.1</v>
      </c>
      <c r="X278">
        <v>0.2</v>
      </c>
      <c r="AJ278" s="2">
        <v>37256</v>
      </c>
      <c r="AK278" t="s">
        <v>13</v>
      </c>
      <c r="AL278" t="s">
        <v>13</v>
      </c>
      <c r="AM278">
        <v>0.02</v>
      </c>
    </row>
    <row r="279" spans="1:39" x14ac:dyDescent="0.2">
      <c r="A279" s="2">
        <v>40939</v>
      </c>
      <c r="B279">
        <v>20120214</v>
      </c>
      <c r="C279">
        <v>0.3</v>
      </c>
      <c r="D279">
        <v>0</v>
      </c>
      <c r="F279" s="2">
        <v>37287</v>
      </c>
      <c r="G279">
        <v>20020215</v>
      </c>
      <c r="H279">
        <v>0.1</v>
      </c>
      <c r="I279">
        <v>-0.2</v>
      </c>
      <c r="K279" s="2">
        <v>37287</v>
      </c>
      <c r="L279">
        <v>20020215</v>
      </c>
      <c r="M279">
        <v>-0.1</v>
      </c>
      <c r="N279">
        <v>-0.3</v>
      </c>
      <c r="P279" s="2">
        <v>37287</v>
      </c>
      <c r="Q279">
        <v>20020220</v>
      </c>
      <c r="R279">
        <v>0.2</v>
      </c>
      <c r="S279">
        <v>0.2</v>
      </c>
      <c r="U279" s="2">
        <v>37287</v>
      </c>
      <c r="V279">
        <v>20020220</v>
      </c>
      <c r="W279">
        <v>0.2</v>
      </c>
      <c r="X279">
        <v>0.2</v>
      </c>
      <c r="AJ279" s="2">
        <v>37287</v>
      </c>
      <c r="AK279" t="s">
        <v>13</v>
      </c>
      <c r="AL279" t="s">
        <v>13</v>
      </c>
      <c r="AM279">
        <v>0.03</v>
      </c>
    </row>
    <row r="280" spans="1:39" x14ac:dyDescent="0.2">
      <c r="A280" s="2">
        <v>40968</v>
      </c>
      <c r="B280">
        <v>20120314</v>
      </c>
      <c r="C280">
        <v>0.4</v>
      </c>
      <c r="D280">
        <v>0</v>
      </c>
      <c r="F280" s="2">
        <v>37315</v>
      </c>
      <c r="G280">
        <v>20020315</v>
      </c>
      <c r="H280">
        <v>0.2</v>
      </c>
      <c r="I280">
        <v>0.2</v>
      </c>
      <c r="K280" s="2">
        <v>37315</v>
      </c>
      <c r="L280">
        <v>20020315</v>
      </c>
      <c r="M280">
        <v>0</v>
      </c>
      <c r="N280">
        <v>0.1</v>
      </c>
      <c r="P280" s="2">
        <v>37315</v>
      </c>
      <c r="Q280">
        <v>20020321</v>
      </c>
      <c r="R280">
        <v>0.2</v>
      </c>
      <c r="S280">
        <v>0.2</v>
      </c>
      <c r="U280" s="2">
        <v>37315</v>
      </c>
      <c r="V280">
        <v>20020321</v>
      </c>
      <c r="W280">
        <v>0.3</v>
      </c>
      <c r="X280">
        <v>0.2</v>
      </c>
      <c r="AJ280" s="2">
        <v>37315</v>
      </c>
      <c r="AK280" t="s">
        <v>13</v>
      </c>
      <c r="AL280" t="s">
        <v>13</v>
      </c>
      <c r="AM280">
        <v>0.19</v>
      </c>
    </row>
    <row r="281" spans="1:39" x14ac:dyDescent="0.2">
      <c r="A281" s="2">
        <v>40999</v>
      </c>
      <c r="B281">
        <v>20120411</v>
      </c>
      <c r="C281">
        <v>1.3</v>
      </c>
      <c r="D281">
        <v>1.4</v>
      </c>
      <c r="F281" s="2">
        <v>37346</v>
      </c>
      <c r="G281">
        <v>20020412</v>
      </c>
      <c r="H281">
        <v>1</v>
      </c>
      <c r="I281">
        <v>0.6</v>
      </c>
      <c r="K281" s="2">
        <v>37346</v>
      </c>
      <c r="L281">
        <v>20020412</v>
      </c>
      <c r="M281">
        <v>0.1</v>
      </c>
      <c r="N281">
        <v>-0.1</v>
      </c>
      <c r="P281" s="2">
        <v>37346</v>
      </c>
      <c r="Q281">
        <v>20020416</v>
      </c>
      <c r="R281">
        <v>0.3</v>
      </c>
      <c r="S281">
        <v>0.3</v>
      </c>
      <c r="U281" s="2">
        <v>37346</v>
      </c>
      <c r="V281">
        <v>20020416</v>
      </c>
      <c r="W281">
        <v>0.1</v>
      </c>
      <c r="X281">
        <v>0.1</v>
      </c>
      <c r="AJ281" s="2">
        <v>37346</v>
      </c>
      <c r="AK281" t="s">
        <v>13</v>
      </c>
      <c r="AL281" t="s">
        <v>13</v>
      </c>
      <c r="AM281">
        <v>0.13</v>
      </c>
    </row>
    <row r="282" spans="1:39" x14ac:dyDescent="0.2">
      <c r="A282" s="2">
        <v>41029</v>
      </c>
      <c r="B282">
        <v>20120510</v>
      </c>
      <c r="C282">
        <v>-0.5</v>
      </c>
      <c r="D282">
        <v>-0.1</v>
      </c>
      <c r="F282" s="2">
        <v>37376</v>
      </c>
      <c r="G282">
        <v>20020510</v>
      </c>
      <c r="H282">
        <v>-0.2</v>
      </c>
      <c r="I282">
        <v>-0.1</v>
      </c>
      <c r="K282" s="2">
        <v>37376</v>
      </c>
      <c r="L282">
        <v>20020510</v>
      </c>
      <c r="M282">
        <v>0.1</v>
      </c>
      <c r="N282">
        <v>0.2</v>
      </c>
      <c r="P282" s="2">
        <v>37376</v>
      </c>
      <c r="Q282">
        <v>20020515</v>
      </c>
      <c r="R282">
        <v>0.5</v>
      </c>
      <c r="S282">
        <v>0.4</v>
      </c>
      <c r="U282" s="2">
        <v>37376</v>
      </c>
      <c r="V282">
        <v>20020515</v>
      </c>
      <c r="W282">
        <v>0.3</v>
      </c>
      <c r="X282">
        <v>0.3</v>
      </c>
      <c r="AJ282" s="2">
        <v>37376</v>
      </c>
      <c r="AK282" t="s">
        <v>13</v>
      </c>
      <c r="AL282" t="s">
        <v>13</v>
      </c>
      <c r="AM282">
        <v>0.3</v>
      </c>
    </row>
    <row r="283" spans="1:39" x14ac:dyDescent="0.2">
      <c r="A283" s="2">
        <v>41060</v>
      </c>
      <c r="B283">
        <v>20120612</v>
      </c>
      <c r="C283">
        <v>-1</v>
      </c>
      <c r="D283">
        <v>-1.5</v>
      </c>
      <c r="F283" s="2">
        <v>37407</v>
      </c>
      <c r="G283">
        <v>20020613</v>
      </c>
      <c r="H283">
        <v>-0.4</v>
      </c>
      <c r="I283">
        <v>-0.2</v>
      </c>
      <c r="K283" s="2">
        <v>37407</v>
      </c>
      <c r="L283">
        <v>20020613</v>
      </c>
      <c r="M283">
        <v>0</v>
      </c>
      <c r="N283">
        <v>-0.1</v>
      </c>
      <c r="P283" s="2">
        <v>37407</v>
      </c>
      <c r="Q283">
        <v>20020618</v>
      </c>
      <c r="R283">
        <v>0</v>
      </c>
      <c r="S283">
        <v>0.1</v>
      </c>
      <c r="U283" s="2">
        <v>37407</v>
      </c>
      <c r="V283">
        <v>20020618</v>
      </c>
      <c r="W283">
        <v>0.2</v>
      </c>
      <c r="X283">
        <v>0.2</v>
      </c>
      <c r="AJ283" s="2">
        <v>37407</v>
      </c>
      <c r="AK283" t="s">
        <v>13</v>
      </c>
      <c r="AL283" t="s">
        <v>13</v>
      </c>
      <c r="AM283">
        <v>0.13</v>
      </c>
    </row>
    <row r="284" spans="1:39" x14ac:dyDescent="0.2">
      <c r="A284" s="2">
        <v>41090</v>
      </c>
      <c r="B284">
        <v>20120712</v>
      </c>
      <c r="C284">
        <v>-2.7</v>
      </c>
      <c r="D284">
        <v>-2.2999999999999998</v>
      </c>
      <c r="F284" s="2">
        <v>37437</v>
      </c>
      <c r="G284">
        <v>20020711</v>
      </c>
      <c r="H284">
        <v>0.1</v>
      </c>
      <c r="I284">
        <v>0.3</v>
      </c>
      <c r="K284" s="2">
        <v>37437</v>
      </c>
      <c r="L284">
        <v>20020711</v>
      </c>
      <c r="M284">
        <v>0.2</v>
      </c>
      <c r="N284">
        <v>0.2</v>
      </c>
      <c r="P284" s="2">
        <v>37437</v>
      </c>
      <c r="Q284">
        <v>20020719</v>
      </c>
      <c r="R284">
        <v>0.1</v>
      </c>
      <c r="S284">
        <v>0.1</v>
      </c>
      <c r="U284" s="2">
        <v>37437</v>
      </c>
      <c r="V284">
        <v>20020719</v>
      </c>
      <c r="W284">
        <v>0.1</v>
      </c>
      <c r="X284">
        <v>0.1</v>
      </c>
      <c r="AJ284" s="2">
        <v>37437</v>
      </c>
      <c r="AK284" t="s">
        <v>13</v>
      </c>
      <c r="AL284" t="s">
        <v>13</v>
      </c>
      <c r="AM284">
        <v>0.16</v>
      </c>
    </row>
    <row r="285" spans="1:39" x14ac:dyDescent="0.2">
      <c r="A285" s="2">
        <v>41121</v>
      </c>
      <c r="B285">
        <v>20120810</v>
      </c>
      <c r="C285">
        <v>-0.6</v>
      </c>
      <c r="D285">
        <v>-0.7</v>
      </c>
      <c r="F285" s="2">
        <v>37468</v>
      </c>
      <c r="G285">
        <v>20020808</v>
      </c>
      <c r="H285">
        <v>-0.2</v>
      </c>
      <c r="I285">
        <v>-0.1</v>
      </c>
      <c r="K285" s="2">
        <v>37468</v>
      </c>
      <c r="L285">
        <v>20020808</v>
      </c>
      <c r="M285">
        <v>-0.3</v>
      </c>
      <c r="N285">
        <v>-0.3</v>
      </c>
      <c r="P285" s="2">
        <v>37468</v>
      </c>
      <c r="Q285">
        <v>20020816</v>
      </c>
      <c r="R285">
        <v>0.1</v>
      </c>
      <c r="S285">
        <v>0.2</v>
      </c>
      <c r="U285" s="2">
        <v>37468</v>
      </c>
      <c r="V285">
        <v>20020816</v>
      </c>
      <c r="W285">
        <v>0.2</v>
      </c>
      <c r="X285">
        <v>0.2</v>
      </c>
      <c r="AJ285" s="2">
        <v>37468</v>
      </c>
      <c r="AK285" t="s">
        <v>13</v>
      </c>
      <c r="AL285" t="s">
        <v>13</v>
      </c>
      <c r="AM285">
        <v>0.19</v>
      </c>
    </row>
    <row r="286" spans="1:39" x14ac:dyDescent="0.2">
      <c r="A286" s="2">
        <v>41152</v>
      </c>
      <c r="B286">
        <v>20120912</v>
      </c>
      <c r="C286">
        <v>0.7</v>
      </c>
      <c r="D286">
        <v>1.2</v>
      </c>
      <c r="F286" s="2">
        <v>37499</v>
      </c>
      <c r="G286">
        <v>20020913</v>
      </c>
      <c r="H286">
        <v>0</v>
      </c>
      <c r="I286">
        <v>0.1</v>
      </c>
      <c r="K286" s="2">
        <v>37499</v>
      </c>
      <c r="L286">
        <v>20020913</v>
      </c>
      <c r="M286">
        <v>-0.1</v>
      </c>
      <c r="N286">
        <v>-0.1</v>
      </c>
      <c r="P286" s="2">
        <v>37499</v>
      </c>
      <c r="Q286">
        <v>20020918</v>
      </c>
      <c r="R286">
        <v>0.3</v>
      </c>
      <c r="S286">
        <v>0.3</v>
      </c>
      <c r="U286" s="2">
        <v>37499</v>
      </c>
      <c r="V286">
        <v>20020918</v>
      </c>
      <c r="W286">
        <v>0.3</v>
      </c>
      <c r="X286">
        <v>0.3</v>
      </c>
      <c r="AJ286" s="2">
        <v>37499</v>
      </c>
      <c r="AK286" t="s">
        <v>13</v>
      </c>
      <c r="AL286" t="s">
        <v>13</v>
      </c>
      <c r="AM286">
        <v>0.19</v>
      </c>
    </row>
    <row r="287" spans="1:39" x14ac:dyDescent="0.2">
      <c r="A287" s="2">
        <v>41182</v>
      </c>
      <c r="B287">
        <v>20121011</v>
      </c>
      <c r="C287">
        <v>1.1000000000000001</v>
      </c>
      <c r="D287">
        <v>1</v>
      </c>
      <c r="F287" s="2">
        <v>37529</v>
      </c>
      <c r="G287">
        <v>20021011</v>
      </c>
      <c r="H287">
        <v>0.1</v>
      </c>
      <c r="I287">
        <v>0.4</v>
      </c>
      <c r="K287" s="2">
        <v>37529</v>
      </c>
      <c r="L287">
        <v>20021011</v>
      </c>
      <c r="M287">
        <v>0.1</v>
      </c>
      <c r="N287">
        <v>0.3</v>
      </c>
      <c r="P287" s="2">
        <v>37529</v>
      </c>
      <c r="Q287">
        <v>20021018</v>
      </c>
      <c r="R287">
        <v>0.2</v>
      </c>
      <c r="S287">
        <v>0.2</v>
      </c>
      <c r="U287" s="2">
        <v>37529</v>
      </c>
      <c r="V287">
        <v>20021018</v>
      </c>
      <c r="W287">
        <v>0.1</v>
      </c>
      <c r="X287">
        <v>0.1</v>
      </c>
      <c r="AJ287" s="2">
        <v>37529</v>
      </c>
      <c r="AK287" t="s">
        <v>13</v>
      </c>
      <c r="AL287" t="s">
        <v>13</v>
      </c>
      <c r="AM287">
        <v>0.15</v>
      </c>
    </row>
    <row r="288" spans="1:39" x14ac:dyDescent="0.2">
      <c r="A288" s="2">
        <v>41213</v>
      </c>
      <c r="B288">
        <v>20121109</v>
      </c>
      <c r="C288">
        <v>0.5</v>
      </c>
      <c r="D288">
        <v>0.3</v>
      </c>
      <c r="F288" s="2">
        <v>37560</v>
      </c>
      <c r="G288">
        <v>20021115</v>
      </c>
      <c r="H288">
        <v>1.1000000000000001</v>
      </c>
      <c r="I288">
        <v>0.6</v>
      </c>
      <c r="K288" s="2">
        <v>37560</v>
      </c>
      <c r="L288">
        <v>20021115</v>
      </c>
      <c r="M288">
        <v>0.5</v>
      </c>
      <c r="N288">
        <v>0.1</v>
      </c>
      <c r="P288" s="2">
        <v>37560</v>
      </c>
      <c r="Q288">
        <v>20021119</v>
      </c>
      <c r="R288">
        <v>0.3</v>
      </c>
      <c r="S288">
        <v>0.2</v>
      </c>
      <c r="U288" s="2">
        <v>37560</v>
      </c>
      <c r="V288">
        <v>20021119</v>
      </c>
      <c r="W288">
        <v>0.2</v>
      </c>
      <c r="X288">
        <v>0.1</v>
      </c>
      <c r="AJ288" s="2">
        <v>37560</v>
      </c>
      <c r="AK288" t="s">
        <v>13</v>
      </c>
      <c r="AL288" t="s">
        <v>13</v>
      </c>
      <c r="AM288">
        <v>0.09</v>
      </c>
    </row>
    <row r="289" spans="1:39" x14ac:dyDescent="0.2">
      <c r="A289" s="2">
        <v>41243</v>
      </c>
      <c r="B289">
        <v>20121212</v>
      </c>
      <c r="C289">
        <v>-0.9</v>
      </c>
      <c r="D289">
        <v>-0.7</v>
      </c>
      <c r="F289" s="2">
        <v>37590</v>
      </c>
      <c r="G289">
        <v>20021213</v>
      </c>
      <c r="H289">
        <v>-0.4</v>
      </c>
      <c r="I289">
        <v>0</v>
      </c>
      <c r="K289" s="2">
        <v>37590</v>
      </c>
      <c r="L289">
        <v>20021213</v>
      </c>
      <c r="M289">
        <v>-0.3</v>
      </c>
      <c r="N289">
        <v>-0.1</v>
      </c>
      <c r="P289" s="2">
        <v>37590</v>
      </c>
      <c r="Q289">
        <v>20021217</v>
      </c>
      <c r="R289">
        <v>0.1</v>
      </c>
      <c r="S289">
        <v>0.2</v>
      </c>
      <c r="U289" s="2">
        <v>37590</v>
      </c>
      <c r="V289">
        <v>20021217</v>
      </c>
      <c r="W289">
        <v>0.2</v>
      </c>
      <c r="X289">
        <v>0.2</v>
      </c>
      <c r="AJ289" s="2">
        <v>37590</v>
      </c>
      <c r="AK289" t="s">
        <v>13</v>
      </c>
      <c r="AL289" t="s">
        <v>13</v>
      </c>
      <c r="AM289">
        <v>0.1</v>
      </c>
    </row>
    <row r="290" spans="1:39" x14ac:dyDescent="0.2">
      <c r="A290" s="2">
        <v>41274</v>
      </c>
      <c r="B290">
        <v>20130111</v>
      </c>
      <c r="C290">
        <v>-0.1</v>
      </c>
      <c r="D290">
        <v>-0.6</v>
      </c>
      <c r="F290" s="2">
        <v>37621</v>
      </c>
      <c r="G290">
        <v>20030115</v>
      </c>
      <c r="H290">
        <v>0</v>
      </c>
      <c r="I290">
        <v>-0.2</v>
      </c>
      <c r="K290" s="2">
        <v>37621</v>
      </c>
      <c r="L290">
        <v>20030115</v>
      </c>
      <c r="M290">
        <v>-0.3</v>
      </c>
      <c r="N290">
        <v>-0.5</v>
      </c>
      <c r="P290" s="2">
        <v>37621</v>
      </c>
      <c r="Q290">
        <v>20030116</v>
      </c>
      <c r="R290">
        <v>0.1</v>
      </c>
      <c r="S290">
        <v>0.2</v>
      </c>
      <c r="U290" s="2">
        <v>37621</v>
      </c>
      <c r="V290">
        <v>20030116</v>
      </c>
      <c r="W290">
        <v>0.1</v>
      </c>
      <c r="X290">
        <v>0.1</v>
      </c>
      <c r="AJ290" s="2">
        <v>37621</v>
      </c>
      <c r="AK290" t="s">
        <v>13</v>
      </c>
      <c r="AL290" t="s">
        <v>13</v>
      </c>
      <c r="AM290">
        <v>0.08</v>
      </c>
    </row>
    <row r="291" spans="1:39" x14ac:dyDescent="0.2">
      <c r="A291" s="2">
        <v>41305</v>
      </c>
      <c r="B291">
        <v>20130213</v>
      </c>
      <c r="C291">
        <v>0.6</v>
      </c>
      <c r="D291">
        <v>0.5</v>
      </c>
      <c r="F291" s="2">
        <v>37652</v>
      </c>
      <c r="G291">
        <v>20030220</v>
      </c>
      <c r="H291">
        <v>1.6</v>
      </c>
      <c r="I291">
        <v>1</v>
      </c>
      <c r="K291" s="2">
        <v>37652</v>
      </c>
      <c r="L291">
        <v>20030220</v>
      </c>
      <c r="M291">
        <v>0.9</v>
      </c>
      <c r="N291">
        <v>0.2</v>
      </c>
      <c r="P291" s="2">
        <v>37652</v>
      </c>
      <c r="Q291">
        <v>20030221</v>
      </c>
      <c r="R291">
        <v>0.3</v>
      </c>
      <c r="S291">
        <v>0.4</v>
      </c>
      <c r="U291" s="2">
        <v>37652</v>
      </c>
      <c r="V291">
        <v>20030221</v>
      </c>
      <c r="W291">
        <v>0.1</v>
      </c>
      <c r="X291">
        <v>0.2</v>
      </c>
      <c r="AJ291" s="2">
        <v>37652</v>
      </c>
      <c r="AK291" t="s">
        <v>13</v>
      </c>
      <c r="AL291" t="s">
        <v>13</v>
      </c>
      <c r="AM291">
        <v>0.03</v>
      </c>
    </row>
    <row r="292" spans="1:39" x14ac:dyDescent="0.2">
      <c r="A292" s="2">
        <v>41333</v>
      </c>
      <c r="B292">
        <v>20130313</v>
      </c>
      <c r="C292">
        <v>1.1000000000000001</v>
      </c>
      <c r="D292">
        <v>0.9</v>
      </c>
      <c r="F292" s="2">
        <v>37680</v>
      </c>
      <c r="G292">
        <v>20030314</v>
      </c>
      <c r="H292">
        <v>1</v>
      </c>
      <c r="I292">
        <v>1.1000000000000001</v>
      </c>
      <c r="K292" s="2">
        <v>37680</v>
      </c>
      <c r="L292">
        <v>20030314</v>
      </c>
      <c r="M292">
        <v>-0.5</v>
      </c>
      <c r="N292">
        <v>0.1</v>
      </c>
      <c r="P292" s="2">
        <v>37680</v>
      </c>
      <c r="Q292">
        <v>20030321</v>
      </c>
      <c r="R292">
        <v>0.6</v>
      </c>
      <c r="S292">
        <v>0.5</v>
      </c>
      <c r="U292" s="2">
        <v>37680</v>
      </c>
      <c r="V292">
        <v>20030321</v>
      </c>
      <c r="W292">
        <v>0.1</v>
      </c>
      <c r="X292">
        <v>0.1</v>
      </c>
      <c r="AJ292" s="2">
        <v>37680</v>
      </c>
      <c r="AK292" t="s">
        <v>13</v>
      </c>
      <c r="AL292" t="s">
        <v>13</v>
      </c>
      <c r="AM292">
        <v>0.12</v>
      </c>
    </row>
    <row r="293" spans="1:39" x14ac:dyDescent="0.2">
      <c r="A293" s="2">
        <v>41364</v>
      </c>
      <c r="B293">
        <v>20130411</v>
      </c>
      <c r="C293">
        <v>-0.5</v>
      </c>
      <c r="D293">
        <v>-0.1</v>
      </c>
      <c r="F293" s="2">
        <v>37711</v>
      </c>
      <c r="G293">
        <v>20030411</v>
      </c>
      <c r="H293">
        <v>1.5</v>
      </c>
      <c r="I293">
        <v>0.9</v>
      </c>
      <c r="K293" s="2">
        <v>37711</v>
      </c>
      <c r="L293">
        <v>20030411</v>
      </c>
      <c r="M293">
        <v>0.7</v>
      </c>
      <c r="N293">
        <v>0.5</v>
      </c>
      <c r="P293" s="2">
        <v>37711</v>
      </c>
      <c r="Q293">
        <v>20030416</v>
      </c>
      <c r="R293">
        <v>0.3</v>
      </c>
      <c r="S293">
        <v>0.2</v>
      </c>
      <c r="U293" s="2">
        <v>37711</v>
      </c>
      <c r="V293">
        <v>20030416</v>
      </c>
      <c r="W293">
        <v>0</v>
      </c>
      <c r="X293">
        <v>0</v>
      </c>
      <c r="AJ293" s="2">
        <v>37711</v>
      </c>
      <c r="AK293" t="s">
        <v>13</v>
      </c>
      <c r="AL293" t="s">
        <v>13</v>
      </c>
      <c r="AM293">
        <v>0.15</v>
      </c>
    </row>
    <row r="294" spans="1:39" x14ac:dyDescent="0.2">
      <c r="A294" s="2">
        <v>41394</v>
      </c>
      <c r="B294">
        <v>20130514</v>
      </c>
      <c r="C294">
        <v>-0.5</v>
      </c>
      <c r="D294">
        <v>-0.7</v>
      </c>
      <c r="F294" s="2">
        <v>37741</v>
      </c>
      <c r="G294">
        <v>20030515</v>
      </c>
      <c r="H294">
        <v>-1.9</v>
      </c>
      <c r="I294">
        <v>-1.3</v>
      </c>
      <c r="K294" s="2">
        <v>37741</v>
      </c>
      <c r="L294">
        <v>20030515</v>
      </c>
      <c r="M294">
        <v>-0.9</v>
      </c>
      <c r="N294">
        <v>-0.5</v>
      </c>
      <c r="P294" s="2">
        <v>37741</v>
      </c>
      <c r="Q294">
        <v>20030516</v>
      </c>
      <c r="R294">
        <v>-0.3</v>
      </c>
      <c r="S294">
        <v>-0.4</v>
      </c>
      <c r="U294" s="2">
        <v>37741</v>
      </c>
      <c r="V294">
        <v>20030516</v>
      </c>
      <c r="W294">
        <v>0</v>
      </c>
      <c r="X294">
        <v>0</v>
      </c>
      <c r="AJ294" s="2">
        <v>37741</v>
      </c>
      <c r="AK294" t="s">
        <v>13</v>
      </c>
      <c r="AL294" t="s">
        <v>13</v>
      </c>
      <c r="AM294">
        <v>0.11</v>
      </c>
    </row>
    <row r="295" spans="1:39" x14ac:dyDescent="0.2">
      <c r="A295" s="2">
        <v>41425</v>
      </c>
      <c r="B295">
        <v>20130613</v>
      </c>
      <c r="C295">
        <v>-0.6</v>
      </c>
      <c r="D295">
        <v>-0.6</v>
      </c>
      <c r="F295" s="2">
        <v>37772</v>
      </c>
      <c r="G295">
        <v>20030613</v>
      </c>
      <c r="H295">
        <v>-0.3</v>
      </c>
      <c r="I295">
        <v>-0.2</v>
      </c>
      <c r="K295" s="2">
        <v>37772</v>
      </c>
      <c r="L295">
        <v>20030613</v>
      </c>
      <c r="M295">
        <v>0.1</v>
      </c>
      <c r="N295">
        <v>0.1</v>
      </c>
      <c r="P295" s="2">
        <v>37772</v>
      </c>
      <c r="Q295">
        <v>20030617</v>
      </c>
      <c r="R295">
        <v>0</v>
      </c>
      <c r="S295">
        <v>-0.2</v>
      </c>
      <c r="U295" s="2">
        <v>37772</v>
      </c>
      <c r="V295">
        <v>20030617</v>
      </c>
      <c r="W295">
        <v>0.3</v>
      </c>
      <c r="X295">
        <v>0.2</v>
      </c>
      <c r="AJ295" s="2">
        <v>37772</v>
      </c>
      <c r="AK295" t="s">
        <v>13</v>
      </c>
      <c r="AL295" t="s">
        <v>13</v>
      </c>
      <c r="AM295">
        <v>0.14000000000000001</v>
      </c>
    </row>
    <row r="296" spans="1:39" x14ac:dyDescent="0.2">
      <c r="A296" s="2">
        <v>41455</v>
      </c>
      <c r="B296">
        <v>20130711</v>
      </c>
      <c r="C296">
        <v>-0.2</v>
      </c>
      <c r="D296">
        <v>-0.4</v>
      </c>
      <c r="F296" s="2">
        <v>37802</v>
      </c>
      <c r="G296">
        <v>20030711</v>
      </c>
      <c r="H296">
        <v>0.5</v>
      </c>
      <c r="I296">
        <v>0.6</v>
      </c>
      <c r="K296" s="2">
        <v>37802</v>
      </c>
      <c r="L296">
        <v>20030711</v>
      </c>
      <c r="M296">
        <v>-0.1</v>
      </c>
      <c r="N296">
        <v>0</v>
      </c>
      <c r="P296" s="2">
        <v>37802</v>
      </c>
      <c r="Q296">
        <v>20030716</v>
      </c>
      <c r="R296">
        <v>0.2</v>
      </c>
      <c r="S296">
        <v>0.1</v>
      </c>
      <c r="U296" s="2">
        <v>37802</v>
      </c>
      <c r="V296">
        <v>20030716</v>
      </c>
      <c r="W296">
        <v>0</v>
      </c>
      <c r="X296">
        <v>0.1</v>
      </c>
      <c r="AJ296" s="2">
        <v>37802</v>
      </c>
      <c r="AK296" t="s">
        <v>13</v>
      </c>
      <c r="AL296" t="s">
        <v>13</v>
      </c>
      <c r="AM296">
        <v>0.06</v>
      </c>
    </row>
    <row r="297" spans="1:39" x14ac:dyDescent="0.2">
      <c r="A297" s="2">
        <v>41486</v>
      </c>
      <c r="B297">
        <v>20130813</v>
      </c>
      <c r="C297">
        <v>0.2</v>
      </c>
      <c r="D297">
        <v>0.1</v>
      </c>
      <c r="F297" s="2">
        <v>37833</v>
      </c>
      <c r="G297">
        <v>20030814</v>
      </c>
      <c r="H297">
        <v>0.1</v>
      </c>
      <c r="I297">
        <v>0.1</v>
      </c>
      <c r="K297" s="2">
        <v>37833</v>
      </c>
      <c r="L297">
        <v>20030814</v>
      </c>
      <c r="M297">
        <v>0.2</v>
      </c>
      <c r="N297">
        <v>0.1</v>
      </c>
      <c r="P297" s="2">
        <v>37833</v>
      </c>
      <c r="Q297">
        <v>20030815</v>
      </c>
      <c r="R297">
        <v>0.2</v>
      </c>
      <c r="S297">
        <v>0.3</v>
      </c>
      <c r="U297" s="2">
        <v>37833</v>
      </c>
      <c r="V297">
        <v>20030815</v>
      </c>
      <c r="W297">
        <v>0.2</v>
      </c>
      <c r="X297">
        <v>0.2</v>
      </c>
      <c r="AJ297" s="2">
        <v>37833</v>
      </c>
      <c r="AK297" t="s">
        <v>13</v>
      </c>
      <c r="AL297" t="s">
        <v>13</v>
      </c>
      <c r="AM297">
        <v>0.22</v>
      </c>
    </row>
    <row r="298" spans="1:39" x14ac:dyDescent="0.2">
      <c r="A298" s="2">
        <v>41517</v>
      </c>
      <c r="B298">
        <v>20130912</v>
      </c>
      <c r="C298">
        <v>0</v>
      </c>
      <c r="D298">
        <v>0.4</v>
      </c>
      <c r="F298" s="2">
        <v>37864</v>
      </c>
      <c r="G298">
        <v>20030912</v>
      </c>
      <c r="H298">
        <v>0.4</v>
      </c>
      <c r="I298">
        <v>0.6</v>
      </c>
      <c r="K298" s="2">
        <v>37864</v>
      </c>
      <c r="L298">
        <v>20030912</v>
      </c>
      <c r="M298">
        <v>0.1</v>
      </c>
      <c r="N298">
        <v>0.1</v>
      </c>
      <c r="P298" s="2">
        <v>37864</v>
      </c>
      <c r="Q298">
        <v>20030916</v>
      </c>
      <c r="R298">
        <v>0.3</v>
      </c>
      <c r="S298">
        <v>0.4</v>
      </c>
      <c r="U298" s="2">
        <v>37864</v>
      </c>
      <c r="V298">
        <v>20030916</v>
      </c>
      <c r="W298">
        <v>0.1</v>
      </c>
      <c r="X298">
        <v>0.1</v>
      </c>
      <c r="AJ298" s="2">
        <v>37864</v>
      </c>
      <c r="AK298" t="s">
        <v>13</v>
      </c>
      <c r="AL298" t="s">
        <v>13</v>
      </c>
      <c r="AM298">
        <v>0.09</v>
      </c>
    </row>
    <row r="299" spans="1:39" x14ac:dyDescent="0.2">
      <c r="A299" s="2">
        <v>41547</v>
      </c>
      <c r="B299">
        <v>20131023</v>
      </c>
      <c r="C299">
        <v>0.2</v>
      </c>
      <c r="D299">
        <v>0.3</v>
      </c>
      <c r="F299" s="2">
        <v>37894</v>
      </c>
      <c r="G299">
        <v>20031010</v>
      </c>
      <c r="H299">
        <v>0.3</v>
      </c>
      <c r="I299">
        <v>0.2</v>
      </c>
      <c r="K299" s="2">
        <v>37894</v>
      </c>
      <c r="L299">
        <v>20031010</v>
      </c>
      <c r="M299">
        <v>0</v>
      </c>
      <c r="N299">
        <v>-0.1</v>
      </c>
      <c r="P299" s="2">
        <v>37894</v>
      </c>
      <c r="Q299">
        <v>20031016</v>
      </c>
      <c r="R299">
        <v>0.3</v>
      </c>
      <c r="S299">
        <v>0.3</v>
      </c>
      <c r="U299" s="2">
        <v>37894</v>
      </c>
      <c r="V299">
        <v>20031016</v>
      </c>
      <c r="W299">
        <v>0.1</v>
      </c>
      <c r="X299">
        <v>0.1</v>
      </c>
      <c r="AJ299" s="2">
        <v>37894</v>
      </c>
      <c r="AK299" t="s">
        <v>13</v>
      </c>
      <c r="AL299" t="s">
        <v>13</v>
      </c>
      <c r="AM299">
        <v>0.11</v>
      </c>
    </row>
    <row r="300" spans="1:39" x14ac:dyDescent="0.2">
      <c r="A300" s="2">
        <v>41578</v>
      </c>
      <c r="B300">
        <v>20131115</v>
      </c>
      <c r="C300">
        <v>-0.7</v>
      </c>
      <c r="D300">
        <v>-0.6</v>
      </c>
      <c r="F300" s="2">
        <v>37925</v>
      </c>
      <c r="G300">
        <v>20031114</v>
      </c>
      <c r="H300">
        <v>0.8</v>
      </c>
      <c r="I300">
        <v>0.6</v>
      </c>
      <c r="K300" s="2">
        <v>37925</v>
      </c>
      <c r="L300">
        <v>20031114</v>
      </c>
      <c r="M300">
        <v>0.5</v>
      </c>
      <c r="N300">
        <v>0.5</v>
      </c>
      <c r="P300" s="2">
        <v>37925</v>
      </c>
      <c r="Q300">
        <v>20031118</v>
      </c>
      <c r="R300">
        <v>0</v>
      </c>
      <c r="S300">
        <v>-0.1</v>
      </c>
      <c r="U300" s="2">
        <v>37925</v>
      </c>
      <c r="V300">
        <v>20031118</v>
      </c>
      <c r="W300">
        <v>0.2</v>
      </c>
      <c r="X300">
        <v>0.2</v>
      </c>
      <c r="AJ300" s="2">
        <v>37925</v>
      </c>
      <c r="AK300" t="s">
        <v>13</v>
      </c>
      <c r="AL300" t="s">
        <v>13</v>
      </c>
      <c r="AM300">
        <v>0.13</v>
      </c>
    </row>
    <row r="301" spans="1:39" x14ac:dyDescent="0.2">
      <c r="A301" s="2">
        <v>41608</v>
      </c>
      <c r="B301">
        <v>20131212</v>
      </c>
      <c r="C301">
        <v>-0.6</v>
      </c>
      <c r="D301">
        <v>-0.9</v>
      </c>
      <c r="F301" s="2">
        <v>37955</v>
      </c>
      <c r="G301">
        <v>20031212</v>
      </c>
      <c r="H301">
        <v>-0.3</v>
      </c>
      <c r="I301">
        <v>-0.1</v>
      </c>
      <c r="K301" s="2">
        <v>37955</v>
      </c>
      <c r="L301">
        <v>20031212</v>
      </c>
      <c r="M301">
        <v>-0.1</v>
      </c>
      <c r="N301">
        <v>-0.1</v>
      </c>
      <c r="P301" s="2">
        <v>37955</v>
      </c>
      <c r="Q301">
        <v>20031216</v>
      </c>
      <c r="R301">
        <v>-0.2</v>
      </c>
      <c r="S301">
        <v>0.1</v>
      </c>
      <c r="U301" s="2">
        <v>37955</v>
      </c>
      <c r="V301">
        <v>20031216</v>
      </c>
      <c r="W301">
        <v>-0.1</v>
      </c>
      <c r="X301">
        <v>0</v>
      </c>
      <c r="AJ301" s="2">
        <v>37955</v>
      </c>
      <c r="AK301" t="s">
        <v>13</v>
      </c>
      <c r="AL301" t="s">
        <v>13</v>
      </c>
      <c r="AM301">
        <v>0.11</v>
      </c>
    </row>
    <row r="302" spans="1:39" x14ac:dyDescent="0.2">
      <c r="A302" s="2">
        <v>41639</v>
      </c>
      <c r="B302">
        <v>20140114</v>
      </c>
      <c r="C302">
        <v>0</v>
      </c>
      <c r="D302">
        <v>0.1</v>
      </c>
      <c r="F302" s="2">
        <v>37986</v>
      </c>
      <c r="G302">
        <v>20040114</v>
      </c>
      <c r="H302">
        <v>0.3</v>
      </c>
      <c r="I302">
        <v>0.3</v>
      </c>
      <c r="K302" s="2">
        <v>37986</v>
      </c>
      <c r="L302">
        <v>20040114</v>
      </c>
      <c r="M302">
        <v>-0.1</v>
      </c>
      <c r="N302">
        <v>0</v>
      </c>
      <c r="P302" s="2">
        <v>37986</v>
      </c>
      <c r="Q302">
        <v>20040115</v>
      </c>
      <c r="R302">
        <v>0.2</v>
      </c>
      <c r="S302">
        <v>0.3</v>
      </c>
      <c r="U302" s="2">
        <v>37986</v>
      </c>
      <c r="V302">
        <v>20040115</v>
      </c>
      <c r="W302">
        <v>0.1</v>
      </c>
      <c r="X302">
        <v>0.1</v>
      </c>
      <c r="AJ302" s="2">
        <v>37986</v>
      </c>
      <c r="AK302" t="s">
        <v>13</v>
      </c>
      <c r="AL302" t="s">
        <v>13</v>
      </c>
      <c r="AM302">
        <v>0.13</v>
      </c>
    </row>
    <row r="303" spans="1:39" x14ac:dyDescent="0.2">
      <c r="A303" s="2">
        <v>41670</v>
      </c>
      <c r="B303">
        <v>20140214</v>
      </c>
      <c r="C303">
        <v>0.1</v>
      </c>
      <c r="D303">
        <v>0.4</v>
      </c>
      <c r="F303" s="2">
        <v>38017</v>
      </c>
      <c r="G303">
        <v>20040318</v>
      </c>
      <c r="H303">
        <v>0.6</v>
      </c>
      <c r="I303">
        <v>0.6</v>
      </c>
      <c r="K303" s="2">
        <v>38017</v>
      </c>
      <c r="L303">
        <v>20040318</v>
      </c>
      <c r="M303">
        <v>0.3</v>
      </c>
      <c r="N303">
        <v>0.3</v>
      </c>
      <c r="P303" s="2">
        <v>38017</v>
      </c>
      <c r="Q303">
        <v>20040220</v>
      </c>
      <c r="R303">
        <v>0.5</v>
      </c>
      <c r="S303">
        <v>0.4</v>
      </c>
      <c r="U303" s="2">
        <v>38017</v>
      </c>
      <c r="V303">
        <v>20040220</v>
      </c>
      <c r="W303">
        <v>0.2</v>
      </c>
      <c r="X303">
        <v>0.2</v>
      </c>
      <c r="AJ303" s="2">
        <v>38017</v>
      </c>
      <c r="AK303" t="s">
        <v>13</v>
      </c>
      <c r="AL303" t="s">
        <v>13</v>
      </c>
      <c r="AM303">
        <v>0.23</v>
      </c>
    </row>
    <row r="304" spans="1:39" x14ac:dyDescent="0.2">
      <c r="A304" s="2">
        <v>41698</v>
      </c>
      <c r="B304">
        <v>20140313</v>
      </c>
      <c r="C304">
        <v>0.9</v>
      </c>
      <c r="D304">
        <v>1.1000000000000001</v>
      </c>
      <c r="F304" s="2">
        <v>38046</v>
      </c>
      <c r="G304">
        <v>20040401</v>
      </c>
      <c r="H304">
        <v>0.1</v>
      </c>
      <c r="I304">
        <v>-0.1</v>
      </c>
      <c r="K304" s="2">
        <v>38046</v>
      </c>
      <c r="L304">
        <v>20040401</v>
      </c>
      <c r="M304">
        <v>0.1</v>
      </c>
      <c r="N304">
        <v>-0.1</v>
      </c>
      <c r="P304" s="2">
        <v>38046</v>
      </c>
      <c r="Q304">
        <v>20040317</v>
      </c>
      <c r="R304">
        <v>0.3</v>
      </c>
      <c r="S304">
        <v>0.2</v>
      </c>
      <c r="U304" s="2">
        <v>38046</v>
      </c>
      <c r="V304">
        <v>20040317</v>
      </c>
      <c r="W304">
        <v>0.2</v>
      </c>
      <c r="X304">
        <v>0.2</v>
      </c>
      <c r="AJ304" s="2">
        <v>38046</v>
      </c>
      <c r="AK304" t="s">
        <v>13</v>
      </c>
      <c r="AL304" t="s">
        <v>13</v>
      </c>
      <c r="AM304">
        <v>0.19</v>
      </c>
    </row>
    <row r="305" spans="1:39" x14ac:dyDescent="0.2">
      <c r="A305" s="2">
        <v>41729</v>
      </c>
      <c r="B305">
        <v>20140410</v>
      </c>
      <c r="C305">
        <v>0.6</v>
      </c>
      <c r="D305">
        <v>0.5</v>
      </c>
      <c r="F305" s="2">
        <v>38077</v>
      </c>
      <c r="G305">
        <v>20040422</v>
      </c>
      <c r="H305">
        <v>0.5</v>
      </c>
      <c r="I305">
        <v>0.3</v>
      </c>
      <c r="K305" s="2">
        <v>38077</v>
      </c>
      <c r="L305">
        <v>20040422</v>
      </c>
      <c r="M305">
        <v>0.2</v>
      </c>
      <c r="N305">
        <v>0.3</v>
      </c>
      <c r="P305" s="2">
        <v>38077</v>
      </c>
      <c r="Q305">
        <v>20040414</v>
      </c>
      <c r="R305">
        <v>0.5</v>
      </c>
      <c r="S305">
        <v>0.2</v>
      </c>
      <c r="U305" s="2">
        <v>38077</v>
      </c>
      <c r="V305">
        <v>20040414</v>
      </c>
      <c r="W305">
        <v>0.4</v>
      </c>
      <c r="X305">
        <v>0.3</v>
      </c>
      <c r="AJ305" s="2">
        <v>38077</v>
      </c>
      <c r="AK305" t="s">
        <v>13</v>
      </c>
      <c r="AL305" t="s">
        <v>13</v>
      </c>
      <c r="AM305">
        <v>0.19</v>
      </c>
    </row>
    <row r="306" spans="1:39" x14ac:dyDescent="0.2">
      <c r="A306" s="2">
        <v>41759</v>
      </c>
      <c r="B306">
        <v>20140513</v>
      </c>
      <c r="C306">
        <v>-0.4</v>
      </c>
      <c r="D306">
        <v>-0.6</v>
      </c>
      <c r="F306" s="2">
        <v>38107</v>
      </c>
      <c r="G306">
        <v>20040513</v>
      </c>
      <c r="H306">
        <v>0.7</v>
      </c>
      <c r="I306">
        <v>0.7</v>
      </c>
      <c r="K306" s="2">
        <v>38107</v>
      </c>
      <c r="L306">
        <v>20040513</v>
      </c>
      <c r="M306">
        <v>0.2</v>
      </c>
      <c r="N306">
        <v>0.1</v>
      </c>
      <c r="P306" s="2">
        <v>38107</v>
      </c>
      <c r="Q306">
        <v>20040514</v>
      </c>
      <c r="R306">
        <v>0.2</v>
      </c>
      <c r="S306">
        <v>0.2</v>
      </c>
      <c r="U306" s="2">
        <v>38107</v>
      </c>
      <c r="V306">
        <v>20040514</v>
      </c>
      <c r="W306">
        <v>0.3</v>
      </c>
      <c r="X306">
        <v>0.2</v>
      </c>
      <c r="AJ306" s="2">
        <v>38107</v>
      </c>
      <c r="AK306" t="s">
        <v>13</v>
      </c>
      <c r="AL306" t="s">
        <v>13</v>
      </c>
      <c r="AM306">
        <v>0.25</v>
      </c>
    </row>
    <row r="307" spans="1:39" x14ac:dyDescent="0.2">
      <c r="A307" s="2">
        <v>41790</v>
      </c>
      <c r="B307">
        <v>20140612</v>
      </c>
      <c r="C307">
        <v>0.1</v>
      </c>
      <c r="D307">
        <v>0.3</v>
      </c>
      <c r="F307" s="2">
        <v>38138</v>
      </c>
      <c r="G307">
        <v>20040617</v>
      </c>
      <c r="H307">
        <v>0.8</v>
      </c>
      <c r="I307">
        <v>0.8</v>
      </c>
      <c r="K307" s="2">
        <v>38138</v>
      </c>
      <c r="L307">
        <v>20040617</v>
      </c>
      <c r="M307">
        <v>0.3</v>
      </c>
      <c r="N307">
        <v>0.3</v>
      </c>
      <c r="P307" s="2">
        <v>38138</v>
      </c>
      <c r="Q307">
        <v>20040615</v>
      </c>
      <c r="R307">
        <v>0.6</v>
      </c>
      <c r="S307">
        <v>0.4</v>
      </c>
      <c r="U307" s="2">
        <v>38138</v>
      </c>
      <c r="V307">
        <v>20040615</v>
      </c>
      <c r="W307">
        <v>0.2</v>
      </c>
      <c r="X307">
        <v>0.2</v>
      </c>
      <c r="AJ307" s="2">
        <v>38138</v>
      </c>
      <c r="AK307" t="s">
        <v>13</v>
      </c>
      <c r="AL307" t="s">
        <v>13</v>
      </c>
      <c r="AM307">
        <v>0.15</v>
      </c>
    </row>
    <row r="308" spans="1:39" x14ac:dyDescent="0.2">
      <c r="A308" s="2">
        <v>41820</v>
      </c>
      <c r="B308">
        <v>20140715</v>
      </c>
      <c r="C308">
        <v>0.1</v>
      </c>
      <c r="D308">
        <v>0.3</v>
      </c>
      <c r="F308" s="2">
        <v>38168</v>
      </c>
      <c r="G308">
        <v>20040715</v>
      </c>
      <c r="H308">
        <v>-0.3</v>
      </c>
      <c r="I308">
        <v>0</v>
      </c>
      <c r="K308" s="2">
        <v>38168</v>
      </c>
      <c r="L308">
        <v>20040715</v>
      </c>
      <c r="M308">
        <v>0.2</v>
      </c>
      <c r="N308">
        <v>0.3</v>
      </c>
      <c r="P308" s="2">
        <v>38168</v>
      </c>
      <c r="Q308">
        <v>20040716</v>
      </c>
      <c r="R308">
        <v>0.3</v>
      </c>
      <c r="S308">
        <v>0.4</v>
      </c>
      <c r="U308" s="2">
        <v>38168</v>
      </c>
      <c r="V308">
        <v>20040716</v>
      </c>
      <c r="W308">
        <v>0.1</v>
      </c>
      <c r="X308">
        <v>0.2</v>
      </c>
      <c r="AJ308" s="2">
        <v>38168</v>
      </c>
      <c r="AK308" t="s">
        <v>13</v>
      </c>
      <c r="AL308" t="s">
        <v>13</v>
      </c>
      <c r="AM308">
        <v>0.2</v>
      </c>
    </row>
    <row r="309" spans="1:39" x14ac:dyDescent="0.2">
      <c r="A309" s="2">
        <v>41851</v>
      </c>
      <c r="B309">
        <v>20140814</v>
      </c>
      <c r="C309">
        <v>-0.2</v>
      </c>
      <c r="D309">
        <v>-0.3</v>
      </c>
      <c r="F309" s="2">
        <v>38199</v>
      </c>
      <c r="G309">
        <v>20040813</v>
      </c>
      <c r="H309">
        <v>0.1</v>
      </c>
      <c r="I309">
        <v>-0.1</v>
      </c>
      <c r="K309" s="2">
        <v>38199</v>
      </c>
      <c r="L309">
        <v>20040813</v>
      </c>
      <c r="M309">
        <v>0.1</v>
      </c>
      <c r="N309">
        <v>-0.2</v>
      </c>
      <c r="P309" s="2">
        <v>38199</v>
      </c>
      <c r="Q309">
        <v>20040817</v>
      </c>
      <c r="R309">
        <v>-0.1</v>
      </c>
      <c r="S309">
        <v>0.1</v>
      </c>
      <c r="U309" s="2">
        <v>38199</v>
      </c>
      <c r="V309">
        <v>20040817</v>
      </c>
      <c r="W309">
        <v>0.1</v>
      </c>
      <c r="X309">
        <v>0.1</v>
      </c>
      <c r="AJ309" s="2">
        <v>38199</v>
      </c>
      <c r="AK309" t="s">
        <v>13</v>
      </c>
      <c r="AL309" t="s">
        <v>13</v>
      </c>
      <c r="AM309">
        <v>0.16</v>
      </c>
    </row>
    <row r="310" spans="1:39" x14ac:dyDescent="0.2">
      <c r="A310" s="2">
        <v>41882</v>
      </c>
      <c r="B310">
        <v>20140912</v>
      </c>
      <c r="C310">
        <v>-0.9</v>
      </c>
      <c r="D310">
        <v>-0.8</v>
      </c>
      <c r="F310" s="2">
        <v>38230</v>
      </c>
      <c r="G310">
        <v>20040910</v>
      </c>
      <c r="H310">
        <v>-0.1</v>
      </c>
      <c r="I310">
        <v>0.3</v>
      </c>
      <c r="K310" s="2">
        <v>38230</v>
      </c>
      <c r="L310">
        <v>20040910</v>
      </c>
      <c r="M310">
        <v>-0.1</v>
      </c>
      <c r="N310">
        <v>0.3</v>
      </c>
      <c r="P310" s="2">
        <v>38230</v>
      </c>
      <c r="Q310">
        <v>20040916</v>
      </c>
      <c r="R310">
        <v>0.1</v>
      </c>
      <c r="S310">
        <v>0.1</v>
      </c>
      <c r="U310" s="2">
        <v>38230</v>
      </c>
      <c r="V310">
        <v>20040916</v>
      </c>
      <c r="W310">
        <v>0.1</v>
      </c>
      <c r="X310">
        <v>0.1</v>
      </c>
      <c r="AJ310" s="2">
        <v>38230</v>
      </c>
      <c r="AK310" t="s">
        <v>13</v>
      </c>
      <c r="AL310" t="s">
        <v>13</v>
      </c>
      <c r="AM310">
        <v>7.0000000000000007E-2</v>
      </c>
    </row>
    <row r="311" spans="1:39" x14ac:dyDescent="0.2">
      <c r="A311" s="2">
        <v>41912</v>
      </c>
      <c r="B311">
        <v>20141010</v>
      </c>
      <c r="C311">
        <v>-0.5</v>
      </c>
      <c r="D311">
        <v>-0.8</v>
      </c>
      <c r="F311" s="2">
        <v>38260</v>
      </c>
      <c r="G311">
        <v>20041015</v>
      </c>
      <c r="H311">
        <v>0.1</v>
      </c>
      <c r="I311">
        <v>0.1</v>
      </c>
      <c r="K311" s="2">
        <v>38260</v>
      </c>
      <c r="L311">
        <v>20041015</v>
      </c>
      <c r="M311">
        <v>0.3</v>
      </c>
      <c r="N311">
        <v>0.2</v>
      </c>
      <c r="P311" s="2">
        <v>38260</v>
      </c>
      <c r="Q311">
        <v>20041019</v>
      </c>
      <c r="R311">
        <v>0.2</v>
      </c>
      <c r="S311">
        <v>0.3</v>
      </c>
      <c r="U311" s="2">
        <v>38260</v>
      </c>
      <c r="V311">
        <v>20041019</v>
      </c>
      <c r="W311">
        <v>0.3</v>
      </c>
      <c r="X311">
        <v>0.3</v>
      </c>
      <c r="AJ311" s="2">
        <v>38260</v>
      </c>
      <c r="AK311" t="s">
        <v>13</v>
      </c>
      <c r="AL311" t="s">
        <v>13</v>
      </c>
      <c r="AM311">
        <v>0.18</v>
      </c>
    </row>
    <row r="312" spans="1:39" x14ac:dyDescent="0.2">
      <c r="A312" s="2">
        <v>41943</v>
      </c>
      <c r="B312">
        <v>20141114</v>
      </c>
      <c r="C312">
        <v>-1.3</v>
      </c>
      <c r="D312">
        <v>-1.4</v>
      </c>
      <c r="F312" s="2">
        <v>38291</v>
      </c>
      <c r="G312">
        <v>20041116</v>
      </c>
      <c r="H312">
        <v>1.7</v>
      </c>
      <c r="I312">
        <v>1.6</v>
      </c>
      <c r="K312" s="2">
        <v>38291</v>
      </c>
      <c r="L312">
        <v>20041116</v>
      </c>
      <c r="M312">
        <v>0.3</v>
      </c>
      <c r="N312">
        <v>0.3</v>
      </c>
      <c r="P312" s="2">
        <v>38291</v>
      </c>
      <c r="Q312">
        <v>20041117</v>
      </c>
      <c r="R312">
        <v>0.6</v>
      </c>
      <c r="S312">
        <v>0.5</v>
      </c>
      <c r="U312" s="2">
        <v>38291</v>
      </c>
      <c r="V312">
        <v>20041117</v>
      </c>
      <c r="W312">
        <v>0.2</v>
      </c>
      <c r="X312">
        <v>0.2</v>
      </c>
      <c r="AJ312" s="2">
        <v>38291</v>
      </c>
      <c r="AK312" t="s">
        <v>13</v>
      </c>
      <c r="AL312" t="s">
        <v>13</v>
      </c>
      <c r="AM312">
        <v>0.17</v>
      </c>
    </row>
    <row r="313" spans="1:39" x14ac:dyDescent="0.2">
      <c r="A313" s="2">
        <v>41973</v>
      </c>
      <c r="B313">
        <v>20141211</v>
      </c>
      <c r="C313">
        <v>-1.5</v>
      </c>
      <c r="D313">
        <v>-1.8</v>
      </c>
      <c r="F313" s="2">
        <v>38321</v>
      </c>
      <c r="G313">
        <v>20041210</v>
      </c>
      <c r="H313">
        <v>0.5</v>
      </c>
      <c r="I313">
        <v>0.6</v>
      </c>
      <c r="K313" s="2">
        <v>38321</v>
      </c>
      <c r="L313">
        <v>20041210</v>
      </c>
      <c r="M313">
        <v>0.2</v>
      </c>
      <c r="N313">
        <v>0.3</v>
      </c>
      <c r="P313" s="2">
        <v>38321</v>
      </c>
      <c r="Q313">
        <v>20041217</v>
      </c>
      <c r="R313">
        <v>0.2</v>
      </c>
      <c r="S313">
        <v>0.5</v>
      </c>
      <c r="U313" s="2">
        <v>38321</v>
      </c>
      <c r="V313">
        <v>20041217</v>
      </c>
      <c r="W313">
        <v>0.2</v>
      </c>
      <c r="X313">
        <v>0.2</v>
      </c>
      <c r="AJ313" s="2">
        <v>38321</v>
      </c>
      <c r="AK313" t="s">
        <v>13</v>
      </c>
      <c r="AL313" t="s">
        <v>13</v>
      </c>
      <c r="AM313">
        <v>0.16</v>
      </c>
    </row>
    <row r="314" spans="1:39" x14ac:dyDescent="0.2">
      <c r="A314" s="2">
        <v>42004</v>
      </c>
      <c r="B314">
        <v>20150114</v>
      </c>
      <c r="C314">
        <v>-2.5</v>
      </c>
      <c r="D314">
        <v>-2.5</v>
      </c>
      <c r="F314" s="2">
        <v>38352</v>
      </c>
      <c r="G314">
        <v>20050114</v>
      </c>
      <c r="H314">
        <v>-0.7</v>
      </c>
      <c r="I314">
        <v>-0.5</v>
      </c>
      <c r="K314" s="2">
        <v>38352</v>
      </c>
      <c r="L314">
        <v>20050114</v>
      </c>
      <c r="M314">
        <v>0.1</v>
      </c>
      <c r="N314">
        <v>0.3</v>
      </c>
      <c r="P314" s="2">
        <v>38352</v>
      </c>
      <c r="Q314">
        <v>20050119</v>
      </c>
      <c r="R314">
        <v>-0.1</v>
      </c>
      <c r="S314">
        <v>0</v>
      </c>
      <c r="U314" s="2">
        <v>38352</v>
      </c>
      <c r="V314">
        <v>20050119</v>
      </c>
      <c r="W314">
        <v>0.2</v>
      </c>
      <c r="X314">
        <v>0.2</v>
      </c>
      <c r="AJ314" s="2">
        <v>38352</v>
      </c>
      <c r="AK314" t="s">
        <v>13</v>
      </c>
      <c r="AL314" t="s">
        <v>13</v>
      </c>
      <c r="AM314">
        <v>0.14000000000000001</v>
      </c>
    </row>
    <row r="315" spans="1:39" x14ac:dyDescent="0.2">
      <c r="A315" s="2">
        <v>42035</v>
      </c>
      <c r="B315">
        <v>20150213</v>
      </c>
      <c r="C315">
        <v>-2.8</v>
      </c>
      <c r="D315">
        <v>-3.2</v>
      </c>
      <c r="F315" s="2">
        <v>38383</v>
      </c>
      <c r="G315">
        <v>20050218</v>
      </c>
      <c r="H315">
        <v>0.3</v>
      </c>
      <c r="I315">
        <v>0.3</v>
      </c>
      <c r="K315" s="2">
        <v>38383</v>
      </c>
      <c r="L315">
        <v>20050218</v>
      </c>
      <c r="M315">
        <v>0.8</v>
      </c>
      <c r="N315">
        <v>0.6</v>
      </c>
      <c r="P315" s="2">
        <v>38383</v>
      </c>
      <c r="Q315">
        <v>20050223</v>
      </c>
      <c r="R315">
        <v>0.1</v>
      </c>
      <c r="S315">
        <v>-0.1</v>
      </c>
      <c r="U315" s="2">
        <v>38383</v>
      </c>
      <c r="V315">
        <v>20050223</v>
      </c>
      <c r="W315">
        <v>0.2</v>
      </c>
      <c r="X315">
        <v>0.2</v>
      </c>
      <c r="AJ315" s="2">
        <v>38383</v>
      </c>
      <c r="AK315" t="s">
        <v>13</v>
      </c>
      <c r="AL315" t="s">
        <v>13</v>
      </c>
      <c r="AM315">
        <v>0.28999999999999998</v>
      </c>
    </row>
    <row r="316" spans="1:39" x14ac:dyDescent="0.2">
      <c r="A316" s="2">
        <v>42063</v>
      </c>
      <c r="B316">
        <v>20150312</v>
      </c>
      <c r="C316">
        <v>0.4</v>
      </c>
      <c r="D316">
        <v>-0.4</v>
      </c>
      <c r="F316" s="2">
        <v>38411</v>
      </c>
      <c r="G316">
        <v>20050322</v>
      </c>
      <c r="H316">
        <v>0.4</v>
      </c>
      <c r="I316">
        <v>0.5</v>
      </c>
      <c r="K316" s="2">
        <v>38411</v>
      </c>
      <c r="L316">
        <v>20050322</v>
      </c>
      <c r="M316">
        <v>0.1</v>
      </c>
      <c r="N316">
        <v>-0.1</v>
      </c>
      <c r="P316" s="2">
        <v>38411</v>
      </c>
      <c r="Q316">
        <v>20050323</v>
      </c>
      <c r="R316">
        <v>0.4</v>
      </c>
      <c r="S316">
        <v>0.4</v>
      </c>
      <c r="U316" s="2">
        <v>38411</v>
      </c>
      <c r="V316">
        <v>20050323</v>
      </c>
      <c r="W316">
        <v>0.3</v>
      </c>
      <c r="X316">
        <v>0.2</v>
      </c>
      <c r="AJ316" s="2">
        <v>38411</v>
      </c>
      <c r="AK316" t="s">
        <v>13</v>
      </c>
      <c r="AL316" t="s">
        <v>13</v>
      </c>
      <c r="AM316">
        <v>0.18</v>
      </c>
    </row>
    <row r="317" spans="1:39" x14ac:dyDescent="0.2">
      <c r="A317" s="2">
        <v>42094</v>
      </c>
      <c r="B317">
        <v>20150410</v>
      </c>
      <c r="C317">
        <v>-0.3</v>
      </c>
      <c r="D317">
        <v>-0.2</v>
      </c>
      <c r="F317" s="2">
        <v>38442</v>
      </c>
      <c r="G317">
        <v>20050419</v>
      </c>
      <c r="H317">
        <v>0.7</v>
      </c>
      <c r="I317">
        <v>0.7</v>
      </c>
      <c r="K317" s="2">
        <v>38442</v>
      </c>
      <c r="L317">
        <v>20050419</v>
      </c>
      <c r="M317">
        <v>0.1</v>
      </c>
      <c r="N317">
        <v>0.2</v>
      </c>
      <c r="P317" s="2">
        <v>38442</v>
      </c>
      <c r="Q317">
        <v>20050420</v>
      </c>
      <c r="R317">
        <v>0.6</v>
      </c>
      <c r="S317">
        <v>0.4</v>
      </c>
      <c r="U317" s="2">
        <v>38442</v>
      </c>
      <c r="V317">
        <v>20050420</v>
      </c>
      <c r="W317">
        <v>0.4</v>
      </c>
      <c r="X317">
        <v>0.4</v>
      </c>
      <c r="AJ317" s="2">
        <v>38442</v>
      </c>
      <c r="AK317" t="s">
        <v>13</v>
      </c>
      <c r="AL317" t="s">
        <v>13</v>
      </c>
      <c r="AM317">
        <v>0.25</v>
      </c>
    </row>
    <row r="318" spans="1:39" x14ac:dyDescent="0.2">
      <c r="A318" s="2">
        <v>42124</v>
      </c>
      <c r="B318">
        <v>20150513</v>
      </c>
      <c r="C318">
        <v>-0.3</v>
      </c>
      <c r="D318">
        <v>-0.2</v>
      </c>
      <c r="F318" s="2">
        <v>38472</v>
      </c>
      <c r="G318">
        <v>20050517</v>
      </c>
      <c r="H318">
        <v>0.6</v>
      </c>
      <c r="I318">
        <v>0.3</v>
      </c>
      <c r="K318" s="2">
        <v>38472</v>
      </c>
      <c r="L318">
        <v>20050517</v>
      </c>
      <c r="M318">
        <v>0.3</v>
      </c>
      <c r="N318">
        <v>0.3</v>
      </c>
      <c r="P318" s="2">
        <v>38472</v>
      </c>
      <c r="Q318">
        <v>20050518</v>
      </c>
      <c r="R318">
        <v>0.5</v>
      </c>
      <c r="S318">
        <v>0.3</v>
      </c>
      <c r="U318" s="2">
        <v>38472</v>
      </c>
      <c r="V318">
        <v>20050518</v>
      </c>
      <c r="W318">
        <v>0</v>
      </c>
      <c r="X318">
        <v>0</v>
      </c>
      <c r="AJ318" s="2">
        <v>38472</v>
      </c>
      <c r="AK318" t="s">
        <v>13</v>
      </c>
      <c r="AL318" t="s">
        <v>13</v>
      </c>
      <c r="AM318">
        <v>0.13</v>
      </c>
    </row>
    <row r="319" spans="1:39" x14ac:dyDescent="0.2">
      <c r="A319" s="2">
        <v>42155</v>
      </c>
      <c r="B319">
        <v>20150611</v>
      </c>
      <c r="C319">
        <v>1.3</v>
      </c>
      <c r="D319">
        <v>1.1000000000000001</v>
      </c>
      <c r="F319" s="2">
        <v>38503</v>
      </c>
      <c r="G319">
        <v>20050614</v>
      </c>
      <c r="H319">
        <v>-0.6</v>
      </c>
      <c r="I319">
        <v>-0.2</v>
      </c>
      <c r="K319" s="2">
        <v>38503</v>
      </c>
      <c r="L319">
        <v>20050614</v>
      </c>
      <c r="M319">
        <v>0.1</v>
      </c>
      <c r="N319">
        <v>0.3</v>
      </c>
      <c r="P319" s="2">
        <v>38503</v>
      </c>
      <c r="Q319">
        <v>20050615</v>
      </c>
      <c r="R319">
        <v>-0.1</v>
      </c>
      <c r="S319">
        <v>-0.1</v>
      </c>
      <c r="U319" s="2">
        <v>38503</v>
      </c>
      <c r="V319">
        <v>20050615</v>
      </c>
      <c r="W319">
        <v>0.1</v>
      </c>
      <c r="X319">
        <v>0.1</v>
      </c>
      <c r="AJ319" s="2">
        <v>38503</v>
      </c>
      <c r="AK319">
        <v>20050630</v>
      </c>
      <c r="AL319">
        <v>0.2</v>
      </c>
      <c r="AM319">
        <v>0.24</v>
      </c>
    </row>
    <row r="320" spans="1:39" x14ac:dyDescent="0.2">
      <c r="A320" s="2">
        <v>42185</v>
      </c>
      <c r="B320">
        <v>20150714</v>
      </c>
      <c r="C320">
        <v>-0.1</v>
      </c>
      <c r="D320">
        <v>0.1</v>
      </c>
      <c r="F320" s="2">
        <v>38533</v>
      </c>
      <c r="G320">
        <v>20050715</v>
      </c>
      <c r="H320">
        <v>0</v>
      </c>
      <c r="I320">
        <v>0</v>
      </c>
      <c r="K320" s="2">
        <v>38533</v>
      </c>
      <c r="L320">
        <v>20050715</v>
      </c>
      <c r="M320">
        <v>-0.1</v>
      </c>
      <c r="N320">
        <v>-0.1</v>
      </c>
      <c r="P320" s="2">
        <v>38533</v>
      </c>
      <c r="Q320">
        <v>20050714</v>
      </c>
      <c r="R320">
        <v>0</v>
      </c>
      <c r="S320">
        <v>0.1</v>
      </c>
      <c r="U320" s="2">
        <v>38533</v>
      </c>
      <c r="V320">
        <v>20050714</v>
      </c>
      <c r="W320">
        <v>0.1</v>
      </c>
      <c r="X320">
        <v>0</v>
      </c>
      <c r="AJ320" s="2">
        <v>38533</v>
      </c>
      <c r="AK320">
        <v>20050802</v>
      </c>
      <c r="AL320">
        <v>0</v>
      </c>
      <c r="AM320">
        <v>0.06</v>
      </c>
    </row>
    <row r="321" spans="1:39" x14ac:dyDescent="0.2">
      <c r="A321" s="2">
        <v>42216</v>
      </c>
      <c r="B321">
        <v>20150813</v>
      </c>
      <c r="C321">
        <v>-0.9</v>
      </c>
      <c r="D321">
        <v>-0.9</v>
      </c>
      <c r="F321" s="2">
        <v>38564</v>
      </c>
      <c r="G321">
        <v>20050817</v>
      </c>
      <c r="H321">
        <v>1</v>
      </c>
      <c r="I321">
        <v>0.7</v>
      </c>
      <c r="K321" s="2">
        <v>38564</v>
      </c>
      <c r="L321">
        <v>20050817</v>
      </c>
      <c r="M321">
        <v>0.4</v>
      </c>
      <c r="N321">
        <v>0.4</v>
      </c>
      <c r="P321" s="2">
        <v>38564</v>
      </c>
      <c r="Q321">
        <v>20050816</v>
      </c>
      <c r="R321">
        <v>0.5</v>
      </c>
      <c r="S321">
        <v>0.6</v>
      </c>
      <c r="U321" s="2">
        <v>38564</v>
      </c>
      <c r="V321">
        <v>20050816</v>
      </c>
      <c r="W321">
        <v>0.1</v>
      </c>
      <c r="X321">
        <v>0.1</v>
      </c>
      <c r="AJ321" s="2">
        <v>38564</v>
      </c>
      <c r="AK321">
        <v>20050901</v>
      </c>
      <c r="AL321">
        <v>0.1</v>
      </c>
      <c r="AM321">
        <v>0.15</v>
      </c>
    </row>
    <row r="322" spans="1:39" x14ac:dyDescent="0.2">
      <c r="A322" s="2">
        <v>42247</v>
      </c>
      <c r="B322">
        <v>20150910</v>
      </c>
      <c r="C322">
        <v>-1.8</v>
      </c>
      <c r="D322">
        <v>-1.8</v>
      </c>
      <c r="F322" s="2">
        <v>38595</v>
      </c>
      <c r="G322">
        <v>20050913</v>
      </c>
      <c r="H322">
        <v>0.6</v>
      </c>
      <c r="I322">
        <v>0.8</v>
      </c>
      <c r="K322" s="2">
        <v>38595</v>
      </c>
      <c r="L322">
        <v>20050913</v>
      </c>
      <c r="M322">
        <v>0</v>
      </c>
      <c r="N322">
        <v>0.1</v>
      </c>
      <c r="P322" s="2">
        <v>38595</v>
      </c>
      <c r="Q322">
        <v>20050915</v>
      </c>
      <c r="R322">
        <v>0.5</v>
      </c>
      <c r="S322">
        <v>0.6</v>
      </c>
      <c r="U322" s="2">
        <v>38595</v>
      </c>
      <c r="V322">
        <v>20050915</v>
      </c>
      <c r="W322">
        <v>0.1</v>
      </c>
      <c r="X322">
        <v>0.1</v>
      </c>
      <c r="AJ322" s="2">
        <v>38595</v>
      </c>
      <c r="AK322">
        <v>20050930</v>
      </c>
      <c r="AL322">
        <v>0.2</v>
      </c>
      <c r="AM322">
        <v>0.1</v>
      </c>
    </row>
    <row r="323" spans="1:39" x14ac:dyDescent="0.2">
      <c r="A323" s="2">
        <v>42277</v>
      </c>
      <c r="B323">
        <v>20151009</v>
      </c>
      <c r="C323">
        <v>-0.1</v>
      </c>
      <c r="D323">
        <v>-1.1000000000000001</v>
      </c>
      <c r="F323" s="2">
        <v>38625</v>
      </c>
      <c r="G323">
        <v>20051018</v>
      </c>
      <c r="H323">
        <v>1.9</v>
      </c>
      <c r="I323">
        <v>1.6</v>
      </c>
      <c r="K323" s="2">
        <v>38625</v>
      </c>
      <c r="L323">
        <v>20051018</v>
      </c>
      <c r="M323">
        <v>0.3</v>
      </c>
      <c r="N323">
        <v>0.1</v>
      </c>
      <c r="P323" s="2">
        <v>38625</v>
      </c>
      <c r="Q323">
        <v>20051014</v>
      </c>
      <c r="R323">
        <v>1.2</v>
      </c>
      <c r="S323">
        <v>1.4</v>
      </c>
      <c r="U323" s="2">
        <v>38625</v>
      </c>
      <c r="V323">
        <v>20051014</v>
      </c>
      <c r="W323">
        <v>0.1</v>
      </c>
      <c r="X323">
        <v>0.1</v>
      </c>
      <c r="AJ323" s="2">
        <v>38625</v>
      </c>
      <c r="AK323">
        <v>20051031</v>
      </c>
      <c r="AL323">
        <v>0.2</v>
      </c>
      <c r="AM323">
        <v>0.23</v>
      </c>
    </row>
    <row r="324" spans="1:39" x14ac:dyDescent="0.2">
      <c r="A324" s="2">
        <v>42308</v>
      </c>
      <c r="B324">
        <v>20151110</v>
      </c>
      <c r="C324">
        <v>-0.5</v>
      </c>
      <c r="D324">
        <v>-0.3</v>
      </c>
      <c r="F324" s="2">
        <v>38656</v>
      </c>
      <c r="G324">
        <v>20051115</v>
      </c>
      <c r="H324">
        <v>0.7</v>
      </c>
      <c r="I324">
        <v>1.1000000000000001</v>
      </c>
      <c r="K324" s="2">
        <v>38656</v>
      </c>
      <c r="L324">
        <v>20051115</v>
      </c>
      <c r="M324">
        <v>-0.3</v>
      </c>
      <c r="N324">
        <v>-0.2</v>
      </c>
      <c r="P324" s="2">
        <v>38656</v>
      </c>
      <c r="Q324">
        <v>20051116</v>
      </c>
      <c r="R324">
        <v>0.2</v>
      </c>
      <c r="S324">
        <v>0.2</v>
      </c>
      <c r="U324" s="2">
        <v>38656</v>
      </c>
      <c r="V324">
        <v>20051116</v>
      </c>
      <c r="W324">
        <v>0.2</v>
      </c>
      <c r="X324">
        <v>0.3</v>
      </c>
      <c r="AJ324" s="2">
        <v>38656</v>
      </c>
      <c r="AK324">
        <v>20051201</v>
      </c>
      <c r="AL324">
        <v>0.1</v>
      </c>
      <c r="AM324">
        <v>0.27</v>
      </c>
    </row>
    <row r="325" spans="1:39" x14ac:dyDescent="0.2">
      <c r="A325" s="2">
        <v>42338</v>
      </c>
      <c r="B325">
        <v>20151210</v>
      </c>
      <c r="C325">
        <v>-0.4</v>
      </c>
      <c r="D325">
        <v>-0.6</v>
      </c>
      <c r="F325" s="2">
        <v>38686</v>
      </c>
      <c r="G325">
        <v>20051220</v>
      </c>
      <c r="H325">
        <v>-0.7</v>
      </c>
      <c r="I325">
        <v>-1.1000000000000001</v>
      </c>
      <c r="K325" s="2">
        <v>38686</v>
      </c>
      <c r="L325">
        <v>20051220</v>
      </c>
      <c r="M325">
        <v>0.1</v>
      </c>
      <c r="N325">
        <v>0</v>
      </c>
      <c r="P325" s="2">
        <v>38686</v>
      </c>
      <c r="Q325">
        <v>20051215</v>
      </c>
      <c r="R325">
        <v>-0.6</v>
      </c>
      <c r="S325">
        <v>-0.5</v>
      </c>
      <c r="U325" s="2">
        <v>38686</v>
      </c>
      <c r="V325">
        <v>20051215</v>
      </c>
      <c r="W325">
        <v>0.2</v>
      </c>
      <c r="X325">
        <v>0.2</v>
      </c>
      <c r="AJ325" s="2">
        <v>38686</v>
      </c>
      <c r="AK325">
        <v>20051222</v>
      </c>
      <c r="AL325">
        <v>0.1</v>
      </c>
      <c r="AM325">
        <v>0.24</v>
      </c>
    </row>
    <row r="326" spans="1:39" x14ac:dyDescent="0.2">
      <c r="A326" s="2">
        <v>42369</v>
      </c>
      <c r="B326">
        <v>20160114</v>
      </c>
      <c r="C326">
        <v>-1.2</v>
      </c>
      <c r="D326">
        <v>-1.2</v>
      </c>
      <c r="F326" s="2">
        <v>38717</v>
      </c>
      <c r="G326">
        <v>20060113</v>
      </c>
      <c r="H326">
        <v>0.9</v>
      </c>
      <c r="I326">
        <v>0.6</v>
      </c>
      <c r="K326" s="2">
        <v>38717</v>
      </c>
      <c r="L326">
        <v>20060113</v>
      </c>
      <c r="M326">
        <v>0.1</v>
      </c>
      <c r="N326">
        <v>0</v>
      </c>
      <c r="P326" s="2">
        <v>38717</v>
      </c>
      <c r="Q326">
        <v>20060118</v>
      </c>
      <c r="R326">
        <v>-0.1</v>
      </c>
      <c r="S326">
        <v>0</v>
      </c>
      <c r="U326" s="2">
        <v>38717</v>
      </c>
      <c r="V326">
        <v>20060118</v>
      </c>
      <c r="W326">
        <v>0.2</v>
      </c>
      <c r="X326">
        <v>0.1</v>
      </c>
      <c r="AJ326" s="2">
        <v>38717</v>
      </c>
      <c r="AK326">
        <v>20060130</v>
      </c>
      <c r="AL326">
        <v>0.1</v>
      </c>
      <c r="AM326">
        <v>0.13</v>
      </c>
    </row>
    <row r="327" spans="1:39" x14ac:dyDescent="0.2">
      <c r="A327" s="2">
        <v>42400</v>
      </c>
      <c r="B327">
        <v>20160212</v>
      </c>
      <c r="C327">
        <v>-1.1000000000000001</v>
      </c>
      <c r="D327">
        <v>-1.3</v>
      </c>
      <c r="F327" s="2">
        <v>38748</v>
      </c>
      <c r="G327">
        <v>20060217</v>
      </c>
      <c r="H327">
        <v>0.3</v>
      </c>
      <c r="I327">
        <v>0.6</v>
      </c>
      <c r="K327" s="2">
        <v>38748</v>
      </c>
      <c r="L327">
        <v>20060217</v>
      </c>
      <c r="M327">
        <v>0.4</v>
      </c>
      <c r="N327">
        <v>0.4</v>
      </c>
      <c r="P327" s="2">
        <v>38748</v>
      </c>
      <c r="Q327">
        <v>20060222</v>
      </c>
      <c r="R327">
        <v>0.7</v>
      </c>
      <c r="S327">
        <v>0.6</v>
      </c>
      <c r="U327" s="2">
        <v>38748</v>
      </c>
      <c r="V327">
        <v>20060222</v>
      </c>
      <c r="W327">
        <v>0.2</v>
      </c>
      <c r="X327">
        <v>0.2</v>
      </c>
      <c r="AJ327" s="2">
        <v>38748</v>
      </c>
      <c r="AK327">
        <v>20060301</v>
      </c>
      <c r="AL327">
        <v>0.2</v>
      </c>
      <c r="AM327">
        <v>0.17</v>
      </c>
    </row>
    <row r="328" spans="1:39" x14ac:dyDescent="0.2">
      <c r="A328" s="2">
        <v>42429</v>
      </c>
      <c r="B328">
        <v>20160311</v>
      </c>
      <c r="C328">
        <v>-0.3</v>
      </c>
      <c r="D328">
        <v>-0.5</v>
      </c>
      <c r="F328" s="2">
        <v>38776</v>
      </c>
      <c r="G328">
        <v>20060321</v>
      </c>
      <c r="H328">
        <v>-1.4</v>
      </c>
      <c r="I328">
        <v>-1.1000000000000001</v>
      </c>
      <c r="K328" s="2">
        <v>38776</v>
      </c>
      <c r="L328">
        <v>20060321</v>
      </c>
      <c r="M328">
        <v>0.3</v>
      </c>
      <c r="N328">
        <v>0.3</v>
      </c>
      <c r="P328" s="2">
        <v>38776</v>
      </c>
      <c r="Q328">
        <v>20060316</v>
      </c>
      <c r="R328">
        <v>0.1</v>
      </c>
      <c r="S328">
        <v>0.1</v>
      </c>
      <c r="U328" s="2">
        <v>38776</v>
      </c>
      <c r="V328">
        <v>20060316</v>
      </c>
      <c r="W328">
        <v>0.1</v>
      </c>
      <c r="X328">
        <v>0.2</v>
      </c>
      <c r="AJ328" s="2">
        <v>38776</v>
      </c>
      <c r="AK328">
        <v>20060331</v>
      </c>
      <c r="AL328">
        <v>0.1</v>
      </c>
      <c r="AM328">
        <v>0.14000000000000001</v>
      </c>
    </row>
    <row r="329" spans="1:39" x14ac:dyDescent="0.2">
      <c r="A329" s="2">
        <v>42460</v>
      </c>
      <c r="B329">
        <v>20160412</v>
      </c>
      <c r="C329">
        <v>0.2</v>
      </c>
      <c r="D329">
        <v>0.4</v>
      </c>
      <c r="F329" s="2">
        <v>38807</v>
      </c>
      <c r="G329">
        <v>20060418</v>
      </c>
      <c r="H329">
        <v>0.5</v>
      </c>
      <c r="I329">
        <v>0.4</v>
      </c>
      <c r="K329" s="2">
        <v>38807</v>
      </c>
      <c r="L329">
        <v>20060418</v>
      </c>
      <c r="M329">
        <v>0.1</v>
      </c>
      <c r="N329">
        <v>0.3</v>
      </c>
      <c r="P329" s="2">
        <v>38807</v>
      </c>
      <c r="Q329">
        <v>20060419</v>
      </c>
      <c r="R329">
        <v>0.4</v>
      </c>
      <c r="S329">
        <v>0.2</v>
      </c>
      <c r="U329" s="2">
        <v>38807</v>
      </c>
      <c r="V329">
        <v>20060419</v>
      </c>
      <c r="W329">
        <v>0.3</v>
      </c>
      <c r="X329">
        <v>0.3</v>
      </c>
      <c r="AJ329" s="2">
        <v>38807</v>
      </c>
      <c r="AK329">
        <v>20060501</v>
      </c>
      <c r="AL329">
        <v>0.3</v>
      </c>
      <c r="AM329">
        <v>0.24</v>
      </c>
    </row>
    <row r="330" spans="1:39" x14ac:dyDescent="0.2">
      <c r="A330" s="2">
        <v>42490</v>
      </c>
      <c r="B330">
        <v>20160512</v>
      </c>
      <c r="C330">
        <v>0.3</v>
      </c>
      <c r="D330">
        <v>0.7</v>
      </c>
      <c r="F330" s="2">
        <v>38837</v>
      </c>
      <c r="G330">
        <v>20060516</v>
      </c>
      <c r="H330">
        <v>0.9</v>
      </c>
      <c r="I330">
        <v>0.8</v>
      </c>
      <c r="K330" s="2">
        <v>38837</v>
      </c>
      <c r="L330">
        <v>20060516</v>
      </c>
      <c r="M330">
        <v>0.1</v>
      </c>
      <c r="N330">
        <v>0.1</v>
      </c>
      <c r="P330" s="2">
        <v>38837</v>
      </c>
      <c r="Q330">
        <v>20060517</v>
      </c>
      <c r="R330">
        <v>0.6</v>
      </c>
      <c r="S330">
        <v>0.5</v>
      </c>
      <c r="U330" s="2">
        <v>38837</v>
      </c>
      <c r="V330">
        <v>20060517</v>
      </c>
      <c r="W330">
        <v>0.3</v>
      </c>
      <c r="X330">
        <v>0.2</v>
      </c>
      <c r="AJ330" s="2">
        <v>38837</v>
      </c>
      <c r="AK330">
        <v>20060526</v>
      </c>
      <c r="AL330">
        <v>0.2</v>
      </c>
      <c r="AM330">
        <v>0.25</v>
      </c>
    </row>
    <row r="331" spans="1:39" x14ac:dyDescent="0.2">
      <c r="A331" s="2">
        <v>42521</v>
      </c>
      <c r="B331">
        <v>20160614</v>
      </c>
      <c r="C331">
        <v>1.4</v>
      </c>
      <c r="D331">
        <v>1.2</v>
      </c>
      <c r="F331" s="2">
        <v>38868</v>
      </c>
      <c r="G331">
        <v>20060613</v>
      </c>
      <c r="H331">
        <v>0.2</v>
      </c>
      <c r="I331">
        <v>0</v>
      </c>
      <c r="K331" s="2">
        <v>38868</v>
      </c>
      <c r="L331">
        <v>20060613</v>
      </c>
      <c r="M331">
        <v>0.3</v>
      </c>
      <c r="N331">
        <v>0.3</v>
      </c>
      <c r="P331" s="2">
        <v>38868</v>
      </c>
      <c r="Q331">
        <v>20060614</v>
      </c>
      <c r="R331">
        <v>0.4</v>
      </c>
      <c r="S331">
        <v>0.3</v>
      </c>
      <c r="U331" s="2">
        <v>38868</v>
      </c>
      <c r="V331">
        <v>20060614</v>
      </c>
      <c r="W331">
        <v>0.3</v>
      </c>
      <c r="X331">
        <v>0.3</v>
      </c>
      <c r="AJ331" s="2">
        <v>38868</v>
      </c>
      <c r="AK331">
        <v>20060630</v>
      </c>
      <c r="AL331">
        <v>0.2</v>
      </c>
      <c r="AM331">
        <v>0.2</v>
      </c>
    </row>
    <row r="332" spans="1:39" x14ac:dyDescent="0.2">
      <c r="A332" s="2">
        <v>42551</v>
      </c>
      <c r="B332">
        <v>20160713</v>
      </c>
      <c r="C332">
        <v>0.2</v>
      </c>
      <c r="D332">
        <v>0.7</v>
      </c>
      <c r="F332" s="2">
        <v>38898</v>
      </c>
      <c r="G332">
        <v>20060718</v>
      </c>
      <c r="H332">
        <v>0.5</v>
      </c>
      <c r="I332">
        <v>0.5</v>
      </c>
      <c r="K332" s="2">
        <v>38898</v>
      </c>
      <c r="L332">
        <v>20060718</v>
      </c>
      <c r="M332">
        <v>0.2</v>
      </c>
      <c r="N332">
        <v>0.1</v>
      </c>
      <c r="P332" s="2">
        <v>38898</v>
      </c>
      <c r="Q332">
        <v>20060719</v>
      </c>
      <c r="R332">
        <v>0.2</v>
      </c>
      <c r="S332">
        <v>0.2</v>
      </c>
      <c r="U332" s="2">
        <v>38898</v>
      </c>
      <c r="V332">
        <v>20060719</v>
      </c>
      <c r="W332">
        <v>0.3</v>
      </c>
      <c r="X332">
        <v>0.2</v>
      </c>
      <c r="AJ332" s="2">
        <v>38898</v>
      </c>
      <c r="AK332">
        <v>20060801</v>
      </c>
      <c r="AL332">
        <v>0.2</v>
      </c>
      <c r="AM332">
        <v>0.24</v>
      </c>
    </row>
    <row r="333" spans="1:39" x14ac:dyDescent="0.2">
      <c r="A333" s="2">
        <v>42582</v>
      </c>
      <c r="B333">
        <v>20160811</v>
      </c>
      <c r="C333">
        <v>0.1</v>
      </c>
      <c r="D333">
        <v>0.1</v>
      </c>
      <c r="F333" s="2">
        <v>38929</v>
      </c>
      <c r="G333">
        <v>20060815</v>
      </c>
      <c r="H333">
        <v>0.1</v>
      </c>
      <c r="I333">
        <v>-0.2</v>
      </c>
      <c r="K333" s="2">
        <v>38929</v>
      </c>
      <c r="L333">
        <v>20060815</v>
      </c>
      <c r="M333">
        <v>-0.3</v>
      </c>
      <c r="N333">
        <v>-0.6</v>
      </c>
      <c r="P333" s="2">
        <v>38929</v>
      </c>
      <c r="Q333">
        <v>20060816</v>
      </c>
      <c r="R333">
        <v>0.4</v>
      </c>
      <c r="S333">
        <v>0.5</v>
      </c>
      <c r="U333" s="2">
        <v>38929</v>
      </c>
      <c r="V333">
        <v>20060816</v>
      </c>
      <c r="W333">
        <v>0.2</v>
      </c>
      <c r="X333">
        <v>0.2</v>
      </c>
      <c r="AJ333" s="2">
        <v>38929</v>
      </c>
      <c r="AK333">
        <v>20060831</v>
      </c>
      <c r="AL333">
        <v>0.1</v>
      </c>
      <c r="AM333">
        <v>0.12</v>
      </c>
    </row>
    <row r="334" spans="1:39" x14ac:dyDescent="0.2">
      <c r="A334" s="2">
        <v>42613</v>
      </c>
      <c r="B334">
        <v>20160914</v>
      </c>
      <c r="C334">
        <v>-0.2</v>
      </c>
      <c r="D334">
        <v>-0.2</v>
      </c>
      <c r="F334" s="2">
        <v>38960</v>
      </c>
      <c r="G334">
        <v>20060919</v>
      </c>
      <c r="H334">
        <v>0.1</v>
      </c>
      <c r="I334">
        <v>0.7</v>
      </c>
      <c r="K334" s="2">
        <v>38960</v>
      </c>
      <c r="L334">
        <v>20060919</v>
      </c>
      <c r="M334">
        <v>-0.4</v>
      </c>
      <c r="N334">
        <v>0.4</v>
      </c>
      <c r="P334" s="2">
        <v>38960</v>
      </c>
      <c r="Q334">
        <v>20060915</v>
      </c>
      <c r="R334">
        <v>0.2</v>
      </c>
      <c r="S334">
        <v>0.4</v>
      </c>
      <c r="U334" s="2">
        <v>38960</v>
      </c>
      <c r="V334">
        <v>20060915</v>
      </c>
      <c r="W334">
        <v>0.2</v>
      </c>
      <c r="X334">
        <v>0.2</v>
      </c>
      <c r="AJ334" s="2">
        <v>38960</v>
      </c>
      <c r="AK334">
        <v>20060929</v>
      </c>
      <c r="AL334">
        <v>0.2</v>
      </c>
      <c r="AM334">
        <v>0.21</v>
      </c>
    </row>
    <row r="335" spans="1:39" x14ac:dyDescent="0.2">
      <c r="A335" s="2">
        <v>42643</v>
      </c>
      <c r="B335">
        <v>20161013</v>
      </c>
      <c r="C335">
        <v>0.1</v>
      </c>
      <c r="D335">
        <v>0.1</v>
      </c>
      <c r="F335" s="2">
        <v>38990</v>
      </c>
      <c r="G335">
        <v>20061017</v>
      </c>
      <c r="H335">
        <v>-1.3</v>
      </c>
      <c r="I335">
        <v>-1.2</v>
      </c>
      <c r="K335" s="2">
        <v>38990</v>
      </c>
      <c r="L335">
        <v>20061017</v>
      </c>
      <c r="M335">
        <v>0.6</v>
      </c>
      <c r="N335">
        <v>0.3</v>
      </c>
      <c r="P335" s="2">
        <v>38990</v>
      </c>
      <c r="Q335">
        <v>20061018</v>
      </c>
      <c r="R335">
        <v>-0.5</v>
      </c>
      <c r="S335">
        <v>-0.5</v>
      </c>
      <c r="U335" s="2">
        <v>38990</v>
      </c>
      <c r="V335">
        <v>20061018</v>
      </c>
      <c r="W335">
        <v>0.2</v>
      </c>
      <c r="X335">
        <v>0.2</v>
      </c>
      <c r="AJ335" s="2">
        <v>38990</v>
      </c>
      <c r="AK335">
        <v>20061030</v>
      </c>
      <c r="AL335">
        <v>0.2</v>
      </c>
      <c r="AM335">
        <v>0.17</v>
      </c>
    </row>
    <row r="336" spans="1:39" x14ac:dyDescent="0.2">
      <c r="A336" s="2">
        <v>42674</v>
      </c>
      <c r="B336">
        <v>20161115</v>
      </c>
      <c r="C336">
        <v>0.5</v>
      </c>
      <c r="D336">
        <v>0.5</v>
      </c>
      <c r="F336" s="2">
        <v>39021</v>
      </c>
      <c r="G336">
        <v>20061114</v>
      </c>
      <c r="H336">
        <v>-1.6</v>
      </c>
      <c r="I336">
        <v>-0.9</v>
      </c>
      <c r="K336" s="2">
        <v>39021</v>
      </c>
      <c r="L336">
        <v>20061114</v>
      </c>
      <c r="M336">
        <v>-0.9</v>
      </c>
      <c r="N336">
        <v>-0.4</v>
      </c>
      <c r="P336" s="2">
        <v>39021</v>
      </c>
      <c r="Q336">
        <v>20061116</v>
      </c>
      <c r="R336">
        <v>-0.5</v>
      </c>
      <c r="S336">
        <v>-0.4</v>
      </c>
      <c r="U336" s="2">
        <v>39021</v>
      </c>
      <c r="V336">
        <v>20061116</v>
      </c>
      <c r="W336">
        <v>0.1</v>
      </c>
      <c r="X336">
        <v>0.2</v>
      </c>
      <c r="AJ336" s="2">
        <v>39021</v>
      </c>
      <c r="AK336">
        <v>20061130</v>
      </c>
      <c r="AL336">
        <v>0.2</v>
      </c>
      <c r="AM336">
        <v>0.15</v>
      </c>
    </row>
    <row r="337" spans="1:39" x14ac:dyDescent="0.2">
      <c r="A337" s="2">
        <v>42704</v>
      </c>
      <c r="B337">
        <v>20161213</v>
      </c>
      <c r="C337">
        <v>-0.3</v>
      </c>
      <c r="D337">
        <v>-0.1</v>
      </c>
      <c r="F337" s="2">
        <v>39051</v>
      </c>
      <c r="G337">
        <v>20061219</v>
      </c>
      <c r="H337">
        <v>2</v>
      </c>
      <c r="I337">
        <v>0.8</v>
      </c>
      <c r="K337" s="2">
        <v>39051</v>
      </c>
      <c r="L337">
        <v>20061219</v>
      </c>
      <c r="M337">
        <v>1.3</v>
      </c>
      <c r="N337">
        <v>0.9</v>
      </c>
      <c r="P337" s="2">
        <v>39051</v>
      </c>
      <c r="Q337">
        <v>20061215</v>
      </c>
      <c r="R337">
        <v>0</v>
      </c>
      <c r="S337">
        <v>0</v>
      </c>
      <c r="U337" s="2">
        <v>39051</v>
      </c>
      <c r="V337">
        <v>20061215</v>
      </c>
      <c r="W337">
        <v>0</v>
      </c>
      <c r="X337">
        <v>0.1</v>
      </c>
      <c r="AJ337" s="2">
        <v>39051</v>
      </c>
      <c r="AK337">
        <v>20061222</v>
      </c>
      <c r="AL337">
        <v>0</v>
      </c>
      <c r="AM337">
        <v>0.04</v>
      </c>
    </row>
    <row r="338" spans="1:39" x14ac:dyDescent="0.2">
      <c r="A338" s="2">
        <v>42735</v>
      </c>
      <c r="B338">
        <v>20170112</v>
      </c>
      <c r="C338">
        <v>0.4</v>
      </c>
      <c r="D338">
        <v>0.4</v>
      </c>
      <c r="F338" s="2">
        <v>39082</v>
      </c>
      <c r="G338">
        <v>20070117</v>
      </c>
      <c r="H338">
        <v>0.9</v>
      </c>
      <c r="I338">
        <v>0.7</v>
      </c>
      <c r="K338" s="2">
        <v>39082</v>
      </c>
      <c r="L338">
        <v>20070117</v>
      </c>
      <c r="M338">
        <v>0.2</v>
      </c>
      <c r="N338">
        <v>0.1</v>
      </c>
      <c r="P338" s="2">
        <v>39082</v>
      </c>
      <c r="Q338">
        <v>20070118</v>
      </c>
      <c r="R338">
        <v>0.5</v>
      </c>
      <c r="S338">
        <v>0.5</v>
      </c>
      <c r="U338" s="2">
        <v>39082</v>
      </c>
      <c r="V338">
        <v>20070118</v>
      </c>
      <c r="W338">
        <v>0.2</v>
      </c>
      <c r="X338">
        <v>0.1</v>
      </c>
      <c r="AJ338" s="2">
        <v>39082</v>
      </c>
      <c r="AK338">
        <v>20070201</v>
      </c>
      <c r="AL338">
        <v>0.1</v>
      </c>
      <c r="AM338">
        <v>0.19</v>
      </c>
    </row>
    <row r="339" spans="1:39" x14ac:dyDescent="0.2">
      <c r="A339" s="2">
        <v>42766</v>
      </c>
      <c r="B339">
        <v>20170210</v>
      </c>
      <c r="C339">
        <v>0.4</v>
      </c>
      <c r="D339">
        <v>0.6</v>
      </c>
      <c r="F339" s="2">
        <v>39113</v>
      </c>
      <c r="G339">
        <v>20070216</v>
      </c>
      <c r="H339">
        <v>-0.6</v>
      </c>
      <c r="I339">
        <v>-0.1</v>
      </c>
      <c r="K339" s="2">
        <v>39113</v>
      </c>
      <c r="L339">
        <v>20070216</v>
      </c>
      <c r="M339">
        <v>0.2</v>
      </c>
      <c r="N339">
        <v>0.1</v>
      </c>
      <c r="P339" s="2">
        <v>39113</v>
      </c>
      <c r="Q339">
        <v>20070221</v>
      </c>
      <c r="R339">
        <v>0.2</v>
      </c>
      <c r="S339">
        <v>0.2</v>
      </c>
      <c r="U339" s="2">
        <v>39113</v>
      </c>
      <c r="V339">
        <v>20070221</v>
      </c>
      <c r="W339">
        <v>0.3</v>
      </c>
      <c r="X339">
        <v>0.2</v>
      </c>
      <c r="AJ339" s="2">
        <v>39113</v>
      </c>
      <c r="AK339">
        <v>20070301</v>
      </c>
      <c r="AL339">
        <v>0.3</v>
      </c>
      <c r="AM339">
        <v>0.38</v>
      </c>
    </row>
    <row r="340" spans="1:39" x14ac:dyDescent="0.2">
      <c r="A340" s="2">
        <v>42794</v>
      </c>
      <c r="B340">
        <v>20170309</v>
      </c>
      <c r="C340">
        <v>0.2</v>
      </c>
      <c r="D340">
        <v>0.3</v>
      </c>
      <c r="F340" s="2">
        <v>39141</v>
      </c>
      <c r="G340">
        <v>20070315</v>
      </c>
      <c r="H340">
        <v>1.3</v>
      </c>
      <c r="I340">
        <v>1.1000000000000001</v>
      </c>
      <c r="K340" s="2">
        <v>39141</v>
      </c>
      <c r="L340">
        <v>20070315</v>
      </c>
      <c r="M340">
        <v>0.4</v>
      </c>
      <c r="N340">
        <v>0.4</v>
      </c>
      <c r="P340" s="2">
        <v>39141</v>
      </c>
      <c r="Q340">
        <v>20070316</v>
      </c>
      <c r="R340">
        <v>0.4</v>
      </c>
      <c r="S340">
        <v>0.4</v>
      </c>
      <c r="U340" s="2">
        <v>39141</v>
      </c>
      <c r="V340">
        <v>20070316</v>
      </c>
      <c r="W340">
        <v>0.2</v>
      </c>
      <c r="X340">
        <v>0.3</v>
      </c>
      <c r="AJ340" s="2">
        <v>39141</v>
      </c>
      <c r="AK340">
        <v>20070330</v>
      </c>
      <c r="AL340">
        <v>0.3</v>
      </c>
      <c r="AM340">
        <v>0.24</v>
      </c>
    </row>
    <row r="341" spans="1:39" x14ac:dyDescent="0.2">
      <c r="A341" s="2">
        <v>42825</v>
      </c>
      <c r="B341">
        <v>20170412</v>
      </c>
      <c r="C341">
        <v>-0.2</v>
      </c>
      <c r="D341">
        <v>0.1</v>
      </c>
      <c r="F341" s="2">
        <v>39172</v>
      </c>
      <c r="G341">
        <v>20070413</v>
      </c>
      <c r="H341">
        <v>1</v>
      </c>
      <c r="I341">
        <v>0.9</v>
      </c>
      <c r="K341" s="2">
        <v>39172</v>
      </c>
      <c r="L341">
        <v>20070413</v>
      </c>
      <c r="M341">
        <v>0</v>
      </c>
      <c r="N341">
        <v>0</v>
      </c>
      <c r="P341" s="2">
        <v>39172</v>
      </c>
      <c r="Q341">
        <v>20070417</v>
      </c>
      <c r="R341">
        <v>0.6</v>
      </c>
      <c r="S341">
        <v>0.5</v>
      </c>
      <c r="U341" s="2">
        <v>39172</v>
      </c>
      <c r="V341">
        <v>20070417</v>
      </c>
      <c r="W341">
        <v>0.1</v>
      </c>
      <c r="X341">
        <v>0.1</v>
      </c>
      <c r="AJ341" s="2">
        <v>39172</v>
      </c>
      <c r="AK341">
        <v>20070430</v>
      </c>
      <c r="AL341">
        <v>0</v>
      </c>
      <c r="AM341">
        <v>0.08</v>
      </c>
    </row>
    <row r="342" spans="1:39" x14ac:dyDescent="0.2">
      <c r="A342" s="2">
        <v>42855</v>
      </c>
      <c r="B342">
        <v>20170510</v>
      </c>
      <c r="C342">
        <v>0.5</v>
      </c>
      <c r="D342">
        <v>0.5</v>
      </c>
      <c r="F342" s="2">
        <v>39202</v>
      </c>
      <c r="G342">
        <v>20070511</v>
      </c>
      <c r="H342">
        <v>0.7</v>
      </c>
      <c r="I342">
        <v>0.7</v>
      </c>
      <c r="K342" s="2">
        <v>39202</v>
      </c>
      <c r="L342">
        <v>20070511</v>
      </c>
      <c r="M342">
        <v>0</v>
      </c>
      <c r="N342">
        <v>0.1</v>
      </c>
      <c r="P342" s="2">
        <v>39202</v>
      </c>
      <c r="Q342">
        <v>20070515</v>
      </c>
      <c r="R342">
        <v>0.4</v>
      </c>
      <c r="S342">
        <v>0.3</v>
      </c>
      <c r="U342" s="2">
        <v>39202</v>
      </c>
      <c r="V342">
        <v>20070515</v>
      </c>
      <c r="W342">
        <v>0.2</v>
      </c>
      <c r="X342">
        <v>0.2</v>
      </c>
      <c r="AJ342" s="2">
        <v>39202</v>
      </c>
      <c r="AK342">
        <v>20070601</v>
      </c>
      <c r="AL342">
        <v>0.1</v>
      </c>
      <c r="AM342">
        <v>0.1</v>
      </c>
    </row>
    <row r="343" spans="1:39" x14ac:dyDescent="0.2">
      <c r="A343" s="2">
        <v>42886</v>
      </c>
      <c r="B343">
        <v>20170615</v>
      </c>
      <c r="C343" t="s">
        <v>13</v>
      </c>
      <c r="D343" t="s">
        <v>13</v>
      </c>
      <c r="F343" s="2">
        <v>39233</v>
      </c>
      <c r="G343">
        <v>20070614</v>
      </c>
      <c r="H343">
        <v>0.9</v>
      </c>
      <c r="I343">
        <v>0.4</v>
      </c>
      <c r="K343" s="2">
        <v>39233</v>
      </c>
      <c r="L343">
        <v>20070614</v>
      </c>
      <c r="M343">
        <v>0.2</v>
      </c>
      <c r="N343">
        <v>0.2</v>
      </c>
      <c r="P343" s="2">
        <v>39233</v>
      </c>
      <c r="Q343">
        <v>20070615</v>
      </c>
      <c r="R343">
        <v>0.7</v>
      </c>
      <c r="S343">
        <v>0.4</v>
      </c>
      <c r="U343" s="2">
        <v>39233</v>
      </c>
      <c r="V343">
        <v>20070615</v>
      </c>
      <c r="W343">
        <v>0.1</v>
      </c>
      <c r="X343">
        <v>0.1</v>
      </c>
      <c r="AJ343" s="2">
        <v>39233</v>
      </c>
      <c r="AK343">
        <v>20070629</v>
      </c>
      <c r="AL343">
        <v>0.1</v>
      </c>
      <c r="AM343">
        <v>0.11</v>
      </c>
    </row>
    <row r="344" spans="1:39" x14ac:dyDescent="0.2">
      <c r="F344" s="2">
        <v>39263</v>
      </c>
      <c r="G344">
        <v>20070717</v>
      </c>
      <c r="H344">
        <v>-0.2</v>
      </c>
      <c r="I344">
        <v>0.1</v>
      </c>
      <c r="K344" s="2">
        <v>39263</v>
      </c>
      <c r="L344">
        <v>20070717</v>
      </c>
      <c r="M344">
        <v>0.3</v>
      </c>
      <c r="N344">
        <v>0.2</v>
      </c>
      <c r="P344" s="2">
        <v>39263</v>
      </c>
      <c r="Q344">
        <v>20070718</v>
      </c>
      <c r="R344">
        <v>0.2</v>
      </c>
      <c r="S344">
        <v>0.2</v>
      </c>
      <c r="U344" s="2">
        <v>39263</v>
      </c>
      <c r="V344">
        <v>20070718</v>
      </c>
      <c r="W344">
        <v>0.2</v>
      </c>
      <c r="X344">
        <v>0.2</v>
      </c>
      <c r="AJ344" s="2">
        <v>39263</v>
      </c>
      <c r="AK344">
        <v>20070731</v>
      </c>
      <c r="AL344">
        <v>0.1</v>
      </c>
      <c r="AM344">
        <v>0.16</v>
      </c>
    </row>
    <row r="345" spans="1:39" x14ac:dyDescent="0.2">
      <c r="F345" s="2">
        <v>39294</v>
      </c>
      <c r="G345">
        <v>20070814</v>
      </c>
      <c r="H345">
        <v>0.6</v>
      </c>
      <c r="I345">
        <v>0.7</v>
      </c>
      <c r="K345" s="2">
        <v>39294</v>
      </c>
      <c r="L345">
        <v>20070814</v>
      </c>
      <c r="M345">
        <v>0.1</v>
      </c>
      <c r="N345">
        <v>0.2</v>
      </c>
      <c r="P345" s="2">
        <v>39294</v>
      </c>
      <c r="Q345">
        <v>20070815</v>
      </c>
      <c r="R345">
        <v>0.1</v>
      </c>
      <c r="S345">
        <v>0.2</v>
      </c>
      <c r="U345" s="2">
        <v>39294</v>
      </c>
      <c r="V345">
        <v>20070815</v>
      </c>
      <c r="W345">
        <v>0.2</v>
      </c>
      <c r="X345">
        <v>0.2</v>
      </c>
      <c r="AJ345" s="2">
        <v>39294</v>
      </c>
      <c r="AK345">
        <v>20070831</v>
      </c>
      <c r="AL345">
        <v>0.1</v>
      </c>
      <c r="AM345">
        <v>0.15</v>
      </c>
    </row>
    <row r="346" spans="1:39" x14ac:dyDescent="0.2">
      <c r="F346" s="2">
        <v>39325</v>
      </c>
      <c r="G346">
        <v>20070918</v>
      </c>
      <c r="H346">
        <v>-1.4</v>
      </c>
      <c r="I346">
        <v>-0.7</v>
      </c>
      <c r="K346" s="2">
        <v>39325</v>
      </c>
      <c r="L346">
        <v>20070918</v>
      </c>
      <c r="M346">
        <v>0.2</v>
      </c>
      <c r="N346">
        <v>0.1</v>
      </c>
      <c r="P346" s="2">
        <v>39325</v>
      </c>
      <c r="Q346">
        <v>20070919</v>
      </c>
      <c r="R346">
        <v>-0.1</v>
      </c>
      <c r="S346">
        <v>0</v>
      </c>
      <c r="U346" s="2">
        <v>39325</v>
      </c>
      <c r="V346">
        <v>20070919</v>
      </c>
      <c r="W346">
        <v>0.2</v>
      </c>
      <c r="X346">
        <v>0.2</v>
      </c>
      <c r="AJ346" s="2">
        <v>39325</v>
      </c>
      <c r="AK346">
        <v>20070928</v>
      </c>
      <c r="AL346">
        <v>0.1</v>
      </c>
      <c r="AM346">
        <v>0.17</v>
      </c>
    </row>
    <row r="347" spans="1:39" x14ac:dyDescent="0.2">
      <c r="F347" s="2">
        <v>39355</v>
      </c>
      <c r="G347">
        <v>20071012</v>
      </c>
      <c r="H347">
        <v>1.1000000000000001</v>
      </c>
      <c r="I347">
        <v>1</v>
      </c>
      <c r="K347" s="2">
        <v>39355</v>
      </c>
      <c r="L347">
        <v>20071012</v>
      </c>
      <c r="M347">
        <v>0.1</v>
      </c>
      <c r="N347">
        <v>0</v>
      </c>
      <c r="P347" s="2">
        <v>39355</v>
      </c>
      <c r="Q347">
        <v>20071017</v>
      </c>
      <c r="R347">
        <v>0.3</v>
      </c>
      <c r="S347">
        <v>0.4</v>
      </c>
      <c r="U347" s="2">
        <v>39355</v>
      </c>
      <c r="V347">
        <v>20071017</v>
      </c>
      <c r="W347">
        <v>0.2</v>
      </c>
      <c r="X347">
        <v>0.2</v>
      </c>
      <c r="AJ347" s="2">
        <v>39355</v>
      </c>
      <c r="AK347">
        <v>20071101</v>
      </c>
      <c r="AL347">
        <v>0.2</v>
      </c>
      <c r="AM347">
        <v>0.27</v>
      </c>
    </row>
    <row r="348" spans="1:39" x14ac:dyDescent="0.2">
      <c r="F348" s="2">
        <v>39386</v>
      </c>
      <c r="G348">
        <v>20071114</v>
      </c>
      <c r="H348">
        <v>0.1</v>
      </c>
      <c r="I348">
        <v>1</v>
      </c>
      <c r="K348" s="2">
        <v>39386</v>
      </c>
      <c r="L348">
        <v>20071114</v>
      </c>
      <c r="M348">
        <v>0</v>
      </c>
      <c r="N348">
        <v>0.4</v>
      </c>
      <c r="P348" s="2">
        <v>39386</v>
      </c>
      <c r="Q348">
        <v>20071115</v>
      </c>
      <c r="R348">
        <v>0.3</v>
      </c>
      <c r="S348">
        <v>0.3</v>
      </c>
      <c r="U348" s="2">
        <v>39386</v>
      </c>
      <c r="V348">
        <v>20071115</v>
      </c>
      <c r="W348">
        <v>0.2</v>
      </c>
      <c r="X348">
        <v>0.2</v>
      </c>
      <c r="AJ348" s="2">
        <v>39386</v>
      </c>
      <c r="AK348">
        <v>20071130</v>
      </c>
      <c r="AL348">
        <v>0.2</v>
      </c>
      <c r="AM348">
        <v>0.25</v>
      </c>
    </row>
    <row r="349" spans="1:39" x14ac:dyDescent="0.2">
      <c r="F349" s="2">
        <v>39416</v>
      </c>
      <c r="G349">
        <v>20071213</v>
      </c>
      <c r="H349">
        <v>3.2</v>
      </c>
      <c r="I349">
        <v>1.8</v>
      </c>
      <c r="K349" s="2">
        <v>39416</v>
      </c>
      <c r="L349">
        <v>20071213</v>
      </c>
      <c r="M349">
        <v>0.4</v>
      </c>
      <c r="N349">
        <v>0.3</v>
      </c>
      <c r="P349" s="2">
        <v>39416</v>
      </c>
      <c r="Q349">
        <v>20071214</v>
      </c>
      <c r="R349">
        <v>0.8</v>
      </c>
      <c r="S349">
        <v>0.8</v>
      </c>
      <c r="U349" s="2">
        <v>39416</v>
      </c>
      <c r="V349">
        <v>20071214</v>
      </c>
      <c r="W349">
        <v>0.3</v>
      </c>
      <c r="X349">
        <v>0.3</v>
      </c>
      <c r="AJ349" s="2">
        <v>39416</v>
      </c>
      <c r="AK349">
        <v>20071221</v>
      </c>
      <c r="AL349">
        <v>0.2</v>
      </c>
      <c r="AM349">
        <v>0.16</v>
      </c>
    </row>
    <row r="350" spans="1:39" x14ac:dyDescent="0.2">
      <c r="F350" s="2">
        <v>39447</v>
      </c>
      <c r="G350">
        <v>20080115</v>
      </c>
      <c r="H350">
        <v>-0.1</v>
      </c>
      <c r="I350">
        <v>-0.4</v>
      </c>
      <c r="K350" s="2">
        <v>39447</v>
      </c>
      <c r="L350">
        <v>20080115</v>
      </c>
      <c r="M350">
        <v>0.2</v>
      </c>
      <c r="N350">
        <v>0</v>
      </c>
      <c r="P350" s="2">
        <v>39447</v>
      </c>
      <c r="Q350">
        <v>20080116</v>
      </c>
      <c r="R350">
        <v>0.3</v>
      </c>
      <c r="S350">
        <v>0.3</v>
      </c>
      <c r="U350" s="2">
        <v>39447</v>
      </c>
      <c r="V350">
        <v>20080116</v>
      </c>
      <c r="W350">
        <v>0.2</v>
      </c>
      <c r="X350">
        <v>0.2</v>
      </c>
      <c r="AJ350" s="2">
        <v>39447</v>
      </c>
      <c r="AK350">
        <v>20080131</v>
      </c>
      <c r="AL350">
        <v>0.2</v>
      </c>
      <c r="AM350">
        <v>0.24</v>
      </c>
    </row>
    <row r="351" spans="1:39" x14ac:dyDescent="0.2">
      <c r="F351" s="2">
        <v>39478</v>
      </c>
      <c r="G351">
        <v>20080226</v>
      </c>
      <c r="H351">
        <v>1</v>
      </c>
      <c r="I351">
        <v>0.9</v>
      </c>
      <c r="K351" s="2">
        <v>39478</v>
      </c>
      <c r="L351">
        <v>20080226</v>
      </c>
      <c r="M351">
        <v>0.4</v>
      </c>
      <c r="N351">
        <v>0.4</v>
      </c>
      <c r="P351" s="2">
        <v>39478</v>
      </c>
      <c r="Q351">
        <v>20080220</v>
      </c>
      <c r="R351">
        <v>0.4</v>
      </c>
      <c r="S351">
        <v>0.3</v>
      </c>
      <c r="U351" s="2">
        <v>39478</v>
      </c>
      <c r="V351">
        <v>20080220</v>
      </c>
      <c r="W351">
        <v>0.3</v>
      </c>
      <c r="X351">
        <v>0.3</v>
      </c>
      <c r="AJ351" s="2">
        <v>39478</v>
      </c>
      <c r="AK351">
        <v>20080229</v>
      </c>
      <c r="AL351">
        <v>0.3</v>
      </c>
      <c r="AM351">
        <v>0.21</v>
      </c>
    </row>
    <row r="352" spans="1:39" x14ac:dyDescent="0.2">
      <c r="F352" s="2">
        <v>39507</v>
      </c>
      <c r="G352">
        <v>20080318</v>
      </c>
      <c r="H352">
        <v>0.3</v>
      </c>
      <c r="I352">
        <v>0.3</v>
      </c>
      <c r="K352" s="2">
        <v>39507</v>
      </c>
      <c r="L352">
        <v>20080318</v>
      </c>
      <c r="M352">
        <v>0.5</v>
      </c>
      <c r="N352">
        <v>0.4</v>
      </c>
      <c r="P352" s="2">
        <v>39507</v>
      </c>
      <c r="Q352">
        <v>20080314</v>
      </c>
      <c r="R352">
        <v>0</v>
      </c>
      <c r="S352">
        <v>0.2</v>
      </c>
      <c r="U352" s="2">
        <v>39507</v>
      </c>
      <c r="V352">
        <v>20080314</v>
      </c>
      <c r="W352">
        <v>0</v>
      </c>
      <c r="X352">
        <v>0.1</v>
      </c>
      <c r="AJ352" s="2">
        <v>39507</v>
      </c>
      <c r="AK352">
        <v>20080328</v>
      </c>
      <c r="AL352">
        <v>0.1</v>
      </c>
      <c r="AM352">
        <v>0.12</v>
      </c>
    </row>
    <row r="353" spans="6:39" x14ac:dyDescent="0.2">
      <c r="F353" s="2">
        <v>39538</v>
      </c>
      <c r="G353">
        <v>20080415</v>
      </c>
      <c r="H353">
        <v>1.1000000000000001</v>
      </c>
      <c r="I353">
        <v>0.9</v>
      </c>
      <c r="K353" s="2">
        <v>39538</v>
      </c>
      <c r="L353">
        <v>20080415</v>
      </c>
      <c r="M353">
        <v>0.2</v>
      </c>
      <c r="N353">
        <v>0.2</v>
      </c>
      <c r="P353" s="2">
        <v>39538</v>
      </c>
      <c r="Q353">
        <v>20080416</v>
      </c>
      <c r="R353">
        <v>0.3</v>
      </c>
      <c r="S353">
        <v>0.4</v>
      </c>
      <c r="U353" s="2">
        <v>39538</v>
      </c>
      <c r="V353">
        <v>20080416</v>
      </c>
      <c r="W353">
        <v>0.2</v>
      </c>
      <c r="X353">
        <v>0.2</v>
      </c>
      <c r="AJ353" s="2">
        <v>39538</v>
      </c>
      <c r="AK353">
        <v>20080501</v>
      </c>
      <c r="AL353">
        <v>0.2</v>
      </c>
      <c r="AM353">
        <v>0.23</v>
      </c>
    </row>
    <row r="354" spans="6:39" x14ac:dyDescent="0.2">
      <c r="F354" s="2">
        <v>39568</v>
      </c>
      <c r="G354">
        <v>20080520</v>
      </c>
      <c r="H354">
        <v>0.2</v>
      </c>
      <c r="I354">
        <v>0.3</v>
      </c>
      <c r="K354" s="2">
        <v>39568</v>
      </c>
      <c r="L354">
        <v>20080520</v>
      </c>
      <c r="M354">
        <v>0.4</v>
      </c>
      <c r="N354">
        <v>0.4</v>
      </c>
      <c r="P354" s="2">
        <v>39568</v>
      </c>
      <c r="Q354">
        <v>20080514</v>
      </c>
      <c r="R354">
        <v>0.2</v>
      </c>
      <c r="S354">
        <v>0.2</v>
      </c>
      <c r="U354" s="2">
        <v>39568</v>
      </c>
      <c r="V354">
        <v>20080514</v>
      </c>
      <c r="W354">
        <v>0.1</v>
      </c>
      <c r="X354">
        <v>0.1</v>
      </c>
      <c r="AJ354" s="2">
        <v>39568</v>
      </c>
      <c r="AK354">
        <v>20080530</v>
      </c>
      <c r="AL354">
        <v>0.1</v>
      </c>
      <c r="AM354">
        <v>0.12</v>
      </c>
    </row>
    <row r="355" spans="6:39" x14ac:dyDescent="0.2">
      <c r="F355" s="2">
        <v>39599</v>
      </c>
      <c r="G355">
        <v>20080617</v>
      </c>
      <c r="H355">
        <v>1.4</v>
      </c>
      <c r="I355">
        <v>1.4</v>
      </c>
      <c r="K355" s="2">
        <v>39599</v>
      </c>
      <c r="L355">
        <v>20080617</v>
      </c>
      <c r="M355">
        <v>0.2</v>
      </c>
      <c r="N355">
        <v>0.3</v>
      </c>
      <c r="P355" s="2">
        <v>39599</v>
      </c>
      <c r="Q355">
        <v>20080613</v>
      </c>
      <c r="R355">
        <v>0.6</v>
      </c>
      <c r="S355">
        <v>0.6</v>
      </c>
      <c r="U355" s="2">
        <v>39599</v>
      </c>
      <c r="V355">
        <v>20080613</v>
      </c>
      <c r="W355">
        <v>0.2</v>
      </c>
      <c r="X355">
        <v>0.2</v>
      </c>
      <c r="AJ355" s="2">
        <v>39599</v>
      </c>
      <c r="AK355">
        <v>20080627</v>
      </c>
      <c r="AL355">
        <v>0.1</v>
      </c>
      <c r="AM355">
        <v>0.19</v>
      </c>
    </row>
    <row r="356" spans="6:39" x14ac:dyDescent="0.2">
      <c r="F356" s="2">
        <v>39629</v>
      </c>
      <c r="G356">
        <v>20080715</v>
      </c>
      <c r="H356">
        <v>1.8</v>
      </c>
      <c r="I356">
        <v>1.6</v>
      </c>
      <c r="K356" s="2">
        <v>39629</v>
      </c>
      <c r="L356">
        <v>20080715</v>
      </c>
      <c r="M356">
        <v>0.2</v>
      </c>
      <c r="N356">
        <v>0.2</v>
      </c>
      <c r="P356" s="2">
        <v>39629</v>
      </c>
      <c r="Q356">
        <v>20080716</v>
      </c>
      <c r="R356">
        <v>1.1000000000000001</v>
      </c>
      <c r="S356">
        <v>1</v>
      </c>
      <c r="U356" s="2">
        <v>39629</v>
      </c>
      <c r="V356">
        <v>20080716</v>
      </c>
      <c r="W356">
        <v>0.3</v>
      </c>
      <c r="X356">
        <v>0.2</v>
      </c>
      <c r="AJ356" s="2">
        <v>39629</v>
      </c>
      <c r="AK356">
        <v>20080804</v>
      </c>
      <c r="AL356">
        <v>0.3</v>
      </c>
      <c r="AM356">
        <v>0.19</v>
      </c>
    </row>
    <row r="357" spans="6:39" x14ac:dyDescent="0.2">
      <c r="F357" s="2">
        <v>39660</v>
      </c>
      <c r="G357">
        <v>20080819</v>
      </c>
      <c r="H357">
        <v>1.2</v>
      </c>
      <c r="I357">
        <v>1.2</v>
      </c>
      <c r="K357" s="2">
        <v>39660</v>
      </c>
      <c r="L357">
        <v>20080819</v>
      </c>
      <c r="M357">
        <v>0.7</v>
      </c>
      <c r="N357">
        <v>0.5</v>
      </c>
      <c r="P357" s="2">
        <v>39660</v>
      </c>
      <c r="Q357">
        <v>20080814</v>
      </c>
      <c r="R357">
        <v>0.8</v>
      </c>
      <c r="S357">
        <v>0.7</v>
      </c>
      <c r="U357" s="2">
        <v>39660</v>
      </c>
      <c r="V357">
        <v>20080814</v>
      </c>
      <c r="W357">
        <v>0.3</v>
      </c>
      <c r="X357">
        <v>0.3</v>
      </c>
      <c r="AJ357" s="2">
        <v>39660</v>
      </c>
      <c r="AK357">
        <v>20080829</v>
      </c>
      <c r="AL357">
        <v>0.3</v>
      </c>
      <c r="AM357">
        <v>0.14000000000000001</v>
      </c>
    </row>
    <row r="358" spans="6:39" x14ac:dyDescent="0.2">
      <c r="F358" s="2">
        <v>39691</v>
      </c>
      <c r="G358">
        <v>20080912</v>
      </c>
      <c r="H358">
        <v>-0.9</v>
      </c>
      <c r="I358">
        <v>-0.8</v>
      </c>
      <c r="K358" s="2">
        <v>39691</v>
      </c>
      <c r="L358">
        <v>20080912</v>
      </c>
      <c r="M358">
        <v>0.2</v>
      </c>
      <c r="N358">
        <v>0.4</v>
      </c>
      <c r="P358" s="2">
        <v>39691</v>
      </c>
      <c r="Q358">
        <v>20080916</v>
      </c>
      <c r="R358">
        <v>-0.1</v>
      </c>
      <c r="S358">
        <v>-0.1</v>
      </c>
      <c r="U358" s="2">
        <v>39691</v>
      </c>
      <c r="V358">
        <v>20080916</v>
      </c>
      <c r="W358">
        <v>0.2</v>
      </c>
      <c r="X358">
        <v>0.2</v>
      </c>
      <c r="AJ358" s="2">
        <v>39691</v>
      </c>
      <c r="AK358">
        <v>20080929</v>
      </c>
      <c r="AL358">
        <v>0.2</v>
      </c>
      <c r="AM358">
        <v>0.12</v>
      </c>
    </row>
    <row r="359" spans="6:39" x14ac:dyDescent="0.2">
      <c r="F359" s="2">
        <v>39721</v>
      </c>
      <c r="G359">
        <v>20081015</v>
      </c>
      <c r="H359">
        <v>-0.4</v>
      </c>
      <c r="I359">
        <v>0.4</v>
      </c>
      <c r="K359" s="2">
        <v>39721</v>
      </c>
      <c r="L359">
        <v>20081015</v>
      </c>
      <c r="M359">
        <v>0.4</v>
      </c>
      <c r="N359">
        <v>0.5</v>
      </c>
      <c r="P359" s="2">
        <v>39721</v>
      </c>
      <c r="Q359">
        <v>20081016</v>
      </c>
      <c r="R359">
        <v>0</v>
      </c>
      <c r="S359">
        <v>0.1</v>
      </c>
      <c r="U359" s="2">
        <v>39721</v>
      </c>
      <c r="V359">
        <v>20081016</v>
      </c>
      <c r="W359">
        <v>0.1</v>
      </c>
      <c r="X359">
        <v>0.1</v>
      </c>
      <c r="AJ359" s="2">
        <v>39721</v>
      </c>
      <c r="AK359">
        <v>20081031</v>
      </c>
      <c r="AL359">
        <v>0.2</v>
      </c>
      <c r="AM359">
        <v>0.12</v>
      </c>
    </row>
    <row r="360" spans="6:39" x14ac:dyDescent="0.2">
      <c r="F360" s="2">
        <v>39752</v>
      </c>
      <c r="G360">
        <v>20081118</v>
      </c>
      <c r="H360">
        <v>-2.8</v>
      </c>
      <c r="I360">
        <v>-2.4</v>
      </c>
      <c r="K360" s="2">
        <v>39752</v>
      </c>
      <c r="L360">
        <v>20081118</v>
      </c>
      <c r="M360">
        <v>0.4</v>
      </c>
      <c r="N360">
        <v>0.9</v>
      </c>
      <c r="P360" s="2">
        <v>39752</v>
      </c>
      <c r="Q360">
        <v>20081119</v>
      </c>
      <c r="R360">
        <v>-1</v>
      </c>
      <c r="S360">
        <v>-0.9</v>
      </c>
      <c r="U360" s="2">
        <v>39752</v>
      </c>
      <c r="V360">
        <v>20081119</v>
      </c>
      <c r="W360">
        <v>-0.1</v>
      </c>
      <c r="X360">
        <v>0</v>
      </c>
      <c r="AJ360" s="2">
        <v>39752</v>
      </c>
      <c r="AK360">
        <v>20081126</v>
      </c>
      <c r="AL360">
        <v>0</v>
      </c>
      <c r="AM360">
        <v>-0.01</v>
      </c>
    </row>
    <row r="361" spans="6:39" x14ac:dyDescent="0.2">
      <c r="F361" s="2">
        <v>39782</v>
      </c>
      <c r="G361">
        <v>20081212</v>
      </c>
      <c r="H361">
        <v>-2.2000000000000002</v>
      </c>
      <c r="I361">
        <v>-3</v>
      </c>
      <c r="K361" s="2">
        <v>39782</v>
      </c>
      <c r="L361">
        <v>20081212</v>
      </c>
      <c r="M361">
        <v>0.1</v>
      </c>
      <c r="N361">
        <v>-0.1</v>
      </c>
      <c r="P361" s="2">
        <v>39782</v>
      </c>
      <c r="Q361">
        <v>20081216</v>
      </c>
      <c r="R361">
        <v>-1.7</v>
      </c>
      <c r="S361">
        <v>-1.8</v>
      </c>
      <c r="U361" s="2">
        <v>39782</v>
      </c>
      <c r="V361">
        <v>20081216</v>
      </c>
      <c r="W361">
        <v>0</v>
      </c>
      <c r="X361">
        <v>0.1</v>
      </c>
      <c r="AJ361" s="2">
        <v>39782</v>
      </c>
      <c r="AK361">
        <v>20081224</v>
      </c>
      <c r="AL361">
        <v>0</v>
      </c>
      <c r="AM361">
        <v>-0.01</v>
      </c>
    </row>
    <row r="362" spans="6:39" x14ac:dyDescent="0.2">
      <c r="F362" s="2">
        <v>39813</v>
      </c>
      <c r="G362">
        <v>20090115</v>
      </c>
      <c r="H362">
        <v>-1.9</v>
      </c>
      <c r="I362">
        <v>-1.9</v>
      </c>
      <c r="K362" s="2">
        <v>39813</v>
      </c>
      <c r="L362">
        <v>20090115</v>
      </c>
      <c r="M362">
        <v>0.2</v>
      </c>
      <c r="N362">
        <v>0.2</v>
      </c>
      <c r="P362" s="2">
        <v>39813</v>
      </c>
      <c r="Q362">
        <v>20090116</v>
      </c>
      <c r="R362">
        <v>-0.7</v>
      </c>
      <c r="S362">
        <v>-0.8</v>
      </c>
      <c r="U362" s="2">
        <v>39813</v>
      </c>
      <c r="V362">
        <v>20090116</v>
      </c>
      <c r="W362">
        <v>0</v>
      </c>
      <c r="X362">
        <v>0</v>
      </c>
      <c r="AJ362" s="2">
        <v>39813</v>
      </c>
      <c r="AK362">
        <v>20090202</v>
      </c>
      <c r="AL362">
        <v>0</v>
      </c>
      <c r="AM362">
        <v>-0.03</v>
      </c>
    </row>
    <row r="363" spans="6:39" x14ac:dyDescent="0.2">
      <c r="F363" s="2">
        <v>39844</v>
      </c>
      <c r="G363">
        <v>20090219</v>
      </c>
      <c r="H363">
        <v>0.8</v>
      </c>
      <c r="I363">
        <v>0.6</v>
      </c>
      <c r="K363" s="2">
        <v>39844</v>
      </c>
      <c r="L363">
        <v>20090219</v>
      </c>
      <c r="M363">
        <v>0.4</v>
      </c>
      <c r="N363">
        <v>0</v>
      </c>
      <c r="P363" s="2">
        <v>39844</v>
      </c>
      <c r="Q363">
        <v>20090220</v>
      </c>
      <c r="R363">
        <v>0.3</v>
      </c>
      <c r="S363">
        <v>0.3</v>
      </c>
      <c r="U363" s="2">
        <v>39844</v>
      </c>
      <c r="V363">
        <v>20090220</v>
      </c>
      <c r="W363">
        <v>0.2</v>
      </c>
      <c r="X363">
        <v>0.2</v>
      </c>
      <c r="AJ363" s="2">
        <v>39844</v>
      </c>
      <c r="AK363">
        <v>20090302</v>
      </c>
      <c r="AL363">
        <v>0.1</v>
      </c>
      <c r="AM363">
        <v>0.03</v>
      </c>
    </row>
    <row r="364" spans="6:39" x14ac:dyDescent="0.2">
      <c r="F364" s="2">
        <v>39872</v>
      </c>
      <c r="G364">
        <v>20090317</v>
      </c>
      <c r="H364">
        <v>0.1</v>
      </c>
      <c r="I364">
        <v>-0.1</v>
      </c>
      <c r="K364" s="2">
        <v>39872</v>
      </c>
      <c r="L364">
        <v>20090317</v>
      </c>
      <c r="M364">
        <v>0.2</v>
      </c>
      <c r="N364">
        <v>0.1</v>
      </c>
      <c r="P364" s="2">
        <v>39872</v>
      </c>
      <c r="Q364">
        <v>20090318</v>
      </c>
      <c r="R364">
        <v>0.4</v>
      </c>
      <c r="S364">
        <v>0.4</v>
      </c>
      <c r="U364" s="2">
        <v>39872</v>
      </c>
      <c r="V364">
        <v>20090318</v>
      </c>
      <c r="W364">
        <v>0.2</v>
      </c>
      <c r="X364">
        <v>0.2</v>
      </c>
      <c r="AJ364" s="2">
        <v>39872</v>
      </c>
      <c r="AK364">
        <v>20090327</v>
      </c>
      <c r="AL364">
        <v>0.2</v>
      </c>
      <c r="AM364">
        <v>0.1</v>
      </c>
    </row>
    <row r="365" spans="6:39" x14ac:dyDescent="0.2">
      <c r="F365" s="2">
        <v>39903</v>
      </c>
      <c r="G365">
        <v>20090414</v>
      </c>
      <c r="H365">
        <v>-1.2</v>
      </c>
      <c r="I365">
        <v>-0.9</v>
      </c>
      <c r="K365" s="2">
        <v>39903</v>
      </c>
      <c r="L365">
        <v>20090414</v>
      </c>
      <c r="M365">
        <v>0</v>
      </c>
      <c r="N365">
        <v>0.2</v>
      </c>
      <c r="P365" s="2">
        <v>39903</v>
      </c>
      <c r="Q365">
        <v>20090415</v>
      </c>
      <c r="R365">
        <v>-0.1</v>
      </c>
      <c r="S365">
        <v>-0.1</v>
      </c>
      <c r="U365" s="2">
        <v>39903</v>
      </c>
      <c r="V365">
        <v>20090415</v>
      </c>
      <c r="W365">
        <v>0.2</v>
      </c>
      <c r="X365">
        <v>0.2</v>
      </c>
      <c r="AJ365" s="2">
        <v>39903</v>
      </c>
      <c r="AK365">
        <v>20090430</v>
      </c>
      <c r="AL365">
        <v>0.2</v>
      </c>
      <c r="AM365">
        <v>0.12</v>
      </c>
    </row>
    <row r="366" spans="6:39" x14ac:dyDescent="0.2">
      <c r="F366" s="2">
        <v>39933</v>
      </c>
      <c r="G366">
        <v>20090514</v>
      </c>
      <c r="H366">
        <v>0.3</v>
      </c>
      <c r="I366">
        <v>0.5</v>
      </c>
      <c r="K366" s="2">
        <v>39933</v>
      </c>
      <c r="L366">
        <v>20090514</v>
      </c>
      <c r="M366">
        <v>0.1</v>
      </c>
      <c r="N366">
        <v>0.1</v>
      </c>
      <c r="P366" s="2">
        <v>39933</v>
      </c>
      <c r="Q366">
        <v>20090515</v>
      </c>
      <c r="R366">
        <v>0</v>
      </c>
      <c r="S366">
        <v>0.1</v>
      </c>
      <c r="U366" s="2">
        <v>39933</v>
      </c>
      <c r="V366">
        <v>20090515</v>
      </c>
      <c r="W366">
        <v>0.3</v>
      </c>
      <c r="X366">
        <v>0.2</v>
      </c>
      <c r="AJ366" s="2">
        <v>39933</v>
      </c>
      <c r="AK366">
        <v>20090601</v>
      </c>
      <c r="AL366">
        <v>0.3</v>
      </c>
      <c r="AM366">
        <v>0.26</v>
      </c>
    </row>
    <row r="367" spans="6:39" x14ac:dyDescent="0.2">
      <c r="F367" s="2">
        <v>39964</v>
      </c>
      <c r="G367">
        <v>20090616</v>
      </c>
      <c r="H367">
        <v>0.2</v>
      </c>
      <c r="I367">
        <v>0.2</v>
      </c>
      <c r="K367" s="2">
        <v>39964</v>
      </c>
      <c r="L367">
        <v>20090616</v>
      </c>
      <c r="M367">
        <v>-0.1</v>
      </c>
      <c r="N367">
        <v>-0.1</v>
      </c>
      <c r="P367" s="2">
        <v>39964</v>
      </c>
      <c r="Q367">
        <v>20090617</v>
      </c>
      <c r="R367">
        <v>0.1</v>
      </c>
      <c r="S367">
        <v>0.1</v>
      </c>
      <c r="U367" s="2">
        <v>39964</v>
      </c>
      <c r="V367">
        <v>20090617</v>
      </c>
      <c r="W367">
        <v>0.1</v>
      </c>
      <c r="X367">
        <v>0.1</v>
      </c>
      <c r="AJ367" s="2">
        <v>39964</v>
      </c>
      <c r="AK367">
        <v>20090626</v>
      </c>
      <c r="AL367">
        <v>0.1</v>
      </c>
      <c r="AM367">
        <v>0.1</v>
      </c>
    </row>
    <row r="368" spans="6:39" x14ac:dyDescent="0.2">
      <c r="F368" s="2">
        <v>39994</v>
      </c>
      <c r="G368">
        <v>20090714</v>
      </c>
      <c r="H368">
        <v>1.8</v>
      </c>
      <c r="I368">
        <v>1.9</v>
      </c>
      <c r="K368" s="2">
        <v>39994</v>
      </c>
      <c r="L368">
        <v>20090714</v>
      </c>
      <c r="M368">
        <v>0.5</v>
      </c>
      <c r="N368">
        <v>0.4</v>
      </c>
      <c r="P368" s="2">
        <v>39994</v>
      </c>
      <c r="Q368">
        <v>20090715</v>
      </c>
      <c r="R368">
        <v>0.7</v>
      </c>
      <c r="S368">
        <v>0.8</v>
      </c>
      <c r="U368" s="2">
        <v>39994</v>
      </c>
      <c r="V368">
        <v>20090715</v>
      </c>
      <c r="W368">
        <v>0.2</v>
      </c>
      <c r="X368">
        <v>0.1</v>
      </c>
      <c r="AJ368" s="2">
        <v>39994</v>
      </c>
      <c r="AK368">
        <v>20090804</v>
      </c>
      <c r="AL368">
        <v>0.2</v>
      </c>
      <c r="AM368">
        <v>0.13</v>
      </c>
    </row>
    <row r="369" spans="6:39" x14ac:dyDescent="0.2">
      <c r="F369" s="2">
        <v>40025</v>
      </c>
      <c r="G369">
        <v>20090818</v>
      </c>
      <c r="H369">
        <v>-0.9</v>
      </c>
      <c r="I369">
        <v>-1.2</v>
      </c>
      <c r="K369" s="2">
        <v>40025</v>
      </c>
      <c r="L369">
        <v>20090818</v>
      </c>
      <c r="M369">
        <v>-0.1</v>
      </c>
      <c r="N369">
        <v>-0.2</v>
      </c>
      <c r="P369" s="2">
        <v>40025</v>
      </c>
      <c r="Q369">
        <v>20090814</v>
      </c>
      <c r="R369">
        <v>0</v>
      </c>
      <c r="S369">
        <v>0</v>
      </c>
      <c r="U369" s="2">
        <v>40025</v>
      </c>
      <c r="V369">
        <v>20090814</v>
      </c>
      <c r="W369">
        <v>0.1</v>
      </c>
      <c r="X369">
        <v>0.1</v>
      </c>
      <c r="AJ369" s="2">
        <v>40025</v>
      </c>
      <c r="AK369">
        <v>20090828</v>
      </c>
      <c r="AL369">
        <v>0.1</v>
      </c>
      <c r="AM369">
        <v>0.02</v>
      </c>
    </row>
    <row r="370" spans="6:39" x14ac:dyDescent="0.2">
      <c r="F370" s="2">
        <v>40056</v>
      </c>
      <c r="G370">
        <v>20090915</v>
      </c>
      <c r="H370">
        <v>1.7</v>
      </c>
      <c r="I370">
        <v>1.4</v>
      </c>
      <c r="K370" s="2">
        <v>40056</v>
      </c>
      <c r="L370">
        <v>20090915</v>
      </c>
      <c r="M370">
        <v>0.2</v>
      </c>
      <c r="N370">
        <v>0.2</v>
      </c>
      <c r="P370" s="2">
        <v>40056</v>
      </c>
      <c r="Q370">
        <v>20090916</v>
      </c>
      <c r="R370">
        <v>0.4</v>
      </c>
      <c r="S370">
        <v>0.3</v>
      </c>
      <c r="U370" s="2">
        <v>40056</v>
      </c>
      <c r="V370">
        <v>20090916</v>
      </c>
      <c r="W370">
        <v>0.1</v>
      </c>
      <c r="X370">
        <v>0.1</v>
      </c>
      <c r="AJ370" s="2">
        <v>40056</v>
      </c>
      <c r="AK370">
        <v>20091001</v>
      </c>
      <c r="AL370">
        <v>0.1</v>
      </c>
      <c r="AM370">
        <v>0.12</v>
      </c>
    </row>
    <row r="371" spans="6:39" x14ac:dyDescent="0.2">
      <c r="F371" s="2">
        <v>40086</v>
      </c>
      <c r="G371">
        <v>20091020</v>
      </c>
      <c r="H371">
        <v>-0.6</v>
      </c>
      <c r="I371">
        <v>-0.2</v>
      </c>
      <c r="K371" s="2">
        <v>40086</v>
      </c>
      <c r="L371">
        <v>20091020</v>
      </c>
      <c r="M371">
        <v>-0.1</v>
      </c>
      <c r="N371">
        <v>-0.1</v>
      </c>
      <c r="P371" s="2">
        <v>40086</v>
      </c>
      <c r="Q371">
        <v>20091015</v>
      </c>
      <c r="R371">
        <v>0.2</v>
      </c>
      <c r="S371">
        <v>0.2</v>
      </c>
      <c r="U371" s="2">
        <v>40086</v>
      </c>
      <c r="V371">
        <v>20091015</v>
      </c>
      <c r="W371">
        <v>0.2</v>
      </c>
      <c r="X371">
        <v>0.2</v>
      </c>
      <c r="AJ371" s="2">
        <v>40086</v>
      </c>
      <c r="AK371">
        <v>20091030</v>
      </c>
      <c r="AL371">
        <v>0.1</v>
      </c>
      <c r="AM371">
        <v>0.18</v>
      </c>
    </row>
    <row r="372" spans="6:39" x14ac:dyDescent="0.2">
      <c r="F372" s="2">
        <v>40117</v>
      </c>
      <c r="G372">
        <v>20091117</v>
      </c>
      <c r="H372">
        <v>0.3</v>
      </c>
      <c r="I372">
        <v>0.5</v>
      </c>
      <c r="K372" s="2">
        <v>40117</v>
      </c>
      <c r="L372">
        <v>20091117</v>
      </c>
      <c r="M372">
        <v>-0.6</v>
      </c>
      <c r="N372">
        <v>-0.1</v>
      </c>
      <c r="P372" s="2">
        <v>40117</v>
      </c>
      <c r="Q372">
        <v>20091118</v>
      </c>
      <c r="R372">
        <v>0.3</v>
      </c>
      <c r="S372">
        <v>0.3</v>
      </c>
      <c r="U372" s="2">
        <v>40117</v>
      </c>
      <c r="V372">
        <v>20091118</v>
      </c>
      <c r="W372">
        <v>0.2</v>
      </c>
      <c r="X372">
        <v>0.3</v>
      </c>
      <c r="AJ372" s="2">
        <v>40117</v>
      </c>
      <c r="AK372">
        <v>20091125</v>
      </c>
      <c r="AL372">
        <v>0.2</v>
      </c>
      <c r="AM372">
        <v>0.28999999999999998</v>
      </c>
    </row>
    <row r="373" spans="6:39" x14ac:dyDescent="0.2">
      <c r="F373" s="2">
        <v>40147</v>
      </c>
      <c r="G373">
        <v>20091215</v>
      </c>
      <c r="H373">
        <v>1.8</v>
      </c>
      <c r="I373">
        <v>1.3</v>
      </c>
      <c r="K373" s="2">
        <v>40147</v>
      </c>
      <c r="L373">
        <v>20091215</v>
      </c>
      <c r="M373">
        <v>0.5</v>
      </c>
      <c r="N373">
        <v>0.3</v>
      </c>
      <c r="P373" s="2">
        <v>40147</v>
      </c>
      <c r="Q373">
        <v>20091216</v>
      </c>
      <c r="R373">
        <v>0.4</v>
      </c>
      <c r="S373">
        <v>0.3</v>
      </c>
      <c r="U373" s="2">
        <v>40147</v>
      </c>
      <c r="V373">
        <v>20091216</v>
      </c>
      <c r="W373">
        <v>0</v>
      </c>
      <c r="X373">
        <v>0.1</v>
      </c>
      <c r="AJ373" s="2">
        <v>40147</v>
      </c>
      <c r="AK373">
        <v>20091223</v>
      </c>
      <c r="AL373">
        <v>0</v>
      </c>
      <c r="AM373">
        <v>0.08</v>
      </c>
    </row>
    <row r="374" spans="6:39" x14ac:dyDescent="0.2">
      <c r="F374" s="2">
        <v>40178</v>
      </c>
      <c r="G374">
        <v>20100120</v>
      </c>
      <c r="H374">
        <v>0.2</v>
      </c>
      <c r="I374">
        <v>0.3</v>
      </c>
      <c r="K374" s="2">
        <v>40178</v>
      </c>
      <c r="L374">
        <v>20100120</v>
      </c>
      <c r="M374">
        <v>0</v>
      </c>
      <c r="N374">
        <v>0</v>
      </c>
      <c r="P374" s="2">
        <v>40178</v>
      </c>
      <c r="Q374">
        <v>20100115</v>
      </c>
      <c r="R374">
        <v>0.1</v>
      </c>
      <c r="S374">
        <v>0.1</v>
      </c>
      <c r="U374" s="2">
        <v>40178</v>
      </c>
      <c r="V374">
        <v>20100115</v>
      </c>
      <c r="W374">
        <v>0.1</v>
      </c>
      <c r="X374">
        <v>0.1</v>
      </c>
      <c r="AJ374" s="2">
        <v>40178</v>
      </c>
      <c r="AK374">
        <v>20100201</v>
      </c>
      <c r="AL374">
        <v>0.1</v>
      </c>
      <c r="AM374">
        <v>0.05</v>
      </c>
    </row>
    <row r="375" spans="6:39" x14ac:dyDescent="0.2">
      <c r="F375" s="2">
        <v>40209</v>
      </c>
      <c r="G375">
        <v>20100218</v>
      </c>
      <c r="H375">
        <v>1.4</v>
      </c>
      <c r="I375">
        <v>1</v>
      </c>
      <c r="K375" s="2">
        <v>40209</v>
      </c>
      <c r="L375">
        <v>20100218</v>
      </c>
      <c r="M375">
        <v>0.3</v>
      </c>
      <c r="N375">
        <v>0.2</v>
      </c>
      <c r="P375" s="2">
        <v>40209</v>
      </c>
      <c r="Q375">
        <v>20100219</v>
      </c>
      <c r="R375">
        <v>0.2</v>
      </c>
      <c r="S375">
        <v>0.1</v>
      </c>
      <c r="U375" s="2">
        <v>40209</v>
      </c>
      <c r="V375">
        <v>20100219</v>
      </c>
      <c r="W375">
        <v>-0.1</v>
      </c>
      <c r="X375">
        <v>-0.1</v>
      </c>
      <c r="AJ375" s="2">
        <v>40209</v>
      </c>
      <c r="AK375">
        <v>20100301</v>
      </c>
      <c r="AL375">
        <v>0</v>
      </c>
      <c r="AM375">
        <v>0.09</v>
      </c>
    </row>
    <row r="376" spans="6:39" x14ac:dyDescent="0.2">
      <c r="F376" s="2">
        <v>40237</v>
      </c>
      <c r="G376">
        <v>20100317</v>
      </c>
      <c r="H376">
        <v>-0.6</v>
      </c>
      <c r="I376">
        <v>-0.7</v>
      </c>
      <c r="K376" s="2">
        <v>40237</v>
      </c>
      <c r="L376">
        <v>20100317</v>
      </c>
      <c r="M376">
        <v>0.1</v>
      </c>
      <c r="N376">
        <v>0.1</v>
      </c>
      <c r="P376" s="2">
        <v>40237</v>
      </c>
      <c r="Q376">
        <v>20100318</v>
      </c>
      <c r="R376">
        <v>0</v>
      </c>
      <c r="S376">
        <v>-0.1</v>
      </c>
      <c r="U376" s="2">
        <v>40237</v>
      </c>
      <c r="V376">
        <v>20100318</v>
      </c>
      <c r="W376">
        <v>0.1</v>
      </c>
      <c r="X376">
        <v>0</v>
      </c>
      <c r="AJ376" s="2">
        <v>40237</v>
      </c>
      <c r="AK376">
        <v>20100329</v>
      </c>
      <c r="AL376">
        <v>0</v>
      </c>
      <c r="AM376">
        <v>0.08</v>
      </c>
    </row>
    <row r="377" spans="6:39" x14ac:dyDescent="0.2">
      <c r="F377" s="2">
        <v>40268</v>
      </c>
      <c r="G377">
        <v>20100422</v>
      </c>
      <c r="H377">
        <v>0.7</v>
      </c>
      <c r="I377">
        <v>0.7</v>
      </c>
      <c r="K377" s="2">
        <v>40268</v>
      </c>
      <c r="L377">
        <v>20100422</v>
      </c>
      <c r="M377">
        <v>0.1</v>
      </c>
      <c r="N377">
        <v>0.2</v>
      </c>
      <c r="P377" s="2">
        <v>40268</v>
      </c>
      <c r="Q377">
        <v>20100414</v>
      </c>
      <c r="R377">
        <v>0.1</v>
      </c>
      <c r="S377">
        <v>0</v>
      </c>
      <c r="U377" s="2">
        <v>40268</v>
      </c>
      <c r="V377">
        <v>20100414</v>
      </c>
      <c r="W377">
        <v>0</v>
      </c>
      <c r="X377">
        <v>0</v>
      </c>
      <c r="AJ377" s="2">
        <v>40268</v>
      </c>
      <c r="AK377">
        <v>20100503</v>
      </c>
      <c r="AL377">
        <v>0.1</v>
      </c>
      <c r="AM377">
        <v>0.14000000000000001</v>
      </c>
    </row>
    <row r="378" spans="6:39" x14ac:dyDescent="0.2">
      <c r="F378" s="2">
        <v>40298</v>
      </c>
      <c r="G378">
        <v>20100518</v>
      </c>
      <c r="H378">
        <v>-0.1</v>
      </c>
      <c r="I378">
        <v>0</v>
      </c>
      <c r="K378" s="2">
        <v>40298</v>
      </c>
      <c r="L378">
        <v>20100518</v>
      </c>
      <c r="M378">
        <v>0.2</v>
      </c>
      <c r="N378">
        <v>0</v>
      </c>
      <c r="P378" s="2">
        <v>40298</v>
      </c>
      <c r="Q378">
        <v>20100519</v>
      </c>
      <c r="R378">
        <v>-0.1</v>
      </c>
      <c r="S378">
        <v>0</v>
      </c>
      <c r="U378" s="2">
        <v>40298</v>
      </c>
      <c r="V378">
        <v>20100519</v>
      </c>
      <c r="W378">
        <v>0</v>
      </c>
      <c r="X378">
        <v>0</v>
      </c>
      <c r="AJ378" s="2">
        <v>40298</v>
      </c>
      <c r="AK378">
        <v>20100528</v>
      </c>
      <c r="AL378">
        <v>0.1</v>
      </c>
      <c r="AM378">
        <v>0.03</v>
      </c>
    </row>
    <row r="379" spans="6:39" x14ac:dyDescent="0.2">
      <c r="F379" s="2">
        <v>40329</v>
      </c>
      <c r="G379">
        <v>20100616</v>
      </c>
      <c r="H379">
        <v>-0.3</v>
      </c>
      <c r="I379">
        <v>0</v>
      </c>
      <c r="K379" s="2">
        <v>40329</v>
      </c>
      <c r="L379">
        <v>20100616</v>
      </c>
      <c r="M379">
        <v>0.2</v>
      </c>
      <c r="N379">
        <v>0.3</v>
      </c>
      <c r="P379" s="2">
        <v>40329</v>
      </c>
      <c r="Q379">
        <v>20100617</v>
      </c>
      <c r="R379">
        <v>-0.2</v>
      </c>
      <c r="S379">
        <v>-0.1</v>
      </c>
      <c r="U379" s="2">
        <v>40329</v>
      </c>
      <c r="V379">
        <v>20100617</v>
      </c>
      <c r="W379">
        <v>0.1</v>
      </c>
      <c r="X379">
        <v>0.1</v>
      </c>
      <c r="AJ379" s="2">
        <v>40329</v>
      </c>
      <c r="AK379">
        <v>20100628</v>
      </c>
      <c r="AL379">
        <v>0.2</v>
      </c>
      <c r="AM379">
        <v>0.12</v>
      </c>
    </row>
    <row r="380" spans="6:39" x14ac:dyDescent="0.2">
      <c r="F380" s="2">
        <v>40359</v>
      </c>
      <c r="G380">
        <v>20100715</v>
      </c>
      <c r="H380">
        <v>-0.5</v>
      </c>
      <c r="I380">
        <v>-0.3</v>
      </c>
      <c r="K380" s="2">
        <v>40359</v>
      </c>
      <c r="L380">
        <v>20100715</v>
      </c>
      <c r="M380">
        <v>0.1</v>
      </c>
      <c r="N380">
        <v>0.1</v>
      </c>
      <c r="P380" s="2">
        <v>40359</v>
      </c>
      <c r="Q380">
        <v>20100716</v>
      </c>
      <c r="R380">
        <v>-0.1</v>
      </c>
      <c r="S380">
        <v>0</v>
      </c>
      <c r="U380" s="2">
        <v>40359</v>
      </c>
      <c r="V380">
        <v>20100716</v>
      </c>
      <c r="W380">
        <v>0.2</v>
      </c>
      <c r="X380">
        <v>0.1</v>
      </c>
      <c r="AJ380" s="2">
        <v>40359</v>
      </c>
      <c r="AK380">
        <v>20100803</v>
      </c>
      <c r="AL380">
        <v>0</v>
      </c>
      <c r="AM380">
        <v>0.1</v>
      </c>
    </row>
    <row r="381" spans="6:39" x14ac:dyDescent="0.2">
      <c r="F381" s="2">
        <v>40390</v>
      </c>
      <c r="G381">
        <v>20100817</v>
      </c>
      <c r="H381">
        <v>0.2</v>
      </c>
      <c r="I381">
        <v>0.1</v>
      </c>
      <c r="K381" s="2">
        <v>40390</v>
      </c>
      <c r="L381">
        <v>20100817</v>
      </c>
      <c r="M381">
        <v>0.3</v>
      </c>
      <c r="N381">
        <v>0.1</v>
      </c>
      <c r="P381" s="2">
        <v>40390</v>
      </c>
      <c r="Q381">
        <v>20100813</v>
      </c>
      <c r="R381">
        <v>0.3</v>
      </c>
      <c r="S381">
        <v>0.2</v>
      </c>
      <c r="U381" s="2">
        <v>40390</v>
      </c>
      <c r="V381">
        <v>20100813</v>
      </c>
      <c r="W381">
        <v>0.1</v>
      </c>
      <c r="X381">
        <v>0.1</v>
      </c>
      <c r="AJ381" s="2">
        <v>40390</v>
      </c>
      <c r="AK381">
        <v>20100830</v>
      </c>
      <c r="AL381">
        <v>0.1</v>
      </c>
      <c r="AM381">
        <v>0.06</v>
      </c>
    </row>
    <row r="382" spans="6:39" x14ac:dyDescent="0.2">
      <c r="F382" s="2">
        <v>40421</v>
      </c>
      <c r="G382">
        <v>20100916</v>
      </c>
      <c r="H382">
        <v>0.4</v>
      </c>
      <c r="I382">
        <v>0.6</v>
      </c>
      <c r="K382" s="2">
        <v>40421</v>
      </c>
      <c r="L382">
        <v>20100916</v>
      </c>
      <c r="M382">
        <v>0.1</v>
      </c>
      <c r="N382">
        <v>0.1</v>
      </c>
      <c r="P382" s="2">
        <v>40421</v>
      </c>
      <c r="Q382">
        <v>20100917</v>
      </c>
      <c r="R382">
        <v>0.3</v>
      </c>
      <c r="S382">
        <v>0.1</v>
      </c>
      <c r="U382" s="2">
        <v>40421</v>
      </c>
      <c r="V382">
        <v>20100917</v>
      </c>
      <c r="W382">
        <v>0</v>
      </c>
      <c r="X382">
        <v>0.1</v>
      </c>
      <c r="AJ382" s="2">
        <v>40421</v>
      </c>
      <c r="AK382">
        <v>20101001</v>
      </c>
      <c r="AL382">
        <v>0.1</v>
      </c>
      <c r="AM382">
        <v>0.1</v>
      </c>
    </row>
    <row r="383" spans="6:39" x14ac:dyDescent="0.2">
      <c r="F383" s="2">
        <v>40451</v>
      </c>
      <c r="G383">
        <v>20101014</v>
      </c>
      <c r="H383">
        <v>0.4</v>
      </c>
      <c r="I383">
        <v>0.3</v>
      </c>
      <c r="K383" s="2">
        <v>40451</v>
      </c>
      <c r="L383">
        <v>20101014</v>
      </c>
      <c r="M383">
        <v>0.1</v>
      </c>
      <c r="N383">
        <v>0.2</v>
      </c>
      <c r="P383" s="2">
        <v>40451</v>
      </c>
      <c r="Q383">
        <v>20101015</v>
      </c>
      <c r="R383">
        <v>0.1</v>
      </c>
      <c r="S383">
        <v>0.2</v>
      </c>
      <c r="U383" s="2">
        <v>40451</v>
      </c>
      <c r="V383">
        <v>20101015</v>
      </c>
      <c r="W383">
        <v>0</v>
      </c>
      <c r="X383">
        <v>0.1</v>
      </c>
      <c r="AJ383" s="2">
        <v>40451</v>
      </c>
      <c r="AK383">
        <v>20101101</v>
      </c>
      <c r="AL383">
        <v>0</v>
      </c>
      <c r="AM383">
        <v>0.05</v>
      </c>
    </row>
    <row r="384" spans="6:39" x14ac:dyDescent="0.2">
      <c r="F384" s="2">
        <v>40482</v>
      </c>
      <c r="G384">
        <v>20101116</v>
      </c>
      <c r="H384">
        <v>0.4</v>
      </c>
      <c r="I384">
        <v>0.8</v>
      </c>
      <c r="K384" s="2">
        <v>40482</v>
      </c>
      <c r="L384">
        <v>20101116</v>
      </c>
      <c r="M384">
        <v>-0.6</v>
      </c>
      <c r="N384">
        <v>0</v>
      </c>
      <c r="P384" s="2">
        <v>40482</v>
      </c>
      <c r="Q384">
        <v>20101117</v>
      </c>
      <c r="R384">
        <v>0.2</v>
      </c>
      <c r="S384">
        <v>0.3</v>
      </c>
      <c r="U384" s="2">
        <v>40482</v>
      </c>
      <c r="V384">
        <v>20101117</v>
      </c>
      <c r="W384">
        <v>0</v>
      </c>
      <c r="X384">
        <v>0.1</v>
      </c>
      <c r="AJ384" s="2">
        <v>40482</v>
      </c>
      <c r="AK384">
        <v>20101124</v>
      </c>
      <c r="AL384">
        <v>0</v>
      </c>
      <c r="AM384">
        <v>7.0000000000000007E-2</v>
      </c>
    </row>
    <row r="385" spans="6:39" x14ac:dyDescent="0.2">
      <c r="F385" s="2">
        <v>40512</v>
      </c>
      <c r="G385">
        <v>20101214</v>
      </c>
      <c r="H385">
        <v>0.8</v>
      </c>
      <c r="I385">
        <v>0.4</v>
      </c>
      <c r="K385" s="2">
        <v>40512</v>
      </c>
      <c r="L385">
        <v>20101214</v>
      </c>
      <c r="M385">
        <v>0.3</v>
      </c>
      <c r="N385">
        <v>0</v>
      </c>
      <c r="P385" s="2">
        <v>40512</v>
      </c>
      <c r="Q385">
        <v>20101215</v>
      </c>
      <c r="R385">
        <v>0.1</v>
      </c>
      <c r="S385">
        <v>0.3</v>
      </c>
      <c r="U385" s="2">
        <v>40512</v>
      </c>
      <c r="V385">
        <v>20101215</v>
      </c>
      <c r="W385">
        <v>0.1</v>
      </c>
      <c r="X385">
        <v>0.1</v>
      </c>
      <c r="AJ385" s="2">
        <v>40512</v>
      </c>
      <c r="AK385">
        <v>20101223</v>
      </c>
      <c r="AL385">
        <v>0.1</v>
      </c>
      <c r="AM385">
        <v>0.1</v>
      </c>
    </row>
    <row r="386" spans="6:39" x14ac:dyDescent="0.2">
      <c r="F386" s="2">
        <v>40543</v>
      </c>
      <c r="G386">
        <v>20110113</v>
      </c>
      <c r="H386">
        <v>1.1000000000000001</v>
      </c>
      <c r="I386">
        <v>0.9</v>
      </c>
      <c r="K386" s="2">
        <v>40543</v>
      </c>
      <c r="L386">
        <v>20110113</v>
      </c>
      <c r="M386">
        <v>0.2</v>
      </c>
      <c r="N386">
        <v>0.2</v>
      </c>
      <c r="P386" s="2">
        <v>40543</v>
      </c>
      <c r="Q386">
        <v>20110114</v>
      </c>
      <c r="R386">
        <v>0.5</v>
      </c>
      <c r="S386">
        <v>0.4</v>
      </c>
      <c r="U386" s="2">
        <v>40543</v>
      </c>
      <c r="V386">
        <v>20110114</v>
      </c>
      <c r="W386">
        <v>0.1</v>
      </c>
      <c r="X386">
        <v>0.1</v>
      </c>
      <c r="AJ386" s="2">
        <v>40543</v>
      </c>
      <c r="AK386">
        <v>20110131</v>
      </c>
      <c r="AL386">
        <v>0</v>
      </c>
      <c r="AM386">
        <v>0</v>
      </c>
    </row>
    <row r="387" spans="6:39" x14ac:dyDescent="0.2">
      <c r="F387" s="2">
        <v>40574</v>
      </c>
      <c r="G387">
        <v>20110216</v>
      </c>
      <c r="H387">
        <v>0.8</v>
      </c>
      <c r="I387">
        <v>0.8</v>
      </c>
      <c r="K387" s="2">
        <v>40574</v>
      </c>
      <c r="L387">
        <v>20110216</v>
      </c>
      <c r="M387">
        <v>0.5</v>
      </c>
      <c r="N387">
        <v>0.4</v>
      </c>
      <c r="P387" s="2">
        <v>40574</v>
      </c>
      <c r="Q387">
        <v>20110217</v>
      </c>
      <c r="R387">
        <v>0.4</v>
      </c>
      <c r="S387">
        <v>0.3</v>
      </c>
      <c r="U387" s="2">
        <v>40574</v>
      </c>
      <c r="V387">
        <v>20110217</v>
      </c>
      <c r="W387">
        <v>0.2</v>
      </c>
      <c r="X387">
        <v>0.2</v>
      </c>
      <c r="AJ387" s="2">
        <v>40574</v>
      </c>
      <c r="AK387">
        <v>20110228</v>
      </c>
      <c r="AL387">
        <v>0.1</v>
      </c>
      <c r="AM387">
        <v>0.14000000000000001</v>
      </c>
    </row>
    <row r="388" spans="6:39" x14ac:dyDescent="0.2">
      <c r="F388" s="2">
        <v>40602</v>
      </c>
      <c r="G388">
        <v>20110316</v>
      </c>
      <c r="H388">
        <v>1.6</v>
      </c>
      <c r="I388">
        <v>1.1000000000000001</v>
      </c>
      <c r="K388" s="2">
        <v>40602</v>
      </c>
      <c r="L388">
        <v>20110316</v>
      </c>
      <c r="M388">
        <v>0.2</v>
      </c>
      <c r="N388">
        <v>0.2</v>
      </c>
      <c r="P388" s="2">
        <v>40602</v>
      </c>
      <c r="Q388">
        <v>20110317</v>
      </c>
      <c r="R388">
        <v>0.5</v>
      </c>
      <c r="S388">
        <v>0.3</v>
      </c>
      <c r="U388" s="2">
        <v>40602</v>
      </c>
      <c r="V388">
        <v>20110317</v>
      </c>
      <c r="W388">
        <v>0.2</v>
      </c>
      <c r="X388">
        <v>0.2</v>
      </c>
      <c r="AJ388" s="2">
        <v>40602</v>
      </c>
      <c r="AK388">
        <v>20110328</v>
      </c>
      <c r="AL388">
        <v>0.2</v>
      </c>
      <c r="AM388">
        <v>0.17</v>
      </c>
    </row>
    <row r="389" spans="6:39" x14ac:dyDescent="0.2">
      <c r="F389" s="2">
        <v>40633</v>
      </c>
      <c r="G389">
        <v>20110414</v>
      </c>
      <c r="H389">
        <v>0.7</v>
      </c>
      <c r="I389">
        <v>0.7</v>
      </c>
      <c r="K389" s="2">
        <v>40633</v>
      </c>
      <c r="L389">
        <v>20110414</v>
      </c>
      <c r="M389">
        <v>0.3</v>
      </c>
      <c r="N389">
        <v>0.3</v>
      </c>
      <c r="P389" s="2">
        <v>40633</v>
      </c>
      <c r="Q389">
        <v>20110415</v>
      </c>
      <c r="R389">
        <v>0.5</v>
      </c>
      <c r="S389">
        <v>0.5</v>
      </c>
      <c r="U389" s="2">
        <v>40633</v>
      </c>
      <c r="V389">
        <v>20110415</v>
      </c>
      <c r="W389">
        <v>0.1</v>
      </c>
      <c r="X389">
        <v>0.1</v>
      </c>
      <c r="AJ389" s="2">
        <v>40633</v>
      </c>
      <c r="AK389">
        <v>20110429</v>
      </c>
      <c r="AL389">
        <v>0.1</v>
      </c>
      <c r="AM389">
        <v>0.15</v>
      </c>
    </row>
    <row r="390" spans="6:39" x14ac:dyDescent="0.2">
      <c r="F390" s="2">
        <v>40663</v>
      </c>
      <c r="G390">
        <v>20110512</v>
      </c>
      <c r="H390">
        <v>0.8</v>
      </c>
      <c r="I390">
        <v>0.9</v>
      </c>
      <c r="K390" s="2">
        <v>40663</v>
      </c>
      <c r="L390">
        <v>20110512</v>
      </c>
      <c r="M390">
        <v>0.3</v>
      </c>
      <c r="N390">
        <v>0.3</v>
      </c>
      <c r="P390" s="2">
        <v>40663</v>
      </c>
      <c r="Q390">
        <v>20110513</v>
      </c>
      <c r="R390">
        <v>0.4</v>
      </c>
      <c r="S390">
        <v>0.5</v>
      </c>
      <c r="U390" s="2">
        <v>40663</v>
      </c>
      <c r="V390">
        <v>20110513</v>
      </c>
      <c r="W390">
        <v>0.2</v>
      </c>
      <c r="X390">
        <v>0.1</v>
      </c>
      <c r="AJ390" s="2">
        <v>40663</v>
      </c>
      <c r="AK390">
        <v>20110527</v>
      </c>
      <c r="AL390">
        <v>0.2</v>
      </c>
      <c r="AM390">
        <v>0.25</v>
      </c>
    </row>
    <row r="391" spans="6:39" x14ac:dyDescent="0.2">
      <c r="F391" s="2">
        <v>40694</v>
      </c>
      <c r="G391">
        <v>20110614</v>
      </c>
      <c r="H391">
        <v>0.2</v>
      </c>
      <c r="I391">
        <v>0.5</v>
      </c>
      <c r="K391" s="2">
        <v>40694</v>
      </c>
      <c r="L391">
        <v>20110614</v>
      </c>
      <c r="M391">
        <v>0.2</v>
      </c>
      <c r="N391">
        <v>0.1</v>
      </c>
      <c r="P391" s="2">
        <v>40694</v>
      </c>
      <c r="Q391">
        <v>20110615</v>
      </c>
      <c r="R391">
        <v>0.2</v>
      </c>
      <c r="S391">
        <v>0.3</v>
      </c>
      <c r="U391" s="2">
        <v>40694</v>
      </c>
      <c r="V391">
        <v>20110615</v>
      </c>
      <c r="W391">
        <v>0.3</v>
      </c>
      <c r="X391">
        <v>0.2</v>
      </c>
      <c r="AJ391" s="2">
        <v>40694</v>
      </c>
      <c r="AK391">
        <v>20110627</v>
      </c>
      <c r="AL391">
        <v>0.3</v>
      </c>
      <c r="AM391">
        <v>0.24</v>
      </c>
    </row>
    <row r="392" spans="6:39" x14ac:dyDescent="0.2">
      <c r="F392" s="2">
        <v>40724</v>
      </c>
      <c r="G392">
        <v>20110714</v>
      </c>
      <c r="H392">
        <v>-0.4</v>
      </c>
      <c r="I392">
        <v>-0.4</v>
      </c>
      <c r="K392" s="2">
        <v>40724</v>
      </c>
      <c r="L392">
        <v>20110714</v>
      </c>
      <c r="M392">
        <v>0.3</v>
      </c>
      <c r="N392">
        <v>0.3</v>
      </c>
      <c r="P392" s="2">
        <v>40724</v>
      </c>
      <c r="Q392">
        <v>20110715</v>
      </c>
      <c r="R392">
        <v>-0.2</v>
      </c>
      <c r="S392">
        <v>0</v>
      </c>
      <c r="U392" s="2">
        <v>40724</v>
      </c>
      <c r="V392">
        <v>20110715</v>
      </c>
      <c r="W392">
        <v>0.3</v>
      </c>
      <c r="X392">
        <v>0.2</v>
      </c>
      <c r="AJ392" s="2">
        <v>40724</v>
      </c>
      <c r="AK392">
        <v>20110802</v>
      </c>
      <c r="AL392">
        <v>0.1</v>
      </c>
      <c r="AM392">
        <v>0.14000000000000001</v>
      </c>
    </row>
    <row r="393" spans="6:39" x14ac:dyDescent="0.2">
      <c r="F393" s="2">
        <v>40755</v>
      </c>
      <c r="G393">
        <v>20110817</v>
      </c>
      <c r="H393">
        <v>0.2</v>
      </c>
      <c r="I393">
        <v>0.4</v>
      </c>
      <c r="K393" s="2">
        <v>40755</v>
      </c>
      <c r="L393">
        <v>20110817</v>
      </c>
      <c r="M393">
        <v>0.4</v>
      </c>
      <c r="N393">
        <v>0.3</v>
      </c>
      <c r="P393" s="2">
        <v>40755</v>
      </c>
      <c r="Q393">
        <v>20110818</v>
      </c>
      <c r="R393">
        <v>0.5</v>
      </c>
      <c r="S393">
        <v>0.3</v>
      </c>
      <c r="U393" s="2">
        <v>40755</v>
      </c>
      <c r="V393">
        <v>20110818</v>
      </c>
      <c r="W393">
        <v>0.2</v>
      </c>
      <c r="X393">
        <v>0.2</v>
      </c>
      <c r="AJ393" s="2">
        <v>40755</v>
      </c>
      <c r="AK393">
        <v>20110829</v>
      </c>
      <c r="AL393">
        <v>0.2</v>
      </c>
      <c r="AM393">
        <v>0.17</v>
      </c>
    </row>
    <row r="394" spans="6:39" x14ac:dyDescent="0.2">
      <c r="F394" s="2">
        <v>40786</v>
      </c>
      <c r="G394">
        <v>20110914</v>
      </c>
      <c r="H394">
        <v>0</v>
      </c>
      <c r="I394">
        <v>-0.3</v>
      </c>
      <c r="K394" s="2">
        <v>40786</v>
      </c>
      <c r="L394">
        <v>20110914</v>
      </c>
      <c r="M394">
        <v>0.1</v>
      </c>
      <c r="N394">
        <v>0.2</v>
      </c>
      <c r="P394" s="2">
        <v>40786</v>
      </c>
      <c r="Q394">
        <v>20110915</v>
      </c>
      <c r="R394">
        <v>0.4</v>
      </c>
      <c r="S394">
        <v>0.3</v>
      </c>
      <c r="U394" s="2">
        <v>40786</v>
      </c>
      <c r="V394">
        <v>20110915</v>
      </c>
      <c r="W394">
        <v>0.2</v>
      </c>
      <c r="X394">
        <v>0.3</v>
      </c>
      <c r="AJ394" s="2">
        <v>40786</v>
      </c>
      <c r="AK394">
        <v>20110930</v>
      </c>
      <c r="AL394">
        <v>0.1</v>
      </c>
      <c r="AM394">
        <v>0.21</v>
      </c>
    </row>
    <row r="395" spans="6:39" x14ac:dyDescent="0.2">
      <c r="F395" s="2">
        <v>40816</v>
      </c>
      <c r="G395">
        <v>20111018</v>
      </c>
      <c r="H395">
        <v>0.8</v>
      </c>
      <c r="I395">
        <v>0.9</v>
      </c>
      <c r="K395" s="2">
        <v>40816</v>
      </c>
      <c r="L395">
        <v>20111018</v>
      </c>
      <c r="M395">
        <v>0.2</v>
      </c>
      <c r="N395">
        <v>0.3</v>
      </c>
      <c r="P395" s="2">
        <v>40816</v>
      </c>
      <c r="Q395">
        <v>20111019</v>
      </c>
      <c r="R395">
        <v>0.3</v>
      </c>
      <c r="S395">
        <v>0.2</v>
      </c>
      <c r="U395" s="2">
        <v>40816</v>
      </c>
      <c r="V395">
        <v>20111019</v>
      </c>
      <c r="W395">
        <v>0.1</v>
      </c>
      <c r="X395">
        <v>0.1</v>
      </c>
      <c r="AJ395" s="2">
        <v>40816</v>
      </c>
      <c r="AK395">
        <v>20111028</v>
      </c>
      <c r="AL395">
        <v>0</v>
      </c>
      <c r="AM395">
        <v>7.0000000000000007E-2</v>
      </c>
    </row>
    <row r="396" spans="6:39" x14ac:dyDescent="0.2">
      <c r="F396" s="2">
        <v>40847</v>
      </c>
      <c r="G396">
        <v>20111115</v>
      </c>
      <c r="H396">
        <v>-0.3</v>
      </c>
      <c r="I396">
        <v>-0.2</v>
      </c>
      <c r="K396" s="2">
        <v>40847</v>
      </c>
      <c r="L396">
        <v>20111115</v>
      </c>
      <c r="M396">
        <v>0</v>
      </c>
      <c r="N396">
        <v>0.2</v>
      </c>
      <c r="P396" s="2">
        <v>40847</v>
      </c>
      <c r="Q396">
        <v>20111116</v>
      </c>
      <c r="R396">
        <v>-0.1</v>
      </c>
      <c r="S396">
        <v>0.1</v>
      </c>
      <c r="U396" s="2">
        <v>40847</v>
      </c>
      <c r="V396">
        <v>20111116</v>
      </c>
      <c r="W396">
        <v>0.1</v>
      </c>
      <c r="X396">
        <v>0.2</v>
      </c>
      <c r="AJ396" s="2">
        <v>40847</v>
      </c>
      <c r="AK396">
        <v>20111123</v>
      </c>
      <c r="AL396">
        <v>0.1</v>
      </c>
      <c r="AM396">
        <v>0.14000000000000001</v>
      </c>
    </row>
    <row r="397" spans="6:39" x14ac:dyDescent="0.2">
      <c r="F397" s="2">
        <v>40877</v>
      </c>
      <c r="G397">
        <v>20111215</v>
      </c>
      <c r="H397">
        <v>0.3</v>
      </c>
      <c r="I397">
        <v>0.3</v>
      </c>
      <c r="K397" s="2">
        <v>40877</v>
      </c>
      <c r="L397">
        <v>20111215</v>
      </c>
      <c r="M397">
        <v>0.1</v>
      </c>
      <c r="N397">
        <v>0.1</v>
      </c>
      <c r="P397" s="2">
        <v>40877</v>
      </c>
      <c r="Q397">
        <v>20111216</v>
      </c>
      <c r="R397">
        <v>0</v>
      </c>
      <c r="S397">
        <v>0.2</v>
      </c>
      <c r="U397" s="2">
        <v>40877</v>
      </c>
      <c r="V397">
        <v>20111216</v>
      </c>
      <c r="W397">
        <v>0.2</v>
      </c>
      <c r="X397">
        <v>0.2</v>
      </c>
      <c r="AJ397" s="2">
        <v>40877</v>
      </c>
      <c r="AK397">
        <v>20111223</v>
      </c>
      <c r="AL397">
        <v>0.1</v>
      </c>
      <c r="AM397">
        <v>0.16</v>
      </c>
    </row>
    <row r="398" spans="6:39" x14ac:dyDescent="0.2">
      <c r="F398" s="2">
        <v>40908</v>
      </c>
      <c r="G398">
        <v>20120118</v>
      </c>
      <c r="H398">
        <v>-0.1</v>
      </c>
      <c r="I398">
        <v>-0.1</v>
      </c>
      <c r="K398" s="2">
        <v>40908</v>
      </c>
      <c r="L398">
        <v>20120118</v>
      </c>
      <c r="M398">
        <v>0.3</v>
      </c>
      <c r="N398">
        <v>0.2</v>
      </c>
      <c r="P398" s="2">
        <v>40908</v>
      </c>
      <c r="Q398">
        <v>20120119</v>
      </c>
      <c r="R398">
        <v>0</v>
      </c>
      <c r="S398">
        <v>0</v>
      </c>
      <c r="U398" s="2">
        <v>40908</v>
      </c>
      <c r="V398">
        <v>20120119</v>
      </c>
      <c r="W398">
        <v>0.1</v>
      </c>
      <c r="X398">
        <v>0.2</v>
      </c>
      <c r="AJ398" s="2">
        <v>40908</v>
      </c>
      <c r="AK398">
        <v>20120130</v>
      </c>
      <c r="AL398">
        <v>0.2</v>
      </c>
      <c r="AM398">
        <v>0.11</v>
      </c>
    </row>
    <row r="399" spans="6:39" x14ac:dyDescent="0.2">
      <c r="F399" s="2">
        <v>40939</v>
      </c>
      <c r="G399">
        <v>20120216</v>
      </c>
      <c r="H399">
        <v>0.1</v>
      </c>
      <c r="I399">
        <v>0.4</v>
      </c>
      <c r="K399" s="2">
        <v>40939</v>
      </c>
      <c r="L399">
        <v>20120216</v>
      </c>
      <c r="M399">
        <v>0.4</v>
      </c>
      <c r="N399">
        <v>0.4</v>
      </c>
      <c r="P399" s="2">
        <v>40939</v>
      </c>
      <c r="Q399">
        <v>20120217</v>
      </c>
      <c r="R399">
        <v>0.2</v>
      </c>
      <c r="S399">
        <v>0.3</v>
      </c>
      <c r="U399" s="2">
        <v>40939</v>
      </c>
      <c r="V399">
        <v>20120217</v>
      </c>
      <c r="W399">
        <v>0.2</v>
      </c>
      <c r="X399">
        <v>0.2</v>
      </c>
      <c r="AJ399" s="2">
        <v>40939</v>
      </c>
      <c r="AK399">
        <v>20120301</v>
      </c>
      <c r="AL399">
        <v>0.2</v>
      </c>
      <c r="AM399">
        <v>0.27</v>
      </c>
    </row>
    <row r="400" spans="6:39" x14ac:dyDescent="0.2">
      <c r="F400" s="2">
        <v>40968</v>
      </c>
      <c r="G400">
        <v>20120315</v>
      </c>
      <c r="H400">
        <v>0.4</v>
      </c>
      <c r="I400">
        <v>0.3</v>
      </c>
      <c r="K400" s="2">
        <v>40968</v>
      </c>
      <c r="L400">
        <v>20120315</v>
      </c>
      <c r="M400">
        <v>0.2</v>
      </c>
      <c r="N400">
        <v>0.2</v>
      </c>
      <c r="P400" s="2">
        <v>40968</v>
      </c>
      <c r="Q400">
        <v>20120316</v>
      </c>
      <c r="R400">
        <v>0.4</v>
      </c>
      <c r="S400">
        <v>0.2</v>
      </c>
      <c r="U400" s="2">
        <v>40968</v>
      </c>
      <c r="V400">
        <v>20120316</v>
      </c>
      <c r="W400">
        <v>0.1</v>
      </c>
      <c r="X400">
        <v>0.1</v>
      </c>
      <c r="AJ400" s="2">
        <v>40968</v>
      </c>
      <c r="AK400">
        <v>20120330</v>
      </c>
      <c r="AL400">
        <v>0.1</v>
      </c>
      <c r="AM400">
        <v>0.14000000000000001</v>
      </c>
    </row>
    <row r="401" spans="6:39" x14ac:dyDescent="0.2">
      <c r="F401" s="2">
        <v>40999</v>
      </c>
      <c r="G401">
        <v>20120412</v>
      </c>
      <c r="H401">
        <v>0</v>
      </c>
      <c r="I401">
        <v>0.1</v>
      </c>
      <c r="K401" s="2">
        <v>40999</v>
      </c>
      <c r="L401">
        <v>20120412</v>
      </c>
      <c r="M401">
        <v>0.3</v>
      </c>
      <c r="N401">
        <v>0.2</v>
      </c>
      <c r="P401" s="2">
        <v>40999</v>
      </c>
      <c r="Q401">
        <v>20120413</v>
      </c>
      <c r="R401">
        <v>0.3</v>
      </c>
      <c r="S401">
        <v>0.2</v>
      </c>
      <c r="U401" s="2">
        <v>40999</v>
      </c>
      <c r="V401">
        <v>20120413</v>
      </c>
      <c r="W401">
        <v>0.2</v>
      </c>
      <c r="X401">
        <v>0.2</v>
      </c>
      <c r="AJ401" s="2">
        <v>40999</v>
      </c>
      <c r="AK401">
        <v>20120430</v>
      </c>
      <c r="AL401">
        <v>0.2</v>
      </c>
      <c r="AM401">
        <v>0.19</v>
      </c>
    </row>
    <row r="402" spans="6:39" x14ac:dyDescent="0.2">
      <c r="F402" s="2">
        <v>41029</v>
      </c>
      <c r="G402">
        <v>20120511</v>
      </c>
      <c r="H402">
        <v>-0.2</v>
      </c>
      <c r="I402">
        <v>-0.1</v>
      </c>
      <c r="K402" s="2">
        <v>41029</v>
      </c>
      <c r="L402">
        <v>20120511</v>
      </c>
      <c r="M402">
        <v>0.2</v>
      </c>
      <c r="N402">
        <v>0.2</v>
      </c>
      <c r="P402" s="2">
        <v>41029</v>
      </c>
      <c r="Q402">
        <v>20120515</v>
      </c>
      <c r="R402">
        <v>0</v>
      </c>
      <c r="S402">
        <v>0.2</v>
      </c>
      <c r="U402" s="2">
        <v>41029</v>
      </c>
      <c r="V402">
        <v>20120515</v>
      </c>
      <c r="W402">
        <v>0.2</v>
      </c>
      <c r="X402">
        <v>0.2</v>
      </c>
      <c r="AJ402" s="2">
        <v>41029</v>
      </c>
      <c r="AK402">
        <v>20120601</v>
      </c>
      <c r="AL402">
        <v>0.1</v>
      </c>
      <c r="AM402">
        <v>0.17</v>
      </c>
    </row>
    <row r="403" spans="6:39" x14ac:dyDescent="0.2">
      <c r="F403" s="2">
        <v>41060</v>
      </c>
      <c r="G403">
        <v>20120613</v>
      </c>
      <c r="H403">
        <v>-1</v>
      </c>
      <c r="I403">
        <v>-0.6</v>
      </c>
      <c r="K403" s="2">
        <v>41060</v>
      </c>
      <c r="L403">
        <v>20120613</v>
      </c>
      <c r="M403">
        <v>0.2</v>
      </c>
      <c r="N403">
        <v>0.1</v>
      </c>
      <c r="P403" s="2">
        <v>41060</v>
      </c>
      <c r="Q403">
        <v>20120614</v>
      </c>
      <c r="R403">
        <v>-0.3</v>
      </c>
      <c r="S403">
        <v>-0.2</v>
      </c>
      <c r="U403" s="2">
        <v>41060</v>
      </c>
      <c r="V403">
        <v>20120614</v>
      </c>
      <c r="W403">
        <v>0.2</v>
      </c>
      <c r="X403">
        <v>0.1</v>
      </c>
      <c r="AJ403" s="2">
        <v>41060</v>
      </c>
      <c r="AK403">
        <v>20120629</v>
      </c>
      <c r="AL403">
        <v>0.1</v>
      </c>
      <c r="AM403">
        <v>0.12</v>
      </c>
    </row>
    <row r="404" spans="6:39" x14ac:dyDescent="0.2">
      <c r="F404" s="2">
        <v>41090</v>
      </c>
      <c r="G404">
        <v>20120713</v>
      </c>
      <c r="H404">
        <v>0.1</v>
      </c>
      <c r="I404">
        <v>-0.4</v>
      </c>
      <c r="K404" s="2">
        <v>41090</v>
      </c>
      <c r="L404">
        <v>20120713</v>
      </c>
      <c r="M404">
        <v>0.2</v>
      </c>
      <c r="N404">
        <v>0.2</v>
      </c>
      <c r="P404" s="2">
        <v>41090</v>
      </c>
      <c r="Q404">
        <v>20120717</v>
      </c>
      <c r="R404">
        <v>0</v>
      </c>
      <c r="S404">
        <v>-0.1</v>
      </c>
      <c r="U404" s="2">
        <v>41090</v>
      </c>
      <c r="V404">
        <v>20120717</v>
      </c>
      <c r="W404">
        <v>0.2</v>
      </c>
      <c r="X404">
        <v>0.2</v>
      </c>
      <c r="AJ404" s="2">
        <v>41090</v>
      </c>
      <c r="AK404">
        <v>20120731</v>
      </c>
      <c r="AL404">
        <v>0.2</v>
      </c>
      <c r="AM404">
        <v>0.12</v>
      </c>
    </row>
    <row r="405" spans="6:39" x14ac:dyDescent="0.2">
      <c r="F405" s="2">
        <v>41121</v>
      </c>
      <c r="G405">
        <v>20120814</v>
      </c>
      <c r="H405">
        <v>0.3</v>
      </c>
      <c r="I405">
        <v>0.2</v>
      </c>
      <c r="K405" s="2">
        <v>41121</v>
      </c>
      <c r="L405">
        <v>20120814</v>
      </c>
      <c r="M405">
        <v>0.4</v>
      </c>
      <c r="N405">
        <v>0.4</v>
      </c>
      <c r="P405" s="2">
        <v>41121</v>
      </c>
      <c r="Q405">
        <v>20120815</v>
      </c>
      <c r="R405">
        <v>0</v>
      </c>
      <c r="S405">
        <v>0</v>
      </c>
      <c r="U405" s="2">
        <v>41121</v>
      </c>
      <c r="V405">
        <v>20120815</v>
      </c>
      <c r="W405">
        <v>0.1</v>
      </c>
      <c r="X405">
        <v>0.2</v>
      </c>
      <c r="AJ405" s="2">
        <v>41121</v>
      </c>
      <c r="AK405">
        <v>20120830</v>
      </c>
      <c r="AL405">
        <v>0</v>
      </c>
      <c r="AM405">
        <v>0.11</v>
      </c>
    </row>
    <row r="406" spans="6:39" x14ac:dyDescent="0.2">
      <c r="F406" s="2">
        <v>41152</v>
      </c>
      <c r="G406">
        <v>20120913</v>
      </c>
      <c r="H406">
        <v>1.7</v>
      </c>
      <c r="I406">
        <v>1.2</v>
      </c>
      <c r="K406" s="2">
        <v>41152</v>
      </c>
      <c r="L406">
        <v>20120913</v>
      </c>
      <c r="M406">
        <v>0.2</v>
      </c>
      <c r="N406">
        <v>0.2</v>
      </c>
      <c r="P406" s="2">
        <v>41152</v>
      </c>
      <c r="Q406">
        <v>20120914</v>
      </c>
      <c r="R406">
        <v>0.6</v>
      </c>
      <c r="S406">
        <v>0.6</v>
      </c>
      <c r="U406" s="2">
        <v>41152</v>
      </c>
      <c r="V406">
        <v>20120914</v>
      </c>
      <c r="W406">
        <v>0.1</v>
      </c>
      <c r="X406">
        <v>0.1</v>
      </c>
      <c r="AJ406" s="2">
        <v>41152</v>
      </c>
      <c r="AK406">
        <v>20120928</v>
      </c>
      <c r="AL406">
        <v>0.1</v>
      </c>
      <c r="AM406">
        <v>0.06</v>
      </c>
    </row>
    <row r="407" spans="6:39" x14ac:dyDescent="0.2">
      <c r="F407" s="2">
        <v>41182</v>
      </c>
      <c r="G407">
        <v>20121012</v>
      </c>
      <c r="H407">
        <v>1.1000000000000001</v>
      </c>
      <c r="I407">
        <v>0.9</v>
      </c>
      <c r="K407" s="2">
        <v>41182</v>
      </c>
      <c r="L407">
        <v>20121012</v>
      </c>
      <c r="M407">
        <v>0</v>
      </c>
      <c r="N407">
        <v>0</v>
      </c>
      <c r="P407" s="2">
        <v>41182</v>
      </c>
      <c r="Q407">
        <v>20121016</v>
      </c>
      <c r="R407">
        <v>0.6</v>
      </c>
      <c r="S407">
        <v>0.5</v>
      </c>
      <c r="U407" s="2">
        <v>41182</v>
      </c>
      <c r="V407">
        <v>20121016</v>
      </c>
      <c r="W407">
        <v>0.1</v>
      </c>
      <c r="X407">
        <v>0.2</v>
      </c>
      <c r="AJ407" s="2">
        <v>41182</v>
      </c>
      <c r="AK407">
        <v>20121029</v>
      </c>
      <c r="AL407">
        <v>0.1</v>
      </c>
      <c r="AM407">
        <v>0.12</v>
      </c>
    </row>
    <row r="408" spans="6:39" x14ac:dyDescent="0.2">
      <c r="F408" s="2">
        <v>41213</v>
      </c>
      <c r="G408">
        <v>20121114</v>
      </c>
      <c r="H408">
        <v>-0.2</v>
      </c>
      <c r="I408">
        <v>0.1</v>
      </c>
      <c r="K408" s="2">
        <v>41213</v>
      </c>
      <c r="L408">
        <v>20121114</v>
      </c>
      <c r="M408">
        <v>-0.2</v>
      </c>
      <c r="N408">
        <v>0.1</v>
      </c>
      <c r="P408" s="2">
        <v>41213</v>
      </c>
      <c r="Q408">
        <v>20121115</v>
      </c>
      <c r="R408">
        <v>0.1</v>
      </c>
      <c r="S408">
        <v>0.3</v>
      </c>
      <c r="U408" s="2">
        <v>41213</v>
      </c>
      <c r="V408">
        <v>20121115</v>
      </c>
      <c r="W408">
        <v>0.2</v>
      </c>
      <c r="X408">
        <v>0.2</v>
      </c>
      <c r="AJ408" s="2">
        <v>41213</v>
      </c>
      <c r="AK408">
        <v>20121130</v>
      </c>
      <c r="AL408">
        <v>0.1</v>
      </c>
      <c r="AM408">
        <v>0.24</v>
      </c>
    </row>
    <row r="409" spans="6:39" x14ac:dyDescent="0.2">
      <c r="F409" s="2">
        <v>41243</v>
      </c>
      <c r="G409">
        <v>20121213</v>
      </c>
      <c r="H409">
        <v>-0.8</v>
      </c>
      <c r="I409">
        <v>-0.5</v>
      </c>
      <c r="K409" s="2">
        <v>41243</v>
      </c>
      <c r="L409">
        <v>20121213</v>
      </c>
      <c r="M409">
        <v>0.1</v>
      </c>
      <c r="N409">
        <v>0.2</v>
      </c>
      <c r="P409" s="2">
        <v>41243</v>
      </c>
      <c r="Q409">
        <v>20121214</v>
      </c>
      <c r="R409">
        <v>-0.3</v>
      </c>
      <c r="S409">
        <v>-0.2</v>
      </c>
      <c r="U409" s="2">
        <v>41243</v>
      </c>
      <c r="V409">
        <v>20121214</v>
      </c>
      <c r="W409">
        <v>0.1</v>
      </c>
      <c r="X409">
        <v>0.1</v>
      </c>
      <c r="AJ409" s="2">
        <v>41243</v>
      </c>
      <c r="AK409">
        <v>20121221</v>
      </c>
      <c r="AL409">
        <v>0</v>
      </c>
      <c r="AM409">
        <v>0.1</v>
      </c>
    </row>
    <row r="410" spans="6:39" x14ac:dyDescent="0.2">
      <c r="F410" s="2">
        <v>41274</v>
      </c>
      <c r="G410">
        <v>20130115</v>
      </c>
      <c r="H410">
        <v>-0.2</v>
      </c>
      <c r="I410">
        <v>-0.2</v>
      </c>
      <c r="K410" s="2">
        <v>41274</v>
      </c>
      <c r="L410">
        <v>20130115</v>
      </c>
      <c r="M410">
        <v>0.1</v>
      </c>
      <c r="N410">
        <v>0</v>
      </c>
      <c r="P410" s="2">
        <v>41274</v>
      </c>
      <c r="Q410">
        <v>20130116</v>
      </c>
      <c r="R410">
        <v>0</v>
      </c>
      <c r="S410">
        <v>0</v>
      </c>
      <c r="U410" s="2">
        <v>41274</v>
      </c>
      <c r="V410">
        <v>20130116</v>
      </c>
      <c r="W410">
        <v>0.1</v>
      </c>
      <c r="X410">
        <v>0.2</v>
      </c>
      <c r="AJ410" s="2">
        <v>41274</v>
      </c>
      <c r="AK410">
        <v>20130131</v>
      </c>
      <c r="AL410">
        <v>0</v>
      </c>
      <c r="AM410">
        <v>0.06</v>
      </c>
    </row>
    <row r="411" spans="6:39" x14ac:dyDescent="0.2">
      <c r="F411" s="2">
        <v>41305</v>
      </c>
      <c r="G411">
        <v>20130220</v>
      </c>
      <c r="H411">
        <v>0.2</v>
      </c>
      <c r="I411">
        <v>0.5</v>
      </c>
      <c r="K411" s="2">
        <v>41305</v>
      </c>
      <c r="L411">
        <v>20130220</v>
      </c>
      <c r="M411">
        <v>0.2</v>
      </c>
      <c r="N411">
        <v>0.1</v>
      </c>
      <c r="P411" s="2">
        <v>41305</v>
      </c>
      <c r="Q411">
        <v>20130221</v>
      </c>
      <c r="R411">
        <v>0</v>
      </c>
      <c r="S411">
        <v>0.2</v>
      </c>
      <c r="U411" s="2">
        <v>41305</v>
      </c>
      <c r="V411">
        <v>20130221</v>
      </c>
      <c r="W411">
        <v>0.3</v>
      </c>
      <c r="X411">
        <v>0.2</v>
      </c>
      <c r="AJ411" s="2">
        <v>41305</v>
      </c>
      <c r="AK411">
        <v>20130301</v>
      </c>
      <c r="AL411">
        <v>0.1</v>
      </c>
      <c r="AM411">
        <v>0.22</v>
      </c>
    </row>
    <row r="412" spans="6:39" x14ac:dyDescent="0.2">
      <c r="F412" s="2">
        <v>41333</v>
      </c>
      <c r="G412">
        <v>20130314</v>
      </c>
      <c r="H412">
        <v>0.7</v>
      </c>
      <c r="I412">
        <v>0.7</v>
      </c>
      <c r="K412" s="2">
        <v>41333</v>
      </c>
      <c r="L412">
        <v>20130314</v>
      </c>
      <c r="M412">
        <v>0.2</v>
      </c>
      <c r="N412">
        <v>0.2</v>
      </c>
      <c r="P412" s="2">
        <v>41333</v>
      </c>
      <c r="Q412">
        <v>20130315</v>
      </c>
      <c r="R412">
        <v>0.7</v>
      </c>
      <c r="S412">
        <v>0.6</v>
      </c>
      <c r="U412" s="2">
        <v>41333</v>
      </c>
      <c r="V412">
        <v>20130315</v>
      </c>
      <c r="W412">
        <v>0.2</v>
      </c>
      <c r="X412">
        <v>0.2</v>
      </c>
      <c r="AJ412" s="2">
        <v>41333</v>
      </c>
      <c r="AK412">
        <v>20130329</v>
      </c>
      <c r="AL412">
        <v>0.1</v>
      </c>
      <c r="AM412">
        <v>0.12</v>
      </c>
    </row>
    <row r="413" spans="6:39" x14ac:dyDescent="0.2">
      <c r="F413" s="2">
        <v>41364</v>
      </c>
      <c r="G413">
        <v>20130412</v>
      </c>
      <c r="H413">
        <v>-0.6</v>
      </c>
      <c r="I413">
        <v>-0.5</v>
      </c>
      <c r="K413" s="2">
        <v>41364</v>
      </c>
      <c r="L413">
        <v>20130412</v>
      </c>
      <c r="M413">
        <v>0.2</v>
      </c>
      <c r="N413">
        <v>0.1</v>
      </c>
      <c r="P413" s="2">
        <v>41364</v>
      </c>
      <c r="Q413">
        <v>20130416</v>
      </c>
      <c r="R413">
        <v>-0.2</v>
      </c>
      <c r="S413">
        <v>-0.3</v>
      </c>
      <c r="U413" s="2">
        <v>41364</v>
      </c>
      <c r="V413">
        <v>20130416</v>
      </c>
      <c r="W413">
        <v>0.1</v>
      </c>
      <c r="X413">
        <v>0.1</v>
      </c>
      <c r="AJ413" s="2">
        <v>41364</v>
      </c>
      <c r="AK413">
        <v>20130429</v>
      </c>
      <c r="AL413">
        <v>0</v>
      </c>
      <c r="AM413">
        <v>0.09</v>
      </c>
    </row>
    <row r="414" spans="6:39" x14ac:dyDescent="0.2">
      <c r="F414" s="2">
        <v>41394</v>
      </c>
      <c r="G414">
        <v>20130515</v>
      </c>
      <c r="H414">
        <v>-0.7</v>
      </c>
      <c r="I414">
        <v>-0.6</v>
      </c>
      <c r="K414" s="2">
        <v>41394</v>
      </c>
      <c r="L414">
        <v>20130515</v>
      </c>
      <c r="M414">
        <v>0.1</v>
      </c>
      <c r="N414">
        <v>0.1</v>
      </c>
      <c r="P414" s="2">
        <v>41394</v>
      </c>
      <c r="Q414">
        <v>20130516</v>
      </c>
      <c r="R414">
        <v>-0.4</v>
      </c>
      <c r="S414">
        <v>-0.2</v>
      </c>
      <c r="U414" s="2">
        <v>41394</v>
      </c>
      <c r="V414">
        <v>20130516</v>
      </c>
      <c r="W414">
        <v>0.1</v>
      </c>
      <c r="X414">
        <v>0</v>
      </c>
      <c r="AJ414" s="2">
        <v>41394</v>
      </c>
      <c r="AK414">
        <v>20130531</v>
      </c>
      <c r="AL414">
        <v>0</v>
      </c>
      <c r="AM414">
        <v>0.06</v>
      </c>
    </row>
    <row r="415" spans="6:39" x14ac:dyDescent="0.2">
      <c r="F415" s="2">
        <v>41425</v>
      </c>
      <c r="G415">
        <v>20130614</v>
      </c>
      <c r="H415">
        <v>0.5</v>
      </c>
      <c r="I415">
        <v>0.4</v>
      </c>
      <c r="K415" s="2">
        <v>41425</v>
      </c>
      <c r="L415">
        <v>20130614</v>
      </c>
      <c r="M415">
        <v>0.1</v>
      </c>
      <c r="N415">
        <v>0.1</v>
      </c>
      <c r="P415" s="2">
        <v>41425</v>
      </c>
      <c r="Q415">
        <v>20130618</v>
      </c>
      <c r="R415">
        <v>0.1</v>
      </c>
      <c r="S415">
        <v>0.1</v>
      </c>
      <c r="U415" s="2">
        <v>41425</v>
      </c>
      <c r="V415">
        <v>20130618</v>
      </c>
      <c r="W415">
        <v>0.2</v>
      </c>
      <c r="X415">
        <v>0.1</v>
      </c>
      <c r="AJ415" s="2">
        <v>41425</v>
      </c>
      <c r="AK415">
        <v>20130627</v>
      </c>
      <c r="AL415">
        <v>0.1</v>
      </c>
      <c r="AM415">
        <v>0.11</v>
      </c>
    </row>
    <row r="416" spans="6:39" x14ac:dyDescent="0.2">
      <c r="F416" s="2">
        <v>41455</v>
      </c>
      <c r="G416">
        <v>20130712</v>
      </c>
      <c r="H416">
        <v>0.8</v>
      </c>
      <c r="I416">
        <v>0.1</v>
      </c>
      <c r="K416" s="2">
        <v>41455</v>
      </c>
      <c r="L416">
        <v>20130712</v>
      </c>
      <c r="M416">
        <v>0.2</v>
      </c>
      <c r="N416">
        <v>0.1</v>
      </c>
      <c r="P416" s="2">
        <v>41455</v>
      </c>
      <c r="Q416">
        <v>20130716</v>
      </c>
      <c r="R416">
        <v>0.5</v>
      </c>
      <c r="S416">
        <v>0.2</v>
      </c>
      <c r="U416" s="2">
        <v>41455</v>
      </c>
      <c r="V416">
        <v>20130716</v>
      </c>
      <c r="W416">
        <v>0.2</v>
      </c>
      <c r="X416">
        <v>0.1</v>
      </c>
      <c r="AJ416" s="2">
        <v>41455</v>
      </c>
      <c r="AK416">
        <v>20130802</v>
      </c>
      <c r="AL416">
        <v>0.2</v>
      </c>
      <c r="AM416">
        <v>0.14000000000000001</v>
      </c>
    </row>
    <row r="417" spans="6:39" x14ac:dyDescent="0.2">
      <c r="F417" s="2">
        <v>41486</v>
      </c>
      <c r="G417">
        <v>20130814</v>
      </c>
      <c r="H417">
        <v>0</v>
      </c>
      <c r="I417">
        <v>-0.1</v>
      </c>
      <c r="K417" s="2">
        <v>41486</v>
      </c>
      <c r="L417">
        <v>20130814</v>
      </c>
      <c r="M417">
        <v>0.1</v>
      </c>
      <c r="N417">
        <v>0.1</v>
      </c>
      <c r="P417" s="2">
        <v>41486</v>
      </c>
      <c r="Q417">
        <v>20130815</v>
      </c>
      <c r="R417">
        <v>0.2</v>
      </c>
      <c r="S417">
        <v>0.2</v>
      </c>
      <c r="U417" s="2">
        <v>41486</v>
      </c>
      <c r="V417">
        <v>20130815</v>
      </c>
      <c r="W417">
        <v>0.2</v>
      </c>
      <c r="X417">
        <v>0.2</v>
      </c>
      <c r="AJ417" s="2">
        <v>41486</v>
      </c>
      <c r="AK417">
        <v>20130830</v>
      </c>
      <c r="AL417">
        <v>0.1</v>
      </c>
      <c r="AM417">
        <v>0.1</v>
      </c>
    </row>
    <row r="418" spans="6:39" x14ac:dyDescent="0.2">
      <c r="F418" s="2">
        <v>41517</v>
      </c>
      <c r="G418">
        <v>20130913</v>
      </c>
      <c r="H418">
        <v>0.3</v>
      </c>
      <c r="I418">
        <v>0.4</v>
      </c>
      <c r="K418" s="2">
        <v>41517</v>
      </c>
      <c r="L418">
        <v>20130913</v>
      </c>
      <c r="M418">
        <v>0</v>
      </c>
      <c r="N418">
        <v>0.1</v>
      </c>
      <c r="P418" s="2">
        <v>41517</v>
      </c>
      <c r="Q418">
        <v>20130917</v>
      </c>
      <c r="R418">
        <v>0.1</v>
      </c>
      <c r="S418">
        <v>0.2</v>
      </c>
      <c r="U418" s="2">
        <v>41517</v>
      </c>
      <c r="V418">
        <v>20130917</v>
      </c>
      <c r="W418">
        <v>0.1</v>
      </c>
      <c r="X418">
        <v>0.2</v>
      </c>
      <c r="AJ418" s="2">
        <v>41517</v>
      </c>
      <c r="AK418">
        <v>20130927</v>
      </c>
      <c r="AL418">
        <v>0.2</v>
      </c>
      <c r="AM418">
        <v>0.12</v>
      </c>
    </row>
    <row r="419" spans="6:39" x14ac:dyDescent="0.2">
      <c r="F419" s="2">
        <v>41547</v>
      </c>
      <c r="G419">
        <v>20131029</v>
      </c>
      <c r="H419">
        <v>-0.1</v>
      </c>
      <c r="I419">
        <v>-0.1</v>
      </c>
      <c r="K419" s="2">
        <v>41547</v>
      </c>
      <c r="L419">
        <v>20131029</v>
      </c>
      <c r="M419">
        <v>0.1</v>
      </c>
      <c r="N419">
        <v>0</v>
      </c>
      <c r="P419" s="2">
        <v>41547</v>
      </c>
      <c r="Q419">
        <v>20131030</v>
      </c>
      <c r="R419">
        <v>0.2</v>
      </c>
      <c r="S419">
        <v>0.1</v>
      </c>
      <c r="U419" s="2">
        <v>41547</v>
      </c>
      <c r="V419">
        <v>20131030</v>
      </c>
      <c r="W419">
        <v>0.1</v>
      </c>
      <c r="X419">
        <v>0.1</v>
      </c>
      <c r="AJ419" s="2">
        <v>41547</v>
      </c>
      <c r="AK419">
        <v>20131108</v>
      </c>
      <c r="AL419">
        <v>0.1</v>
      </c>
      <c r="AM419">
        <v>0.11</v>
      </c>
    </row>
    <row r="420" spans="6:39" x14ac:dyDescent="0.2">
      <c r="F420" s="2">
        <v>41578</v>
      </c>
      <c r="G420">
        <v>20131121</v>
      </c>
      <c r="H420">
        <v>-0.2</v>
      </c>
      <c r="I420">
        <v>0.2</v>
      </c>
      <c r="K420" s="2">
        <v>41578</v>
      </c>
      <c r="L420">
        <v>20131121</v>
      </c>
      <c r="M420">
        <v>0.2</v>
      </c>
      <c r="N420">
        <v>0.1</v>
      </c>
      <c r="P420" s="2">
        <v>41578</v>
      </c>
      <c r="Q420">
        <v>20131120</v>
      </c>
      <c r="R420">
        <v>-0.1</v>
      </c>
      <c r="S420">
        <v>0</v>
      </c>
      <c r="U420" s="2">
        <v>41578</v>
      </c>
      <c r="V420">
        <v>20131120</v>
      </c>
      <c r="W420">
        <v>0.1</v>
      </c>
      <c r="X420">
        <v>0.1</v>
      </c>
      <c r="AJ420" s="2">
        <v>41578</v>
      </c>
      <c r="AK420">
        <v>20131206</v>
      </c>
      <c r="AL420">
        <v>0.1</v>
      </c>
      <c r="AM420">
        <v>0.18</v>
      </c>
    </row>
    <row r="421" spans="6:39" x14ac:dyDescent="0.2">
      <c r="F421" s="2">
        <v>41608</v>
      </c>
      <c r="G421">
        <v>20131213</v>
      </c>
      <c r="H421">
        <v>-0.1</v>
      </c>
      <c r="I421">
        <v>0.2</v>
      </c>
      <c r="K421" s="2">
        <v>41608</v>
      </c>
      <c r="L421">
        <v>20131213</v>
      </c>
      <c r="M421">
        <v>0.1</v>
      </c>
      <c r="N421">
        <v>0.3</v>
      </c>
      <c r="P421" s="2">
        <v>41608</v>
      </c>
      <c r="Q421">
        <v>20131217</v>
      </c>
      <c r="R421">
        <v>0</v>
      </c>
      <c r="S421">
        <v>0.2</v>
      </c>
      <c r="U421" s="2">
        <v>41608</v>
      </c>
      <c r="V421">
        <v>20131217</v>
      </c>
      <c r="W421">
        <v>0.2</v>
      </c>
      <c r="X421">
        <v>0.2</v>
      </c>
      <c r="AJ421" s="2">
        <v>41608</v>
      </c>
      <c r="AK421">
        <v>20131223</v>
      </c>
      <c r="AL421">
        <v>0.1</v>
      </c>
      <c r="AM421">
        <v>0.16</v>
      </c>
    </row>
    <row r="422" spans="6:39" x14ac:dyDescent="0.2">
      <c r="F422" s="2">
        <v>41639</v>
      </c>
      <c r="G422">
        <v>20140115</v>
      </c>
      <c r="H422">
        <v>0.4</v>
      </c>
      <c r="I422">
        <v>0.3</v>
      </c>
      <c r="K422" s="2">
        <v>41639</v>
      </c>
      <c r="L422">
        <v>20140115</v>
      </c>
      <c r="M422">
        <v>0.3</v>
      </c>
      <c r="N422">
        <v>0.4</v>
      </c>
      <c r="P422" s="2">
        <v>41639</v>
      </c>
      <c r="Q422">
        <v>20140116</v>
      </c>
      <c r="R422">
        <v>0.3</v>
      </c>
      <c r="S422">
        <v>0.3</v>
      </c>
      <c r="U422" s="2">
        <v>41639</v>
      </c>
      <c r="V422">
        <v>20140116</v>
      </c>
      <c r="W422">
        <v>0.1</v>
      </c>
      <c r="X422">
        <v>0.2</v>
      </c>
      <c r="AJ422" s="2">
        <v>41639</v>
      </c>
      <c r="AK422">
        <v>20140131</v>
      </c>
      <c r="AL422">
        <v>0.1</v>
      </c>
      <c r="AM422">
        <v>0.12</v>
      </c>
    </row>
    <row r="423" spans="6:39" x14ac:dyDescent="0.2">
      <c r="F423" s="2">
        <v>41670</v>
      </c>
      <c r="G423" t="s">
        <v>13</v>
      </c>
      <c r="H423" t="s">
        <v>13</v>
      </c>
      <c r="I423">
        <v>0.8</v>
      </c>
      <c r="K423" s="2">
        <v>41670</v>
      </c>
      <c r="L423" t="s">
        <v>13</v>
      </c>
      <c r="M423" t="s">
        <v>13</v>
      </c>
      <c r="N423">
        <v>0.4</v>
      </c>
      <c r="P423" s="2">
        <v>41670</v>
      </c>
      <c r="Q423">
        <v>20140220</v>
      </c>
      <c r="R423">
        <v>0.1</v>
      </c>
      <c r="S423">
        <v>0.3</v>
      </c>
      <c r="U423" s="2">
        <v>41670</v>
      </c>
      <c r="V423">
        <v>20140220</v>
      </c>
      <c r="W423">
        <v>0.1</v>
      </c>
      <c r="X423">
        <v>0.1</v>
      </c>
      <c r="AJ423" s="2">
        <v>41670</v>
      </c>
      <c r="AK423">
        <v>20140303</v>
      </c>
      <c r="AL423">
        <v>0.1</v>
      </c>
      <c r="AM423">
        <v>0.15</v>
      </c>
    </row>
    <row r="424" spans="6:39" x14ac:dyDescent="0.2">
      <c r="F424" s="2">
        <v>41698</v>
      </c>
      <c r="G424" t="s">
        <v>13</v>
      </c>
      <c r="H424" t="s">
        <v>13</v>
      </c>
      <c r="I424">
        <v>0.3</v>
      </c>
      <c r="K424" s="2">
        <v>41698</v>
      </c>
      <c r="L424" t="s">
        <v>13</v>
      </c>
      <c r="M424" t="s">
        <v>13</v>
      </c>
      <c r="N424">
        <v>0.1</v>
      </c>
      <c r="P424" s="2">
        <v>41698</v>
      </c>
      <c r="Q424">
        <v>20140318</v>
      </c>
      <c r="R424">
        <v>0.1</v>
      </c>
      <c r="S424">
        <v>0.1</v>
      </c>
      <c r="U424" s="2">
        <v>41698</v>
      </c>
      <c r="V424">
        <v>20140318</v>
      </c>
      <c r="W424">
        <v>0.1</v>
      </c>
      <c r="X424">
        <v>0.1</v>
      </c>
      <c r="AJ424" s="2">
        <v>41698</v>
      </c>
      <c r="AK424">
        <v>20140328</v>
      </c>
      <c r="AL424">
        <v>0.1</v>
      </c>
      <c r="AM424">
        <v>0.08</v>
      </c>
    </row>
    <row r="425" spans="6:39" x14ac:dyDescent="0.2">
      <c r="F425" s="2">
        <v>41729</v>
      </c>
      <c r="G425" t="s">
        <v>13</v>
      </c>
      <c r="H425" t="s">
        <v>13</v>
      </c>
      <c r="I425">
        <v>0.1</v>
      </c>
      <c r="K425" s="2">
        <v>41729</v>
      </c>
      <c r="L425" t="s">
        <v>13</v>
      </c>
      <c r="M425" t="s">
        <v>13</v>
      </c>
      <c r="N425">
        <v>0</v>
      </c>
      <c r="P425" s="2">
        <v>41729</v>
      </c>
      <c r="Q425">
        <v>20140415</v>
      </c>
      <c r="R425">
        <v>0.2</v>
      </c>
      <c r="S425">
        <v>0.1</v>
      </c>
      <c r="U425" s="2">
        <v>41729</v>
      </c>
      <c r="V425">
        <v>20140415</v>
      </c>
      <c r="W425">
        <v>0.2</v>
      </c>
      <c r="X425">
        <v>0.2</v>
      </c>
      <c r="AJ425" s="2">
        <v>41729</v>
      </c>
      <c r="AK425">
        <v>20140501</v>
      </c>
      <c r="AL425">
        <v>0.2</v>
      </c>
      <c r="AM425">
        <v>0.2</v>
      </c>
    </row>
    <row r="426" spans="6:39" x14ac:dyDescent="0.2">
      <c r="F426" s="2">
        <v>41759</v>
      </c>
      <c r="G426" t="s">
        <v>13</v>
      </c>
      <c r="H426" t="s">
        <v>13</v>
      </c>
      <c r="I426">
        <v>0.6</v>
      </c>
      <c r="K426" s="2">
        <v>41759</v>
      </c>
      <c r="L426" t="s">
        <v>13</v>
      </c>
      <c r="M426" t="s">
        <v>13</v>
      </c>
      <c r="N426">
        <v>0.1</v>
      </c>
      <c r="P426" s="2">
        <v>41759</v>
      </c>
      <c r="Q426">
        <v>20140515</v>
      </c>
      <c r="R426">
        <v>0.3</v>
      </c>
      <c r="S426">
        <v>0.2</v>
      </c>
      <c r="U426" s="2">
        <v>41759</v>
      </c>
      <c r="V426">
        <v>20140515</v>
      </c>
      <c r="W426">
        <v>0.2</v>
      </c>
      <c r="X426">
        <v>0.2</v>
      </c>
      <c r="AJ426" s="2">
        <v>41759</v>
      </c>
      <c r="AK426">
        <v>20140530</v>
      </c>
      <c r="AL426">
        <v>0.2</v>
      </c>
      <c r="AM426">
        <v>0.19</v>
      </c>
    </row>
    <row r="427" spans="6:39" x14ac:dyDescent="0.2">
      <c r="F427" s="2">
        <v>41790</v>
      </c>
      <c r="G427" t="s">
        <v>13</v>
      </c>
      <c r="H427" t="s">
        <v>13</v>
      </c>
      <c r="I427">
        <v>-0.2</v>
      </c>
      <c r="K427" s="2">
        <v>41790</v>
      </c>
      <c r="L427" t="s">
        <v>13</v>
      </c>
      <c r="M427" t="s">
        <v>13</v>
      </c>
      <c r="N427">
        <v>0.2</v>
      </c>
      <c r="P427" s="2">
        <v>41790</v>
      </c>
      <c r="Q427">
        <v>20140617</v>
      </c>
      <c r="R427">
        <v>0.4</v>
      </c>
      <c r="S427">
        <v>0.2</v>
      </c>
      <c r="U427" s="2">
        <v>41790</v>
      </c>
      <c r="V427">
        <v>20140617</v>
      </c>
      <c r="W427">
        <v>0.3</v>
      </c>
      <c r="X427">
        <v>0.2</v>
      </c>
      <c r="AJ427" s="2">
        <v>41790</v>
      </c>
      <c r="AK427">
        <v>20140626</v>
      </c>
      <c r="AL427">
        <v>0.2</v>
      </c>
      <c r="AM427">
        <v>0.18</v>
      </c>
    </row>
    <row r="428" spans="6:39" x14ac:dyDescent="0.2">
      <c r="F428" s="2">
        <v>41820</v>
      </c>
      <c r="G428" t="s">
        <v>13</v>
      </c>
      <c r="H428" t="s">
        <v>13</v>
      </c>
      <c r="I428">
        <v>0.2</v>
      </c>
      <c r="K428" s="2">
        <v>41820</v>
      </c>
      <c r="L428" t="s">
        <v>13</v>
      </c>
      <c r="M428" t="s">
        <v>13</v>
      </c>
      <c r="N428">
        <v>0.2</v>
      </c>
      <c r="P428" s="2">
        <v>41820</v>
      </c>
      <c r="Q428">
        <v>20140722</v>
      </c>
      <c r="R428">
        <v>0.3</v>
      </c>
      <c r="S428">
        <v>0.1</v>
      </c>
      <c r="U428" s="2">
        <v>41820</v>
      </c>
      <c r="V428">
        <v>20140722</v>
      </c>
      <c r="W428">
        <v>0.1</v>
      </c>
      <c r="X428">
        <v>0.1</v>
      </c>
      <c r="AJ428" s="2">
        <v>41820</v>
      </c>
      <c r="AK428">
        <v>20140801</v>
      </c>
      <c r="AL428">
        <v>0.1</v>
      </c>
      <c r="AM428">
        <v>0.11</v>
      </c>
    </row>
    <row r="429" spans="6:39" x14ac:dyDescent="0.2">
      <c r="F429" s="2">
        <v>41851</v>
      </c>
      <c r="G429" t="s">
        <v>13</v>
      </c>
      <c r="H429" t="s">
        <v>13</v>
      </c>
      <c r="I429">
        <v>0</v>
      </c>
      <c r="K429" s="2">
        <v>41851</v>
      </c>
      <c r="L429" t="s">
        <v>13</v>
      </c>
      <c r="M429" t="s">
        <v>13</v>
      </c>
      <c r="N429">
        <v>0.1</v>
      </c>
      <c r="P429" s="2">
        <v>41851</v>
      </c>
      <c r="Q429">
        <v>20140819</v>
      </c>
      <c r="R429">
        <v>0.1</v>
      </c>
      <c r="S429">
        <v>0.2</v>
      </c>
      <c r="U429" s="2">
        <v>41851</v>
      </c>
      <c r="V429">
        <v>20140819</v>
      </c>
      <c r="W429">
        <v>0.1</v>
      </c>
      <c r="X429">
        <v>0.2</v>
      </c>
      <c r="AJ429" s="2">
        <v>41851</v>
      </c>
      <c r="AK429">
        <v>20140829</v>
      </c>
      <c r="AL429">
        <v>0.1</v>
      </c>
      <c r="AM429">
        <v>0.16</v>
      </c>
    </row>
    <row r="430" spans="6:39" x14ac:dyDescent="0.2">
      <c r="F430" s="2">
        <v>41882</v>
      </c>
      <c r="G430" t="s">
        <v>13</v>
      </c>
      <c r="H430" t="s">
        <v>13</v>
      </c>
      <c r="I430">
        <v>-0.1</v>
      </c>
      <c r="K430" s="2">
        <v>41882</v>
      </c>
      <c r="L430" t="s">
        <v>13</v>
      </c>
      <c r="M430" t="s">
        <v>13</v>
      </c>
      <c r="N430">
        <v>0.1</v>
      </c>
      <c r="P430" s="2">
        <v>41882</v>
      </c>
      <c r="Q430">
        <v>20140917</v>
      </c>
      <c r="R430">
        <v>-0.2</v>
      </c>
      <c r="S430">
        <v>-0.1</v>
      </c>
      <c r="U430" s="2">
        <v>41882</v>
      </c>
      <c r="V430">
        <v>20140917</v>
      </c>
      <c r="W430">
        <v>0</v>
      </c>
      <c r="X430">
        <v>0.1</v>
      </c>
      <c r="AJ430" s="2">
        <v>41882</v>
      </c>
      <c r="AK430">
        <v>20140929</v>
      </c>
      <c r="AL430">
        <v>0.1</v>
      </c>
      <c r="AM430">
        <v>0.06</v>
      </c>
    </row>
    <row r="431" spans="6:39" x14ac:dyDescent="0.2">
      <c r="F431" s="2">
        <v>41912</v>
      </c>
      <c r="G431" t="s">
        <v>13</v>
      </c>
      <c r="H431" t="s">
        <v>13</v>
      </c>
      <c r="I431">
        <v>-0.2</v>
      </c>
      <c r="K431" s="2">
        <v>41912</v>
      </c>
      <c r="L431" t="s">
        <v>13</v>
      </c>
      <c r="M431" t="s">
        <v>13</v>
      </c>
      <c r="N431">
        <v>0.2</v>
      </c>
      <c r="P431" s="2">
        <v>41912</v>
      </c>
      <c r="Q431">
        <v>20141022</v>
      </c>
      <c r="R431">
        <v>0.1</v>
      </c>
      <c r="S431">
        <v>0.1</v>
      </c>
      <c r="U431" s="2">
        <v>41912</v>
      </c>
      <c r="V431">
        <v>20141022</v>
      </c>
      <c r="W431">
        <v>0.1</v>
      </c>
      <c r="X431">
        <v>0.1</v>
      </c>
      <c r="AJ431" s="2">
        <v>41912</v>
      </c>
      <c r="AK431">
        <v>20141031</v>
      </c>
      <c r="AL431">
        <v>0.1</v>
      </c>
      <c r="AM431">
        <v>0.12</v>
      </c>
    </row>
    <row r="432" spans="6:39" x14ac:dyDescent="0.2">
      <c r="F432" s="2">
        <v>41943</v>
      </c>
      <c r="G432" t="s">
        <v>13</v>
      </c>
      <c r="H432" t="s">
        <v>13</v>
      </c>
      <c r="I432">
        <v>-0.3</v>
      </c>
      <c r="K432" s="2">
        <v>41943</v>
      </c>
      <c r="L432" t="s">
        <v>13</v>
      </c>
      <c r="M432" t="s">
        <v>13</v>
      </c>
      <c r="N432">
        <v>0.2</v>
      </c>
      <c r="P432" s="2">
        <v>41943</v>
      </c>
      <c r="Q432">
        <v>20141120</v>
      </c>
      <c r="R432">
        <v>0</v>
      </c>
      <c r="S432">
        <v>0</v>
      </c>
      <c r="U432" s="2">
        <v>41943</v>
      </c>
      <c r="V432">
        <v>20141120</v>
      </c>
      <c r="W432">
        <v>0.2</v>
      </c>
      <c r="X432">
        <v>0.2</v>
      </c>
      <c r="AJ432" s="2">
        <v>41943</v>
      </c>
      <c r="AK432">
        <v>20141126</v>
      </c>
      <c r="AL432">
        <v>0.2</v>
      </c>
      <c r="AM432">
        <v>0.11</v>
      </c>
    </row>
    <row r="433" spans="6:39" x14ac:dyDescent="0.2">
      <c r="F433" s="2">
        <v>41973</v>
      </c>
      <c r="G433" t="s">
        <v>13</v>
      </c>
      <c r="H433" t="s">
        <v>13</v>
      </c>
      <c r="I433">
        <v>-0.4</v>
      </c>
      <c r="K433" s="2">
        <v>41973</v>
      </c>
      <c r="L433" t="s">
        <v>13</v>
      </c>
      <c r="M433" t="s">
        <v>13</v>
      </c>
      <c r="N433">
        <v>0.1</v>
      </c>
      <c r="P433" s="2">
        <v>41973</v>
      </c>
      <c r="Q433">
        <v>20141217</v>
      </c>
      <c r="R433">
        <v>-0.3</v>
      </c>
      <c r="S433">
        <v>-0.2</v>
      </c>
      <c r="U433" s="2">
        <v>41973</v>
      </c>
      <c r="V433">
        <v>20141217</v>
      </c>
      <c r="W433">
        <v>0.1</v>
      </c>
      <c r="X433">
        <v>0.1</v>
      </c>
      <c r="AJ433" s="2">
        <v>41973</v>
      </c>
      <c r="AK433">
        <v>20141223</v>
      </c>
      <c r="AL433">
        <v>0</v>
      </c>
      <c r="AM433">
        <v>0.08</v>
      </c>
    </row>
    <row r="434" spans="6:39" x14ac:dyDescent="0.2">
      <c r="F434" s="2">
        <v>42004</v>
      </c>
      <c r="G434" t="s">
        <v>13</v>
      </c>
      <c r="H434" t="s">
        <v>13</v>
      </c>
      <c r="I434">
        <v>-1.5</v>
      </c>
      <c r="K434" s="2">
        <v>42004</v>
      </c>
      <c r="L434" t="s">
        <v>13</v>
      </c>
      <c r="M434" t="s">
        <v>13</v>
      </c>
      <c r="N434">
        <v>0.1</v>
      </c>
      <c r="P434" s="2">
        <v>42004</v>
      </c>
      <c r="Q434">
        <v>20150116</v>
      </c>
      <c r="R434">
        <v>-0.4</v>
      </c>
      <c r="S434">
        <v>-0.3</v>
      </c>
      <c r="U434" s="2">
        <v>42004</v>
      </c>
      <c r="V434">
        <v>20150116</v>
      </c>
      <c r="W434">
        <v>0</v>
      </c>
      <c r="X434">
        <v>0.1</v>
      </c>
      <c r="AJ434" s="2">
        <v>42004</v>
      </c>
      <c r="AK434">
        <v>20150202</v>
      </c>
      <c r="AL434">
        <v>0</v>
      </c>
      <c r="AM434">
        <v>0.06</v>
      </c>
    </row>
    <row r="435" spans="6:39" x14ac:dyDescent="0.2">
      <c r="F435" s="2">
        <v>42035</v>
      </c>
      <c r="G435" t="s">
        <v>13</v>
      </c>
      <c r="H435" t="s">
        <v>13</v>
      </c>
      <c r="I435">
        <v>-1.6</v>
      </c>
      <c r="K435" s="2">
        <v>42035</v>
      </c>
      <c r="L435" t="s">
        <v>13</v>
      </c>
      <c r="M435" t="s">
        <v>13</v>
      </c>
      <c r="N435">
        <v>0.4</v>
      </c>
      <c r="P435" s="2">
        <v>42035</v>
      </c>
      <c r="Q435">
        <v>20150226</v>
      </c>
      <c r="R435">
        <v>-0.7</v>
      </c>
      <c r="S435">
        <v>-0.6</v>
      </c>
      <c r="U435" s="2">
        <v>42035</v>
      </c>
      <c r="V435">
        <v>20150226</v>
      </c>
      <c r="W435">
        <v>0.2</v>
      </c>
      <c r="X435">
        <v>0.1</v>
      </c>
      <c r="AJ435" s="2">
        <v>42035</v>
      </c>
      <c r="AK435">
        <v>20150302</v>
      </c>
      <c r="AL435">
        <v>0.1</v>
      </c>
      <c r="AM435">
        <v>0.06</v>
      </c>
    </row>
    <row r="436" spans="6:39" x14ac:dyDescent="0.2">
      <c r="F436" s="2">
        <v>42063</v>
      </c>
      <c r="G436" t="s">
        <v>13</v>
      </c>
      <c r="H436" t="s">
        <v>13</v>
      </c>
      <c r="I436">
        <v>0.3</v>
      </c>
      <c r="K436" s="2">
        <v>42063</v>
      </c>
      <c r="L436" t="s">
        <v>13</v>
      </c>
      <c r="M436" t="s">
        <v>13</v>
      </c>
      <c r="N436">
        <v>0.3</v>
      </c>
      <c r="P436" s="2">
        <v>42063</v>
      </c>
      <c r="Q436">
        <v>20150324</v>
      </c>
      <c r="R436">
        <v>0.2</v>
      </c>
      <c r="S436">
        <v>0.2</v>
      </c>
      <c r="U436" s="2">
        <v>42063</v>
      </c>
      <c r="V436">
        <v>20150324</v>
      </c>
      <c r="W436">
        <v>0.2</v>
      </c>
      <c r="X436">
        <v>0.1</v>
      </c>
      <c r="AJ436" s="2">
        <v>42063</v>
      </c>
      <c r="AK436">
        <v>20150330</v>
      </c>
      <c r="AL436">
        <v>0.1</v>
      </c>
      <c r="AM436">
        <v>0.13</v>
      </c>
    </row>
    <row r="437" spans="6:39" x14ac:dyDescent="0.2">
      <c r="F437" s="2">
        <v>42094</v>
      </c>
      <c r="G437" t="s">
        <v>13</v>
      </c>
      <c r="H437" t="s">
        <v>13</v>
      </c>
      <c r="I437">
        <v>0.1</v>
      </c>
      <c r="K437" s="2">
        <v>42094</v>
      </c>
      <c r="L437" t="s">
        <v>13</v>
      </c>
      <c r="M437" t="s">
        <v>13</v>
      </c>
      <c r="N437">
        <v>0.1</v>
      </c>
      <c r="P437" s="2">
        <v>42094</v>
      </c>
      <c r="Q437">
        <v>20150417</v>
      </c>
      <c r="R437">
        <v>0.2</v>
      </c>
      <c r="S437">
        <v>0.2</v>
      </c>
      <c r="U437" s="2">
        <v>42094</v>
      </c>
      <c r="V437">
        <v>20150417</v>
      </c>
      <c r="W437">
        <v>0.2</v>
      </c>
      <c r="X437">
        <v>0.2</v>
      </c>
      <c r="AJ437" s="2">
        <v>42094</v>
      </c>
      <c r="AK437">
        <v>20150430</v>
      </c>
      <c r="AL437">
        <v>0.1</v>
      </c>
      <c r="AM437">
        <v>0.18</v>
      </c>
    </row>
    <row r="438" spans="6:39" x14ac:dyDescent="0.2">
      <c r="F438" s="2">
        <v>42124</v>
      </c>
      <c r="G438" t="s">
        <v>13</v>
      </c>
      <c r="H438" t="s">
        <v>13</v>
      </c>
      <c r="I438">
        <v>-0.4</v>
      </c>
      <c r="K438" s="2">
        <v>42124</v>
      </c>
      <c r="L438" t="s">
        <v>13</v>
      </c>
      <c r="M438" t="s">
        <v>13</v>
      </c>
      <c r="N438">
        <v>0</v>
      </c>
      <c r="P438" s="2">
        <v>42124</v>
      </c>
      <c r="Q438">
        <v>20150522</v>
      </c>
      <c r="R438">
        <v>0.1</v>
      </c>
      <c r="S438">
        <v>0.1</v>
      </c>
      <c r="U438" s="2">
        <v>42124</v>
      </c>
      <c r="V438">
        <v>20150522</v>
      </c>
      <c r="W438">
        <v>0.3</v>
      </c>
      <c r="X438">
        <v>0.2</v>
      </c>
      <c r="AJ438" s="2">
        <v>42124</v>
      </c>
      <c r="AK438">
        <v>20150601</v>
      </c>
      <c r="AL438">
        <v>0.1</v>
      </c>
      <c r="AM438">
        <v>0.15</v>
      </c>
    </row>
    <row r="439" spans="6:39" x14ac:dyDescent="0.2">
      <c r="F439" s="2">
        <v>42155</v>
      </c>
      <c r="G439" t="s">
        <v>13</v>
      </c>
      <c r="H439" t="s">
        <v>13</v>
      </c>
      <c r="I439">
        <v>1.2</v>
      </c>
      <c r="K439" s="2">
        <v>42155</v>
      </c>
      <c r="L439" t="s">
        <v>13</v>
      </c>
      <c r="M439" t="s">
        <v>13</v>
      </c>
      <c r="N439">
        <v>0.2</v>
      </c>
      <c r="P439" s="2">
        <v>42155</v>
      </c>
      <c r="Q439">
        <v>20150618</v>
      </c>
      <c r="R439">
        <v>0.4</v>
      </c>
      <c r="S439">
        <v>0.3</v>
      </c>
      <c r="U439" s="2">
        <v>42155</v>
      </c>
      <c r="V439">
        <v>20150618</v>
      </c>
      <c r="W439">
        <v>0.1</v>
      </c>
      <c r="X439">
        <v>0.1</v>
      </c>
      <c r="AJ439" s="2">
        <v>42155</v>
      </c>
      <c r="AK439">
        <v>20150625</v>
      </c>
      <c r="AL439">
        <v>0.1</v>
      </c>
      <c r="AM439">
        <v>0.12</v>
      </c>
    </row>
    <row r="440" spans="6:39" x14ac:dyDescent="0.2">
      <c r="F440" s="2">
        <v>42185</v>
      </c>
      <c r="G440" t="s">
        <v>13</v>
      </c>
      <c r="H440" t="s">
        <v>13</v>
      </c>
      <c r="I440">
        <v>0.5</v>
      </c>
      <c r="K440" s="2">
        <v>42185</v>
      </c>
      <c r="L440" t="s">
        <v>13</v>
      </c>
      <c r="M440" t="s">
        <v>13</v>
      </c>
      <c r="N440">
        <v>0.5</v>
      </c>
      <c r="P440" s="2">
        <v>42185</v>
      </c>
      <c r="Q440">
        <v>20150717</v>
      </c>
      <c r="R440">
        <v>0.3</v>
      </c>
      <c r="S440">
        <v>0.2</v>
      </c>
      <c r="U440" s="2">
        <v>42185</v>
      </c>
      <c r="V440">
        <v>20150717</v>
      </c>
      <c r="W440">
        <v>0.2</v>
      </c>
      <c r="X440">
        <v>0.1</v>
      </c>
      <c r="AJ440" s="2">
        <v>42185</v>
      </c>
      <c r="AK440">
        <v>20150803</v>
      </c>
      <c r="AL440">
        <v>0.1</v>
      </c>
      <c r="AM440">
        <v>0.13</v>
      </c>
    </row>
    <row r="441" spans="6:39" x14ac:dyDescent="0.2">
      <c r="F441" s="2">
        <v>42216</v>
      </c>
      <c r="G441" t="s">
        <v>13</v>
      </c>
      <c r="H441" t="s">
        <v>13</v>
      </c>
      <c r="I441">
        <v>-0.3</v>
      </c>
      <c r="K441" s="2">
        <v>42216</v>
      </c>
      <c r="L441" t="s">
        <v>13</v>
      </c>
      <c r="M441" t="s">
        <v>13</v>
      </c>
      <c r="N441">
        <v>0.2</v>
      </c>
      <c r="P441" s="2">
        <v>42216</v>
      </c>
      <c r="Q441">
        <v>20150819</v>
      </c>
      <c r="R441">
        <v>0.1</v>
      </c>
      <c r="S441">
        <v>0.2</v>
      </c>
      <c r="U441" s="2">
        <v>42216</v>
      </c>
      <c r="V441">
        <v>20150819</v>
      </c>
      <c r="W441">
        <v>0.1</v>
      </c>
      <c r="X441">
        <v>0.2</v>
      </c>
      <c r="AJ441" s="2">
        <v>42216</v>
      </c>
      <c r="AK441">
        <v>20150828</v>
      </c>
      <c r="AL441">
        <v>0.1</v>
      </c>
      <c r="AM441">
        <v>0.11</v>
      </c>
    </row>
    <row r="442" spans="6:39" x14ac:dyDescent="0.2">
      <c r="F442" s="2">
        <v>42247</v>
      </c>
      <c r="G442" t="s">
        <v>13</v>
      </c>
      <c r="H442" t="s">
        <v>13</v>
      </c>
      <c r="I442">
        <v>-0.3</v>
      </c>
      <c r="K442" s="2">
        <v>42247</v>
      </c>
      <c r="L442" t="s">
        <v>13</v>
      </c>
      <c r="M442" t="s">
        <v>13</v>
      </c>
      <c r="N442">
        <v>0</v>
      </c>
      <c r="P442" s="2">
        <v>42247</v>
      </c>
      <c r="Q442">
        <v>20150916</v>
      </c>
      <c r="R442">
        <v>-0.1</v>
      </c>
      <c r="S442">
        <v>0</v>
      </c>
      <c r="U442" s="2">
        <v>42247</v>
      </c>
      <c r="V442">
        <v>20150916</v>
      </c>
      <c r="W442">
        <v>0.1</v>
      </c>
      <c r="X442">
        <v>0.1</v>
      </c>
      <c r="AJ442" s="2">
        <v>42247</v>
      </c>
      <c r="AK442">
        <v>20150928</v>
      </c>
      <c r="AL442">
        <v>0.1</v>
      </c>
      <c r="AM442">
        <v>0.1</v>
      </c>
    </row>
    <row r="443" spans="6:39" x14ac:dyDescent="0.2">
      <c r="F443" s="2">
        <v>42277</v>
      </c>
      <c r="G443" t="s">
        <v>13</v>
      </c>
      <c r="H443" t="s">
        <v>13</v>
      </c>
      <c r="I443">
        <v>-1.3</v>
      </c>
      <c r="K443" s="2">
        <v>42277</v>
      </c>
      <c r="L443" t="s">
        <v>13</v>
      </c>
      <c r="M443" t="s">
        <v>13</v>
      </c>
      <c r="N443">
        <v>0.2</v>
      </c>
      <c r="P443" s="2">
        <v>42277</v>
      </c>
      <c r="Q443">
        <v>20151015</v>
      </c>
      <c r="R443">
        <v>-0.2</v>
      </c>
      <c r="S443">
        <v>-0.1</v>
      </c>
      <c r="U443" s="2">
        <v>42277</v>
      </c>
      <c r="V443">
        <v>20151015</v>
      </c>
      <c r="W443">
        <v>0.2</v>
      </c>
      <c r="X443">
        <v>0.2</v>
      </c>
      <c r="AJ443" s="2">
        <v>42277</v>
      </c>
      <c r="AK443">
        <v>20151030</v>
      </c>
      <c r="AL443">
        <v>0.1</v>
      </c>
      <c r="AM443">
        <v>0.15</v>
      </c>
    </row>
    <row r="444" spans="6:39" x14ac:dyDescent="0.2">
      <c r="F444" s="2">
        <v>42308</v>
      </c>
      <c r="G444" t="s">
        <v>13</v>
      </c>
      <c r="H444" t="s">
        <v>13</v>
      </c>
      <c r="I444">
        <v>-0.3</v>
      </c>
      <c r="K444" s="2">
        <v>42308</v>
      </c>
      <c r="L444" t="s">
        <v>13</v>
      </c>
      <c r="M444" t="s">
        <v>13</v>
      </c>
      <c r="N444">
        <v>-0.2</v>
      </c>
      <c r="P444" s="2">
        <v>42308</v>
      </c>
      <c r="Q444">
        <v>20151117</v>
      </c>
      <c r="R444">
        <v>0.2</v>
      </c>
      <c r="S444">
        <v>0.1</v>
      </c>
      <c r="U444" s="2">
        <v>42308</v>
      </c>
      <c r="V444">
        <v>20151117</v>
      </c>
      <c r="W444">
        <v>0.2</v>
      </c>
      <c r="X444">
        <v>0.2</v>
      </c>
      <c r="AJ444" s="2">
        <v>42308</v>
      </c>
      <c r="AK444">
        <v>20151125</v>
      </c>
      <c r="AL444">
        <v>0</v>
      </c>
      <c r="AM444">
        <v>0.06</v>
      </c>
    </row>
    <row r="445" spans="6:39" x14ac:dyDescent="0.2">
      <c r="F445" s="2">
        <v>42338</v>
      </c>
      <c r="G445" t="s">
        <v>13</v>
      </c>
      <c r="H445" t="s">
        <v>13</v>
      </c>
      <c r="I445">
        <v>0.2</v>
      </c>
      <c r="K445" s="2">
        <v>42338</v>
      </c>
      <c r="L445" t="s">
        <v>13</v>
      </c>
      <c r="M445" t="s">
        <v>13</v>
      </c>
      <c r="N445">
        <v>0.1</v>
      </c>
      <c r="P445" s="2">
        <v>42338</v>
      </c>
      <c r="Q445">
        <v>20151215</v>
      </c>
      <c r="R445">
        <v>0</v>
      </c>
      <c r="S445">
        <v>0.2</v>
      </c>
      <c r="U445" s="2">
        <v>42338</v>
      </c>
      <c r="V445">
        <v>20151215</v>
      </c>
      <c r="W445">
        <v>0.2</v>
      </c>
      <c r="X445">
        <v>0.2</v>
      </c>
      <c r="AJ445" s="2">
        <v>42338</v>
      </c>
      <c r="AK445">
        <v>20151223</v>
      </c>
      <c r="AL445">
        <v>0.1</v>
      </c>
      <c r="AM445">
        <v>0.12</v>
      </c>
    </row>
    <row r="446" spans="6:39" x14ac:dyDescent="0.2">
      <c r="F446" s="2">
        <v>42369</v>
      </c>
      <c r="G446" t="s">
        <v>13</v>
      </c>
      <c r="H446" t="s">
        <v>13</v>
      </c>
      <c r="I446">
        <v>-0.9</v>
      </c>
      <c r="K446" s="2">
        <v>42369</v>
      </c>
      <c r="L446" t="s">
        <v>13</v>
      </c>
      <c r="M446" t="s">
        <v>13</v>
      </c>
      <c r="N446">
        <v>0.1</v>
      </c>
      <c r="P446" s="2">
        <v>42369</v>
      </c>
      <c r="Q446">
        <v>20160120</v>
      </c>
      <c r="R446">
        <v>-0.1</v>
      </c>
      <c r="S446">
        <v>-0.1</v>
      </c>
      <c r="U446" s="2">
        <v>42369</v>
      </c>
      <c r="V446">
        <v>20160120</v>
      </c>
      <c r="W446">
        <v>0.1</v>
      </c>
      <c r="X446">
        <v>0.1</v>
      </c>
      <c r="AJ446" s="2">
        <v>42369</v>
      </c>
      <c r="AK446">
        <v>20160201</v>
      </c>
      <c r="AL446">
        <v>0</v>
      </c>
      <c r="AM446">
        <v>7.0000000000000007E-2</v>
      </c>
    </row>
    <row r="447" spans="6:39" x14ac:dyDescent="0.2">
      <c r="F447" s="2">
        <v>42400</v>
      </c>
      <c r="G447" t="s">
        <v>13</v>
      </c>
      <c r="H447" t="s">
        <v>13</v>
      </c>
      <c r="I447">
        <v>-0.1</v>
      </c>
      <c r="K447" s="2">
        <v>42400</v>
      </c>
      <c r="L447" t="s">
        <v>13</v>
      </c>
      <c r="M447" t="s">
        <v>13</v>
      </c>
      <c r="N447">
        <v>0.2</v>
      </c>
      <c r="P447" s="2">
        <v>42400</v>
      </c>
      <c r="Q447">
        <v>20160219</v>
      </c>
      <c r="R447">
        <v>0</v>
      </c>
      <c r="S447">
        <v>0.1</v>
      </c>
      <c r="U447" s="2">
        <v>42400</v>
      </c>
      <c r="V447">
        <v>20160219</v>
      </c>
      <c r="W447">
        <v>0.3</v>
      </c>
      <c r="X447">
        <v>0.3</v>
      </c>
      <c r="AJ447" s="2">
        <v>42400</v>
      </c>
      <c r="AK447">
        <v>20160226</v>
      </c>
      <c r="AL447">
        <v>0.3</v>
      </c>
      <c r="AM447">
        <v>0.27</v>
      </c>
    </row>
    <row r="448" spans="6:39" x14ac:dyDescent="0.2">
      <c r="F448" s="2">
        <v>42429</v>
      </c>
      <c r="G448" t="s">
        <v>13</v>
      </c>
      <c r="H448" t="s">
        <v>13</v>
      </c>
      <c r="I448">
        <v>-0.6</v>
      </c>
      <c r="K448" s="2">
        <v>42429</v>
      </c>
      <c r="L448" t="s">
        <v>13</v>
      </c>
      <c r="M448" t="s">
        <v>13</v>
      </c>
      <c r="N448">
        <v>0.2</v>
      </c>
      <c r="P448" s="2">
        <v>42429</v>
      </c>
      <c r="Q448">
        <v>20160316</v>
      </c>
      <c r="R448">
        <v>-0.2</v>
      </c>
      <c r="S448">
        <v>-0.1</v>
      </c>
      <c r="U448" s="2">
        <v>42429</v>
      </c>
      <c r="V448">
        <v>20160316</v>
      </c>
      <c r="W448">
        <v>0.3</v>
      </c>
      <c r="X448">
        <v>0.2</v>
      </c>
      <c r="AJ448" s="2">
        <v>42429</v>
      </c>
      <c r="AK448">
        <v>20160328</v>
      </c>
      <c r="AL448">
        <v>0.1</v>
      </c>
      <c r="AM448">
        <v>0.19</v>
      </c>
    </row>
    <row r="449" spans="6:39" x14ac:dyDescent="0.2">
      <c r="F449" s="2">
        <v>42460</v>
      </c>
      <c r="G449" t="s">
        <v>13</v>
      </c>
      <c r="H449" t="s">
        <v>13</v>
      </c>
      <c r="I449">
        <v>0</v>
      </c>
      <c r="K449" s="2">
        <v>42460</v>
      </c>
      <c r="L449" t="s">
        <v>13</v>
      </c>
      <c r="M449" t="s">
        <v>13</v>
      </c>
      <c r="N449">
        <v>0.1</v>
      </c>
      <c r="P449" s="2">
        <v>42460</v>
      </c>
      <c r="Q449">
        <v>20160414</v>
      </c>
      <c r="R449">
        <v>0.1</v>
      </c>
      <c r="S449">
        <v>0.1</v>
      </c>
      <c r="U449" s="2">
        <v>42460</v>
      </c>
      <c r="V449">
        <v>20160414</v>
      </c>
      <c r="W449">
        <v>0.1</v>
      </c>
      <c r="X449">
        <v>0.1</v>
      </c>
      <c r="AJ449" s="2">
        <v>42460</v>
      </c>
      <c r="AK449">
        <v>20160429</v>
      </c>
      <c r="AL449">
        <v>0.1</v>
      </c>
      <c r="AM449">
        <v>7.0000000000000007E-2</v>
      </c>
    </row>
    <row r="450" spans="6:39" x14ac:dyDescent="0.2">
      <c r="F450" s="2">
        <v>42490</v>
      </c>
      <c r="G450" t="s">
        <v>13</v>
      </c>
      <c r="H450" t="s">
        <v>13</v>
      </c>
      <c r="I450">
        <v>0.4</v>
      </c>
      <c r="K450" s="2">
        <v>42490</v>
      </c>
      <c r="L450" t="s">
        <v>13</v>
      </c>
      <c r="M450" t="s">
        <v>13</v>
      </c>
      <c r="N450">
        <v>0.2</v>
      </c>
      <c r="P450" s="2">
        <v>42490</v>
      </c>
      <c r="Q450">
        <v>20160517</v>
      </c>
      <c r="R450">
        <v>0.4</v>
      </c>
      <c r="S450">
        <v>0.3</v>
      </c>
      <c r="U450" s="2">
        <v>42490</v>
      </c>
      <c r="V450">
        <v>20160517</v>
      </c>
      <c r="W450">
        <v>0.2</v>
      </c>
      <c r="X450">
        <v>0.2</v>
      </c>
      <c r="AJ450" s="2">
        <v>42490</v>
      </c>
      <c r="AK450">
        <v>20160531</v>
      </c>
      <c r="AL450">
        <v>0.2</v>
      </c>
      <c r="AM450">
        <v>0.2</v>
      </c>
    </row>
    <row r="451" spans="6:39" x14ac:dyDescent="0.2">
      <c r="F451" s="2">
        <v>42521</v>
      </c>
      <c r="G451" t="s">
        <v>13</v>
      </c>
      <c r="H451" t="s">
        <v>13</v>
      </c>
      <c r="I451">
        <v>0.5</v>
      </c>
      <c r="K451" s="2">
        <v>42521</v>
      </c>
      <c r="L451" t="s">
        <v>13</v>
      </c>
      <c r="M451" t="s">
        <v>13</v>
      </c>
      <c r="N451">
        <v>0.2</v>
      </c>
      <c r="P451" s="2">
        <v>42521</v>
      </c>
      <c r="Q451">
        <v>20160616</v>
      </c>
      <c r="R451">
        <v>0.2</v>
      </c>
      <c r="S451">
        <v>0.2</v>
      </c>
      <c r="U451" s="2">
        <v>42521</v>
      </c>
      <c r="V451">
        <v>20160616</v>
      </c>
      <c r="W451">
        <v>0.2</v>
      </c>
      <c r="X451">
        <v>0.2</v>
      </c>
      <c r="AJ451" s="2">
        <v>42521</v>
      </c>
      <c r="AK451">
        <v>20160629</v>
      </c>
      <c r="AL451">
        <v>0.2</v>
      </c>
      <c r="AM451">
        <v>0.17</v>
      </c>
    </row>
    <row r="452" spans="6:39" x14ac:dyDescent="0.2">
      <c r="F452" s="2">
        <v>42551</v>
      </c>
      <c r="G452" t="s">
        <v>13</v>
      </c>
      <c r="H452" t="s">
        <v>13</v>
      </c>
      <c r="I452">
        <v>0.6</v>
      </c>
      <c r="K452" s="2">
        <v>42551</v>
      </c>
      <c r="L452" t="s">
        <v>13</v>
      </c>
      <c r="M452" t="s">
        <v>13</v>
      </c>
      <c r="N452">
        <v>0.3</v>
      </c>
      <c r="P452" s="2">
        <v>42551</v>
      </c>
      <c r="Q452">
        <v>20160715</v>
      </c>
      <c r="R452">
        <v>0.2</v>
      </c>
      <c r="S452">
        <v>0.2</v>
      </c>
      <c r="U452" s="2">
        <v>42551</v>
      </c>
      <c r="V452">
        <v>20160715</v>
      </c>
      <c r="W452">
        <v>0.2</v>
      </c>
      <c r="X452">
        <v>0.1</v>
      </c>
      <c r="AJ452" s="2">
        <v>42551</v>
      </c>
      <c r="AK452">
        <v>20160802</v>
      </c>
      <c r="AL452">
        <v>0.1</v>
      </c>
      <c r="AM452">
        <v>0.08</v>
      </c>
    </row>
    <row r="453" spans="6:39" x14ac:dyDescent="0.2">
      <c r="F453" s="2">
        <v>42582</v>
      </c>
      <c r="G453" t="s">
        <v>13</v>
      </c>
      <c r="H453" t="s">
        <v>13</v>
      </c>
      <c r="I453">
        <v>-0.2</v>
      </c>
      <c r="K453" s="2">
        <v>42582</v>
      </c>
      <c r="L453" t="s">
        <v>13</v>
      </c>
      <c r="M453" t="s">
        <v>13</v>
      </c>
      <c r="N453">
        <v>-0.1</v>
      </c>
      <c r="P453" s="2">
        <v>42582</v>
      </c>
      <c r="Q453">
        <v>20160816</v>
      </c>
      <c r="R453">
        <v>0</v>
      </c>
      <c r="S453">
        <v>0</v>
      </c>
      <c r="U453" s="2">
        <v>42582</v>
      </c>
      <c r="V453">
        <v>20160816</v>
      </c>
      <c r="W453">
        <v>0.1</v>
      </c>
      <c r="X453">
        <v>0.1</v>
      </c>
      <c r="AJ453" s="2">
        <v>42582</v>
      </c>
      <c r="AK453">
        <v>20160829</v>
      </c>
      <c r="AL453">
        <v>0.1</v>
      </c>
      <c r="AM453">
        <v>0.15</v>
      </c>
    </row>
    <row r="454" spans="6:39" x14ac:dyDescent="0.2">
      <c r="F454" s="2">
        <v>42613</v>
      </c>
      <c r="G454" t="s">
        <v>13</v>
      </c>
      <c r="H454" t="s">
        <v>13</v>
      </c>
      <c r="I454">
        <v>-0.2</v>
      </c>
      <c r="K454" s="2">
        <v>42613</v>
      </c>
      <c r="L454" t="s">
        <v>13</v>
      </c>
      <c r="M454" t="s">
        <v>13</v>
      </c>
      <c r="N454">
        <v>0.1</v>
      </c>
      <c r="P454" s="2">
        <v>42613</v>
      </c>
      <c r="Q454">
        <v>20160916</v>
      </c>
      <c r="R454">
        <v>0.2</v>
      </c>
      <c r="S454">
        <v>0.2</v>
      </c>
      <c r="U454" s="2">
        <v>42613</v>
      </c>
      <c r="V454">
        <v>20160916</v>
      </c>
      <c r="W454">
        <v>0.3</v>
      </c>
      <c r="X454">
        <v>0.3</v>
      </c>
      <c r="AJ454" s="2">
        <v>42613</v>
      </c>
      <c r="AK454">
        <v>20160930</v>
      </c>
      <c r="AL454">
        <v>0.2</v>
      </c>
      <c r="AM454">
        <v>0.2</v>
      </c>
    </row>
    <row r="455" spans="6:39" x14ac:dyDescent="0.2">
      <c r="F455" s="2">
        <v>42643</v>
      </c>
      <c r="G455" t="s">
        <v>13</v>
      </c>
      <c r="H455" t="s">
        <v>13</v>
      </c>
      <c r="I455">
        <v>0.5</v>
      </c>
      <c r="K455" s="2">
        <v>42643</v>
      </c>
      <c r="L455" t="s">
        <v>13</v>
      </c>
      <c r="M455" t="s">
        <v>13</v>
      </c>
      <c r="N455">
        <v>0.2</v>
      </c>
      <c r="P455" s="2">
        <v>42643</v>
      </c>
      <c r="Q455">
        <v>20161018</v>
      </c>
      <c r="R455">
        <v>0.3</v>
      </c>
      <c r="S455">
        <v>0.3</v>
      </c>
      <c r="U455" s="2">
        <v>42643</v>
      </c>
      <c r="V455">
        <v>20161018</v>
      </c>
      <c r="W455">
        <v>0.1</v>
      </c>
      <c r="X455">
        <v>0.1</v>
      </c>
      <c r="AJ455" s="2">
        <v>42643</v>
      </c>
      <c r="AK455">
        <v>20161031</v>
      </c>
      <c r="AL455">
        <v>0.1</v>
      </c>
      <c r="AM455">
        <v>0.11</v>
      </c>
    </row>
    <row r="456" spans="6:39" x14ac:dyDescent="0.2">
      <c r="F456" s="2">
        <v>42674</v>
      </c>
      <c r="G456" t="s">
        <v>13</v>
      </c>
      <c r="H456" t="s">
        <v>13</v>
      </c>
      <c r="I456">
        <v>0.4</v>
      </c>
      <c r="K456" s="2">
        <v>42674</v>
      </c>
      <c r="L456" t="s">
        <v>13</v>
      </c>
      <c r="M456" t="s">
        <v>13</v>
      </c>
      <c r="N456">
        <v>0</v>
      </c>
      <c r="P456" s="2">
        <v>42674</v>
      </c>
      <c r="Q456">
        <v>20161117</v>
      </c>
      <c r="R456">
        <v>0.4</v>
      </c>
      <c r="S456">
        <v>0.3</v>
      </c>
      <c r="U456" s="2">
        <v>42674</v>
      </c>
      <c r="V456">
        <v>20161117</v>
      </c>
      <c r="W456">
        <v>0.1</v>
      </c>
      <c r="X456">
        <v>0.1</v>
      </c>
      <c r="AJ456" s="2">
        <v>42674</v>
      </c>
      <c r="AK456">
        <v>20161130</v>
      </c>
      <c r="AL456">
        <v>0.1</v>
      </c>
      <c r="AM456">
        <v>0.11</v>
      </c>
    </row>
    <row r="457" spans="6:39" x14ac:dyDescent="0.2">
      <c r="F457" s="2">
        <v>42704</v>
      </c>
      <c r="G457" t="s">
        <v>13</v>
      </c>
      <c r="H457" t="s">
        <v>13</v>
      </c>
      <c r="I457">
        <v>-0.1</v>
      </c>
      <c r="K457" s="2">
        <v>42704</v>
      </c>
      <c r="L457" t="s">
        <v>13</v>
      </c>
      <c r="M457" t="s">
        <v>13</v>
      </c>
      <c r="N457">
        <v>0.2</v>
      </c>
      <c r="P457" s="2">
        <v>42704</v>
      </c>
      <c r="Q457">
        <v>20161215</v>
      </c>
      <c r="R457">
        <v>0.2</v>
      </c>
      <c r="S457">
        <v>0.2</v>
      </c>
      <c r="U457" s="2">
        <v>42704</v>
      </c>
      <c r="V457">
        <v>20161215</v>
      </c>
      <c r="W457">
        <v>0.2</v>
      </c>
      <c r="X457">
        <v>0.2</v>
      </c>
      <c r="AJ457" s="2">
        <v>42704</v>
      </c>
      <c r="AK457">
        <v>20161222</v>
      </c>
      <c r="AL457">
        <v>0</v>
      </c>
      <c r="AM457">
        <v>0.04</v>
      </c>
    </row>
    <row r="458" spans="6:39" x14ac:dyDescent="0.2">
      <c r="F458" s="2">
        <v>42735</v>
      </c>
      <c r="G458" t="s">
        <v>13</v>
      </c>
      <c r="H458" t="s">
        <v>13</v>
      </c>
      <c r="I458">
        <v>0.6</v>
      </c>
      <c r="K458" s="2">
        <v>42735</v>
      </c>
      <c r="L458" t="s">
        <v>13</v>
      </c>
      <c r="M458" t="s">
        <v>13</v>
      </c>
      <c r="N458">
        <v>0.3</v>
      </c>
      <c r="P458" s="2">
        <v>42735</v>
      </c>
      <c r="Q458">
        <v>20170118</v>
      </c>
      <c r="R458">
        <v>0.3</v>
      </c>
      <c r="S458">
        <v>0.3</v>
      </c>
      <c r="U458" s="2">
        <v>42735</v>
      </c>
      <c r="V458">
        <v>20170118</v>
      </c>
      <c r="W458">
        <v>0.2</v>
      </c>
      <c r="X458">
        <v>0.2</v>
      </c>
      <c r="AJ458" s="2">
        <v>42735</v>
      </c>
      <c r="AK458">
        <v>20170130</v>
      </c>
      <c r="AL458">
        <v>0.1</v>
      </c>
      <c r="AM458">
        <v>0.14000000000000001</v>
      </c>
    </row>
    <row r="459" spans="6:39" x14ac:dyDescent="0.2">
      <c r="F459" s="2">
        <v>42766</v>
      </c>
      <c r="G459" t="s">
        <v>13</v>
      </c>
      <c r="H459" t="s">
        <v>13</v>
      </c>
      <c r="I459">
        <v>1.1000000000000001</v>
      </c>
      <c r="K459" s="2">
        <v>42766</v>
      </c>
      <c r="L459" t="s">
        <v>13</v>
      </c>
      <c r="M459" t="s">
        <v>13</v>
      </c>
      <c r="N459">
        <v>0.2</v>
      </c>
      <c r="P459" s="2">
        <v>42766</v>
      </c>
      <c r="Q459">
        <v>20170215</v>
      </c>
      <c r="R459">
        <v>0.6</v>
      </c>
      <c r="S459">
        <v>0.6</v>
      </c>
      <c r="U459" s="2">
        <v>42766</v>
      </c>
      <c r="V459">
        <v>20170215</v>
      </c>
      <c r="W459">
        <v>0.3</v>
      </c>
      <c r="X459">
        <v>0.3</v>
      </c>
      <c r="AJ459" s="2">
        <v>42766</v>
      </c>
      <c r="AK459">
        <v>20170301</v>
      </c>
      <c r="AL459">
        <v>0.3</v>
      </c>
      <c r="AM459">
        <v>0.32</v>
      </c>
    </row>
    <row r="460" spans="6:39" x14ac:dyDescent="0.2">
      <c r="F460" s="2">
        <v>42794</v>
      </c>
      <c r="G460" t="s">
        <v>13</v>
      </c>
      <c r="H460" t="s">
        <v>13</v>
      </c>
      <c r="I460">
        <v>0.1</v>
      </c>
      <c r="K460" s="2">
        <v>42794</v>
      </c>
      <c r="L460" t="s">
        <v>13</v>
      </c>
      <c r="M460" t="s">
        <v>13</v>
      </c>
      <c r="N460">
        <v>0</v>
      </c>
      <c r="P460" s="2">
        <v>42794</v>
      </c>
      <c r="Q460">
        <v>20170315</v>
      </c>
      <c r="R460">
        <v>0.1</v>
      </c>
      <c r="S460">
        <v>0.1</v>
      </c>
      <c r="U460" s="2">
        <v>42794</v>
      </c>
      <c r="V460">
        <v>20170315</v>
      </c>
      <c r="W460">
        <v>0.2</v>
      </c>
      <c r="X460">
        <v>0.2</v>
      </c>
      <c r="AJ460" s="2">
        <v>42794</v>
      </c>
      <c r="AK460">
        <v>20170331</v>
      </c>
      <c r="AL460">
        <v>0.2</v>
      </c>
      <c r="AM460">
        <v>0.18</v>
      </c>
    </row>
    <row r="461" spans="6:39" x14ac:dyDescent="0.2">
      <c r="F461" s="2">
        <v>42825</v>
      </c>
      <c r="G461" t="s">
        <v>13</v>
      </c>
      <c r="H461" t="s">
        <v>13</v>
      </c>
      <c r="I461">
        <v>-0.2</v>
      </c>
      <c r="K461" s="2">
        <v>42825</v>
      </c>
      <c r="L461" t="s">
        <v>13</v>
      </c>
      <c r="M461" t="s">
        <v>13</v>
      </c>
      <c r="N461">
        <v>0.3</v>
      </c>
      <c r="P461" s="2">
        <v>42825</v>
      </c>
      <c r="Q461">
        <v>20170414</v>
      </c>
      <c r="R461">
        <v>-0.3</v>
      </c>
      <c r="S461">
        <v>-0.3</v>
      </c>
      <c r="U461" s="2">
        <v>42825</v>
      </c>
      <c r="V461">
        <v>20170414</v>
      </c>
      <c r="W461">
        <v>-0.1</v>
      </c>
      <c r="X461">
        <v>-0.1</v>
      </c>
      <c r="AJ461" s="2">
        <v>42825</v>
      </c>
      <c r="AK461">
        <v>20170501</v>
      </c>
      <c r="AL461">
        <v>-0.1</v>
      </c>
      <c r="AM461">
        <v>-0.13</v>
      </c>
    </row>
    <row r="462" spans="6:39" x14ac:dyDescent="0.2">
      <c r="F462" s="2">
        <v>42855</v>
      </c>
      <c r="G462" t="s">
        <v>13</v>
      </c>
      <c r="H462" t="s">
        <v>13</v>
      </c>
      <c r="I462">
        <v>0.6</v>
      </c>
      <c r="K462" s="2">
        <v>42855</v>
      </c>
      <c r="L462" t="s">
        <v>13</v>
      </c>
      <c r="M462" t="s">
        <v>13</v>
      </c>
      <c r="N462">
        <v>0.3</v>
      </c>
      <c r="P462" s="2">
        <v>42855</v>
      </c>
      <c r="Q462">
        <v>20170512</v>
      </c>
      <c r="R462">
        <v>0.2</v>
      </c>
      <c r="S462">
        <v>0.2</v>
      </c>
      <c r="U462" s="2">
        <v>42855</v>
      </c>
      <c r="V462">
        <v>20170512</v>
      </c>
      <c r="W462">
        <v>0.1</v>
      </c>
      <c r="X462">
        <v>0.1</v>
      </c>
      <c r="AJ462" s="2">
        <v>42855</v>
      </c>
      <c r="AK462">
        <v>20170530</v>
      </c>
      <c r="AL462">
        <v>0.2</v>
      </c>
      <c r="AM462">
        <v>0.15</v>
      </c>
    </row>
    <row r="463" spans="6:39" x14ac:dyDescent="0.2">
      <c r="P463" s="2">
        <v>42886</v>
      </c>
      <c r="Q463">
        <v>20170614</v>
      </c>
      <c r="R463" t="s">
        <v>13</v>
      </c>
      <c r="S463" t="s">
        <v>13</v>
      </c>
      <c r="U463" s="2">
        <v>42886</v>
      </c>
      <c r="V463">
        <v>20170614</v>
      </c>
      <c r="W463" t="s">
        <v>13</v>
      </c>
      <c r="X463" t="s">
        <v>13</v>
      </c>
      <c r="AJ463" s="2">
        <v>42886</v>
      </c>
      <c r="AK463">
        <v>20170630</v>
      </c>
      <c r="AL463" t="s">
        <v>13</v>
      </c>
      <c r="AM463" t="s">
        <v>13</v>
      </c>
    </row>
    <row r="464" spans="6:39" x14ac:dyDescent="0.2">
      <c r="AJ464" s="2">
        <v>42916</v>
      </c>
      <c r="AK464">
        <v>20170801</v>
      </c>
      <c r="AL464" t="s">
        <v>13</v>
      </c>
      <c r="AM464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8"/>
  <sheetViews>
    <sheetView workbookViewId="0">
      <selection activeCell="AA451" sqref="AA1:AA1048576"/>
    </sheetView>
  </sheetViews>
  <sheetFormatPr baseColWidth="10" defaultColWidth="8.83203125" defaultRowHeight="15" x14ac:dyDescent="0.2"/>
  <cols>
    <col min="1" max="1" width="10" customWidth="1"/>
    <col min="6" max="6" width="11" customWidth="1"/>
    <col min="11" max="11" width="9.6640625" customWidth="1"/>
    <col min="26" max="26" width="11" customWidth="1"/>
  </cols>
  <sheetData>
    <row r="1" spans="1:34" x14ac:dyDescent="0.2">
      <c r="A1" t="s">
        <v>67</v>
      </c>
      <c r="F1" t="s">
        <v>68</v>
      </c>
      <c r="K1" t="s">
        <v>69</v>
      </c>
      <c r="P1" t="s">
        <v>70</v>
      </c>
      <c r="U1" t="s">
        <v>71</v>
      </c>
      <c r="Z1" t="s">
        <v>72</v>
      </c>
      <c r="AE1" t="s">
        <v>73</v>
      </c>
    </row>
    <row r="2" spans="1:3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  <c r="Z2" t="s">
        <v>1</v>
      </c>
      <c r="AA2" t="s">
        <v>2</v>
      </c>
      <c r="AB2" t="s">
        <v>3</v>
      </c>
      <c r="AC2" t="s">
        <v>4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 s="3" t="e">
        <f ca="1">_xll.BDH($A$1,$B$2:$D$2,"01/01/1979","","Dir=V","Dts=S","Sort=A","Quote=C","QtTyp=Y","Days=T","Per=cd","DtFmt=D","UseDPDF=Y","cols=4;rows=182")</f>
        <v>#NAME?</v>
      </c>
      <c r="B3" t="s">
        <v>13</v>
      </c>
      <c r="C3" t="s">
        <v>13</v>
      </c>
      <c r="D3">
        <v>-67.099999999999994</v>
      </c>
      <c r="F3" s="3" t="e">
        <f ca="1">_xll.BDH($F$1,$G$2:$I$2,"01/01/1979","","Dir=V","Dts=S","Sort=A","Quote=C","QtTyp=Y","Days=T","Per=cd","DtFmt=D","UseDPDF=Y","cols=4;rows=2006")</f>
        <v>#NAME?</v>
      </c>
      <c r="G3" t="s">
        <v>13</v>
      </c>
      <c r="H3" t="s">
        <v>13</v>
      </c>
      <c r="I3">
        <v>359</v>
      </c>
      <c r="K3" s="3" t="e">
        <f ca="1">_xll.BDH($K$1,$L$2:$N$2,"01/01/1979","","Dir=V","Dts=S","Sort=A","Quote=C","QtTyp=Y","Days=T","Per=cd","DtFmt=D","UseDPDF=Y","cols=4;rows=2006")</f>
        <v>#NAME?</v>
      </c>
      <c r="L3" t="s">
        <v>13</v>
      </c>
      <c r="M3" t="s">
        <v>13</v>
      </c>
      <c r="N3">
        <v>2366</v>
      </c>
      <c r="P3" s="3" t="e">
        <f ca="1">_xll.BDH($P$1,$Q$2:$S$2,"01/01/1979","","Dir=V","Dts=S","Sort=A","Quote=C","QtTyp=Y","Days=T","Per=cd","DtFmt=D","UseDPDF=Y","cols=4;rows=462")</f>
        <v>#NAME?</v>
      </c>
      <c r="Q3" t="s">
        <v>13</v>
      </c>
      <c r="R3" t="s">
        <v>13</v>
      </c>
      <c r="S3">
        <v>137</v>
      </c>
      <c r="U3" s="3" t="e">
        <f ca="1">_xll.BDH($U$1,$V$2:$X$2,"01/01/1979","","Dir=V","Dts=S","Sort=A","Quote=C","QtTyp=Y","Days=T","Per=cd","DtFmt=D","UseDPDF=Y","cols=4;rows=462")</f>
        <v>#NAME?</v>
      </c>
      <c r="V3" t="s">
        <v>13</v>
      </c>
      <c r="W3" t="s">
        <v>13</v>
      </c>
      <c r="X3">
        <v>54</v>
      </c>
      <c r="Z3" s="3" t="e">
        <f ca="1">_xll.BDH($Z$1,$AA$2:$AC$2,"01/01/1979","","Dir=V","Dts=S","Sort=A","Quote=C","QtTyp=Y","Days=T","Per=cd","DtFmt=D","UseDPDF=Y","cols=4;rows=462")</f>
        <v>#NAME?</v>
      </c>
      <c r="AA3" t="s">
        <v>13</v>
      </c>
      <c r="AB3" t="s">
        <v>13</v>
      </c>
      <c r="AC3">
        <v>5.9</v>
      </c>
      <c r="AE3" s="3" t="e">
        <f ca="1">_xll.BDH($AE$1,$AF$2:$AH$2,"01/01/1979","","Dir=V","Dts=S","Sort=A","Quote=C","QtTyp=Y","Days=T","Per=cd","DtFmt=D","UseDPDF=Y","cols=4;rows=136")</f>
        <v>#NAME?</v>
      </c>
      <c r="AF3" t="s">
        <v>13</v>
      </c>
      <c r="AG3" t="s">
        <v>13</v>
      </c>
      <c r="AH3">
        <v>34.200000000000003</v>
      </c>
    </row>
    <row r="4" spans="1:34" x14ac:dyDescent="0.2">
      <c r="A4" s="2">
        <v>37437</v>
      </c>
      <c r="B4" t="s">
        <v>13</v>
      </c>
      <c r="C4" t="s">
        <v>13</v>
      </c>
      <c r="D4">
        <v>-16.600000000000001</v>
      </c>
      <c r="F4" s="2">
        <v>28867</v>
      </c>
      <c r="G4" t="s">
        <v>13</v>
      </c>
      <c r="H4" t="s">
        <v>13</v>
      </c>
      <c r="I4">
        <v>392</v>
      </c>
      <c r="K4" s="2">
        <v>28867</v>
      </c>
      <c r="L4" t="s">
        <v>13</v>
      </c>
      <c r="M4" t="s">
        <v>13</v>
      </c>
      <c r="N4">
        <v>2368</v>
      </c>
      <c r="P4" s="2">
        <v>28914</v>
      </c>
      <c r="Q4" t="s">
        <v>13</v>
      </c>
      <c r="R4" t="s">
        <v>13</v>
      </c>
      <c r="S4">
        <v>244</v>
      </c>
      <c r="U4" s="2">
        <v>28914</v>
      </c>
      <c r="V4" t="s">
        <v>13</v>
      </c>
      <c r="W4" t="s">
        <v>13</v>
      </c>
      <c r="X4">
        <v>21</v>
      </c>
      <c r="Z4" s="2">
        <v>28914</v>
      </c>
      <c r="AA4" t="s">
        <v>13</v>
      </c>
      <c r="AB4" t="s">
        <v>13</v>
      </c>
      <c r="AC4">
        <v>5.9</v>
      </c>
      <c r="AE4" s="2">
        <v>38837</v>
      </c>
      <c r="AF4" t="s">
        <v>13</v>
      </c>
      <c r="AG4" t="s">
        <v>13</v>
      </c>
      <c r="AH4">
        <v>34.4</v>
      </c>
    </row>
    <row r="5" spans="1:34" x14ac:dyDescent="0.2">
      <c r="A5" s="2">
        <v>37468</v>
      </c>
      <c r="B5" t="s">
        <v>13</v>
      </c>
      <c r="C5" t="s">
        <v>13</v>
      </c>
      <c r="D5">
        <v>-40.799999999999997</v>
      </c>
      <c r="F5" s="2">
        <v>28874</v>
      </c>
      <c r="G5" t="s">
        <v>13</v>
      </c>
      <c r="H5" t="s">
        <v>13</v>
      </c>
      <c r="I5">
        <v>337</v>
      </c>
      <c r="K5" s="2">
        <v>28874</v>
      </c>
      <c r="L5" t="s">
        <v>13</v>
      </c>
      <c r="M5" t="s">
        <v>13</v>
      </c>
      <c r="N5">
        <v>2403</v>
      </c>
      <c r="P5" s="2">
        <v>28945</v>
      </c>
      <c r="Q5" t="s">
        <v>13</v>
      </c>
      <c r="R5" t="s">
        <v>13</v>
      </c>
      <c r="S5">
        <v>426</v>
      </c>
      <c r="U5" s="2">
        <v>28945</v>
      </c>
      <c r="V5" t="s">
        <v>13</v>
      </c>
      <c r="W5" t="s">
        <v>13</v>
      </c>
      <c r="X5">
        <v>44</v>
      </c>
      <c r="Z5" s="2">
        <v>28945</v>
      </c>
      <c r="AA5" t="s">
        <v>13</v>
      </c>
      <c r="AB5" t="s">
        <v>13</v>
      </c>
      <c r="AC5">
        <v>5.8</v>
      </c>
      <c r="AE5" s="2">
        <v>38868</v>
      </c>
      <c r="AF5" t="s">
        <v>13</v>
      </c>
      <c r="AG5" t="s">
        <v>13</v>
      </c>
      <c r="AH5">
        <v>34.299999999999997</v>
      </c>
    </row>
    <row r="6" spans="1:34" x14ac:dyDescent="0.2">
      <c r="A6" s="2">
        <v>37499</v>
      </c>
      <c r="B6" t="s">
        <v>13</v>
      </c>
      <c r="C6" t="s">
        <v>13</v>
      </c>
      <c r="D6">
        <v>-80.400000000000006</v>
      </c>
      <c r="F6" s="2">
        <v>28881</v>
      </c>
      <c r="G6" t="s">
        <v>13</v>
      </c>
      <c r="H6" t="s">
        <v>13</v>
      </c>
      <c r="I6">
        <v>342</v>
      </c>
      <c r="K6" s="2">
        <v>28881</v>
      </c>
      <c r="L6" t="s">
        <v>13</v>
      </c>
      <c r="M6" t="s">
        <v>13</v>
      </c>
      <c r="N6">
        <v>2393</v>
      </c>
      <c r="P6" s="2">
        <v>28975</v>
      </c>
      <c r="Q6" t="s">
        <v>13</v>
      </c>
      <c r="R6" t="s">
        <v>13</v>
      </c>
      <c r="S6">
        <v>-62</v>
      </c>
      <c r="U6" s="2">
        <v>28975</v>
      </c>
      <c r="V6" t="s">
        <v>13</v>
      </c>
      <c r="W6" t="s">
        <v>13</v>
      </c>
      <c r="X6">
        <v>-3</v>
      </c>
      <c r="Z6" s="2">
        <v>28975</v>
      </c>
      <c r="AA6" t="s">
        <v>13</v>
      </c>
      <c r="AB6" t="s">
        <v>13</v>
      </c>
      <c r="AC6">
        <v>5.8</v>
      </c>
      <c r="AE6" s="2">
        <v>38898</v>
      </c>
      <c r="AF6" t="s">
        <v>13</v>
      </c>
      <c r="AG6" t="s">
        <v>13</v>
      </c>
      <c r="AH6">
        <v>34.4</v>
      </c>
    </row>
    <row r="7" spans="1:34" x14ac:dyDescent="0.2">
      <c r="A7" s="2">
        <v>37529</v>
      </c>
      <c r="B7" t="s">
        <v>13</v>
      </c>
      <c r="C7" t="s">
        <v>13</v>
      </c>
      <c r="D7">
        <v>-83.8</v>
      </c>
      <c r="F7" s="2">
        <v>28888</v>
      </c>
      <c r="G7" t="s">
        <v>13</v>
      </c>
      <c r="H7" t="s">
        <v>13</v>
      </c>
      <c r="I7">
        <v>348</v>
      </c>
      <c r="K7" s="2">
        <v>28888</v>
      </c>
      <c r="L7" t="s">
        <v>13</v>
      </c>
      <c r="M7" t="s">
        <v>13</v>
      </c>
      <c r="N7">
        <v>2411</v>
      </c>
      <c r="P7" s="2">
        <v>29006</v>
      </c>
      <c r="Q7" t="s">
        <v>13</v>
      </c>
      <c r="R7" t="s">
        <v>13</v>
      </c>
      <c r="S7">
        <v>373</v>
      </c>
      <c r="U7" s="2">
        <v>29006</v>
      </c>
      <c r="V7" t="s">
        <v>13</v>
      </c>
      <c r="W7" t="s">
        <v>13</v>
      </c>
      <c r="X7">
        <v>59</v>
      </c>
      <c r="Z7" s="2">
        <v>29006</v>
      </c>
      <c r="AA7" t="s">
        <v>13</v>
      </c>
      <c r="AB7" t="s">
        <v>13</v>
      </c>
      <c r="AC7">
        <v>5.6</v>
      </c>
      <c r="AE7" s="2">
        <v>38929</v>
      </c>
      <c r="AF7" t="s">
        <v>13</v>
      </c>
      <c r="AG7" t="s">
        <v>13</v>
      </c>
      <c r="AH7">
        <v>34.4</v>
      </c>
    </row>
    <row r="8" spans="1:34" x14ac:dyDescent="0.2">
      <c r="A8" s="2">
        <v>37560</v>
      </c>
      <c r="B8" t="s">
        <v>13</v>
      </c>
      <c r="C8" t="s">
        <v>13</v>
      </c>
      <c r="D8">
        <v>50.6</v>
      </c>
      <c r="F8" s="2">
        <v>28895</v>
      </c>
      <c r="G8" t="s">
        <v>13</v>
      </c>
      <c r="H8" t="s">
        <v>13</v>
      </c>
      <c r="I8">
        <v>359</v>
      </c>
      <c r="K8" s="2">
        <v>28895</v>
      </c>
      <c r="L8" t="s">
        <v>13</v>
      </c>
      <c r="M8" t="s">
        <v>13</v>
      </c>
      <c r="N8">
        <v>2412</v>
      </c>
      <c r="P8" s="2">
        <v>29036</v>
      </c>
      <c r="Q8" t="s">
        <v>13</v>
      </c>
      <c r="R8" t="s">
        <v>13</v>
      </c>
      <c r="S8">
        <v>318</v>
      </c>
      <c r="U8" s="2">
        <v>29036</v>
      </c>
      <c r="V8" t="s">
        <v>13</v>
      </c>
      <c r="W8" t="s">
        <v>13</v>
      </c>
      <c r="X8">
        <v>44</v>
      </c>
      <c r="Z8" s="2">
        <v>29036</v>
      </c>
      <c r="AA8" t="s">
        <v>13</v>
      </c>
      <c r="AB8" t="s">
        <v>13</v>
      </c>
      <c r="AC8">
        <v>5.7</v>
      </c>
      <c r="AE8" s="2">
        <v>38960</v>
      </c>
      <c r="AF8" t="s">
        <v>13</v>
      </c>
      <c r="AG8" t="s">
        <v>13</v>
      </c>
      <c r="AH8">
        <v>34.299999999999997</v>
      </c>
    </row>
    <row r="9" spans="1:34" x14ac:dyDescent="0.2">
      <c r="A9" s="2">
        <v>37590</v>
      </c>
      <c r="B9" t="s">
        <v>13</v>
      </c>
      <c r="C9" t="s">
        <v>13</v>
      </c>
      <c r="D9">
        <v>60.4</v>
      </c>
      <c r="F9" s="2">
        <v>28902</v>
      </c>
      <c r="G9" t="s">
        <v>13</v>
      </c>
      <c r="H9" t="s">
        <v>13</v>
      </c>
      <c r="I9">
        <v>367</v>
      </c>
      <c r="K9" s="2">
        <v>28902</v>
      </c>
      <c r="L9" t="s">
        <v>13</v>
      </c>
      <c r="M9" t="s">
        <v>13</v>
      </c>
      <c r="N9">
        <v>2383</v>
      </c>
      <c r="P9" s="2">
        <v>29067</v>
      </c>
      <c r="Q9" t="s">
        <v>13</v>
      </c>
      <c r="R9" t="s">
        <v>13</v>
      </c>
      <c r="S9">
        <v>106</v>
      </c>
      <c r="U9" s="2">
        <v>29067</v>
      </c>
      <c r="V9" t="s">
        <v>13</v>
      </c>
      <c r="W9" t="s">
        <v>13</v>
      </c>
      <c r="X9">
        <v>-22</v>
      </c>
      <c r="Z9" s="2">
        <v>29067</v>
      </c>
      <c r="AA9" t="s">
        <v>13</v>
      </c>
      <c r="AB9" t="s">
        <v>13</v>
      </c>
      <c r="AC9">
        <v>5.7</v>
      </c>
      <c r="AE9" s="2">
        <v>38990</v>
      </c>
      <c r="AF9" t="s">
        <v>13</v>
      </c>
      <c r="AG9" t="s">
        <v>13</v>
      </c>
      <c r="AH9">
        <v>34.4</v>
      </c>
    </row>
    <row r="10" spans="1:34" x14ac:dyDescent="0.2">
      <c r="A10" s="2">
        <v>37621</v>
      </c>
      <c r="B10" t="s">
        <v>13</v>
      </c>
      <c r="C10" t="s">
        <v>13</v>
      </c>
      <c r="D10">
        <v>-24.2</v>
      </c>
      <c r="F10" s="2">
        <v>28909</v>
      </c>
      <c r="G10" t="s">
        <v>13</v>
      </c>
      <c r="H10" t="s">
        <v>13</v>
      </c>
      <c r="I10">
        <v>360</v>
      </c>
      <c r="K10" s="2">
        <v>28909</v>
      </c>
      <c r="L10" t="s">
        <v>13</v>
      </c>
      <c r="M10" t="s">
        <v>13</v>
      </c>
      <c r="N10">
        <v>2451</v>
      </c>
      <c r="P10" s="2">
        <v>29098</v>
      </c>
      <c r="Q10" t="s">
        <v>13</v>
      </c>
      <c r="R10" t="s">
        <v>13</v>
      </c>
      <c r="S10">
        <v>82</v>
      </c>
      <c r="U10" s="2">
        <v>29098</v>
      </c>
      <c r="V10" t="s">
        <v>13</v>
      </c>
      <c r="W10" t="s">
        <v>13</v>
      </c>
      <c r="X10">
        <v>-125</v>
      </c>
      <c r="Z10" s="2">
        <v>29098</v>
      </c>
      <c r="AA10" t="s">
        <v>13</v>
      </c>
      <c r="AB10" t="s">
        <v>13</v>
      </c>
      <c r="AC10">
        <v>6</v>
      </c>
      <c r="AE10" s="2">
        <v>39021</v>
      </c>
      <c r="AF10" t="s">
        <v>13</v>
      </c>
      <c r="AG10" t="s">
        <v>13</v>
      </c>
      <c r="AH10">
        <v>34.299999999999997</v>
      </c>
    </row>
    <row r="11" spans="1:34" x14ac:dyDescent="0.2">
      <c r="A11" s="2">
        <v>37652</v>
      </c>
      <c r="B11" t="s">
        <v>13</v>
      </c>
      <c r="C11" t="s">
        <v>13</v>
      </c>
      <c r="D11">
        <v>-15.7</v>
      </c>
      <c r="F11" s="2">
        <v>28916</v>
      </c>
      <c r="G11" t="s">
        <v>13</v>
      </c>
      <c r="H11" t="s">
        <v>13</v>
      </c>
      <c r="I11">
        <v>355</v>
      </c>
      <c r="K11" s="2">
        <v>28916</v>
      </c>
      <c r="L11" t="s">
        <v>13</v>
      </c>
      <c r="M11" t="s">
        <v>13</v>
      </c>
      <c r="N11">
        <v>2451</v>
      </c>
      <c r="P11" s="2">
        <v>29128</v>
      </c>
      <c r="Q11" t="s">
        <v>13</v>
      </c>
      <c r="R11" t="s">
        <v>13</v>
      </c>
      <c r="S11">
        <v>28</v>
      </c>
      <c r="U11" s="2">
        <v>29128</v>
      </c>
      <c r="V11" t="s">
        <v>13</v>
      </c>
      <c r="W11" t="s">
        <v>13</v>
      </c>
      <c r="X11">
        <v>36</v>
      </c>
      <c r="Z11" s="2">
        <v>29128</v>
      </c>
      <c r="AA11" t="s">
        <v>13</v>
      </c>
      <c r="AB11" t="s">
        <v>13</v>
      </c>
      <c r="AC11">
        <v>5.9</v>
      </c>
      <c r="AE11" s="2">
        <v>39051</v>
      </c>
      <c r="AF11" t="s">
        <v>13</v>
      </c>
      <c r="AG11" t="s">
        <v>13</v>
      </c>
      <c r="AH11">
        <v>34.4</v>
      </c>
    </row>
    <row r="12" spans="1:34" x14ac:dyDescent="0.2">
      <c r="A12" s="2">
        <v>37680</v>
      </c>
      <c r="B12" t="s">
        <v>13</v>
      </c>
      <c r="C12" t="s">
        <v>13</v>
      </c>
      <c r="D12">
        <v>-23.1</v>
      </c>
      <c r="F12" s="2">
        <v>28923</v>
      </c>
      <c r="G12" t="s">
        <v>13</v>
      </c>
      <c r="H12" t="s">
        <v>13</v>
      </c>
      <c r="I12">
        <v>363</v>
      </c>
      <c r="K12" s="2">
        <v>28923</v>
      </c>
      <c r="L12" t="s">
        <v>13</v>
      </c>
      <c r="M12" t="s">
        <v>13</v>
      </c>
      <c r="N12">
        <v>2413</v>
      </c>
      <c r="P12" s="2">
        <v>29159</v>
      </c>
      <c r="Q12" t="s">
        <v>13</v>
      </c>
      <c r="R12" t="s">
        <v>13</v>
      </c>
      <c r="S12">
        <v>157</v>
      </c>
      <c r="U12" s="2">
        <v>29159</v>
      </c>
      <c r="V12" t="s">
        <v>13</v>
      </c>
      <c r="W12" t="s">
        <v>13</v>
      </c>
      <c r="X12">
        <v>-52</v>
      </c>
      <c r="Z12" s="2">
        <v>29159</v>
      </c>
      <c r="AA12" t="s">
        <v>13</v>
      </c>
      <c r="AB12" t="s">
        <v>13</v>
      </c>
      <c r="AC12">
        <v>6</v>
      </c>
      <c r="AE12" s="2">
        <v>39082</v>
      </c>
      <c r="AF12" t="s">
        <v>13</v>
      </c>
      <c r="AG12" t="s">
        <v>13</v>
      </c>
      <c r="AH12">
        <v>34.5</v>
      </c>
    </row>
    <row r="13" spans="1:34" x14ac:dyDescent="0.2">
      <c r="A13" s="2">
        <v>37711</v>
      </c>
      <c r="B13" t="s">
        <v>13</v>
      </c>
      <c r="C13" t="s">
        <v>13</v>
      </c>
      <c r="D13">
        <v>-110.4</v>
      </c>
      <c r="F13" s="2">
        <v>28930</v>
      </c>
      <c r="G13" t="s">
        <v>13</v>
      </c>
      <c r="H13" t="s">
        <v>13</v>
      </c>
      <c r="I13">
        <v>359</v>
      </c>
      <c r="K13" s="2">
        <v>28930</v>
      </c>
      <c r="L13" t="s">
        <v>13</v>
      </c>
      <c r="M13" t="s">
        <v>13</v>
      </c>
      <c r="N13">
        <v>2377</v>
      </c>
      <c r="P13" s="2">
        <v>29189</v>
      </c>
      <c r="Q13" t="s">
        <v>13</v>
      </c>
      <c r="R13" t="s">
        <v>13</v>
      </c>
      <c r="S13">
        <v>94</v>
      </c>
      <c r="U13" s="2">
        <v>29189</v>
      </c>
      <c r="V13" t="s">
        <v>13</v>
      </c>
      <c r="W13" t="s">
        <v>13</v>
      </c>
      <c r="X13">
        <v>-91</v>
      </c>
      <c r="Z13" s="2">
        <v>29189</v>
      </c>
      <c r="AA13" t="s">
        <v>13</v>
      </c>
      <c r="AB13" t="s">
        <v>13</v>
      </c>
      <c r="AC13">
        <v>5.9</v>
      </c>
      <c r="AE13" s="2">
        <v>39113</v>
      </c>
      <c r="AF13" t="s">
        <v>13</v>
      </c>
      <c r="AG13" t="s">
        <v>13</v>
      </c>
      <c r="AH13">
        <v>34.299999999999997</v>
      </c>
    </row>
    <row r="14" spans="1:34" x14ac:dyDescent="0.2">
      <c r="A14" s="2">
        <v>37741</v>
      </c>
      <c r="B14" t="s">
        <v>13</v>
      </c>
      <c r="C14" t="s">
        <v>13</v>
      </c>
      <c r="D14">
        <v>-2.6</v>
      </c>
      <c r="F14" s="2">
        <v>28937</v>
      </c>
      <c r="G14" t="s">
        <v>13</v>
      </c>
      <c r="H14" t="s">
        <v>13</v>
      </c>
      <c r="I14">
        <v>353</v>
      </c>
      <c r="K14" s="2">
        <v>28937</v>
      </c>
      <c r="L14" t="s">
        <v>13</v>
      </c>
      <c r="M14" t="s">
        <v>13</v>
      </c>
      <c r="N14">
        <v>2353</v>
      </c>
      <c r="P14" s="2">
        <v>29220</v>
      </c>
      <c r="Q14" t="s">
        <v>13</v>
      </c>
      <c r="R14" t="s">
        <v>13</v>
      </c>
      <c r="S14">
        <v>97</v>
      </c>
      <c r="U14" s="2">
        <v>29220</v>
      </c>
      <c r="V14" t="s">
        <v>13</v>
      </c>
      <c r="W14" t="s">
        <v>13</v>
      </c>
      <c r="X14">
        <v>2</v>
      </c>
      <c r="Z14" s="2">
        <v>29220</v>
      </c>
      <c r="AA14" t="s">
        <v>13</v>
      </c>
      <c r="AB14" t="s">
        <v>13</v>
      </c>
      <c r="AC14">
        <v>6</v>
      </c>
      <c r="AE14" s="2">
        <v>39141</v>
      </c>
      <c r="AF14" t="s">
        <v>13</v>
      </c>
      <c r="AG14" t="s">
        <v>13</v>
      </c>
      <c r="AH14">
        <v>34.299999999999997</v>
      </c>
    </row>
    <row r="15" spans="1:34" x14ac:dyDescent="0.2">
      <c r="A15" s="2">
        <v>37772</v>
      </c>
      <c r="B15" t="s">
        <v>13</v>
      </c>
      <c r="C15" t="s">
        <v>13</v>
      </c>
      <c r="D15">
        <v>-69.900000000000006</v>
      </c>
      <c r="F15" s="2">
        <v>28944</v>
      </c>
      <c r="G15" t="s">
        <v>13</v>
      </c>
      <c r="H15" t="s">
        <v>13</v>
      </c>
      <c r="I15">
        <v>360</v>
      </c>
      <c r="K15" s="2">
        <v>28944</v>
      </c>
      <c r="L15" t="s">
        <v>13</v>
      </c>
      <c r="M15" t="s">
        <v>13</v>
      </c>
      <c r="N15">
        <v>2335</v>
      </c>
      <c r="P15" s="2">
        <v>29251</v>
      </c>
      <c r="Q15" t="s">
        <v>13</v>
      </c>
      <c r="R15" t="s">
        <v>13</v>
      </c>
      <c r="S15">
        <v>129</v>
      </c>
      <c r="U15" s="2">
        <v>29251</v>
      </c>
      <c r="V15" t="s">
        <v>13</v>
      </c>
      <c r="W15" t="s">
        <v>13</v>
      </c>
      <c r="X15">
        <v>-19</v>
      </c>
      <c r="Z15" s="2">
        <v>29251</v>
      </c>
      <c r="AA15" t="s">
        <v>13</v>
      </c>
      <c r="AB15" t="s">
        <v>13</v>
      </c>
      <c r="AC15">
        <v>6.3</v>
      </c>
      <c r="AE15" s="2">
        <v>39172</v>
      </c>
      <c r="AF15" t="s">
        <v>13</v>
      </c>
      <c r="AG15" t="s">
        <v>13</v>
      </c>
      <c r="AH15">
        <v>34.4</v>
      </c>
    </row>
    <row r="16" spans="1:34" x14ac:dyDescent="0.2">
      <c r="A16" s="2">
        <v>37802</v>
      </c>
      <c r="B16" t="s">
        <v>13</v>
      </c>
      <c r="C16" t="s">
        <v>13</v>
      </c>
      <c r="D16">
        <v>22.7</v>
      </c>
      <c r="F16" s="2">
        <v>28951</v>
      </c>
      <c r="G16" t="s">
        <v>13</v>
      </c>
      <c r="H16" t="s">
        <v>13</v>
      </c>
      <c r="I16">
        <v>465</v>
      </c>
      <c r="K16" s="2">
        <v>28951</v>
      </c>
      <c r="L16" t="s">
        <v>13</v>
      </c>
      <c r="M16" t="s">
        <v>13</v>
      </c>
      <c r="N16">
        <v>2368</v>
      </c>
      <c r="P16" s="2">
        <v>29280</v>
      </c>
      <c r="Q16" t="s">
        <v>13</v>
      </c>
      <c r="R16" t="s">
        <v>13</v>
      </c>
      <c r="S16">
        <v>80</v>
      </c>
      <c r="U16" s="2">
        <v>29280</v>
      </c>
      <c r="V16" t="s">
        <v>13</v>
      </c>
      <c r="W16" t="s">
        <v>13</v>
      </c>
      <c r="X16">
        <v>-63</v>
      </c>
      <c r="Z16" s="2">
        <v>29280</v>
      </c>
      <c r="AA16" t="s">
        <v>13</v>
      </c>
      <c r="AB16" t="s">
        <v>13</v>
      </c>
      <c r="AC16">
        <v>6.3</v>
      </c>
      <c r="AE16" s="2">
        <v>39202</v>
      </c>
      <c r="AF16" t="s">
        <v>13</v>
      </c>
      <c r="AG16" t="s">
        <v>13</v>
      </c>
      <c r="AH16">
        <v>34.4</v>
      </c>
    </row>
    <row r="17" spans="1:34" x14ac:dyDescent="0.2">
      <c r="A17" s="2">
        <v>37833</v>
      </c>
      <c r="B17" t="s">
        <v>13</v>
      </c>
      <c r="C17" t="s">
        <v>13</v>
      </c>
      <c r="D17">
        <v>21.8</v>
      </c>
      <c r="F17" s="2">
        <v>28958</v>
      </c>
      <c r="G17" t="s">
        <v>13</v>
      </c>
      <c r="H17" t="s">
        <v>13</v>
      </c>
      <c r="I17">
        <v>457</v>
      </c>
      <c r="K17" s="2">
        <v>28958</v>
      </c>
      <c r="L17" t="s">
        <v>13</v>
      </c>
      <c r="M17" t="s">
        <v>13</v>
      </c>
      <c r="N17">
        <v>2467</v>
      </c>
      <c r="P17" s="2">
        <v>29311</v>
      </c>
      <c r="Q17" t="s">
        <v>13</v>
      </c>
      <c r="R17" t="s">
        <v>13</v>
      </c>
      <c r="S17">
        <v>112</v>
      </c>
      <c r="U17" s="2">
        <v>29311</v>
      </c>
      <c r="V17" t="s">
        <v>13</v>
      </c>
      <c r="W17" t="s">
        <v>13</v>
      </c>
      <c r="X17">
        <v>-2</v>
      </c>
      <c r="Z17" s="2">
        <v>29311</v>
      </c>
      <c r="AA17" t="s">
        <v>13</v>
      </c>
      <c r="AB17" t="s">
        <v>13</v>
      </c>
      <c r="AC17">
        <v>6.3</v>
      </c>
      <c r="AE17" s="2">
        <v>39233</v>
      </c>
      <c r="AF17" t="s">
        <v>13</v>
      </c>
      <c r="AG17" t="s">
        <v>13</v>
      </c>
      <c r="AH17">
        <v>34.4</v>
      </c>
    </row>
    <row r="18" spans="1:34" x14ac:dyDescent="0.2">
      <c r="A18" s="2">
        <v>37864</v>
      </c>
      <c r="B18" t="s">
        <v>13</v>
      </c>
      <c r="C18" t="s">
        <v>13</v>
      </c>
      <c r="D18">
        <v>19.399999999999999</v>
      </c>
      <c r="F18" s="2">
        <v>28965</v>
      </c>
      <c r="G18" t="s">
        <v>13</v>
      </c>
      <c r="H18" t="s">
        <v>13</v>
      </c>
      <c r="I18">
        <v>383</v>
      </c>
      <c r="K18" s="2">
        <v>28965</v>
      </c>
      <c r="L18" t="s">
        <v>13</v>
      </c>
      <c r="M18" t="s">
        <v>13</v>
      </c>
      <c r="N18">
        <v>2408</v>
      </c>
      <c r="P18" s="2">
        <v>29341</v>
      </c>
      <c r="Q18" t="s">
        <v>13</v>
      </c>
      <c r="R18" t="s">
        <v>13</v>
      </c>
      <c r="S18">
        <v>-144</v>
      </c>
      <c r="U18" s="2">
        <v>29341</v>
      </c>
      <c r="V18" t="s">
        <v>13</v>
      </c>
      <c r="W18" t="s">
        <v>13</v>
      </c>
      <c r="X18">
        <v>-244</v>
      </c>
      <c r="Z18" s="2">
        <v>29341</v>
      </c>
      <c r="AA18" t="s">
        <v>13</v>
      </c>
      <c r="AB18" t="s">
        <v>13</v>
      </c>
      <c r="AC18">
        <v>6.9</v>
      </c>
      <c r="AE18" s="2">
        <v>39263</v>
      </c>
      <c r="AF18" t="s">
        <v>13</v>
      </c>
      <c r="AG18" t="s">
        <v>13</v>
      </c>
      <c r="AH18">
        <v>34.5</v>
      </c>
    </row>
    <row r="19" spans="1:34" x14ac:dyDescent="0.2">
      <c r="A19" s="2">
        <v>37894</v>
      </c>
      <c r="B19" t="s">
        <v>13</v>
      </c>
      <c r="C19" t="s">
        <v>13</v>
      </c>
      <c r="D19">
        <v>130.9</v>
      </c>
      <c r="F19" s="2">
        <v>28972</v>
      </c>
      <c r="G19" t="s">
        <v>13</v>
      </c>
      <c r="H19" t="s">
        <v>13</v>
      </c>
      <c r="I19">
        <v>357</v>
      </c>
      <c r="K19" s="2">
        <v>28972</v>
      </c>
      <c r="L19" t="s">
        <v>13</v>
      </c>
      <c r="M19" t="s">
        <v>13</v>
      </c>
      <c r="N19">
        <v>2351</v>
      </c>
      <c r="P19" s="2">
        <v>29372</v>
      </c>
      <c r="Q19" t="s">
        <v>13</v>
      </c>
      <c r="R19" t="s">
        <v>13</v>
      </c>
      <c r="S19">
        <v>-431</v>
      </c>
      <c r="U19" s="2">
        <v>29372</v>
      </c>
      <c r="V19" t="s">
        <v>13</v>
      </c>
      <c r="W19" t="s">
        <v>13</v>
      </c>
      <c r="X19">
        <v>-247</v>
      </c>
      <c r="Z19" s="2">
        <v>29372</v>
      </c>
      <c r="AA19" t="s">
        <v>13</v>
      </c>
      <c r="AB19" t="s">
        <v>13</v>
      </c>
      <c r="AC19">
        <v>7.5</v>
      </c>
      <c r="AE19" s="2">
        <v>39294</v>
      </c>
      <c r="AF19" t="s">
        <v>13</v>
      </c>
      <c r="AG19" t="s">
        <v>13</v>
      </c>
      <c r="AH19">
        <v>34.4</v>
      </c>
    </row>
    <row r="20" spans="1:34" x14ac:dyDescent="0.2">
      <c r="A20" s="2">
        <v>37925</v>
      </c>
      <c r="B20" t="s">
        <v>13</v>
      </c>
      <c r="C20" t="s">
        <v>13</v>
      </c>
      <c r="D20">
        <v>208.6</v>
      </c>
      <c r="F20" s="2">
        <v>28979</v>
      </c>
      <c r="G20" t="s">
        <v>13</v>
      </c>
      <c r="H20" t="s">
        <v>13</v>
      </c>
      <c r="I20">
        <v>353</v>
      </c>
      <c r="K20" s="2">
        <v>28979</v>
      </c>
      <c r="L20" t="s">
        <v>13</v>
      </c>
      <c r="M20" t="s">
        <v>13</v>
      </c>
      <c r="N20">
        <v>2292</v>
      </c>
      <c r="P20" s="2">
        <v>29402</v>
      </c>
      <c r="Q20" t="s">
        <v>13</v>
      </c>
      <c r="R20" t="s">
        <v>13</v>
      </c>
      <c r="S20">
        <v>-320</v>
      </c>
      <c r="U20" s="2">
        <v>29402</v>
      </c>
      <c r="V20" t="s">
        <v>13</v>
      </c>
      <c r="W20" t="s">
        <v>13</v>
      </c>
      <c r="X20">
        <v>-236</v>
      </c>
      <c r="Z20" s="2">
        <v>29402</v>
      </c>
      <c r="AA20" t="s">
        <v>13</v>
      </c>
      <c r="AB20" t="s">
        <v>13</v>
      </c>
      <c r="AC20">
        <v>7.6</v>
      </c>
      <c r="AE20" s="2">
        <v>39325</v>
      </c>
      <c r="AF20" t="s">
        <v>13</v>
      </c>
      <c r="AG20" t="s">
        <v>13</v>
      </c>
      <c r="AH20">
        <v>34.4</v>
      </c>
    </row>
    <row r="21" spans="1:34" x14ac:dyDescent="0.2">
      <c r="A21" s="2">
        <v>37955</v>
      </c>
      <c r="B21" t="s">
        <v>13</v>
      </c>
      <c r="C21" t="s">
        <v>13</v>
      </c>
      <c r="D21">
        <v>137.9</v>
      </c>
      <c r="F21" s="2">
        <v>28986</v>
      </c>
      <c r="G21" t="s">
        <v>13</v>
      </c>
      <c r="H21" t="s">
        <v>13</v>
      </c>
      <c r="I21">
        <v>344</v>
      </c>
      <c r="K21" s="2">
        <v>28986</v>
      </c>
      <c r="L21" t="s">
        <v>13</v>
      </c>
      <c r="M21" t="s">
        <v>13</v>
      </c>
      <c r="N21">
        <v>2261</v>
      </c>
      <c r="P21" s="2">
        <v>29433</v>
      </c>
      <c r="Q21" t="s">
        <v>13</v>
      </c>
      <c r="R21" t="s">
        <v>13</v>
      </c>
      <c r="S21">
        <v>-262</v>
      </c>
      <c r="U21" s="2">
        <v>29433</v>
      </c>
      <c r="V21" t="s">
        <v>13</v>
      </c>
      <c r="W21" t="s">
        <v>13</v>
      </c>
      <c r="X21">
        <v>-214</v>
      </c>
      <c r="Z21" s="2">
        <v>29433</v>
      </c>
      <c r="AA21" t="s">
        <v>13</v>
      </c>
      <c r="AB21" t="s">
        <v>13</v>
      </c>
      <c r="AC21">
        <v>7.8</v>
      </c>
      <c r="AE21" s="2">
        <v>39355</v>
      </c>
      <c r="AF21" t="s">
        <v>13</v>
      </c>
      <c r="AG21" t="s">
        <v>13</v>
      </c>
      <c r="AH21">
        <v>34.4</v>
      </c>
    </row>
    <row r="22" spans="1:34" x14ac:dyDescent="0.2">
      <c r="A22" s="2">
        <v>37986</v>
      </c>
      <c r="B22" t="s">
        <v>13</v>
      </c>
      <c r="C22" t="s">
        <v>13</v>
      </c>
      <c r="D22">
        <v>131.69999999999999</v>
      </c>
      <c r="F22" s="2">
        <v>28993</v>
      </c>
      <c r="G22" t="s">
        <v>13</v>
      </c>
      <c r="H22" t="s">
        <v>13</v>
      </c>
      <c r="I22">
        <v>346</v>
      </c>
      <c r="K22" s="2">
        <v>28993</v>
      </c>
      <c r="L22" t="s">
        <v>13</v>
      </c>
      <c r="M22" t="s">
        <v>13</v>
      </c>
      <c r="N22">
        <v>2238</v>
      </c>
      <c r="P22" s="2">
        <v>29464</v>
      </c>
      <c r="Q22" t="s">
        <v>13</v>
      </c>
      <c r="R22" t="s">
        <v>13</v>
      </c>
      <c r="S22">
        <v>260</v>
      </c>
      <c r="U22" s="2">
        <v>29464</v>
      </c>
      <c r="V22" t="s">
        <v>13</v>
      </c>
      <c r="W22" t="s">
        <v>13</v>
      </c>
      <c r="X22">
        <v>138</v>
      </c>
      <c r="Z22" s="2">
        <v>29464</v>
      </c>
      <c r="AA22" t="s">
        <v>13</v>
      </c>
      <c r="AB22" t="s">
        <v>13</v>
      </c>
      <c r="AC22">
        <v>7.7</v>
      </c>
      <c r="AE22" s="2">
        <v>39386</v>
      </c>
      <c r="AF22" t="s">
        <v>13</v>
      </c>
      <c r="AG22" t="s">
        <v>13</v>
      </c>
      <c r="AH22">
        <v>34.299999999999997</v>
      </c>
    </row>
    <row r="23" spans="1:34" x14ac:dyDescent="0.2">
      <c r="A23" s="2">
        <v>38017</v>
      </c>
      <c r="B23" t="s">
        <v>13</v>
      </c>
      <c r="C23" t="s">
        <v>13</v>
      </c>
      <c r="D23">
        <v>30.8</v>
      </c>
      <c r="F23" s="2">
        <v>29000</v>
      </c>
      <c r="G23" t="s">
        <v>13</v>
      </c>
      <c r="H23" t="s">
        <v>13</v>
      </c>
      <c r="I23">
        <v>349</v>
      </c>
      <c r="K23" s="2">
        <v>29000</v>
      </c>
      <c r="L23" t="s">
        <v>13</v>
      </c>
      <c r="M23" t="s">
        <v>13</v>
      </c>
      <c r="N23">
        <v>2246</v>
      </c>
      <c r="P23" s="2">
        <v>29494</v>
      </c>
      <c r="Q23" t="s">
        <v>13</v>
      </c>
      <c r="R23" t="s">
        <v>13</v>
      </c>
      <c r="S23">
        <v>113</v>
      </c>
      <c r="U23" s="2">
        <v>29494</v>
      </c>
      <c r="V23" t="s">
        <v>13</v>
      </c>
      <c r="W23" t="s">
        <v>13</v>
      </c>
      <c r="X23">
        <v>31</v>
      </c>
      <c r="Z23" s="2">
        <v>29494</v>
      </c>
      <c r="AA23" t="s">
        <v>13</v>
      </c>
      <c r="AB23" t="s">
        <v>13</v>
      </c>
      <c r="AC23">
        <v>7.5</v>
      </c>
      <c r="AE23" s="2">
        <v>39416</v>
      </c>
      <c r="AF23" t="s">
        <v>13</v>
      </c>
      <c r="AG23" t="s">
        <v>13</v>
      </c>
      <c r="AH23">
        <v>34.4</v>
      </c>
    </row>
    <row r="24" spans="1:34" x14ac:dyDescent="0.2">
      <c r="A24" s="2">
        <v>38046</v>
      </c>
      <c r="B24" t="s">
        <v>13</v>
      </c>
      <c r="C24" t="s">
        <v>13</v>
      </c>
      <c r="D24">
        <v>170.7</v>
      </c>
      <c r="F24" s="2">
        <v>29007</v>
      </c>
      <c r="G24" t="s">
        <v>13</v>
      </c>
      <c r="H24" t="s">
        <v>13</v>
      </c>
      <c r="I24">
        <v>336</v>
      </c>
      <c r="K24" s="2">
        <v>29007</v>
      </c>
      <c r="L24" t="s">
        <v>13</v>
      </c>
      <c r="M24" t="s">
        <v>13</v>
      </c>
      <c r="N24">
        <v>2260</v>
      </c>
      <c r="P24" s="2">
        <v>29525</v>
      </c>
      <c r="Q24" t="s">
        <v>13</v>
      </c>
      <c r="R24" t="s">
        <v>13</v>
      </c>
      <c r="S24">
        <v>281</v>
      </c>
      <c r="U24" s="2">
        <v>29525</v>
      </c>
      <c r="V24" t="s">
        <v>13</v>
      </c>
      <c r="W24" t="s">
        <v>13</v>
      </c>
      <c r="X24">
        <v>61</v>
      </c>
      <c r="Z24" s="2">
        <v>29525</v>
      </c>
      <c r="AA24" t="s">
        <v>13</v>
      </c>
      <c r="AB24" t="s">
        <v>13</v>
      </c>
      <c r="AC24">
        <v>7.5</v>
      </c>
      <c r="AE24" s="2">
        <v>39447</v>
      </c>
      <c r="AF24" t="s">
        <v>13</v>
      </c>
      <c r="AG24" t="s">
        <v>13</v>
      </c>
      <c r="AH24">
        <v>34.4</v>
      </c>
    </row>
    <row r="25" spans="1:34" x14ac:dyDescent="0.2">
      <c r="A25" s="2">
        <v>38077</v>
      </c>
      <c r="B25" t="s">
        <v>13</v>
      </c>
      <c r="C25" t="s">
        <v>13</v>
      </c>
      <c r="D25">
        <v>138.1</v>
      </c>
      <c r="F25" s="2">
        <v>29014</v>
      </c>
      <c r="G25" t="s">
        <v>13</v>
      </c>
      <c r="H25" t="s">
        <v>13</v>
      </c>
      <c r="I25">
        <v>365</v>
      </c>
      <c r="K25" s="2">
        <v>29014</v>
      </c>
      <c r="L25" t="s">
        <v>13</v>
      </c>
      <c r="M25" t="s">
        <v>13</v>
      </c>
      <c r="N25">
        <v>2207</v>
      </c>
      <c r="P25" s="2">
        <v>29555</v>
      </c>
      <c r="Q25" t="s">
        <v>13</v>
      </c>
      <c r="R25" t="s">
        <v>13</v>
      </c>
      <c r="S25">
        <v>257</v>
      </c>
      <c r="U25" s="2">
        <v>29555</v>
      </c>
      <c r="V25" t="s">
        <v>13</v>
      </c>
      <c r="W25" t="s">
        <v>13</v>
      </c>
      <c r="X25">
        <v>95</v>
      </c>
      <c r="Z25" s="2">
        <v>29555</v>
      </c>
      <c r="AA25" t="s">
        <v>13</v>
      </c>
      <c r="AB25" t="s">
        <v>13</v>
      </c>
      <c r="AC25">
        <v>7.5</v>
      </c>
      <c r="AE25" s="2">
        <v>39478</v>
      </c>
      <c r="AF25" t="s">
        <v>13</v>
      </c>
      <c r="AG25" t="s">
        <v>13</v>
      </c>
      <c r="AH25">
        <v>34.4</v>
      </c>
    </row>
    <row r="26" spans="1:34" x14ac:dyDescent="0.2">
      <c r="A26" s="2">
        <v>38107</v>
      </c>
      <c r="B26" t="s">
        <v>13</v>
      </c>
      <c r="C26" t="s">
        <v>13</v>
      </c>
      <c r="D26">
        <v>175.4</v>
      </c>
      <c r="F26" s="2">
        <v>29021</v>
      </c>
      <c r="G26" t="s">
        <v>13</v>
      </c>
      <c r="H26" t="s">
        <v>13</v>
      </c>
      <c r="I26">
        <v>351</v>
      </c>
      <c r="K26" s="2">
        <v>29021</v>
      </c>
      <c r="L26" t="s">
        <v>13</v>
      </c>
      <c r="M26" t="s">
        <v>13</v>
      </c>
      <c r="N26">
        <v>2234</v>
      </c>
      <c r="P26" s="2">
        <v>29586</v>
      </c>
      <c r="Q26" t="s">
        <v>13</v>
      </c>
      <c r="R26" t="s">
        <v>13</v>
      </c>
      <c r="S26">
        <v>195</v>
      </c>
      <c r="U26" s="2">
        <v>29586</v>
      </c>
      <c r="V26" t="s">
        <v>13</v>
      </c>
      <c r="W26" t="s">
        <v>13</v>
      </c>
      <c r="X26">
        <v>39</v>
      </c>
      <c r="Z26" s="2">
        <v>29586</v>
      </c>
      <c r="AA26" t="s">
        <v>13</v>
      </c>
      <c r="AB26" t="s">
        <v>13</v>
      </c>
      <c r="AC26">
        <v>7.2</v>
      </c>
      <c r="AE26" s="2">
        <v>39507</v>
      </c>
      <c r="AF26" t="s">
        <v>13</v>
      </c>
      <c r="AG26" t="s">
        <v>13</v>
      </c>
      <c r="AH26">
        <v>34.4</v>
      </c>
    </row>
    <row r="27" spans="1:34" x14ac:dyDescent="0.2">
      <c r="A27" s="2">
        <v>38138</v>
      </c>
      <c r="B27" t="s">
        <v>13</v>
      </c>
      <c r="C27" t="s">
        <v>13</v>
      </c>
      <c r="D27">
        <v>128.9</v>
      </c>
      <c r="F27" s="2">
        <v>29028</v>
      </c>
      <c r="G27" t="s">
        <v>13</v>
      </c>
      <c r="H27" t="s">
        <v>13</v>
      </c>
      <c r="I27">
        <v>379</v>
      </c>
      <c r="K27" s="2">
        <v>29028</v>
      </c>
      <c r="L27" t="s">
        <v>13</v>
      </c>
      <c r="M27" t="s">
        <v>13</v>
      </c>
      <c r="N27">
        <v>2275</v>
      </c>
      <c r="P27" s="2">
        <v>29617</v>
      </c>
      <c r="Q27" t="s">
        <v>13</v>
      </c>
      <c r="R27" t="s">
        <v>13</v>
      </c>
      <c r="S27">
        <v>94</v>
      </c>
      <c r="U27" s="2">
        <v>29617</v>
      </c>
      <c r="V27" t="s">
        <v>13</v>
      </c>
      <c r="W27" t="s">
        <v>13</v>
      </c>
      <c r="X27">
        <v>-1</v>
      </c>
      <c r="Z27" s="2">
        <v>29617</v>
      </c>
      <c r="AA27" t="s">
        <v>13</v>
      </c>
      <c r="AB27" t="s">
        <v>13</v>
      </c>
      <c r="AC27">
        <v>7.5</v>
      </c>
      <c r="AE27" s="2">
        <v>39538</v>
      </c>
      <c r="AF27" t="s">
        <v>13</v>
      </c>
      <c r="AG27" t="s">
        <v>13</v>
      </c>
      <c r="AH27">
        <v>34.4</v>
      </c>
    </row>
    <row r="28" spans="1:34" x14ac:dyDescent="0.2">
      <c r="A28" s="2">
        <v>38168</v>
      </c>
      <c r="B28" t="s">
        <v>13</v>
      </c>
      <c r="C28" t="s">
        <v>13</v>
      </c>
      <c r="D28">
        <v>186.3</v>
      </c>
      <c r="F28" s="2">
        <v>29035</v>
      </c>
      <c r="G28" t="s">
        <v>13</v>
      </c>
      <c r="H28" t="s">
        <v>13</v>
      </c>
      <c r="I28">
        <v>369</v>
      </c>
      <c r="K28" s="2">
        <v>29035</v>
      </c>
      <c r="L28" t="s">
        <v>13</v>
      </c>
      <c r="M28" t="s">
        <v>13</v>
      </c>
      <c r="N28">
        <v>2282</v>
      </c>
      <c r="P28" s="2">
        <v>29645</v>
      </c>
      <c r="Q28" t="s">
        <v>13</v>
      </c>
      <c r="R28" t="s">
        <v>13</v>
      </c>
      <c r="S28">
        <v>68</v>
      </c>
      <c r="U28" s="2">
        <v>29645</v>
      </c>
      <c r="V28" t="s">
        <v>13</v>
      </c>
      <c r="W28" t="s">
        <v>13</v>
      </c>
      <c r="X28">
        <v>-26</v>
      </c>
      <c r="Z28" s="2">
        <v>29645</v>
      </c>
      <c r="AA28" t="s">
        <v>13</v>
      </c>
      <c r="AB28" t="s">
        <v>13</v>
      </c>
      <c r="AC28">
        <v>7.4</v>
      </c>
      <c r="AE28" s="2">
        <v>39568</v>
      </c>
      <c r="AF28" t="s">
        <v>13</v>
      </c>
      <c r="AG28" t="s">
        <v>13</v>
      </c>
      <c r="AH28">
        <v>34.299999999999997</v>
      </c>
    </row>
    <row r="29" spans="1:34" x14ac:dyDescent="0.2">
      <c r="A29" s="2">
        <v>38199</v>
      </c>
      <c r="B29" t="s">
        <v>13</v>
      </c>
      <c r="C29" t="s">
        <v>13</v>
      </c>
      <c r="D29">
        <v>121.4</v>
      </c>
      <c r="F29" s="2">
        <v>29042</v>
      </c>
      <c r="G29" t="s">
        <v>13</v>
      </c>
      <c r="H29" t="s">
        <v>13</v>
      </c>
      <c r="I29">
        <v>368</v>
      </c>
      <c r="K29" s="2">
        <v>29042</v>
      </c>
      <c r="L29" t="s">
        <v>13</v>
      </c>
      <c r="M29" t="s">
        <v>13</v>
      </c>
      <c r="N29">
        <v>2368</v>
      </c>
      <c r="P29" s="2">
        <v>29676</v>
      </c>
      <c r="Q29" t="s">
        <v>13</v>
      </c>
      <c r="R29" t="s">
        <v>13</v>
      </c>
      <c r="S29">
        <v>105</v>
      </c>
      <c r="U29" s="2">
        <v>29676</v>
      </c>
      <c r="V29" t="s">
        <v>13</v>
      </c>
      <c r="W29" t="s">
        <v>13</v>
      </c>
      <c r="X29">
        <v>34</v>
      </c>
      <c r="Z29" s="2">
        <v>29676</v>
      </c>
      <c r="AA29" t="s">
        <v>13</v>
      </c>
      <c r="AB29" t="s">
        <v>13</v>
      </c>
      <c r="AC29">
        <v>7.4</v>
      </c>
      <c r="AE29" s="2">
        <v>39599</v>
      </c>
      <c r="AF29" t="s">
        <v>13</v>
      </c>
      <c r="AG29" t="s">
        <v>13</v>
      </c>
      <c r="AH29">
        <v>34.4</v>
      </c>
    </row>
    <row r="30" spans="1:34" x14ac:dyDescent="0.2">
      <c r="A30" s="2">
        <v>38230</v>
      </c>
      <c r="B30" t="s">
        <v>13</v>
      </c>
      <c r="C30" t="s">
        <v>13</v>
      </c>
      <c r="D30">
        <v>218.7</v>
      </c>
      <c r="F30" s="2">
        <v>29049</v>
      </c>
      <c r="G30" t="s">
        <v>13</v>
      </c>
      <c r="H30" t="s">
        <v>13</v>
      </c>
      <c r="I30">
        <v>368</v>
      </c>
      <c r="K30" s="2">
        <v>29049</v>
      </c>
      <c r="L30" t="s">
        <v>13</v>
      </c>
      <c r="M30" t="s">
        <v>13</v>
      </c>
      <c r="N30">
        <v>2356</v>
      </c>
      <c r="P30" s="2">
        <v>29706</v>
      </c>
      <c r="Q30" t="s">
        <v>13</v>
      </c>
      <c r="R30" t="s">
        <v>13</v>
      </c>
      <c r="S30">
        <v>73</v>
      </c>
      <c r="U30" s="2">
        <v>29706</v>
      </c>
      <c r="V30" t="s">
        <v>13</v>
      </c>
      <c r="W30" t="s">
        <v>13</v>
      </c>
      <c r="X30">
        <v>64</v>
      </c>
      <c r="Z30" s="2">
        <v>29706</v>
      </c>
      <c r="AA30" t="s">
        <v>13</v>
      </c>
      <c r="AB30" t="s">
        <v>13</v>
      </c>
      <c r="AC30">
        <v>7.2</v>
      </c>
      <c r="AE30" s="2">
        <v>39629</v>
      </c>
      <c r="AF30" t="s">
        <v>13</v>
      </c>
      <c r="AG30" t="s">
        <v>13</v>
      </c>
      <c r="AH30">
        <v>34.4</v>
      </c>
    </row>
    <row r="31" spans="1:34" x14ac:dyDescent="0.2">
      <c r="A31" s="2">
        <v>38260</v>
      </c>
      <c r="B31" t="s">
        <v>13</v>
      </c>
      <c r="C31" t="s">
        <v>13</v>
      </c>
      <c r="D31">
        <v>86.6</v>
      </c>
      <c r="F31" s="2">
        <v>29056</v>
      </c>
      <c r="G31" t="s">
        <v>13</v>
      </c>
      <c r="H31" t="s">
        <v>13</v>
      </c>
      <c r="I31">
        <v>395</v>
      </c>
      <c r="K31" s="2">
        <v>29056</v>
      </c>
      <c r="L31" t="s">
        <v>13</v>
      </c>
      <c r="M31" t="s">
        <v>13</v>
      </c>
      <c r="N31">
        <v>2335</v>
      </c>
      <c r="P31" s="2">
        <v>29737</v>
      </c>
      <c r="Q31" t="s">
        <v>13</v>
      </c>
      <c r="R31" t="s">
        <v>13</v>
      </c>
      <c r="S31">
        <v>10</v>
      </c>
      <c r="U31" s="2">
        <v>29737</v>
      </c>
      <c r="V31" t="s">
        <v>13</v>
      </c>
      <c r="W31" t="s">
        <v>13</v>
      </c>
      <c r="X31">
        <v>55</v>
      </c>
      <c r="Z31" s="2">
        <v>29737</v>
      </c>
      <c r="AA31" t="s">
        <v>13</v>
      </c>
      <c r="AB31" t="s">
        <v>13</v>
      </c>
      <c r="AC31">
        <v>7.5</v>
      </c>
      <c r="AE31" s="2">
        <v>39660</v>
      </c>
      <c r="AF31" t="s">
        <v>13</v>
      </c>
      <c r="AG31" t="s">
        <v>13</v>
      </c>
      <c r="AH31">
        <v>34.299999999999997</v>
      </c>
    </row>
    <row r="32" spans="1:34" x14ac:dyDescent="0.2">
      <c r="A32" s="2">
        <v>38291</v>
      </c>
      <c r="B32" t="s">
        <v>13</v>
      </c>
      <c r="C32" t="s">
        <v>13</v>
      </c>
      <c r="D32">
        <v>197.9</v>
      </c>
      <c r="F32" s="2">
        <v>29063</v>
      </c>
      <c r="G32" t="s">
        <v>13</v>
      </c>
      <c r="H32" t="s">
        <v>13</v>
      </c>
      <c r="I32">
        <v>386</v>
      </c>
      <c r="K32" s="2">
        <v>29063</v>
      </c>
      <c r="L32" t="s">
        <v>13</v>
      </c>
      <c r="M32" t="s">
        <v>13</v>
      </c>
      <c r="N32">
        <v>2375</v>
      </c>
      <c r="P32" s="2">
        <v>29767</v>
      </c>
      <c r="Q32" t="s">
        <v>13</v>
      </c>
      <c r="R32" t="s">
        <v>13</v>
      </c>
      <c r="S32">
        <v>197</v>
      </c>
      <c r="U32" s="2">
        <v>29767</v>
      </c>
      <c r="V32" t="s">
        <v>13</v>
      </c>
      <c r="W32" t="s">
        <v>13</v>
      </c>
      <c r="X32">
        <v>23</v>
      </c>
      <c r="Z32" s="2">
        <v>29767</v>
      </c>
      <c r="AA32" t="s">
        <v>13</v>
      </c>
      <c r="AB32" t="s">
        <v>13</v>
      </c>
      <c r="AC32">
        <v>7.5</v>
      </c>
      <c r="AE32" s="2">
        <v>39691</v>
      </c>
      <c r="AF32" t="s">
        <v>13</v>
      </c>
      <c r="AG32" t="s">
        <v>13</v>
      </c>
      <c r="AH32">
        <v>34.299999999999997</v>
      </c>
    </row>
    <row r="33" spans="1:34" x14ac:dyDescent="0.2">
      <c r="A33" s="2">
        <v>38321</v>
      </c>
      <c r="B33" t="s">
        <v>13</v>
      </c>
      <c r="C33" t="s">
        <v>13</v>
      </c>
      <c r="D33">
        <v>104.4</v>
      </c>
      <c r="F33" s="2">
        <v>29070</v>
      </c>
      <c r="G33" t="s">
        <v>13</v>
      </c>
      <c r="H33" t="s">
        <v>13</v>
      </c>
      <c r="I33">
        <v>412</v>
      </c>
      <c r="K33" s="2">
        <v>29070</v>
      </c>
      <c r="L33" t="s">
        <v>13</v>
      </c>
      <c r="M33" t="s">
        <v>13</v>
      </c>
      <c r="N33">
        <v>2422</v>
      </c>
      <c r="P33" s="2">
        <v>29798</v>
      </c>
      <c r="Q33" t="s">
        <v>13</v>
      </c>
      <c r="R33" t="s">
        <v>13</v>
      </c>
      <c r="S33">
        <v>112</v>
      </c>
      <c r="U33" s="2">
        <v>29798</v>
      </c>
      <c r="V33" t="s">
        <v>13</v>
      </c>
      <c r="W33" t="s">
        <v>13</v>
      </c>
      <c r="X33">
        <v>-4</v>
      </c>
      <c r="Z33" s="2">
        <v>29798</v>
      </c>
      <c r="AA33" t="s">
        <v>13</v>
      </c>
      <c r="AB33" t="s">
        <v>13</v>
      </c>
      <c r="AC33">
        <v>7.2</v>
      </c>
      <c r="AE33" s="2">
        <v>39721</v>
      </c>
      <c r="AF33" t="s">
        <v>13</v>
      </c>
      <c r="AG33" t="s">
        <v>13</v>
      </c>
      <c r="AH33">
        <v>34.200000000000003</v>
      </c>
    </row>
    <row r="34" spans="1:34" x14ac:dyDescent="0.2">
      <c r="A34" s="2">
        <v>38352</v>
      </c>
      <c r="B34" t="s">
        <v>13</v>
      </c>
      <c r="C34" t="s">
        <v>13</v>
      </c>
      <c r="D34">
        <v>208.5</v>
      </c>
      <c r="F34" s="2">
        <v>29077</v>
      </c>
      <c r="G34" t="s">
        <v>13</v>
      </c>
      <c r="H34" t="s">
        <v>13</v>
      </c>
      <c r="I34">
        <v>386</v>
      </c>
      <c r="K34" s="2">
        <v>29077</v>
      </c>
      <c r="L34" t="s">
        <v>13</v>
      </c>
      <c r="M34" t="s">
        <v>13</v>
      </c>
      <c r="N34">
        <v>2466</v>
      </c>
      <c r="P34" s="2">
        <v>29829</v>
      </c>
      <c r="Q34" t="s">
        <v>13</v>
      </c>
      <c r="R34" t="s">
        <v>13</v>
      </c>
      <c r="S34">
        <v>-36</v>
      </c>
      <c r="U34" s="2">
        <v>29829</v>
      </c>
      <c r="V34" t="s">
        <v>13</v>
      </c>
      <c r="W34" t="s">
        <v>13</v>
      </c>
      <c r="X34">
        <v>-37</v>
      </c>
      <c r="Z34" s="2">
        <v>29829</v>
      </c>
      <c r="AA34" t="s">
        <v>13</v>
      </c>
      <c r="AB34" t="s">
        <v>13</v>
      </c>
      <c r="AC34">
        <v>7.4</v>
      </c>
      <c r="AE34" s="2">
        <v>39752</v>
      </c>
      <c r="AF34" t="s">
        <v>13</v>
      </c>
      <c r="AG34" t="s">
        <v>13</v>
      </c>
      <c r="AH34">
        <v>34.200000000000003</v>
      </c>
    </row>
    <row r="35" spans="1:34" x14ac:dyDescent="0.2">
      <c r="A35" s="2">
        <v>38383</v>
      </c>
      <c r="B35" t="s">
        <v>13</v>
      </c>
      <c r="C35" t="s">
        <v>13</v>
      </c>
      <c r="D35">
        <v>166.5</v>
      </c>
      <c r="F35" s="2">
        <v>29084</v>
      </c>
      <c r="G35" t="s">
        <v>13</v>
      </c>
      <c r="H35" t="s">
        <v>13</v>
      </c>
      <c r="I35">
        <v>387</v>
      </c>
      <c r="K35" s="2">
        <v>29084</v>
      </c>
      <c r="L35" t="s">
        <v>13</v>
      </c>
      <c r="M35" t="s">
        <v>13</v>
      </c>
      <c r="N35">
        <v>2474</v>
      </c>
      <c r="P35" s="2">
        <v>29859</v>
      </c>
      <c r="Q35" t="s">
        <v>13</v>
      </c>
      <c r="R35" t="s">
        <v>13</v>
      </c>
      <c r="S35">
        <v>-87</v>
      </c>
      <c r="U35" s="2">
        <v>29859</v>
      </c>
      <c r="V35" t="s">
        <v>13</v>
      </c>
      <c r="W35" t="s">
        <v>13</v>
      </c>
      <c r="X35">
        <v>-36</v>
      </c>
      <c r="Z35" s="2">
        <v>29859</v>
      </c>
      <c r="AA35" t="s">
        <v>13</v>
      </c>
      <c r="AB35" t="s">
        <v>13</v>
      </c>
      <c r="AC35">
        <v>7.6</v>
      </c>
      <c r="AE35" s="2">
        <v>39782</v>
      </c>
      <c r="AF35" t="s">
        <v>13</v>
      </c>
      <c r="AG35" t="s">
        <v>13</v>
      </c>
      <c r="AH35">
        <v>34.1</v>
      </c>
    </row>
    <row r="36" spans="1:34" x14ac:dyDescent="0.2">
      <c r="A36" s="2">
        <v>38411</v>
      </c>
      <c r="B36" t="s">
        <v>13</v>
      </c>
      <c r="C36" t="s">
        <v>13</v>
      </c>
      <c r="D36">
        <v>136.9</v>
      </c>
      <c r="F36" s="2">
        <v>29091</v>
      </c>
      <c r="G36" t="s">
        <v>13</v>
      </c>
      <c r="H36" t="s">
        <v>13</v>
      </c>
      <c r="I36">
        <v>390</v>
      </c>
      <c r="K36" s="2">
        <v>29091</v>
      </c>
      <c r="L36" t="s">
        <v>13</v>
      </c>
      <c r="M36" t="s">
        <v>13</v>
      </c>
      <c r="N36">
        <v>2471</v>
      </c>
      <c r="P36" s="2">
        <v>29890</v>
      </c>
      <c r="Q36" t="s">
        <v>13</v>
      </c>
      <c r="R36" t="s">
        <v>13</v>
      </c>
      <c r="S36">
        <v>-99</v>
      </c>
      <c r="U36" s="2">
        <v>29890</v>
      </c>
      <c r="V36" t="s">
        <v>13</v>
      </c>
      <c r="W36" t="s">
        <v>13</v>
      </c>
      <c r="X36">
        <v>-146</v>
      </c>
      <c r="Z36" s="2">
        <v>29890</v>
      </c>
      <c r="AA36" t="s">
        <v>13</v>
      </c>
      <c r="AB36" t="s">
        <v>13</v>
      </c>
      <c r="AC36">
        <v>7.9</v>
      </c>
      <c r="AE36" s="2">
        <v>39813</v>
      </c>
      <c r="AF36" t="s">
        <v>13</v>
      </c>
      <c r="AG36" t="s">
        <v>13</v>
      </c>
      <c r="AH36">
        <v>33.9</v>
      </c>
    </row>
    <row r="37" spans="1:34" x14ac:dyDescent="0.2">
      <c r="A37" s="2">
        <v>38442</v>
      </c>
      <c r="B37" t="s">
        <v>13</v>
      </c>
      <c r="C37" t="s">
        <v>13</v>
      </c>
      <c r="D37">
        <v>129.19999999999999</v>
      </c>
      <c r="F37" s="2">
        <v>29098</v>
      </c>
      <c r="G37" t="s">
        <v>13</v>
      </c>
      <c r="H37" t="s">
        <v>13</v>
      </c>
      <c r="I37">
        <v>389</v>
      </c>
      <c r="K37" s="2">
        <v>29098</v>
      </c>
      <c r="L37" t="s">
        <v>13</v>
      </c>
      <c r="M37" t="s">
        <v>13</v>
      </c>
      <c r="N37">
        <v>2448</v>
      </c>
      <c r="P37" s="2">
        <v>29920</v>
      </c>
      <c r="Q37" t="s">
        <v>13</v>
      </c>
      <c r="R37" t="s">
        <v>13</v>
      </c>
      <c r="S37">
        <v>-209</v>
      </c>
      <c r="U37" s="2">
        <v>29920</v>
      </c>
      <c r="V37" t="s">
        <v>13</v>
      </c>
      <c r="W37" t="s">
        <v>13</v>
      </c>
      <c r="X37">
        <v>-157</v>
      </c>
      <c r="Z37" s="2">
        <v>29920</v>
      </c>
      <c r="AA37" t="s">
        <v>13</v>
      </c>
      <c r="AB37" t="s">
        <v>13</v>
      </c>
      <c r="AC37">
        <v>8.3000000000000007</v>
      </c>
      <c r="AE37" s="2">
        <v>39844</v>
      </c>
      <c r="AF37" t="s">
        <v>13</v>
      </c>
      <c r="AG37" t="s">
        <v>13</v>
      </c>
      <c r="AH37">
        <v>34</v>
      </c>
    </row>
    <row r="38" spans="1:34" x14ac:dyDescent="0.2">
      <c r="A38" s="2">
        <v>38472</v>
      </c>
      <c r="B38" t="s">
        <v>13</v>
      </c>
      <c r="C38" t="s">
        <v>13</v>
      </c>
      <c r="D38">
        <v>292</v>
      </c>
      <c r="F38" s="2">
        <v>29105</v>
      </c>
      <c r="G38" t="s">
        <v>13</v>
      </c>
      <c r="H38" t="s">
        <v>13</v>
      </c>
      <c r="I38">
        <v>378</v>
      </c>
      <c r="K38" s="2">
        <v>29105</v>
      </c>
      <c r="L38" t="s">
        <v>13</v>
      </c>
      <c r="M38" t="s">
        <v>13</v>
      </c>
      <c r="N38">
        <v>2432</v>
      </c>
      <c r="P38" s="2">
        <v>29951</v>
      </c>
      <c r="Q38" t="s">
        <v>13</v>
      </c>
      <c r="R38" t="s">
        <v>13</v>
      </c>
      <c r="S38">
        <v>-278</v>
      </c>
      <c r="U38" s="2">
        <v>29951</v>
      </c>
      <c r="V38" t="s">
        <v>13</v>
      </c>
      <c r="W38" t="s">
        <v>13</v>
      </c>
      <c r="X38">
        <v>-186</v>
      </c>
      <c r="Z38" s="2">
        <v>29951</v>
      </c>
      <c r="AA38" t="s">
        <v>13</v>
      </c>
      <c r="AB38" t="s">
        <v>13</v>
      </c>
      <c r="AC38">
        <v>8.5</v>
      </c>
      <c r="AE38" s="2">
        <v>39872</v>
      </c>
      <c r="AF38" t="s">
        <v>13</v>
      </c>
      <c r="AG38" t="s">
        <v>13</v>
      </c>
      <c r="AH38">
        <v>34.1</v>
      </c>
    </row>
    <row r="39" spans="1:34" x14ac:dyDescent="0.2">
      <c r="A39" s="2">
        <v>38503</v>
      </c>
      <c r="B39" t="s">
        <v>13</v>
      </c>
      <c r="C39" t="s">
        <v>13</v>
      </c>
      <c r="D39">
        <v>162.19999999999999</v>
      </c>
      <c r="F39" s="2">
        <v>29112</v>
      </c>
      <c r="G39" t="s">
        <v>13</v>
      </c>
      <c r="H39" t="s">
        <v>13</v>
      </c>
      <c r="I39">
        <v>384</v>
      </c>
      <c r="K39" s="2">
        <v>29112</v>
      </c>
      <c r="L39" t="s">
        <v>13</v>
      </c>
      <c r="M39" t="s">
        <v>13</v>
      </c>
      <c r="N39">
        <v>2431</v>
      </c>
      <c r="P39" s="2">
        <v>29982</v>
      </c>
      <c r="Q39" t="s">
        <v>13</v>
      </c>
      <c r="R39" t="s">
        <v>13</v>
      </c>
      <c r="S39">
        <v>-326</v>
      </c>
      <c r="U39" s="2">
        <v>29982</v>
      </c>
      <c r="V39" t="s">
        <v>13</v>
      </c>
      <c r="W39" t="s">
        <v>13</v>
      </c>
      <c r="X39">
        <v>-176</v>
      </c>
      <c r="Z39" s="2">
        <v>29982</v>
      </c>
      <c r="AA39" t="s">
        <v>13</v>
      </c>
      <c r="AB39" t="s">
        <v>13</v>
      </c>
      <c r="AC39">
        <v>8.6</v>
      </c>
      <c r="AE39" s="2">
        <v>39903</v>
      </c>
      <c r="AF39" t="s">
        <v>13</v>
      </c>
      <c r="AG39" t="s">
        <v>13</v>
      </c>
      <c r="AH39">
        <v>33.799999999999997</v>
      </c>
    </row>
    <row r="40" spans="1:34" x14ac:dyDescent="0.2">
      <c r="A40" s="2">
        <v>38533</v>
      </c>
      <c r="B40" t="s">
        <v>13</v>
      </c>
      <c r="C40" t="s">
        <v>13</v>
      </c>
      <c r="D40">
        <v>257.60000000000002</v>
      </c>
      <c r="F40" s="2">
        <v>29119</v>
      </c>
      <c r="G40" t="s">
        <v>13</v>
      </c>
      <c r="H40" t="s">
        <v>13</v>
      </c>
      <c r="I40">
        <v>388</v>
      </c>
      <c r="K40" s="2">
        <v>29119</v>
      </c>
      <c r="L40" t="s">
        <v>13</v>
      </c>
      <c r="M40" t="s">
        <v>13</v>
      </c>
      <c r="N40">
        <v>2404</v>
      </c>
      <c r="P40" s="2">
        <v>30010</v>
      </c>
      <c r="Q40" t="s">
        <v>13</v>
      </c>
      <c r="R40" t="s">
        <v>13</v>
      </c>
      <c r="S40">
        <v>-5</v>
      </c>
      <c r="U40" s="2">
        <v>30010</v>
      </c>
      <c r="V40" t="s">
        <v>13</v>
      </c>
      <c r="W40" t="s">
        <v>13</v>
      </c>
      <c r="X40">
        <v>-66</v>
      </c>
      <c r="Z40" s="2">
        <v>30010</v>
      </c>
      <c r="AA40" t="s">
        <v>13</v>
      </c>
      <c r="AB40" t="s">
        <v>13</v>
      </c>
      <c r="AC40">
        <v>8.9</v>
      </c>
      <c r="AE40" s="2">
        <v>39933</v>
      </c>
      <c r="AF40" t="s">
        <v>13</v>
      </c>
      <c r="AG40" t="s">
        <v>13</v>
      </c>
      <c r="AH40">
        <v>33.799999999999997</v>
      </c>
    </row>
    <row r="41" spans="1:34" x14ac:dyDescent="0.2">
      <c r="A41" s="2">
        <v>38564</v>
      </c>
      <c r="B41" t="s">
        <v>13</v>
      </c>
      <c r="C41" t="s">
        <v>13</v>
      </c>
      <c r="D41">
        <v>201.4</v>
      </c>
      <c r="F41" s="2">
        <v>29126</v>
      </c>
      <c r="G41" t="s">
        <v>13</v>
      </c>
      <c r="H41" t="s">
        <v>13</v>
      </c>
      <c r="I41">
        <v>390</v>
      </c>
      <c r="K41" s="2">
        <v>29126</v>
      </c>
      <c r="L41" t="s">
        <v>13</v>
      </c>
      <c r="M41" t="s">
        <v>13</v>
      </c>
      <c r="N41">
        <v>2426</v>
      </c>
      <c r="P41" s="2">
        <v>30041</v>
      </c>
      <c r="Q41" t="s">
        <v>13</v>
      </c>
      <c r="R41" t="s">
        <v>13</v>
      </c>
      <c r="S41">
        <v>-130</v>
      </c>
      <c r="U41" s="2">
        <v>30041</v>
      </c>
      <c r="V41" t="s">
        <v>13</v>
      </c>
      <c r="W41" t="s">
        <v>13</v>
      </c>
      <c r="X41">
        <v>-124</v>
      </c>
      <c r="Z41" s="2">
        <v>30041</v>
      </c>
      <c r="AA41" t="s">
        <v>13</v>
      </c>
      <c r="AB41" t="s">
        <v>13</v>
      </c>
      <c r="AC41">
        <v>9</v>
      </c>
      <c r="AE41" s="2">
        <v>39964</v>
      </c>
      <c r="AF41" t="s">
        <v>13</v>
      </c>
      <c r="AG41" t="s">
        <v>13</v>
      </c>
      <c r="AH41">
        <v>33.799999999999997</v>
      </c>
    </row>
    <row r="42" spans="1:34" x14ac:dyDescent="0.2">
      <c r="A42" s="2">
        <v>38595</v>
      </c>
      <c r="B42" t="s">
        <v>13</v>
      </c>
      <c r="C42" t="s">
        <v>13</v>
      </c>
      <c r="D42">
        <v>148.4</v>
      </c>
      <c r="F42" s="2">
        <v>29133</v>
      </c>
      <c r="G42" t="s">
        <v>13</v>
      </c>
      <c r="H42" t="s">
        <v>13</v>
      </c>
      <c r="I42">
        <v>412</v>
      </c>
      <c r="K42" s="2">
        <v>29133</v>
      </c>
      <c r="L42" t="s">
        <v>13</v>
      </c>
      <c r="M42" t="s">
        <v>13</v>
      </c>
      <c r="N42">
        <v>2428</v>
      </c>
      <c r="P42" s="2">
        <v>30071</v>
      </c>
      <c r="Q42" t="s">
        <v>13</v>
      </c>
      <c r="R42" t="s">
        <v>13</v>
      </c>
      <c r="S42">
        <v>-280</v>
      </c>
      <c r="U42" s="2">
        <v>30071</v>
      </c>
      <c r="V42" t="s">
        <v>13</v>
      </c>
      <c r="W42" t="s">
        <v>13</v>
      </c>
      <c r="X42">
        <v>-174</v>
      </c>
      <c r="Z42" s="2">
        <v>30071</v>
      </c>
      <c r="AA42" t="s">
        <v>13</v>
      </c>
      <c r="AB42" t="s">
        <v>13</v>
      </c>
      <c r="AC42">
        <v>9.3000000000000007</v>
      </c>
      <c r="AE42" s="2">
        <v>39994</v>
      </c>
      <c r="AF42" t="s">
        <v>13</v>
      </c>
      <c r="AG42" t="s">
        <v>13</v>
      </c>
      <c r="AH42">
        <v>33.700000000000003</v>
      </c>
    </row>
    <row r="43" spans="1:34" x14ac:dyDescent="0.2">
      <c r="A43" s="2">
        <v>38625</v>
      </c>
      <c r="B43" t="s">
        <v>13</v>
      </c>
      <c r="C43" t="s">
        <v>13</v>
      </c>
      <c r="D43">
        <v>-7.5</v>
      </c>
      <c r="F43" s="2">
        <v>29140</v>
      </c>
      <c r="G43" t="s">
        <v>13</v>
      </c>
      <c r="H43" t="s">
        <v>13</v>
      </c>
      <c r="I43">
        <v>393</v>
      </c>
      <c r="K43" s="2">
        <v>29140</v>
      </c>
      <c r="L43" t="s">
        <v>13</v>
      </c>
      <c r="M43" t="s">
        <v>13</v>
      </c>
      <c r="N43">
        <v>2535</v>
      </c>
      <c r="P43" s="2">
        <v>30102</v>
      </c>
      <c r="Q43" t="s">
        <v>13</v>
      </c>
      <c r="R43" t="s">
        <v>13</v>
      </c>
      <c r="S43">
        <v>-45</v>
      </c>
      <c r="U43" s="2">
        <v>30102</v>
      </c>
      <c r="V43" t="s">
        <v>13</v>
      </c>
      <c r="W43" t="s">
        <v>13</v>
      </c>
      <c r="X43">
        <v>-95</v>
      </c>
      <c r="Z43" s="2">
        <v>30102</v>
      </c>
      <c r="AA43" t="s">
        <v>13</v>
      </c>
      <c r="AB43" t="s">
        <v>13</v>
      </c>
      <c r="AC43">
        <v>9.4</v>
      </c>
      <c r="AE43" s="2">
        <v>40025</v>
      </c>
      <c r="AF43" t="s">
        <v>13</v>
      </c>
      <c r="AG43" t="s">
        <v>13</v>
      </c>
      <c r="AH43">
        <v>33.799999999999997</v>
      </c>
    </row>
    <row r="44" spans="1:34" x14ac:dyDescent="0.2">
      <c r="A44" s="2">
        <v>38656</v>
      </c>
      <c r="B44" t="s">
        <v>13</v>
      </c>
      <c r="C44" t="s">
        <v>13</v>
      </c>
      <c r="D44">
        <v>156.80000000000001</v>
      </c>
      <c r="F44" s="2">
        <v>29147</v>
      </c>
      <c r="G44" t="s">
        <v>13</v>
      </c>
      <c r="H44" t="s">
        <v>13</v>
      </c>
      <c r="I44">
        <v>406</v>
      </c>
      <c r="K44" s="2">
        <v>29147</v>
      </c>
      <c r="L44" t="s">
        <v>13</v>
      </c>
      <c r="M44" t="s">
        <v>13</v>
      </c>
      <c r="N44">
        <v>2475</v>
      </c>
      <c r="P44" s="2">
        <v>30132</v>
      </c>
      <c r="Q44" t="s">
        <v>13</v>
      </c>
      <c r="R44" t="s">
        <v>13</v>
      </c>
      <c r="S44">
        <v>-243</v>
      </c>
      <c r="U44" s="2">
        <v>30132</v>
      </c>
      <c r="V44" t="s">
        <v>13</v>
      </c>
      <c r="W44" t="s">
        <v>13</v>
      </c>
      <c r="X44">
        <v>-158</v>
      </c>
      <c r="Z44" s="2">
        <v>30132</v>
      </c>
      <c r="AA44" t="s">
        <v>13</v>
      </c>
      <c r="AB44" t="s">
        <v>13</v>
      </c>
      <c r="AC44">
        <v>9.6</v>
      </c>
      <c r="AE44" s="2">
        <v>40056</v>
      </c>
      <c r="AF44" t="s">
        <v>13</v>
      </c>
      <c r="AG44" t="s">
        <v>13</v>
      </c>
      <c r="AH44">
        <v>33.799999999999997</v>
      </c>
    </row>
    <row r="45" spans="1:34" x14ac:dyDescent="0.2">
      <c r="A45" s="2">
        <v>38686</v>
      </c>
      <c r="B45" t="s">
        <v>13</v>
      </c>
      <c r="C45" t="s">
        <v>13</v>
      </c>
      <c r="D45">
        <v>344.9</v>
      </c>
      <c r="F45" s="2">
        <v>29154</v>
      </c>
      <c r="G45" t="s">
        <v>13</v>
      </c>
      <c r="H45" t="s">
        <v>13</v>
      </c>
      <c r="I45">
        <v>398</v>
      </c>
      <c r="K45" s="2">
        <v>29154</v>
      </c>
      <c r="L45" t="s">
        <v>13</v>
      </c>
      <c r="M45" t="s">
        <v>13</v>
      </c>
      <c r="N45">
        <v>2522</v>
      </c>
      <c r="P45" s="2">
        <v>30163</v>
      </c>
      <c r="Q45" t="s">
        <v>13</v>
      </c>
      <c r="R45" t="s">
        <v>13</v>
      </c>
      <c r="S45">
        <v>-342</v>
      </c>
      <c r="U45" s="2">
        <v>30163</v>
      </c>
      <c r="V45" t="s">
        <v>13</v>
      </c>
      <c r="W45" t="s">
        <v>13</v>
      </c>
      <c r="X45">
        <v>-152</v>
      </c>
      <c r="Z45" s="2">
        <v>30163</v>
      </c>
      <c r="AA45" t="s">
        <v>13</v>
      </c>
      <c r="AB45" t="s">
        <v>13</v>
      </c>
      <c r="AC45">
        <v>9.8000000000000007</v>
      </c>
      <c r="AE45" s="2">
        <v>40086</v>
      </c>
      <c r="AF45" t="s">
        <v>13</v>
      </c>
      <c r="AG45" t="s">
        <v>13</v>
      </c>
      <c r="AH45">
        <v>33.9</v>
      </c>
    </row>
    <row r="46" spans="1:34" x14ac:dyDescent="0.2">
      <c r="A46" s="2">
        <v>38717</v>
      </c>
      <c r="B46" t="s">
        <v>13</v>
      </c>
      <c r="C46" t="s">
        <v>13</v>
      </c>
      <c r="D46">
        <v>273.3</v>
      </c>
      <c r="F46" s="2">
        <v>29161</v>
      </c>
      <c r="G46" t="s">
        <v>13</v>
      </c>
      <c r="H46" t="s">
        <v>13</v>
      </c>
      <c r="I46">
        <v>395</v>
      </c>
      <c r="K46" s="2">
        <v>29161</v>
      </c>
      <c r="L46" t="s">
        <v>13</v>
      </c>
      <c r="M46" t="s">
        <v>13</v>
      </c>
      <c r="N46">
        <v>2569</v>
      </c>
      <c r="P46" s="2">
        <v>30194</v>
      </c>
      <c r="Q46" t="s">
        <v>13</v>
      </c>
      <c r="R46" t="s">
        <v>13</v>
      </c>
      <c r="S46">
        <v>-158</v>
      </c>
      <c r="U46" s="2">
        <v>30194</v>
      </c>
      <c r="V46" t="s">
        <v>13</v>
      </c>
      <c r="W46" t="s">
        <v>13</v>
      </c>
      <c r="X46">
        <v>-118</v>
      </c>
      <c r="Z46" s="2">
        <v>30194</v>
      </c>
      <c r="AA46" t="s">
        <v>13</v>
      </c>
      <c r="AB46" t="s">
        <v>13</v>
      </c>
      <c r="AC46">
        <v>9.8000000000000007</v>
      </c>
      <c r="AE46" s="2">
        <v>40117</v>
      </c>
      <c r="AF46" t="s">
        <v>13</v>
      </c>
      <c r="AG46" t="s">
        <v>13</v>
      </c>
      <c r="AH46">
        <v>33.799999999999997</v>
      </c>
    </row>
    <row r="47" spans="1:34" x14ac:dyDescent="0.2">
      <c r="A47" s="2">
        <v>38748</v>
      </c>
      <c r="B47" t="s">
        <v>13</v>
      </c>
      <c r="C47" t="s">
        <v>13</v>
      </c>
      <c r="D47">
        <v>345.4</v>
      </c>
      <c r="F47" s="2">
        <v>29168</v>
      </c>
      <c r="G47" t="s">
        <v>13</v>
      </c>
      <c r="H47" t="s">
        <v>13</v>
      </c>
      <c r="I47">
        <v>414</v>
      </c>
      <c r="K47" s="2">
        <v>29168</v>
      </c>
      <c r="L47" t="s">
        <v>13</v>
      </c>
      <c r="M47" t="s">
        <v>13</v>
      </c>
      <c r="N47">
        <v>2537</v>
      </c>
      <c r="P47" s="2">
        <v>30224</v>
      </c>
      <c r="Q47" t="s">
        <v>13</v>
      </c>
      <c r="R47" t="s">
        <v>13</v>
      </c>
      <c r="S47">
        <v>-181</v>
      </c>
      <c r="U47" s="2">
        <v>30224</v>
      </c>
      <c r="V47" t="s">
        <v>13</v>
      </c>
      <c r="W47" t="s">
        <v>13</v>
      </c>
      <c r="X47">
        <v>-86</v>
      </c>
      <c r="Z47" s="2">
        <v>30224</v>
      </c>
      <c r="AA47" t="s">
        <v>13</v>
      </c>
      <c r="AB47" t="s">
        <v>13</v>
      </c>
      <c r="AC47">
        <v>10.1</v>
      </c>
      <c r="AE47" s="2">
        <v>40147</v>
      </c>
      <c r="AF47" t="s">
        <v>13</v>
      </c>
      <c r="AG47" t="s">
        <v>13</v>
      </c>
      <c r="AH47">
        <v>33.9</v>
      </c>
    </row>
    <row r="48" spans="1:34" x14ac:dyDescent="0.2">
      <c r="A48" s="2">
        <v>38776</v>
      </c>
      <c r="B48" t="s">
        <v>13</v>
      </c>
      <c r="C48" t="s">
        <v>13</v>
      </c>
      <c r="D48">
        <v>384</v>
      </c>
      <c r="F48" s="2">
        <v>29175</v>
      </c>
      <c r="G48" t="s">
        <v>13</v>
      </c>
      <c r="H48" t="s">
        <v>13</v>
      </c>
      <c r="I48">
        <v>430</v>
      </c>
      <c r="K48" s="2">
        <v>29175</v>
      </c>
      <c r="L48" t="s">
        <v>13</v>
      </c>
      <c r="M48" t="s">
        <v>13</v>
      </c>
      <c r="N48">
        <v>2656</v>
      </c>
      <c r="P48" s="2">
        <v>30255</v>
      </c>
      <c r="Q48" t="s">
        <v>13</v>
      </c>
      <c r="R48" t="s">
        <v>13</v>
      </c>
      <c r="S48">
        <v>-277</v>
      </c>
      <c r="U48" s="2">
        <v>30255</v>
      </c>
      <c r="V48" t="s">
        <v>13</v>
      </c>
      <c r="W48" t="s">
        <v>13</v>
      </c>
      <c r="X48">
        <v>-221</v>
      </c>
      <c r="Z48" s="2">
        <v>30255</v>
      </c>
      <c r="AA48" t="s">
        <v>13</v>
      </c>
      <c r="AB48" t="s">
        <v>13</v>
      </c>
      <c r="AC48">
        <v>10.4</v>
      </c>
      <c r="AE48" s="2">
        <v>40178</v>
      </c>
      <c r="AF48" t="s">
        <v>13</v>
      </c>
      <c r="AG48" t="s">
        <v>13</v>
      </c>
      <c r="AH48">
        <v>33.9</v>
      </c>
    </row>
    <row r="49" spans="1:34" x14ac:dyDescent="0.2">
      <c r="A49" s="2">
        <v>38807</v>
      </c>
      <c r="B49" t="s">
        <v>13</v>
      </c>
      <c r="C49" t="s">
        <v>13</v>
      </c>
      <c r="D49">
        <v>158.4</v>
      </c>
      <c r="F49" s="2">
        <v>29182</v>
      </c>
      <c r="G49" t="s">
        <v>13</v>
      </c>
      <c r="H49" t="s">
        <v>13</v>
      </c>
      <c r="I49">
        <v>414</v>
      </c>
      <c r="K49" s="2">
        <v>29182</v>
      </c>
      <c r="L49" t="s">
        <v>13</v>
      </c>
      <c r="M49" t="s">
        <v>13</v>
      </c>
      <c r="N49">
        <v>2648</v>
      </c>
      <c r="P49" s="2">
        <v>30285</v>
      </c>
      <c r="Q49" t="s">
        <v>13</v>
      </c>
      <c r="R49" t="s">
        <v>13</v>
      </c>
      <c r="S49">
        <v>-123</v>
      </c>
      <c r="U49" s="2">
        <v>30285</v>
      </c>
      <c r="V49" t="s">
        <v>13</v>
      </c>
      <c r="W49" t="s">
        <v>13</v>
      </c>
      <c r="X49">
        <v>-131</v>
      </c>
      <c r="Z49" s="2">
        <v>30285</v>
      </c>
      <c r="AA49" t="s">
        <v>13</v>
      </c>
      <c r="AB49" t="s">
        <v>13</v>
      </c>
      <c r="AC49">
        <v>10.8</v>
      </c>
      <c r="AE49" s="2">
        <v>40209</v>
      </c>
      <c r="AF49">
        <v>20100205</v>
      </c>
      <c r="AG49">
        <v>33.9</v>
      </c>
      <c r="AH49">
        <v>34</v>
      </c>
    </row>
    <row r="50" spans="1:34" x14ac:dyDescent="0.2">
      <c r="A50" s="2">
        <v>38837</v>
      </c>
      <c r="B50" t="s">
        <v>13</v>
      </c>
      <c r="C50" t="s">
        <v>13</v>
      </c>
      <c r="D50">
        <v>146.4</v>
      </c>
      <c r="F50" s="2">
        <v>29189</v>
      </c>
      <c r="G50" t="s">
        <v>13</v>
      </c>
      <c r="H50" t="s">
        <v>13</v>
      </c>
      <c r="I50">
        <v>416</v>
      </c>
      <c r="K50" s="2">
        <v>29189</v>
      </c>
      <c r="L50" t="s">
        <v>13</v>
      </c>
      <c r="M50" t="s">
        <v>13</v>
      </c>
      <c r="N50">
        <v>2698</v>
      </c>
      <c r="P50" s="2">
        <v>30316</v>
      </c>
      <c r="Q50" t="s">
        <v>13</v>
      </c>
      <c r="R50" t="s">
        <v>13</v>
      </c>
      <c r="S50">
        <v>-14</v>
      </c>
      <c r="U50" s="2">
        <v>30316</v>
      </c>
      <c r="V50" t="s">
        <v>13</v>
      </c>
      <c r="W50" t="s">
        <v>13</v>
      </c>
      <c r="X50">
        <v>-32</v>
      </c>
      <c r="Z50" s="2">
        <v>30316</v>
      </c>
      <c r="AA50" t="s">
        <v>13</v>
      </c>
      <c r="AB50" t="s">
        <v>13</v>
      </c>
      <c r="AC50">
        <v>10.8</v>
      </c>
      <c r="AE50" s="2">
        <v>40237</v>
      </c>
      <c r="AF50">
        <v>20100305</v>
      </c>
      <c r="AG50">
        <v>33.799999999999997</v>
      </c>
      <c r="AH50">
        <v>33.799999999999997</v>
      </c>
    </row>
    <row r="51" spans="1:34" x14ac:dyDescent="0.2">
      <c r="A51" s="2">
        <v>38868</v>
      </c>
      <c r="B51" t="s">
        <v>13</v>
      </c>
      <c r="C51" t="s">
        <v>13</v>
      </c>
      <c r="D51">
        <v>231.7</v>
      </c>
      <c r="F51" s="2">
        <v>29196</v>
      </c>
      <c r="G51" t="s">
        <v>13</v>
      </c>
      <c r="H51" t="s">
        <v>13</v>
      </c>
      <c r="I51">
        <v>415</v>
      </c>
      <c r="K51" s="2">
        <v>29196</v>
      </c>
      <c r="L51" t="s">
        <v>13</v>
      </c>
      <c r="M51" t="s">
        <v>13</v>
      </c>
      <c r="N51">
        <v>2685</v>
      </c>
      <c r="P51" s="2">
        <v>30347</v>
      </c>
      <c r="Q51" t="s">
        <v>13</v>
      </c>
      <c r="R51" t="s">
        <v>13</v>
      </c>
      <c r="S51">
        <v>224</v>
      </c>
      <c r="U51" s="2">
        <v>30347</v>
      </c>
      <c r="V51" t="s">
        <v>13</v>
      </c>
      <c r="W51" t="s">
        <v>13</v>
      </c>
      <c r="X51">
        <v>15</v>
      </c>
      <c r="Z51" s="2">
        <v>30347</v>
      </c>
      <c r="AA51" t="s">
        <v>13</v>
      </c>
      <c r="AB51" t="s">
        <v>13</v>
      </c>
      <c r="AC51">
        <v>10.4</v>
      </c>
      <c r="AE51" s="2">
        <v>40268</v>
      </c>
      <c r="AF51">
        <v>20100402</v>
      </c>
      <c r="AG51">
        <v>34</v>
      </c>
      <c r="AH51">
        <v>34</v>
      </c>
    </row>
    <row r="52" spans="1:34" x14ac:dyDescent="0.2">
      <c r="A52" s="2">
        <v>38898</v>
      </c>
      <c r="B52" t="s">
        <v>13</v>
      </c>
      <c r="C52" t="s">
        <v>13</v>
      </c>
      <c r="D52">
        <v>84.4</v>
      </c>
      <c r="F52" s="2">
        <v>29203</v>
      </c>
      <c r="G52" t="s">
        <v>13</v>
      </c>
      <c r="H52" t="s">
        <v>13</v>
      </c>
      <c r="I52">
        <v>411</v>
      </c>
      <c r="K52" s="2">
        <v>29203</v>
      </c>
      <c r="L52" t="s">
        <v>13</v>
      </c>
      <c r="M52" t="s">
        <v>13</v>
      </c>
      <c r="N52">
        <v>2712</v>
      </c>
      <c r="P52" s="2">
        <v>30375</v>
      </c>
      <c r="Q52" t="s">
        <v>13</v>
      </c>
      <c r="R52" t="s">
        <v>13</v>
      </c>
      <c r="S52">
        <v>-75</v>
      </c>
      <c r="U52" s="2">
        <v>30375</v>
      </c>
      <c r="V52" t="s">
        <v>13</v>
      </c>
      <c r="W52" t="s">
        <v>13</v>
      </c>
      <c r="X52">
        <v>1</v>
      </c>
      <c r="Z52" s="2">
        <v>30375</v>
      </c>
      <c r="AA52" t="s">
        <v>13</v>
      </c>
      <c r="AB52" t="s">
        <v>13</v>
      </c>
      <c r="AC52">
        <v>10.4</v>
      </c>
      <c r="AE52" s="2">
        <v>40298</v>
      </c>
      <c r="AF52">
        <v>20100507</v>
      </c>
      <c r="AG52">
        <v>34.1</v>
      </c>
      <c r="AH52">
        <v>34.1</v>
      </c>
    </row>
    <row r="53" spans="1:34" x14ac:dyDescent="0.2">
      <c r="A53" s="2">
        <v>38929</v>
      </c>
      <c r="B53">
        <v>20060802</v>
      </c>
      <c r="C53">
        <v>99</v>
      </c>
      <c r="D53">
        <v>125.6</v>
      </c>
      <c r="F53" s="2">
        <v>29210</v>
      </c>
      <c r="G53" t="s">
        <v>13</v>
      </c>
      <c r="H53" t="s">
        <v>13</v>
      </c>
      <c r="I53">
        <v>471</v>
      </c>
      <c r="K53" s="2">
        <v>29210</v>
      </c>
      <c r="L53" t="s">
        <v>13</v>
      </c>
      <c r="M53" t="s">
        <v>13</v>
      </c>
      <c r="N53">
        <v>2674</v>
      </c>
      <c r="P53" s="2">
        <v>30406</v>
      </c>
      <c r="Q53" t="s">
        <v>13</v>
      </c>
      <c r="R53" t="s">
        <v>13</v>
      </c>
      <c r="S53">
        <v>172</v>
      </c>
      <c r="U53" s="2">
        <v>30406</v>
      </c>
      <c r="V53" t="s">
        <v>13</v>
      </c>
      <c r="W53" t="s">
        <v>13</v>
      </c>
      <c r="X53">
        <v>5</v>
      </c>
      <c r="Z53" s="2">
        <v>30406</v>
      </c>
      <c r="AA53" t="s">
        <v>13</v>
      </c>
      <c r="AB53" t="s">
        <v>13</v>
      </c>
      <c r="AC53">
        <v>10.3</v>
      </c>
      <c r="AE53" s="2">
        <v>40329</v>
      </c>
      <c r="AF53">
        <v>20100604</v>
      </c>
      <c r="AG53">
        <v>34.200000000000003</v>
      </c>
      <c r="AH53">
        <v>34.1</v>
      </c>
    </row>
    <row r="54" spans="1:34" x14ac:dyDescent="0.2">
      <c r="A54" s="2">
        <v>38960</v>
      </c>
      <c r="B54">
        <v>20060830</v>
      </c>
      <c r="C54">
        <v>107</v>
      </c>
      <c r="D54">
        <v>220.5</v>
      </c>
      <c r="F54" s="2">
        <v>29217</v>
      </c>
      <c r="G54" t="s">
        <v>13</v>
      </c>
      <c r="H54" t="s">
        <v>13</v>
      </c>
      <c r="I54">
        <v>428</v>
      </c>
      <c r="K54" s="2">
        <v>29217</v>
      </c>
      <c r="L54" t="s">
        <v>13</v>
      </c>
      <c r="M54" t="s">
        <v>13</v>
      </c>
      <c r="N54">
        <v>2725</v>
      </c>
      <c r="P54" s="2">
        <v>30436</v>
      </c>
      <c r="Q54" t="s">
        <v>13</v>
      </c>
      <c r="R54" t="s">
        <v>13</v>
      </c>
      <c r="S54">
        <v>276</v>
      </c>
      <c r="U54" s="2">
        <v>30436</v>
      </c>
      <c r="V54" t="s">
        <v>13</v>
      </c>
      <c r="W54" t="s">
        <v>13</v>
      </c>
      <c r="X54">
        <v>83</v>
      </c>
      <c r="Z54" s="2">
        <v>30436</v>
      </c>
      <c r="AA54" t="s">
        <v>13</v>
      </c>
      <c r="AB54" t="s">
        <v>13</v>
      </c>
      <c r="AC54">
        <v>10.199999999999999</v>
      </c>
      <c r="AE54" s="2">
        <v>40359</v>
      </c>
      <c r="AF54">
        <v>20100702</v>
      </c>
      <c r="AG54">
        <v>34.1</v>
      </c>
      <c r="AH54">
        <v>34.1</v>
      </c>
    </row>
    <row r="55" spans="1:34" x14ac:dyDescent="0.2">
      <c r="A55" s="2">
        <v>38990</v>
      </c>
      <c r="B55">
        <v>20061004</v>
      </c>
      <c r="C55">
        <v>78</v>
      </c>
      <c r="D55">
        <v>29.7</v>
      </c>
      <c r="F55" s="2">
        <v>29224</v>
      </c>
      <c r="G55" t="s">
        <v>13</v>
      </c>
      <c r="H55" t="s">
        <v>13</v>
      </c>
      <c r="I55">
        <v>394</v>
      </c>
      <c r="K55" s="2">
        <v>29224</v>
      </c>
      <c r="L55" t="s">
        <v>13</v>
      </c>
      <c r="M55" t="s">
        <v>13</v>
      </c>
      <c r="N55">
        <v>2749</v>
      </c>
      <c r="P55" s="2">
        <v>30467</v>
      </c>
      <c r="Q55" t="s">
        <v>13</v>
      </c>
      <c r="R55" t="s">
        <v>13</v>
      </c>
      <c r="S55">
        <v>277</v>
      </c>
      <c r="U55" s="2">
        <v>30467</v>
      </c>
      <c r="V55" t="s">
        <v>13</v>
      </c>
      <c r="W55" t="s">
        <v>13</v>
      </c>
      <c r="X55">
        <v>91</v>
      </c>
      <c r="Z55" s="2">
        <v>30467</v>
      </c>
      <c r="AA55" t="s">
        <v>13</v>
      </c>
      <c r="AB55" t="s">
        <v>13</v>
      </c>
      <c r="AC55">
        <v>10.1</v>
      </c>
      <c r="AE55" s="2">
        <v>40390</v>
      </c>
      <c r="AF55">
        <v>20100806</v>
      </c>
      <c r="AG55">
        <v>34.200000000000003</v>
      </c>
      <c r="AH55">
        <v>34.200000000000003</v>
      </c>
    </row>
    <row r="56" spans="1:34" x14ac:dyDescent="0.2">
      <c r="A56" s="2">
        <v>39021</v>
      </c>
      <c r="B56">
        <v>20061101</v>
      </c>
      <c r="C56">
        <v>128</v>
      </c>
      <c r="D56">
        <v>96</v>
      </c>
      <c r="F56" s="2">
        <v>29231</v>
      </c>
      <c r="G56" t="s">
        <v>13</v>
      </c>
      <c r="H56" t="s">
        <v>13</v>
      </c>
      <c r="I56">
        <v>405</v>
      </c>
      <c r="K56" s="2">
        <v>29231</v>
      </c>
      <c r="L56" t="s">
        <v>13</v>
      </c>
      <c r="M56" t="s">
        <v>13</v>
      </c>
      <c r="N56">
        <v>2778</v>
      </c>
      <c r="P56" s="2">
        <v>30497</v>
      </c>
      <c r="Q56" t="s">
        <v>13</v>
      </c>
      <c r="R56" t="s">
        <v>13</v>
      </c>
      <c r="S56">
        <v>379</v>
      </c>
      <c r="U56" s="2">
        <v>30497</v>
      </c>
      <c r="V56" t="s">
        <v>13</v>
      </c>
      <c r="W56" t="s">
        <v>13</v>
      </c>
      <c r="X56">
        <v>75</v>
      </c>
      <c r="Z56" s="2">
        <v>30497</v>
      </c>
      <c r="AA56" t="s">
        <v>13</v>
      </c>
      <c r="AB56" t="s">
        <v>13</v>
      </c>
      <c r="AC56">
        <v>10.1</v>
      </c>
      <c r="AE56" s="2">
        <v>40421</v>
      </c>
      <c r="AF56">
        <v>20100903</v>
      </c>
      <c r="AG56">
        <v>34.200000000000003</v>
      </c>
      <c r="AH56">
        <v>34.200000000000003</v>
      </c>
    </row>
    <row r="57" spans="1:34" x14ac:dyDescent="0.2">
      <c r="A57" s="2">
        <v>39051</v>
      </c>
      <c r="B57">
        <v>20061206</v>
      </c>
      <c r="C57">
        <v>158</v>
      </c>
      <c r="D57">
        <v>62.2</v>
      </c>
      <c r="F57" s="2">
        <v>29238</v>
      </c>
      <c r="G57" t="s">
        <v>13</v>
      </c>
      <c r="H57" t="s">
        <v>13</v>
      </c>
      <c r="I57">
        <v>446</v>
      </c>
      <c r="K57" s="2">
        <v>29238</v>
      </c>
      <c r="L57" t="s">
        <v>13</v>
      </c>
      <c r="M57" t="s">
        <v>13</v>
      </c>
      <c r="N57">
        <v>2783</v>
      </c>
      <c r="P57" s="2">
        <v>30528</v>
      </c>
      <c r="Q57" t="s">
        <v>13</v>
      </c>
      <c r="R57" t="s">
        <v>13</v>
      </c>
      <c r="S57">
        <v>418</v>
      </c>
      <c r="U57" s="2">
        <v>30528</v>
      </c>
      <c r="V57" t="s">
        <v>13</v>
      </c>
      <c r="W57" t="s">
        <v>13</v>
      </c>
      <c r="X57">
        <v>99</v>
      </c>
      <c r="Z57" s="2">
        <v>30528</v>
      </c>
      <c r="AA57" t="s">
        <v>13</v>
      </c>
      <c r="AB57" t="s">
        <v>13</v>
      </c>
      <c r="AC57">
        <v>9.4</v>
      </c>
      <c r="AE57" s="2">
        <v>40451</v>
      </c>
      <c r="AF57">
        <v>20101008</v>
      </c>
      <c r="AG57">
        <v>34.200000000000003</v>
      </c>
      <c r="AH57">
        <v>34.299999999999997</v>
      </c>
    </row>
    <row r="58" spans="1:34" x14ac:dyDescent="0.2">
      <c r="A58" s="2">
        <v>39082</v>
      </c>
      <c r="B58">
        <v>20070103</v>
      </c>
      <c r="C58">
        <v>-40</v>
      </c>
      <c r="D58">
        <v>109</v>
      </c>
      <c r="F58" s="2">
        <v>29245</v>
      </c>
      <c r="G58" t="s">
        <v>13</v>
      </c>
      <c r="H58" t="s">
        <v>13</v>
      </c>
      <c r="I58">
        <v>412</v>
      </c>
      <c r="K58" s="2">
        <v>29245</v>
      </c>
      <c r="L58" t="s">
        <v>13</v>
      </c>
      <c r="M58" t="s">
        <v>13</v>
      </c>
      <c r="N58">
        <v>2817</v>
      </c>
      <c r="P58" s="2">
        <v>30559</v>
      </c>
      <c r="Q58" t="s">
        <v>13</v>
      </c>
      <c r="R58" t="s">
        <v>13</v>
      </c>
      <c r="S58">
        <v>-308</v>
      </c>
      <c r="U58" s="2">
        <v>30559</v>
      </c>
      <c r="V58" t="s">
        <v>13</v>
      </c>
      <c r="W58" t="s">
        <v>13</v>
      </c>
      <c r="X58">
        <v>59</v>
      </c>
      <c r="Z58" s="2">
        <v>30559</v>
      </c>
      <c r="AA58" t="s">
        <v>13</v>
      </c>
      <c r="AB58" t="s">
        <v>13</v>
      </c>
      <c r="AC58">
        <v>9.5</v>
      </c>
      <c r="AE58" s="2">
        <v>40482</v>
      </c>
      <c r="AF58">
        <v>20101105</v>
      </c>
      <c r="AG58">
        <v>34.299999999999997</v>
      </c>
      <c r="AH58">
        <v>34.299999999999997</v>
      </c>
    </row>
    <row r="59" spans="1:34" x14ac:dyDescent="0.2">
      <c r="A59" s="2">
        <v>39113</v>
      </c>
      <c r="B59">
        <v>20070131</v>
      </c>
      <c r="C59">
        <v>152</v>
      </c>
      <c r="D59">
        <v>233.2</v>
      </c>
      <c r="F59" s="2">
        <v>29252</v>
      </c>
      <c r="G59" t="s">
        <v>13</v>
      </c>
      <c r="H59" t="s">
        <v>13</v>
      </c>
      <c r="I59">
        <v>404</v>
      </c>
      <c r="K59" s="2">
        <v>29252</v>
      </c>
      <c r="L59" t="s">
        <v>13</v>
      </c>
      <c r="M59" t="s">
        <v>13</v>
      </c>
      <c r="N59">
        <v>2864</v>
      </c>
      <c r="P59" s="2">
        <v>30589</v>
      </c>
      <c r="Q59" t="s">
        <v>13</v>
      </c>
      <c r="R59" t="s">
        <v>13</v>
      </c>
      <c r="S59">
        <v>1115</v>
      </c>
      <c r="U59" s="2">
        <v>30589</v>
      </c>
      <c r="V59" t="s">
        <v>13</v>
      </c>
      <c r="W59" t="s">
        <v>13</v>
      </c>
      <c r="X59">
        <v>137</v>
      </c>
      <c r="Z59" s="2">
        <v>30589</v>
      </c>
      <c r="AA59" t="s">
        <v>13</v>
      </c>
      <c r="AB59" t="s">
        <v>13</v>
      </c>
      <c r="AC59">
        <v>9.1999999999999993</v>
      </c>
      <c r="AE59" s="2">
        <v>40512</v>
      </c>
      <c r="AF59">
        <v>20101203</v>
      </c>
      <c r="AG59">
        <v>34.299999999999997</v>
      </c>
      <c r="AH59">
        <v>34.200000000000003</v>
      </c>
    </row>
    <row r="60" spans="1:34" x14ac:dyDescent="0.2">
      <c r="A60" s="2">
        <v>39141</v>
      </c>
      <c r="B60">
        <v>20070307</v>
      </c>
      <c r="C60">
        <v>57</v>
      </c>
      <c r="D60">
        <v>86.2</v>
      </c>
      <c r="F60" s="2">
        <v>29259</v>
      </c>
      <c r="G60" t="s">
        <v>13</v>
      </c>
      <c r="H60" t="s">
        <v>13</v>
      </c>
      <c r="I60">
        <v>425</v>
      </c>
      <c r="K60" s="2">
        <v>29259</v>
      </c>
      <c r="L60" t="s">
        <v>13</v>
      </c>
      <c r="M60" t="s">
        <v>13</v>
      </c>
      <c r="N60">
        <v>2867</v>
      </c>
      <c r="P60" s="2">
        <v>30620</v>
      </c>
      <c r="Q60" t="s">
        <v>13</v>
      </c>
      <c r="R60" t="s">
        <v>13</v>
      </c>
      <c r="S60">
        <v>271</v>
      </c>
      <c r="U60" s="2">
        <v>30620</v>
      </c>
      <c r="V60" t="s">
        <v>13</v>
      </c>
      <c r="W60" t="s">
        <v>13</v>
      </c>
      <c r="X60">
        <v>112</v>
      </c>
      <c r="Z60" s="2">
        <v>30620</v>
      </c>
      <c r="AA60" t="s">
        <v>13</v>
      </c>
      <c r="AB60" t="s">
        <v>13</v>
      </c>
      <c r="AC60">
        <v>8.8000000000000007</v>
      </c>
      <c r="AE60" s="2">
        <v>40543</v>
      </c>
      <c r="AF60">
        <v>20110107</v>
      </c>
      <c r="AG60">
        <v>34.299999999999997</v>
      </c>
      <c r="AH60">
        <v>34.299999999999997</v>
      </c>
    </row>
    <row r="61" spans="1:34" x14ac:dyDescent="0.2">
      <c r="A61" s="2">
        <v>39172</v>
      </c>
      <c r="B61">
        <v>20070404</v>
      </c>
      <c r="C61">
        <v>106</v>
      </c>
      <c r="D61">
        <v>64.599999999999994</v>
      </c>
      <c r="F61" s="2">
        <v>29266</v>
      </c>
      <c r="G61" t="s">
        <v>13</v>
      </c>
      <c r="H61" t="s">
        <v>13</v>
      </c>
      <c r="I61">
        <v>415</v>
      </c>
      <c r="K61" s="2">
        <v>29266</v>
      </c>
      <c r="L61" t="s">
        <v>13</v>
      </c>
      <c r="M61" t="s">
        <v>13</v>
      </c>
      <c r="N61">
        <v>2877</v>
      </c>
      <c r="P61" s="2">
        <v>30650</v>
      </c>
      <c r="Q61" t="s">
        <v>13</v>
      </c>
      <c r="R61" t="s">
        <v>13</v>
      </c>
      <c r="S61">
        <v>353</v>
      </c>
      <c r="U61" s="2">
        <v>30650</v>
      </c>
      <c r="V61" t="s">
        <v>13</v>
      </c>
      <c r="W61" t="s">
        <v>13</v>
      </c>
      <c r="X61">
        <v>112</v>
      </c>
      <c r="Z61" s="2">
        <v>30650</v>
      </c>
      <c r="AA61" t="s">
        <v>13</v>
      </c>
      <c r="AB61" t="s">
        <v>13</v>
      </c>
      <c r="AC61">
        <v>8.5</v>
      </c>
      <c r="AE61" s="2">
        <v>40574</v>
      </c>
      <c r="AF61">
        <v>20110204</v>
      </c>
      <c r="AG61">
        <v>34.200000000000003</v>
      </c>
      <c r="AH61">
        <v>34.200000000000003</v>
      </c>
    </row>
    <row r="62" spans="1:34" x14ac:dyDescent="0.2">
      <c r="A62" s="2">
        <v>39202</v>
      </c>
      <c r="B62">
        <v>20070502</v>
      </c>
      <c r="C62">
        <v>64</v>
      </c>
      <c r="D62">
        <v>140.6</v>
      </c>
      <c r="F62" s="2">
        <v>29273</v>
      </c>
      <c r="G62" t="s">
        <v>13</v>
      </c>
      <c r="H62" t="s">
        <v>13</v>
      </c>
      <c r="I62">
        <v>428</v>
      </c>
      <c r="K62" s="2">
        <v>29273</v>
      </c>
      <c r="L62" t="s">
        <v>13</v>
      </c>
      <c r="M62" t="s">
        <v>13</v>
      </c>
      <c r="N62">
        <v>2866</v>
      </c>
      <c r="P62" s="2">
        <v>30681</v>
      </c>
      <c r="Q62" t="s">
        <v>13</v>
      </c>
      <c r="R62" t="s">
        <v>13</v>
      </c>
      <c r="S62">
        <v>356</v>
      </c>
      <c r="U62" s="2">
        <v>30681</v>
      </c>
      <c r="V62" t="s">
        <v>13</v>
      </c>
      <c r="W62" t="s">
        <v>13</v>
      </c>
      <c r="X62">
        <v>72</v>
      </c>
      <c r="Z62" s="2">
        <v>30681</v>
      </c>
      <c r="AA62" t="s">
        <v>13</v>
      </c>
      <c r="AB62" t="s">
        <v>13</v>
      </c>
      <c r="AC62">
        <v>8.3000000000000007</v>
      </c>
      <c r="AE62" s="2">
        <v>40602</v>
      </c>
      <c r="AF62">
        <v>20110304</v>
      </c>
      <c r="AG62">
        <v>34.200000000000003</v>
      </c>
      <c r="AH62">
        <v>34.299999999999997</v>
      </c>
    </row>
    <row r="63" spans="1:34" x14ac:dyDescent="0.2">
      <c r="A63" s="2">
        <v>39233</v>
      </c>
      <c r="B63">
        <v>20070530</v>
      </c>
      <c r="C63">
        <v>97</v>
      </c>
      <c r="D63">
        <v>39.799999999999997</v>
      </c>
      <c r="F63" s="2">
        <v>29280</v>
      </c>
      <c r="G63" t="s">
        <v>13</v>
      </c>
      <c r="H63" t="s">
        <v>13</v>
      </c>
      <c r="I63">
        <v>409</v>
      </c>
      <c r="K63" s="2">
        <v>29280</v>
      </c>
      <c r="L63" t="s">
        <v>13</v>
      </c>
      <c r="M63" t="s">
        <v>13</v>
      </c>
      <c r="N63">
        <v>2848</v>
      </c>
      <c r="P63" s="2">
        <v>30712</v>
      </c>
      <c r="Q63" t="s">
        <v>13</v>
      </c>
      <c r="R63" t="s">
        <v>13</v>
      </c>
      <c r="S63">
        <v>446</v>
      </c>
      <c r="U63" s="2">
        <v>30712</v>
      </c>
      <c r="V63" t="s">
        <v>13</v>
      </c>
      <c r="W63" t="s">
        <v>13</v>
      </c>
      <c r="X63">
        <v>79</v>
      </c>
      <c r="Z63" s="2">
        <v>30712</v>
      </c>
      <c r="AA63" t="s">
        <v>13</v>
      </c>
      <c r="AB63" t="s">
        <v>13</v>
      </c>
      <c r="AC63">
        <v>8</v>
      </c>
      <c r="AE63" s="2">
        <v>40633</v>
      </c>
      <c r="AF63">
        <v>20110401</v>
      </c>
      <c r="AG63">
        <v>34.299999999999997</v>
      </c>
      <c r="AH63">
        <v>34.299999999999997</v>
      </c>
    </row>
    <row r="64" spans="1:34" x14ac:dyDescent="0.2">
      <c r="A64" s="2">
        <v>39263</v>
      </c>
      <c r="B64">
        <v>20070705</v>
      </c>
      <c r="C64">
        <v>150</v>
      </c>
      <c r="D64">
        <v>23.3</v>
      </c>
      <c r="F64" s="2">
        <v>29287</v>
      </c>
      <c r="G64" t="s">
        <v>13</v>
      </c>
      <c r="H64" t="s">
        <v>13</v>
      </c>
      <c r="I64">
        <v>418</v>
      </c>
      <c r="K64" s="2">
        <v>29287</v>
      </c>
      <c r="L64" t="s">
        <v>13</v>
      </c>
      <c r="M64" t="s">
        <v>13</v>
      </c>
      <c r="N64">
        <v>2883</v>
      </c>
      <c r="P64" s="2">
        <v>30741</v>
      </c>
      <c r="Q64" t="s">
        <v>13</v>
      </c>
      <c r="R64" t="s">
        <v>13</v>
      </c>
      <c r="S64">
        <v>481</v>
      </c>
      <c r="U64" s="2">
        <v>30741</v>
      </c>
      <c r="V64" t="s">
        <v>13</v>
      </c>
      <c r="W64" t="s">
        <v>13</v>
      </c>
      <c r="X64">
        <v>98</v>
      </c>
      <c r="Z64" s="2">
        <v>30741</v>
      </c>
      <c r="AA64" t="s">
        <v>13</v>
      </c>
      <c r="AB64" t="s">
        <v>13</v>
      </c>
      <c r="AC64">
        <v>7.8</v>
      </c>
      <c r="AE64" s="2">
        <v>40663</v>
      </c>
      <c r="AF64">
        <v>20110506</v>
      </c>
      <c r="AG64">
        <v>34.299999999999997</v>
      </c>
      <c r="AH64">
        <v>34.4</v>
      </c>
    </row>
    <row r="65" spans="1:34" x14ac:dyDescent="0.2">
      <c r="A65" s="2">
        <v>39294</v>
      </c>
      <c r="B65">
        <v>20070801</v>
      </c>
      <c r="C65">
        <v>48</v>
      </c>
      <c r="D65">
        <v>76.599999999999994</v>
      </c>
      <c r="F65" s="2">
        <v>29294</v>
      </c>
      <c r="G65" t="s">
        <v>13</v>
      </c>
      <c r="H65" t="s">
        <v>13</v>
      </c>
      <c r="I65">
        <v>432</v>
      </c>
      <c r="K65" s="2">
        <v>29294</v>
      </c>
      <c r="L65" t="s">
        <v>13</v>
      </c>
      <c r="M65" t="s">
        <v>13</v>
      </c>
      <c r="N65">
        <v>2888</v>
      </c>
      <c r="P65" s="2">
        <v>30772</v>
      </c>
      <c r="Q65" t="s">
        <v>13</v>
      </c>
      <c r="R65" t="s">
        <v>13</v>
      </c>
      <c r="S65">
        <v>275</v>
      </c>
      <c r="U65" s="2">
        <v>30772</v>
      </c>
      <c r="V65" t="s">
        <v>13</v>
      </c>
      <c r="W65" t="s">
        <v>13</v>
      </c>
      <c r="X65">
        <v>78</v>
      </c>
      <c r="Z65" s="2">
        <v>30772</v>
      </c>
      <c r="AA65" t="s">
        <v>13</v>
      </c>
      <c r="AB65" t="s">
        <v>13</v>
      </c>
      <c r="AC65">
        <v>7.8</v>
      </c>
      <c r="AE65" s="2">
        <v>40694</v>
      </c>
      <c r="AF65">
        <v>20110603</v>
      </c>
      <c r="AG65">
        <v>34.4</v>
      </c>
      <c r="AH65">
        <v>34.4</v>
      </c>
    </row>
    <row r="66" spans="1:34" x14ac:dyDescent="0.2">
      <c r="A66" s="2">
        <v>39325</v>
      </c>
      <c r="B66">
        <v>20070905</v>
      </c>
      <c r="C66">
        <v>38</v>
      </c>
      <c r="D66">
        <v>7.8</v>
      </c>
      <c r="F66" s="2">
        <v>29301</v>
      </c>
      <c r="G66" t="s">
        <v>13</v>
      </c>
      <c r="H66" t="s">
        <v>13</v>
      </c>
      <c r="I66">
        <v>435</v>
      </c>
      <c r="K66" s="2">
        <v>29301</v>
      </c>
      <c r="L66" t="s">
        <v>13</v>
      </c>
      <c r="M66" t="s">
        <v>13</v>
      </c>
      <c r="N66">
        <v>2921</v>
      </c>
      <c r="P66" s="2">
        <v>30802</v>
      </c>
      <c r="Q66" t="s">
        <v>13</v>
      </c>
      <c r="R66" t="s">
        <v>13</v>
      </c>
      <c r="S66">
        <v>363</v>
      </c>
      <c r="U66" s="2">
        <v>30802</v>
      </c>
      <c r="V66" t="s">
        <v>13</v>
      </c>
      <c r="W66" t="s">
        <v>13</v>
      </c>
      <c r="X66">
        <v>66</v>
      </c>
      <c r="Z66" s="2">
        <v>30802</v>
      </c>
      <c r="AA66" t="s">
        <v>13</v>
      </c>
      <c r="AB66" t="s">
        <v>13</v>
      </c>
      <c r="AC66">
        <v>7.7</v>
      </c>
      <c r="AE66" s="2">
        <v>40724</v>
      </c>
      <c r="AF66">
        <v>20110708</v>
      </c>
      <c r="AG66">
        <v>34.299999999999997</v>
      </c>
      <c r="AH66">
        <v>34.299999999999997</v>
      </c>
    </row>
    <row r="67" spans="1:34" x14ac:dyDescent="0.2">
      <c r="A67" s="2">
        <v>39355</v>
      </c>
      <c r="B67">
        <v>20071003</v>
      </c>
      <c r="C67">
        <v>58</v>
      </c>
      <c r="D67">
        <v>-28.2</v>
      </c>
      <c r="F67" s="2">
        <v>29308</v>
      </c>
      <c r="G67" t="s">
        <v>13</v>
      </c>
      <c r="H67" t="s">
        <v>13</v>
      </c>
      <c r="I67">
        <v>475</v>
      </c>
      <c r="K67" s="2">
        <v>29308</v>
      </c>
      <c r="L67" t="s">
        <v>13</v>
      </c>
      <c r="M67" t="s">
        <v>13</v>
      </c>
      <c r="N67">
        <v>2866</v>
      </c>
      <c r="P67" s="2">
        <v>30833</v>
      </c>
      <c r="Q67" t="s">
        <v>13</v>
      </c>
      <c r="R67" t="s">
        <v>13</v>
      </c>
      <c r="S67">
        <v>308</v>
      </c>
      <c r="U67" s="2">
        <v>30833</v>
      </c>
      <c r="V67" t="s">
        <v>13</v>
      </c>
      <c r="W67" t="s">
        <v>13</v>
      </c>
      <c r="X67">
        <v>44</v>
      </c>
      <c r="Z67" s="2">
        <v>30833</v>
      </c>
      <c r="AA67" t="s">
        <v>13</v>
      </c>
      <c r="AB67" t="s">
        <v>13</v>
      </c>
      <c r="AC67">
        <v>7.4</v>
      </c>
      <c r="AE67" s="2">
        <v>40755</v>
      </c>
      <c r="AF67">
        <v>20110805</v>
      </c>
      <c r="AG67">
        <v>34.299999999999997</v>
      </c>
      <c r="AH67">
        <v>34.4</v>
      </c>
    </row>
    <row r="68" spans="1:34" x14ac:dyDescent="0.2">
      <c r="A68" s="2">
        <v>39386</v>
      </c>
      <c r="B68">
        <v>20071031</v>
      </c>
      <c r="C68">
        <v>106</v>
      </c>
      <c r="D68">
        <v>-20.6</v>
      </c>
      <c r="F68" s="2">
        <v>29315</v>
      </c>
      <c r="G68" t="s">
        <v>13</v>
      </c>
      <c r="H68" t="s">
        <v>13</v>
      </c>
      <c r="I68">
        <v>464</v>
      </c>
      <c r="K68" s="2">
        <v>29315</v>
      </c>
      <c r="L68" t="s">
        <v>13</v>
      </c>
      <c r="M68" t="s">
        <v>13</v>
      </c>
      <c r="N68">
        <v>3007</v>
      </c>
      <c r="P68" s="2">
        <v>30863</v>
      </c>
      <c r="Q68" t="s">
        <v>13</v>
      </c>
      <c r="R68" t="s">
        <v>13</v>
      </c>
      <c r="S68">
        <v>379</v>
      </c>
      <c r="U68" s="2">
        <v>30863</v>
      </c>
      <c r="V68" t="s">
        <v>13</v>
      </c>
      <c r="W68" t="s">
        <v>13</v>
      </c>
      <c r="X68">
        <v>51</v>
      </c>
      <c r="Z68" s="2">
        <v>30863</v>
      </c>
      <c r="AA68" t="s">
        <v>13</v>
      </c>
      <c r="AB68" t="s">
        <v>13</v>
      </c>
      <c r="AC68">
        <v>7.2</v>
      </c>
      <c r="AE68" s="2">
        <v>40786</v>
      </c>
      <c r="AF68">
        <v>20110902</v>
      </c>
      <c r="AG68">
        <v>34.200000000000003</v>
      </c>
      <c r="AH68">
        <v>34.299999999999997</v>
      </c>
    </row>
    <row r="69" spans="1:34" x14ac:dyDescent="0.2">
      <c r="A69" s="2">
        <v>39416</v>
      </c>
      <c r="B69">
        <v>20071205</v>
      </c>
      <c r="C69">
        <v>189</v>
      </c>
      <c r="D69">
        <v>61.9</v>
      </c>
      <c r="F69" s="2">
        <v>29322</v>
      </c>
      <c r="G69" t="s">
        <v>13</v>
      </c>
      <c r="H69" t="s">
        <v>13</v>
      </c>
      <c r="I69">
        <v>544</v>
      </c>
      <c r="K69" s="2">
        <v>29322</v>
      </c>
      <c r="L69" t="s">
        <v>13</v>
      </c>
      <c r="M69" t="s">
        <v>13</v>
      </c>
      <c r="N69">
        <v>3085</v>
      </c>
      <c r="P69" s="2">
        <v>30894</v>
      </c>
      <c r="Q69" t="s">
        <v>13</v>
      </c>
      <c r="R69" t="s">
        <v>13</v>
      </c>
      <c r="S69">
        <v>313</v>
      </c>
      <c r="U69" s="2">
        <v>30894</v>
      </c>
      <c r="V69" t="s">
        <v>13</v>
      </c>
      <c r="W69" t="s">
        <v>13</v>
      </c>
      <c r="X69">
        <v>46</v>
      </c>
      <c r="Z69" s="2">
        <v>30894</v>
      </c>
      <c r="AA69" t="s">
        <v>13</v>
      </c>
      <c r="AB69" t="s">
        <v>13</v>
      </c>
      <c r="AC69">
        <v>7.5</v>
      </c>
      <c r="AE69" s="2">
        <v>40816</v>
      </c>
      <c r="AF69">
        <v>20111007</v>
      </c>
      <c r="AG69">
        <v>34.299999999999997</v>
      </c>
      <c r="AH69">
        <v>34.4</v>
      </c>
    </row>
    <row r="70" spans="1:34" x14ac:dyDescent="0.2">
      <c r="A70" s="2">
        <v>39447</v>
      </c>
      <c r="B70">
        <v>20080103</v>
      </c>
      <c r="C70">
        <v>40</v>
      </c>
      <c r="D70">
        <v>-21.7</v>
      </c>
      <c r="F70" s="2">
        <v>29329</v>
      </c>
      <c r="G70" t="s">
        <v>13</v>
      </c>
      <c r="H70" t="s">
        <v>13</v>
      </c>
      <c r="I70">
        <v>548</v>
      </c>
      <c r="K70" s="2">
        <v>29329</v>
      </c>
      <c r="L70" t="s">
        <v>13</v>
      </c>
      <c r="M70" t="s">
        <v>13</v>
      </c>
      <c r="N70">
        <v>3188</v>
      </c>
      <c r="P70" s="2">
        <v>30925</v>
      </c>
      <c r="Q70" t="s">
        <v>13</v>
      </c>
      <c r="R70" t="s">
        <v>13</v>
      </c>
      <c r="S70">
        <v>242</v>
      </c>
      <c r="U70" s="2">
        <v>30925</v>
      </c>
      <c r="V70" t="s">
        <v>13</v>
      </c>
      <c r="W70" t="s">
        <v>13</v>
      </c>
      <c r="X70">
        <v>21</v>
      </c>
      <c r="Z70" s="2">
        <v>30925</v>
      </c>
      <c r="AA70" t="s">
        <v>13</v>
      </c>
      <c r="AB70" t="s">
        <v>13</v>
      </c>
      <c r="AC70">
        <v>7.5</v>
      </c>
      <c r="AE70" s="2">
        <v>40847</v>
      </c>
      <c r="AF70">
        <v>20111104</v>
      </c>
      <c r="AG70">
        <v>34.299999999999997</v>
      </c>
      <c r="AH70">
        <v>34.4</v>
      </c>
    </row>
    <row r="71" spans="1:34" x14ac:dyDescent="0.2">
      <c r="A71" s="2">
        <v>39478</v>
      </c>
      <c r="B71">
        <v>20080130</v>
      </c>
      <c r="C71">
        <v>130</v>
      </c>
      <c r="D71">
        <v>99.5</v>
      </c>
      <c r="F71" s="2">
        <v>29336</v>
      </c>
      <c r="G71" t="s">
        <v>13</v>
      </c>
      <c r="H71" t="s">
        <v>13</v>
      </c>
      <c r="I71">
        <v>563</v>
      </c>
      <c r="K71" s="2">
        <v>29336</v>
      </c>
      <c r="L71" t="s">
        <v>13</v>
      </c>
      <c r="M71" t="s">
        <v>13</v>
      </c>
      <c r="N71">
        <v>3226</v>
      </c>
      <c r="P71" s="2">
        <v>30955</v>
      </c>
      <c r="Q71" t="s">
        <v>13</v>
      </c>
      <c r="R71" t="s">
        <v>13</v>
      </c>
      <c r="S71">
        <v>310</v>
      </c>
      <c r="U71" s="2">
        <v>30955</v>
      </c>
      <c r="V71" t="s">
        <v>13</v>
      </c>
      <c r="W71" t="s">
        <v>13</v>
      </c>
      <c r="X71">
        <v>-15</v>
      </c>
      <c r="Z71" s="2">
        <v>30955</v>
      </c>
      <c r="AA71" t="s">
        <v>13</v>
      </c>
      <c r="AB71" t="s">
        <v>13</v>
      </c>
      <c r="AC71">
        <v>7.3</v>
      </c>
      <c r="AE71" s="2">
        <v>40877</v>
      </c>
      <c r="AF71">
        <v>20111202</v>
      </c>
      <c r="AG71">
        <v>34.299999999999997</v>
      </c>
      <c r="AH71">
        <v>34.4</v>
      </c>
    </row>
    <row r="72" spans="1:34" x14ac:dyDescent="0.2">
      <c r="A72" s="2">
        <v>39507</v>
      </c>
      <c r="B72">
        <v>20080305</v>
      </c>
      <c r="C72">
        <v>-23</v>
      </c>
      <c r="D72">
        <v>-97.3</v>
      </c>
      <c r="F72" s="2">
        <v>29343</v>
      </c>
      <c r="G72" t="s">
        <v>13</v>
      </c>
      <c r="H72" t="s">
        <v>13</v>
      </c>
      <c r="I72">
        <v>572</v>
      </c>
      <c r="K72" s="2">
        <v>29343</v>
      </c>
      <c r="L72" t="s">
        <v>13</v>
      </c>
      <c r="M72" t="s">
        <v>13</v>
      </c>
      <c r="N72">
        <v>3334</v>
      </c>
      <c r="P72" s="2">
        <v>30986</v>
      </c>
      <c r="Q72" t="s">
        <v>13</v>
      </c>
      <c r="R72" t="s">
        <v>13</v>
      </c>
      <c r="S72">
        <v>286</v>
      </c>
      <c r="U72" s="2">
        <v>30986</v>
      </c>
      <c r="V72" t="s">
        <v>13</v>
      </c>
      <c r="W72" t="s">
        <v>13</v>
      </c>
      <c r="X72">
        <v>5</v>
      </c>
      <c r="Z72" s="2">
        <v>30986</v>
      </c>
      <c r="AA72" t="s">
        <v>13</v>
      </c>
      <c r="AB72" t="s">
        <v>13</v>
      </c>
      <c r="AC72">
        <v>7.4</v>
      </c>
      <c r="AE72" s="2">
        <v>40908</v>
      </c>
      <c r="AF72">
        <v>20120106</v>
      </c>
      <c r="AG72">
        <v>34.4</v>
      </c>
      <c r="AH72">
        <v>34.4</v>
      </c>
    </row>
    <row r="73" spans="1:34" x14ac:dyDescent="0.2">
      <c r="A73" s="2">
        <v>39538</v>
      </c>
      <c r="B73">
        <v>20080402</v>
      </c>
      <c r="C73">
        <v>8</v>
      </c>
      <c r="D73">
        <v>-92</v>
      </c>
      <c r="F73" s="2">
        <v>29350</v>
      </c>
      <c r="G73" t="s">
        <v>13</v>
      </c>
      <c r="H73" t="s">
        <v>13</v>
      </c>
      <c r="I73">
        <v>601</v>
      </c>
      <c r="K73" s="2">
        <v>29350</v>
      </c>
      <c r="L73" t="s">
        <v>13</v>
      </c>
      <c r="M73" t="s">
        <v>13</v>
      </c>
      <c r="N73">
        <v>3417</v>
      </c>
      <c r="P73" s="2">
        <v>31016</v>
      </c>
      <c r="Q73" t="s">
        <v>13</v>
      </c>
      <c r="R73" t="s">
        <v>13</v>
      </c>
      <c r="S73">
        <v>349</v>
      </c>
      <c r="U73" s="2">
        <v>31016</v>
      </c>
      <c r="V73" t="s">
        <v>13</v>
      </c>
      <c r="W73" t="s">
        <v>13</v>
      </c>
      <c r="X73">
        <v>-8</v>
      </c>
      <c r="Z73" s="2">
        <v>31016</v>
      </c>
      <c r="AA73" t="s">
        <v>13</v>
      </c>
      <c r="AB73" t="s">
        <v>13</v>
      </c>
      <c r="AC73">
        <v>7.2</v>
      </c>
      <c r="AE73" s="2">
        <v>40939</v>
      </c>
      <c r="AF73">
        <v>20120203</v>
      </c>
      <c r="AG73">
        <v>34.5</v>
      </c>
      <c r="AH73">
        <v>34.5</v>
      </c>
    </row>
    <row r="74" spans="1:34" x14ac:dyDescent="0.2">
      <c r="A74" s="2">
        <v>39568</v>
      </c>
      <c r="B74">
        <v>20080430</v>
      </c>
      <c r="C74">
        <v>10</v>
      </c>
      <c r="D74">
        <v>-294.89999999999998</v>
      </c>
      <c r="F74" s="2">
        <v>29357</v>
      </c>
      <c r="G74" t="s">
        <v>13</v>
      </c>
      <c r="H74" t="s">
        <v>13</v>
      </c>
      <c r="I74">
        <v>642</v>
      </c>
      <c r="K74" s="2">
        <v>29357</v>
      </c>
      <c r="L74" t="s">
        <v>13</v>
      </c>
      <c r="M74" t="s">
        <v>13</v>
      </c>
      <c r="N74">
        <v>3544</v>
      </c>
      <c r="P74" s="2">
        <v>31047</v>
      </c>
      <c r="Q74" t="s">
        <v>13</v>
      </c>
      <c r="R74" t="s">
        <v>13</v>
      </c>
      <c r="S74">
        <v>128</v>
      </c>
      <c r="U74" s="2">
        <v>31047</v>
      </c>
      <c r="V74" t="s">
        <v>13</v>
      </c>
      <c r="W74" t="s">
        <v>13</v>
      </c>
      <c r="X74">
        <v>7</v>
      </c>
      <c r="Z74" s="2">
        <v>31047</v>
      </c>
      <c r="AA74" t="s">
        <v>13</v>
      </c>
      <c r="AB74" t="s">
        <v>13</v>
      </c>
      <c r="AC74">
        <v>7.3</v>
      </c>
      <c r="AE74" s="2">
        <v>40968</v>
      </c>
      <c r="AF74">
        <v>20120309</v>
      </c>
      <c r="AG74">
        <v>34.5</v>
      </c>
      <c r="AH74">
        <v>34.5</v>
      </c>
    </row>
    <row r="75" spans="1:34" x14ac:dyDescent="0.2">
      <c r="A75" s="2">
        <v>39599</v>
      </c>
      <c r="B75">
        <v>20080604</v>
      </c>
      <c r="C75">
        <v>40</v>
      </c>
      <c r="D75">
        <v>-363.5</v>
      </c>
      <c r="F75" s="2">
        <v>29364</v>
      </c>
      <c r="G75" t="s">
        <v>13</v>
      </c>
      <c r="H75" t="s">
        <v>13</v>
      </c>
      <c r="I75">
        <v>627</v>
      </c>
      <c r="K75" s="2">
        <v>29364</v>
      </c>
      <c r="L75" t="s">
        <v>13</v>
      </c>
      <c r="M75" t="s">
        <v>13</v>
      </c>
      <c r="N75">
        <v>3698</v>
      </c>
      <c r="P75" s="2">
        <v>31078</v>
      </c>
      <c r="Q75" t="s">
        <v>13</v>
      </c>
      <c r="R75" t="s">
        <v>13</v>
      </c>
      <c r="S75">
        <v>266</v>
      </c>
      <c r="U75" s="2">
        <v>31078</v>
      </c>
      <c r="V75" t="s">
        <v>13</v>
      </c>
      <c r="W75" t="s">
        <v>13</v>
      </c>
      <c r="X75">
        <v>-14</v>
      </c>
      <c r="Z75" s="2">
        <v>31078</v>
      </c>
      <c r="AA75" t="s">
        <v>13</v>
      </c>
      <c r="AB75" t="s">
        <v>13</v>
      </c>
      <c r="AC75">
        <v>7.3</v>
      </c>
      <c r="AE75" s="2">
        <v>40999</v>
      </c>
      <c r="AF75">
        <v>20120406</v>
      </c>
      <c r="AG75">
        <v>34.5</v>
      </c>
      <c r="AH75">
        <v>34.5</v>
      </c>
    </row>
    <row r="76" spans="1:34" x14ac:dyDescent="0.2">
      <c r="A76" s="2">
        <v>39629</v>
      </c>
      <c r="B76">
        <v>20080702</v>
      </c>
      <c r="C76">
        <v>-79</v>
      </c>
      <c r="D76">
        <v>-247.6</v>
      </c>
      <c r="F76" s="2">
        <v>29371</v>
      </c>
      <c r="G76" t="s">
        <v>13</v>
      </c>
      <c r="H76" t="s">
        <v>13</v>
      </c>
      <c r="I76">
        <v>637</v>
      </c>
      <c r="K76" s="2">
        <v>29371</v>
      </c>
      <c r="L76" t="s">
        <v>13</v>
      </c>
      <c r="M76" t="s">
        <v>13</v>
      </c>
      <c r="N76">
        <v>3731</v>
      </c>
      <c r="P76" s="2">
        <v>31106</v>
      </c>
      <c r="Q76" t="s">
        <v>13</v>
      </c>
      <c r="R76" t="s">
        <v>13</v>
      </c>
      <c r="S76">
        <v>124</v>
      </c>
      <c r="U76" s="2">
        <v>31106</v>
      </c>
      <c r="V76" t="s">
        <v>13</v>
      </c>
      <c r="W76" t="s">
        <v>13</v>
      </c>
      <c r="X76">
        <v>-43</v>
      </c>
      <c r="Z76" s="2">
        <v>31106</v>
      </c>
      <c r="AA76" t="s">
        <v>13</v>
      </c>
      <c r="AB76" t="s">
        <v>13</v>
      </c>
      <c r="AC76">
        <v>7.2</v>
      </c>
      <c r="AE76" s="2">
        <v>41029</v>
      </c>
      <c r="AF76">
        <v>20120504</v>
      </c>
      <c r="AG76">
        <v>34.5</v>
      </c>
      <c r="AH76">
        <v>34.5</v>
      </c>
    </row>
    <row r="77" spans="1:34" x14ac:dyDescent="0.2">
      <c r="A77" s="2">
        <v>39660</v>
      </c>
      <c r="B77">
        <v>20080730</v>
      </c>
      <c r="C77">
        <v>9</v>
      </c>
      <c r="D77">
        <v>-340.9</v>
      </c>
      <c r="F77" s="2">
        <v>29378</v>
      </c>
      <c r="G77" t="s">
        <v>13</v>
      </c>
      <c r="H77" t="s">
        <v>13</v>
      </c>
      <c r="I77">
        <v>610</v>
      </c>
      <c r="K77" s="2">
        <v>29378</v>
      </c>
      <c r="L77" t="s">
        <v>13</v>
      </c>
      <c r="M77" t="s">
        <v>13</v>
      </c>
      <c r="N77">
        <v>3781</v>
      </c>
      <c r="P77" s="2">
        <v>31137</v>
      </c>
      <c r="Q77" t="s">
        <v>13</v>
      </c>
      <c r="R77" t="s">
        <v>13</v>
      </c>
      <c r="S77">
        <v>346</v>
      </c>
      <c r="U77" s="2">
        <v>31137</v>
      </c>
      <c r="V77" t="s">
        <v>13</v>
      </c>
      <c r="W77" t="s">
        <v>13</v>
      </c>
      <c r="X77">
        <v>-27</v>
      </c>
      <c r="Z77" s="2">
        <v>31137</v>
      </c>
      <c r="AA77" t="s">
        <v>13</v>
      </c>
      <c r="AB77" t="s">
        <v>13</v>
      </c>
      <c r="AC77">
        <v>7.2</v>
      </c>
      <c r="AE77" s="2">
        <v>41060</v>
      </c>
      <c r="AF77">
        <v>20120601</v>
      </c>
      <c r="AG77">
        <v>34.4</v>
      </c>
      <c r="AH77">
        <v>34.299999999999997</v>
      </c>
    </row>
    <row r="78" spans="1:34" x14ac:dyDescent="0.2">
      <c r="A78" s="2">
        <v>39691</v>
      </c>
      <c r="B78">
        <v>20080904</v>
      </c>
      <c r="C78">
        <v>-33</v>
      </c>
      <c r="D78">
        <v>-422.1</v>
      </c>
      <c r="F78" s="2">
        <v>29385</v>
      </c>
      <c r="G78" t="s">
        <v>13</v>
      </c>
      <c r="H78" t="s">
        <v>13</v>
      </c>
      <c r="I78">
        <v>592</v>
      </c>
      <c r="K78" s="2">
        <v>29385</v>
      </c>
      <c r="L78" t="s">
        <v>13</v>
      </c>
      <c r="M78" t="s">
        <v>13</v>
      </c>
      <c r="N78">
        <v>3779</v>
      </c>
      <c r="P78" s="2">
        <v>31167</v>
      </c>
      <c r="Q78" t="s">
        <v>13</v>
      </c>
      <c r="R78" t="s">
        <v>13</v>
      </c>
      <c r="S78">
        <v>196</v>
      </c>
      <c r="U78" s="2">
        <v>31167</v>
      </c>
      <c r="V78" t="s">
        <v>13</v>
      </c>
      <c r="W78" t="s">
        <v>13</v>
      </c>
      <c r="X78">
        <v>-53</v>
      </c>
      <c r="Z78" s="2">
        <v>31167</v>
      </c>
      <c r="AA78" t="s">
        <v>13</v>
      </c>
      <c r="AB78" t="s">
        <v>13</v>
      </c>
      <c r="AC78">
        <v>7.3</v>
      </c>
      <c r="AE78" s="2">
        <v>41090</v>
      </c>
      <c r="AF78">
        <v>20120706</v>
      </c>
      <c r="AG78">
        <v>34.5</v>
      </c>
      <c r="AH78">
        <v>34.4</v>
      </c>
    </row>
    <row r="79" spans="1:34" x14ac:dyDescent="0.2">
      <c r="A79" s="2">
        <v>39721</v>
      </c>
      <c r="B79">
        <v>20081001</v>
      </c>
      <c r="C79">
        <v>-8</v>
      </c>
      <c r="D79">
        <v>-346.3</v>
      </c>
      <c r="F79" s="2">
        <v>29392</v>
      </c>
      <c r="G79" t="s">
        <v>13</v>
      </c>
      <c r="H79" t="s">
        <v>13</v>
      </c>
      <c r="I79">
        <v>599</v>
      </c>
      <c r="K79" s="2">
        <v>29392</v>
      </c>
      <c r="L79" t="s">
        <v>13</v>
      </c>
      <c r="M79" t="s">
        <v>13</v>
      </c>
      <c r="N79">
        <v>3858</v>
      </c>
      <c r="P79" s="2">
        <v>31198</v>
      </c>
      <c r="Q79" t="s">
        <v>13</v>
      </c>
      <c r="R79" t="s">
        <v>13</v>
      </c>
      <c r="S79">
        <v>274</v>
      </c>
      <c r="U79" s="2">
        <v>31198</v>
      </c>
      <c r="V79" t="s">
        <v>13</v>
      </c>
      <c r="W79" t="s">
        <v>13</v>
      </c>
      <c r="X79">
        <v>-31</v>
      </c>
      <c r="Z79" s="2">
        <v>31198</v>
      </c>
      <c r="AA79" t="s">
        <v>13</v>
      </c>
      <c r="AB79" t="s">
        <v>13</v>
      </c>
      <c r="AC79">
        <v>7.2</v>
      </c>
      <c r="AE79" s="2">
        <v>41121</v>
      </c>
      <c r="AF79">
        <v>20120803</v>
      </c>
      <c r="AG79">
        <v>34.5</v>
      </c>
      <c r="AH79">
        <v>34.4</v>
      </c>
    </row>
    <row r="80" spans="1:34" x14ac:dyDescent="0.2">
      <c r="A80" s="2">
        <v>39752</v>
      </c>
      <c r="B80">
        <v>20081105</v>
      </c>
      <c r="C80">
        <v>-157</v>
      </c>
      <c r="D80">
        <v>-503.7</v>
      </c>
      <c r="F80" s="2">
        <v>29399</v>
      </c>
      <c r="G80" t="s">
        <v>13</v>
      </c>
      <c r="H80" t="s">
        <v>13</v>
      </c>
      <c r="I80">
        <v>627</v>
      </c>
      <c r="K80" s="2">
        <v>29399</v>
      </c>
      <c r="L80" t="s">
        <v>13</v>
      </c>
      <c r="M80" t="s">
        <v>13</v>
      </c>
      <c r="N80">
        <v>3912</v>
      </c>
      <c r="P80" s="2">
        <v>31228</v>
      </c>
      <c r="Q80" t="s">
        <v>13</v>
      </c>
      <c r="R80" t="s">
        <v>13</v>
      </c>
      <c r="S80">
        <v>146</v>
      </c>
      <c r="U80" s="2">
        <v>31228</v>
      </c>
      <c r="V80" t="s">
        <v>13</v>
      </c>
      <c r="W80" t="s">
        <v>13</v>
      </c>
      <c r="X80">
        <v>-36</v>
      </c>
      <c r="Z80" s="2">
        <v>31228</v>
      </c>
      <c r="AA80" t="s">
        <v>13</v>
      </c>
      <c r="AB80" t="s">
        <v>13</v>
      </c>
      <c r="AC80">
        <v>7.4</v>
      </c>
      <c r="AE80" s="2">
        <v>41152</v>
      </c>
      <c r="AF80">
        <v>20120907</v>
      </c>
      <c r="AG80">
        <v>34.4</v>
      </c>
      <c r="AH80">
        <v>34.4</v>
      </c>
    </row>
    <row r="81" spans="1:34" x14ac:dyDescent="0.2">
      <c r="A81" s="2">
        <v>39782</v>
      </c>
      <c r="B81">
        <v>20081203</v>
      </c>
      <c r="C81">
        <v>-250</v>
      </c>
      <c r="D81">
        <v>-582.79999999999995</v>
      </c>
      <c r="F81" s="2">
        <v>29406</v>
      </c>
      <c r="G81" t="s">
        <v>13</v>
      </c>
      <c r="H81" t="s">
        <v>13</v>
      </c>
      <c r="I81">
        <v>579</v>
      </c>
      <c r="K81" s="2">
        <v>29406</v>
      </c>
      <c r="L81" t="s">
        <v>13</v>
      </c>
      <c r="M81" t="s">
        <v>13</v>
      </c>
      <c r="N81">
        <v>3823</v>
      </c>
      <c r="P81" s="2">
        <v>31259</v>
      </c>
      <c r="Q81" t="s">
        <v>13</v>
      </c>
      <c r="R81" t="s">
        <v>13</v>
      </c>
      <c r="S81">
        <v>190</v>
      </c>
      <c r="U81" s="2">
        <v>31259</v>
      </c>
      <c r="V81" t="s">
        <v>13</v>
      </c>
      <c r="W81" t="s">
        <v>13</v>
      </c>
      <c r="X81">
        <v>-43</v>
      </c>
      <c r="Z81" s="2">
        <v>31259</v>
      </c>
      <c r="AA81" t="s">
        <v>13</v>
      </c>
      <c r="AB81" t="s">
        <v>13</v>
      </c>
      <c r="AC81">
        <v>7.4</v>
      </c>
      <c r="AE81" s="2">
        <v>41182</v>
      </c>
      <c r="AF81">
        <v>20121005</v>
      </c>
      <c r="AG81">
        <v>34.5</v>
      </c>
      <c r="AH81">
        <v>34.4</v>
      </c>
    </row>
    <row r="82" spans="1:34" x14ac:dyDescent="0.2">
      <c r="A82" s="2">
        <v>39813</v>
      </c>
      <c r="B82">
        <v>20090107</v>
      </c>
      <c r="C82">
        <v>-693</v>
      </c>
      <c r="D82">
        <v>-562.9</v>
      </c>
      <c r="F82" s="2">
        <v>29413</v>
      </c>
      <c r="G82" t="s">
        <v>13</v>
      </c>
      <c r="H82" t="s">
        <v>13</v>
      </c>
      <c r="I82">
        <v>533</v>
      </c>
      <c r="K82" s="2">
        <v>29413</v>
      </c>
      <c r="L82" t="s">
        <v>13</v>
      </c>
      <c r="M82" t="s">
        <v>13</v>
      </c>
      <c r="N82">
        <v>3836</v>
      </c>
      <c r="P82" s="2">
        <v>31290</v>
      </c>
      <c r="Q82" t="s">
        <v>13</v>
      </c>
      <c r="R82" t="s">
        <v>13</v>
      </c>
      <c r="S82">
        <v>193</v>
      </c>
      <c r="U82" s="2">
        <v>31290</v>
      </c>
      <c r="V82" t="s">
        <v>13</v>
      </c>
      <c r="W82" t="s">
        <v>13</v>
      </c>
      <c r="X82">
        <v>-20</v>
      </c>
      <c r="Z82" s="2">
        <v>31290</v>
      </c>
      <c r="AA82" t="s">
        <v>13</v>
      </c>
      <c r="AB82" t="s">
        <v>13</v>
      </c>
      <c r="AC82">
        <v>7.1</v>
      </c>
      <c r="AE82" s="2">
        <v>41213</v>
      </c>
      <c r="AF82">
        <v>20121102</v>
      </c>
      <c r="AG82">
        <v>34.4</v>
      </c>
      <c r="AH82">
        <v>34.4</v>
      </c>
    </row>
    <row r="83" spans="1:34" x14ac:dyDescent="0.2">
      <c r="A83" s="2">
        <v>39844</v>
      </c>
      <c r="B83">
        <v>20090204</v>
      </c>
      <c r="C83">
        <v>-522</v>
      </c>
      <c r="D83">
        <v>-706.6</v>
      </c>
      <c r="F83" s="2">
        <v>29420</v>
      </c>
      <c r="G83" t="s">
        <v>13</v>
      </c>
      <c r="H83" t="s">
        <v>13</v>
      </c>
      <c r="I83">
        <v>567</v>
      </c>
      <c r="K83" s="2">
        <v>29420</v>
      </c>
      <c r="L83" t="s">
        <v>13</v>
      </c>
      <c r="M83" t="s">
        <v>13</v>
      </c>
      <c r="N83">
        <v>3872</v>
      </c>
      <c r="P83" s="2">
        <v>31320</v>
      </c>
      <c r="Q83" t="s">
        <v>13</v>
      </c>
      <c r="R83" t="s">
        <v>13</v>
      </c>
      <c r="S83">
        <v>203</v>
      </c>
      <c r="U83" s="2">
        <v>31320</v>
      </c>
      <c r="V83" t="s">
        <v>13</v>
      </c>
      <c r="W83" t="s">
        <v>13</v>
      </c>
      <c r="X83">
        <v>-38</v>
      </c>
      <c r="Z83" s="2">
        <v>31320</v>
      </c>
      <c r="AA83" t="s">
        <v>13</v>
      </c>
      <c r="AB83" t="s">
        <v>13</v>
      </c>
      <c r="AC83">
        <v>7.1</v>
      </c>
      <c r="AE83" s="2">
        <v>41243</v>
      </c>
      <c r="AF83">
        <v>20121207</v>
      </c>
      <c r="AG83">
        <v>34.4</v>
      </c>
      <c r="AH83">
        <v>34.4</v>
      </c>
    </row>
    <row r="84" spans="1:34" x14ac:dyDescent="0.2">
      <c r="A84" s="2">
        <v>39872</v>
      </c>
      <c r="B84">
        <v>20090304</v>
      </c>
      <c r="C84">
        <v>-697</v>
      </c>
      <c r="D84">
        <v>-845.9</v>
      </c>
      <c r="F84" s="2">
        <v>29427</v>
      </c>
      <c r="G84" t="s">
        <v>13</v>
      </c>
      <c r="H84" t="s">
        <v>13</v>
      </c>
      <c r="I84">
        <v>558</v>
      </c>
      <c r="K84" s="2">
        <v>29427</v>
      </c>
      <c r="L84" t="s">
        <v>13</v>
      </c>
      <c r="M84" t="s">
        <v>13</v>
      </c>
      <c r="N84">
        <v>3851</v>
      </c>
      <c r="P84" s="2">
        <v>31351</v>
      </c>
      <c r="Q84" t="s">
        <v>13</v>
      </c>
      <c r="R84" t="s">
        <v>13</v>
      </c>
      <c r="S84">
        <v>188</v>
      </c>
      <c r="U84" s="2">
        <v>31351</v>
      </c>
      <c r="V84" t="s">
        <v>13</v>
      </c>
      <c r="W84" t="s">
        <v>13</v>
      </c>
      <c r="X84">
        <v>-10</v>
      </c>
      <c r="Z84" s="2">
        <v>31351</v>
      </c>
      <c r="AA84" t="s">
        <v>13</v>
      </c>
      <c r="AB84" t="s">
        <v>13</v>
      </c>
      <c r="AC84">
        <v>7.1</v>
      </c>
      <c r="AE84" s="2">
        <v>41274</v>
      </c>
      <c r="AF84">
        <v>20130104</v>
      </c>
      <c r="AG84">
        <v>34.5</v>
      </c>
      <c r="AH84">
        <v>34.5</v>
      </c>
    </row>
    <row r="85" spans="1:34" x14ac:dyDescent="0.2">
      <c r="A85" s="2">
        <v>39903</v>
      </c>
      <c r="B85">
        <v>20090401</v>
      </c>
      <c r="C85">
        <v>-742</v>
      </c>
      <c r="D85">
        <v>-639.9</v>
      </c>
      <c r="F85" s="2">
        <v>29434</v>
      </c>
      <c r="G85" t="s">
        <v>13</v>
      </c>
      <c r="H85" t="s">
        <v>13</v>
      </c>
      <c r="I85">
        <v>569</v>
      </c>
      <c r="K85" s="2">
        <v>29434</v>
      </c>
      <c r="L85" t="s">
        <v>13</v>
      </c>
      <c r="M85" t="s">
        <v>13</v>
      </c>
      <c r="N85">
        <v>3789</v>
      </c>
      <c r="P85" s="2">
        <v>31381</v>
      </c>
      <c r="Q85" t="s">
        <v>13</v>
      </c>
      <c r="R85" t="s">
        <v>13</v>
      </c>
      <c r="S85">
        <v>209</v>
      </c>
      <c r="U85" s="2">
        <v>31381</v>
      </c>
      <c r="V85" t="s">
        <v>13</v>
      </c>
      <c r="W85" t="s">
        <v>13</v>
      </c>
      <c r="X85">
        <v>-11</v>
      </c>
      <c r="Z85" s="2">
        <v>31381</v>
      </c>
      <c r="AA85" t="s">
        <v>13</v>
      </c>
      <c r="AB85" t="s">
        <v>13</v>
      </c>
      <c r="AC85">
        <v>7</v>
      </c>
      <c r="AE85" s="2">
        <v>41305</v>
      </c>
      <c r="AF85">
        <v>20130201</v>
      </c>
      <c r="AG85">
        <v>34.4</v>
      </c>
      <c r="AH85">
        <v>34.4</v>
      </c>
    </row>
    <row r="86" spans="1:34" x14ac:dyDescent="0.2">
      <c r="A86" s="2">
        <v>39933</v>
      </c>
      <c r="B86">
        <v>20090506</v>
      </c>
      <c r="C86">
        <v>-491</v>
      </c>
      <c r="D86">
        <v>-562.20000000000005</v>
      </c>
      <c r="F86" s="2">
        <v>29441</v>
      </c>
      <c r="G86" t="s">
        <v>13</v>
      </c>
      <c r="H86" t="s">
        <v>13</v>
      </c>
      <c r="I86">
        <v>533</v>
      </c>
      <c r="K86" s="2">
        <v>29441</v>
      </c>
      <c r="L86" t="s">
        <v>13</v>
      </c>
      <c r="M86" t="s">
        <v>13</v>
      </c>
      <c r="N86">
        <v>3862</v>
      </c>
      <c r="P86" s="2">
        <v>31412</v>
      </c>
      <c r="Q86" t="s">
        <v>13</v>
      </c>
      <c r="R86" t="s">
        <v>13</v>
      </c>
      <c r="S86">
        <v>167</v>
      </c>
      <c r="U86" s="2">
        <v>31412</v>
      </c>
      <c r="V86" t="s">
        <v>13</v>
      </c>
      <c r="W86" t="s">
        <v>13</v>
      </c>
      <c r="X86">
        <v>-4</v>
      </c>
      <c r="Z86" s="2">
        <v>31412</v>
      </c>
      <c r="AA86" t="s">
        <v>13</v>
      </c>
      <c r="AB86" t="s">
        <v>13</v>
      </c>
      <c r="AC86">
        <v>7</v>
      </c>
      <c r="AE86" s="2">
        <v>41333</v>
      </c>
      <c r="AF86">
        <v>20130308</v>
      </c>
      <c r="AG86">
        <v>34.5</v>
      </c>
      <c r="AH86">
        <v>34.5</v>
      </c>
    </row>
    <row r="87" spans="1:34" x14ac:dyDescent="0.2">
      <c r="A87" s="2">
        <v>39964</v>
      </c>
      <c r="B87">
        <v>20090603</v>
      </c>
      <c r="C87">
        <v>-532</v>
      </c>
      <c r="D87">
        <v>-442.2</v>
      </c>
      <c r="F87" s="2">
        <v>29448</v>
      </c>
      <c r="G87" t="s">
        <v>13</v>
      </c>
      <c r="H87" t="s">
        <v>13</v>
      </c>
      <c r="I87">
        <v>525</v>
      </c>
      <c r="K87" s="2">
        <v>29448</v>
      </c>
      <c r="L87" t="s">
        <v>13</v>
      </c>
      <c r="M87" t="s">
        <v>13</v>
      </c>
      <c r="N87">
        <v>3813</v>
      </c>
      <c r="P87" s="2">
        <v>31443</v>
      </c>
      <c r="Q87" t="s">
        <v>13</v>
      </c>
      <c r="R87" t="s">
        <v>13</v>
      </c>
      <c r="S87">
        <v>125</v>
      </c>
      <c r="U87" s="2">
        <v>31443</v>
      </c>
      <c r="V87" t="s">
        <v>13</v>
      </c>
      <c r="W87" t="s">
        <v>13</v>
      </c>
      <c r="X87">
        <v>-7</v>
      </c>
      <c r="Z87" s="2">
        <v>31443</v>
      </c>
      <c r="AA87" t="s">
        <v>13</v>
      </c>
      <c r="AB87" t="s">
        <v>13</v>
      </c>
      <c r="AC87">
        <v>6.7</v>
      </c>
      <c r="AE87" s="2">
        <v>41364</v>
      </c>
      <c r="AF87">
        <v>20130405</v>
      </c>
      <c r="AG87">
        <v>34.6</v>
      </c>
      <c r="AH87">
        <v>34.5</v>
      </c>
    </row>
    <row r="88" spans="1:34" x14ac:dyDescent="0.2">
      <c r="A88" s="2">
        <v>39994</v>
      </c>
      <c r="B88">
        <v>20090701</v>
      </c>
      <c r="C88">
        <v>-473</v>
      </c>
      <c r="D88">
        <v>-377.3</v>
      </c>
      <c r="F88" s="2">
        <v>29455</v>
      </c>
      <c r="G88" t="s">
        <v>13</v>
      </c>
      <c r="H88" t="s">
        <v>13</v>
      </c>
      <c r="I88">
        <v>512</v>
      </c>
      <c r="K88" s="2">
        <v>29455</v>
      </c>
      <c r="L88" t="s">
        <v>13</v>
      </c>
      <c r="M88" t="s">
        <v>13</v>
      </c>
      <c r="N88">
        <v>3754</v>
      </c>
      <c r="P88" s="2">
        <v>31471</v>
      </c>
      <c r="Q88" t="s">
        <v>13</v>
      </c>
      <c r="R88" t="s">
        <v>13</v>
      </c>
      <c r="S88">
        <v>107</v>
      </c>
      <c r="U88" s="2">
        <v>31471</v>
      </c>
      <c r="V88" t="s">
        <v>13</v>
      </c>
      <c r="W88" t="s">
        <v>13</v>
      </c>
      <c r="X88">
        <v>-23</v>
      </c>
      <c r="Z88" s="2">
        <v>31471</v>
      </c>
      <c r="AA88" t="s">
        <v>13</v>
      </c>
      <c r="AB88" t="s">
        <v>13</v>
      </c>
      <c r="AC88">
        <v>7.2</v>
      </c>
      <c r="AE88" s="2">
        <v>41394</v>
      </c>
      <c r="AF88">
        <v>20130503</v>
      </c>
      <c r="AG88">
        <v>34.4</v>
      </c>
      <c r="AH88">
        <v>34.4</v>
      </c>
    </row>
    <row r="89" spans="1:34" x14ac:dyDescent="0.2">
      <c r="A89" s="2">
        <v>40025</v>
      </c>
      <c r="B89">
        <v>20090805</v>
      </c>
      <c r="C89">
        <v>-371</v>
      </c>
      <c r="D89">
        <v>-167.7</v>
      </c>
      <c r="F89" s="2">
        <v>29462</v>
      </c>
      <c r="G89" t="s">
        <v>13</v>
      </c>
      <c r="H89" t="s">
        <v>13</v>
      </c>
      <c r="I89">
        <v>502</v>
      </c>
      <c r="K89" s="2">
        <v>29462</v>
      </c>
      <c r="L89" t="s">
        <v>13</v>
      </c>
      <c r="M89" t="s">
        <v>13</v>
      </c>
      <c r="N89">
        <v>3808</v>
      </c>
      <c r="P89" s="2">
        <v>31502</v>
      </c>
      <c r="Q89" t="s">
        <v>13</v>
      </c>
      <c r="R89" t="s">
        <v>13</v>
      </c>
      <c r="S89">
        <v>94</v>
      </c>
      <c r="U89" s="2">
        <v>31502</v>
      </c>
      <c r="V89" t="s">
        <v>13</v>
      </c>
      <c r="W89" t="s">
        <v>13</v>
      </c>
      <c r="X89">
        <v>-39</v>
      </c>
      <c r="Z89" s="2">
        <v>31502</v>
      </c>
      <c r="AA89" t="s">
        <v>13</v>
      </c>
      <c r="AB89" t="s">
        <v>13</v>
      </c>
      <c r="AC89">
        <v>7.2</v>
      </c>
      <c r="AE89" s="2">
        <v>41425</v>
      </c>
      <c r="AF89">
        <v>20130607</v>
      </c>
      <c r="AG89">
        <v>34.5</v>
      </c>
      <c r="AH89">
        <v>34.4</v>
      </c>
    </row>
    <row r="90" spans="1:34" x14ac:dyDescent="0.2">
      <c r="A90" s="2">
        <v>40056</v>
      </c>
      <c r="B90">
        <v>20090902</v>
      </c>
      <c r="C90">
        <v>-298</v>
      </c>
      <c r="D90">
        <v>-263.5</v>
      </c>
      <c r="F90" s="2">
        <v>29469</v>
      </c>
      <c r="G90" t="s">
        <v>13</v>
      </c>
      <c r="H90" t="s">
        <v>13</v>
      </c>
      <c r="I90">
        <v>511</v>
      </c>
      <c r="K90" s="2">
        <v>29469</v>
      </c>
      <c r="L90" t="s">
        <v>13</v>
      </c>
      <c r="M90" t="s">
        <v>13</v>
      </c>
      <c r="N90">
        <v>3698</v>
      </c>
      <c r="P90" s="2">
        <v>31532</v>
      </c>
      <c r="Q90" t="s">
        <v>13</v>
      </c>
      <c r="R90" t="s">
        <v>13</v>
      </c>
      <c r="S90">
        <v>187</v>
      </c>
      <c r="U90" s="2">
        <v>31532</v>
      </c>
      <c r="V90" t="s">
        <v>13</v>
      </c>
      <c r="W90" t="s">
        <v>13</v>
      </c>
      <c r="X90">
        <v>-8</v>
      </c>
      <c r="Z90" s="2">
        <v>31532</v>
      </c>
      <c r="AA90" t="s">
        <v>13</v>
      </c>
      <c r="AB90" t="s">
        <v>13</v>
      </c>
      <c r="AC90">
        <v>7.1</v>
      </c>
      <c r="AE90" s="2">
        <v>41455</v>
      </c>
      <c r="AF90">
        <v>20130705</v>
      </c>
      <c r="AG90">
        <v>34.5</v>
      </c>
      <c r="AH90">
        <v>34.5</v>
      </c>
    </row>
    <row r="91" spans="1:34" x14ac:dyDescent="0.2">
      <c r="A91" s="2">
        <v>40086</v>
      </c>
      <c r="B91">
        <v>20090930</v>
      </c>
      <c r="C91">
        <v>-254</v>
      </c>
      <c r="D91">
        <v>-129.9</v>
      </c>
      <c r="F91" s="2">
        <v>29476</v>
      </c>
      <c r="G91" t="s">
        <v>13</v>
      </c>
      <c r="H91" t="s">
        <v>13</v>
      </c>
      <c r="I91">
        <v>492</v>
      </c>
      <c r="K91" s="2">
        <v>29476</v>
      </c>
      <c r="L91" t="s">
        <v>13</v>
      </c>
      <c r="M91" t="s">
        <v>13</v>
      </c>
      <c r="N91">
        <v>3699</v>
      </c>
      <c r="P91" s="2">
        <v>31563</v>
      </c>
      <c r="Q91" t="s">
        <v>13</v>
      </c>
      <c r="R91" t="s">
        <v>13</v>
      </c>
      <c r="S91">
        <v>127</v>
      </c>
      <c r="U91" s="2">
        <v>31563</v>
      </c>
      <c r="V91" t="s">
        <v>13</v>
      </c>
      <c r="W91" t="s">
        <v>13</v>
      </c>
      <c r="X91">
        <v>-23</v>
      </c>
      <c r="Z91" s="2">
        <v>31563</v>
      </c>
      <c r="AA91" t="s">
        <v>13</v>
      </c>
      <c r="AB91" t="s">
        <v>13</v>
      </c>
      <c r="AC91">
        <v>7.2</v>
      </c>
      <c r="AE91" s="2">
        <v>41486</v>
      </c>
      <c r="AF91">
        <v>20130802</v>
      </c>
      <c r="AG91">
        <v>34.4</v>
      </c>
      <c r="AH91">
        <v>34.4</v>
      </c>
    </row>
    <row r="92" spans="1:34" x14ac:dyDescent="0.2">
      <c r="A92" s="2">
        <v>40117</v>
      </c>
      <c r="B92">
        <v>20091104</v>
      </c>
      <c r="C92">
        <v>-203</v>
      </c>
      <c r="D92">
        <v>-181</v>
      </c>
      <c r="F92" s="2">
        <v>29483</v>
      </c>
      <c r="G92" t="s">
        <v>13</v>
      </c>
      <c r="H92" t="s">
        <v>13</v>
      </c>
      <c r="I92">
        <v>465</v>
      </c>
      <c r="K92" s="2">
        <v>29483</v>
      </c>
      <c r="L92" t="s">
        <v>13</v>
      </c>
      <c r="M92" t="s">
        <v>13</v>
      </c>
      <c r="N92">
        <v>3698</v>
      </c>
      <c r="P92" s="2">
        <v>31593</v>
      </c>
      <c r="Q92" t="s">
        <v>13</v>
      </c>
      <c r="R92" t="s">
        <v>13</v>
      </c>
      <c r="S92">
        <v>-94</v>
      </c>
      <c r="U92" s="2">
        <v>31593</v>
      </c>
      <c r="V92" t="s">
        <v>13</v>
      </c>
      <c r="W92" t="s">
        <v>13</v>
      </c>
      <c r="X92">
        <v>-63</v>
      </c>
      <c r="Z92" s="2">
        <v>31593</v>
      </c>
      <c r="AA92" t="s">
        <v>13</v>
      </c>
      <c r="AB92" t="s">
        <v>13</v>
      </c>
      <c r="AC92">
        <v>7.2</v>
      </c>
      <c r="AE92" s="2">
        <v>41517</v>
      </c>
      <c r="AF92">
        <v>20130906</v>
      </c>
      <c r="AG92">
        <v>34.5</v>
      </c>
      <c r="AH92">
        <v>34.5</v>
      </c>
    </row>
    <row r="93" spans="1:34" x14ac:dyDescent="0.2">
      <c r="A93" s="2">
        <v>40147</v>
      </c>
      <c r="B93">
        <v>20091202</v>
      </c>
      <c r="C93">
        <v>-169</v>
      </c>
      <c r="D93">
        <v>-163.1</v>
      </c>
      <c r="F93" s="2">
        <v>29490</v>
      </c>
      <c r="G93" t="s">
        <v>13</v>
      </c>
      <c r="H93" t="s">
        <v>13</v>
      </c>
      <c r="I93">
        <v>463</v>
      </c>
      <c r="K93" s="2">
        <v>29490</v>
      </c>
      <c r="L93" t="s">
        <v>13</v>
      </c>
      <c r="M93" t="s">
        <v>13</v>
      </c>
      <c r="N93">
        <v>3679</v>
      </c>
      <c r="P93" s="2">
        <v>31624</v>
      </c>
      <c r="Q93" t="s">
        <v>13</v>
      </c>
      <c r="R93" t="s">
        <v>13</v>
      </c>
      <c r="S93">
        <v>318</v>
      </c>
      <c r="U93" s="2">
        <v>31624</v>
      </c>
      <c r="V93" t="s">
        <v>13</v>
      </c>
      <c r="W93" t="s">
        <v>13</v>
      </c>
      <c r="X93">
        <v>-33</v>
      </c>
      <c r="Z93" s="2">
        <v>31624</v>
      </c>
      <c r="AA93" t="s">
        <v>13</v>
      </c>
      <c r="AB93" t="s">
        <v>13</v>
      </c>
      <c r="AC93">
        <v>7</v>
      </c>
      <c r="AE93" s="2">
        <v>41547</v>
      </c>
      <c r="AF93">
        <v>20131022</v>
      </c>
      <c r="AG93">
        <v>34.5</v>
      </c>
      <c r="AH93">
        <v>34.4</v>
      </c>
    </row>
    <row r="94" spans="1:34" x14ac:dyDescent="0.2">
      <c r="A94" s="2">
        <v>40178</v>
      </c>
      <c r="B94">
        <v>20100106</v>
      </c>
      <c r="C94">
        <v>-84</v>
      </c>
      <c r="D94">
        <v>-143.9</v>
      </c>
      <c r="F94" s="2">
        <v>29497</v>
      </c>
      <c r="G94" t="s">
        <v>13</v>
      </c>
      <c r="H94" t="s">
        <v>13</v>
      </c>
      <c r="I94">
        <v>462</v>
      </c>
      <c r="K94" s="2">
        <v>29497</v>
      </c>
      <c r="L94" t="s">
        <v>13</v>
      </c>
      <c r="M94" t="s">
        <v>13</v>
      </c>
      <c r="N94">
        <v>3672</v>
      </c>
      <c r="P94" s="2">
        <v>31655</v>
      </c>
      <c r="Q94" t="s">
        <v>13</v>
      </c>
      <c r="R94" t="s">
        <v>13</v>
      </c>
      <c r="S94">
        <v>114</v>
      </c>
      <c r="U94" s="2">
        <v>31655</v>
      </c>
      <c r="V94" t="s">
        <v>13</v>
      </c>
      <c r="W94" t="s">
        <v>13</v>
      </c>
      <c r="X94">
        <v>-8</v>
      </c>
      <c r="Z94" s="2">
        <v>31655</v>
      </c>
      <c r="AA94" t="s">
        <v>13</v>
      </c>
      <c r="AB94" t="s">
        <v>13</v>
      </c>
      <c r="AC94">
        <v>6.9</v>
      </c>
      <c r="AE94" s="2">
        <v>41578</v>
      </c>
      <c r="AF94">
        <v>20131108</v>
      </c>
      <c r="AG94">
        <v>34.4</v>
      </c>
      <c r="AH94">
        <v>34.4</v>
      </c>
    </row>
    <row r="95" spans="1:34" x14ac:dyDescent="0.2">
      <c r="A95" s="2">
        <v>40209</v>
      </c>
      <c r="B95">
        <v>20100203</v>
      </c>
      <c r="C95">
        <v>-22</v>
      </c>
      <c r="D95">
        <v>-22</v>
      </c>
      <c r="F95" s="2">
        <v>29504</v>
      </c>
      <c r="G95" t="s">
        <v>13</v>
      </c>
      <c r="H95" t="s">
        <v>13</v>
      </c>
      <c r="I95">
        <v>447</v>
      </c>
      <c r="K95" s="2">
        <v>29504</v>
      </c>
      <c r="L95" t="s">
        <v>13</v>
      </c>
      <c r="M95" t="s">
        <v>13</v>
      </c>
      <c r="N95">
        <v>3549</v>
      </c>
      <c r="P95" s="2">
        <v>31685</v>
      </c>
      <c r="Q95" t="s">
        <v>13</v>
      </c>
      <c r="R95" t="s">
        <v>13</v>
      </c>
      <c r="S95">
        <v>347</v>
      </c>
      <c r="U95" s="2">
        <v>31685</v>
      </c>
      <c r="V95" t="s">
        <v>13</v>
      </c>
      <c r="W95" t="s">
        <v>13</v>
      </c>
      <c r="X95">
        <v>9</v>
      </c>
      <c r="Z95" s="2">
        <v>31685</v>
      </c>
      <c r="AA95" t="s">
        <v>13</v>
      </c>
      <c r="AB95" t="s">
        <v>13</v>
      </c>
      <c r="AC95">
        <v>7</v>
      </c>
      <c r="AE95" s="2">
        <v>41608</v>
      </c>
      <c r="AF95">
        <v>20131206</v>
      </c>
      <c r="AG95">
        <v>34.5</v>
      </c>
      <c r="AH95">
        <v>34.5</v>
      </c>
    </row>
    <row r="96" spans="1:34" x14ac:dyDescent="0.2">
      <c r="A96" s="2">
        <v>40237</v>
      </c>
      <c r="B96">
        <v>20100303</v>
      </c>
      <c r="C96">
        <v>-20</v>
      </c>
      <c r="D96">
        <v>-115.7</v>
      </c>
      <c r="F96" s="2">
        <v>29511</v>
      </c>
      <c r="G96" t="s">
        <v>13</v>
      </c>
      <c r="H96" t="s">
        <v>13</v>
      </c>
      <c r="I96">
        <v>425</v>
      </c>
      <c r="K96" s="2">
        <v>29511</v>
      </c>
      <c r="L96" t="s">
        <v>13</v>
      </c>
      <c r="M96" t="s">
        <v>13</v>
      </c>
      <c r="N96">
        <v>3477</v>
      </c>
      <c r="P96" s="2">
        <v>31716</v>
      </c>
      <c r="Q96" t="s">
        <v>13</v>
      </c>
      <c r="R96" t="s">
        <v>13</v>
      </c>
      <c r="S96">
        <v>186</v>
      </c>
      <c r="U96" s="2">
        <v>31716</v>
      </c>
      <c r="V96" t="s">
        <v>13</v>
      </c>
      <c r="W96" t="s">
        <v>13</v>
      </c>
      <c r="X96">
        <v>-21</v>
      </c>
      <c r="Z96" s="2">
        <v>31716</v>
      </c>
      <c r="AA96" t="s">
        <v>13</v>
      </c>
      <c r="AB96" t="s">
        <v>13</v>
      </c>
      <c r="AC96">
        <v>7</v>
      </c>
      <c r="AE96" s="2">
        <v>41639</v>
      </c>
      <c r="AF96">
        <v>20140110</v>
      </c>
      <c r="AG96">
        <v>34.4</v>
      </c>
      <c r="AH96">
        <v>34.299999999999997</v>
      </c>
    </row>
    <row r="97" spans="1:34" x14ac:dyDescent="0.2">
      <c r="A97" s="2">
        <v>40268</v>
      </c>
      <c r="B97">
        <v>20100331</v>
      </c>
      <c r="C97">
        <v>-23</v>
      </c>
      <c r="D97">
        <v>-20.2</v>
      </c>
      <c r="F97" s="2">
        <v>29518</v>
      </c>
      <c r="G97" t="s">
        <v>13</v>
      </c>
      <c r="H97" t="s">
        <v>13</v>
      </c>
      <c r="I97">
        <v>418</v>
      </c>
      <c r="K97" s="2">
        <v>29518</v>
      </c>
      <c r="L97" t="s">
        <v>13</v>
      </c>
      <c r="M97" t="s">
        <v>13</v>
      </c>
      <c r="N97">
        <v>3527</v>
      </c>
      <c r="P97" s="2">
        <v>31746</v>
      </c>
      <c r="Q97" t="s">
        <v>13</v>
      </c>
      <c r="R97" t="s">
        <v>13</v>
      </c>
      <c r="S97">
        <v>186</v>
      </c>
      <c r="U97" s="2">
        <v>31746</v>
      </c>
      <c r="V97" t="s">
        <v>13</v>
      </c>
      <c r="W97" t="s">
        <v>13</v>
      </c>
      <c r="X97">
        <v>-5</v>
      </c>
      <c r="Z97" s="2">
        <v>31746</v>
      </c>
      <c r="AA97" t="s">
        <v>13</v>
      </c>
      <c r="AB97" t="s">
        <v>13</v>
      </c>
      <c r="AC97">
        <v>6.9</v>
      </c>
      <c r="AE97" s="2">
        <v>41670</v>
      </c>
      <c r="AF97">
        <v>20140207</v>
      </c>
      <c r="AG97">
        <v>34.4</v>
      </c>
      <c r="AH97">
        <v>34.4</v>
      </c>
    </row>
    <row r="98" spans="1:34" x14ac:dyDescent="0.2">
      <c r="A98" s="2">
        <v>40298</v>
      </c>
      <c r="B98">
        <v>20100505</v>
      </c>
      <c r="C98">
        <v>32</v>
      </c>
      <c r="D98">
        <v>189.9</v>
      </c>
      <c r="F98" s="2">
        <v>29525</v>
      </c>
      <c r="G98" t="s">
        <v>13</v>
      </c>
      <c r="H98" t="s">
        <v>13</v>
      </c>
      <c r="I98">
        <v>419</v>
      </c>
      <c r="K98" s="2">
        <v>29525</v>
      </c>
      <c r="L98" t="s">
        <v>13</v>
      </c>
      <c r="M98" t="s">
        <v>13</v>
      </c>
      <c r="N98">
        <v>3391</v>
      </c>
      <c r="P98" s="2">
        <v>31777</v>
      </c>
      <c r="Q98" t="s">
        <v>13</v>
      </c>
      <c r="R98" t="s">
        <v>13</v>
      </c>
      <c r="S98">
        <v>205</v>
      </c>
      <c r="U98" s="2">
        <v>31777</v>
      </c>
      <c r="V98" t="s">
        <v>13</v>
      </c>
      <c r="W98" t="s">
        <v>13</v>
      </c>
      <c r="X98">
        <v>6</v>
      </c>
      <c r="Z98" s="2">
        <v>31777</v>
      </c>
      <c r="AA98" t="s">
        <v>13</v>
      </c>
      <c r="AB98" t="s">
        <v>13</v>
      </c>
      <c r="AC98">
        <v>6.6</v>
      </c>
      <c r="AE98" s="2">
        <v>41698</v>
      </c>
      <c r="AF98">
        <v>20140307</v>
      </c>
      <c r="AG98">
        <v>34.200000000000003</v>
      </c>
      <c r="AH98">
        <v>34.299999999999997</v>
      </c>
    </row>
    <row r="99" spans="1:34" x14ac:dyDescent="0.2">
      <c r="A99" s="2">
        <v>40329</v>
      </c>
      <c r="B99">
        <v>20100603</v>
      </c>
      <c r="C99">
        <v>55</v>
      </c>
      <c r="D99">
        <v>133.69999999999999</v>
      </c>
      <c r="F99" s="2">
        <v>29532</v>
      </c>
      <c r="G99" t="s">
        <v>13</v>
      </c>
      <c r="H99" t="s">
        <v>13</v>
      </c>
      <c r="I99">
        <v>407</v>
      </c>
      <c r="K99" s="2">
        <v>29532</v>
      </c>
      <c r="L99" t="s">
        <v>13</v>
      </c>
      <c r="M99" t="s">
        <v>13</v>
      </c>
      <c r="N99">
        <v>3380</v>
      </c>
      <c r="P99" s="2">
        <v>31808</v>
      </c>
      <c r="Q99" t="s">
        <v>13</v>
      </c>
      <c r="R99" t="s">
        <v>13</v>
      </c>
      <c r="S99">
        <v>172</v>
      </c>
      <c r="U99" s="2">
        <v>31808</v>
      </c>
      <c r="V99" t="s">
        <v>13</v>
      </c>
      <c r="W99" t="s">
        <v>13</v>
      </c>
      <c r="X99">
        <v>-13</v>
      </c>
      <c r="Z99" s="2">
        <v>31808</v>
      </c>
      <c r="AA99" t="s">
        <v>13</v>
      </c>
      <c r="AB99" t="s">
        <v>13</v>
      </c>
      <c r="AC99">
        <v>6.6</v>
      </c>
      <c r="AE99" s="2">
        <v>41729</v>
      </c>
      <c r="AF99">
        <v>20140404</v>
      </c>
      <c r="AG99">
        <v>34.5</v>
      </c>
      <c r="AH99">
        <v>34.6</v>
      </c>
    </row>
    <row r="100" spans="1:34" x14ac:dyDescent="0.2">
      <c r="A100" s="2">
        <v>40359</v>
      </c>
      <c r="B100">
        <v>20100630</v>
      </c>
      <c r="C100">
        <v>13</v>
      </c>
      <c r="D100">
        <v>118.8</v>
      </c>
      <c r="F100" s="2">
        <v>29539</v>
      </c>
      <c r="G100" t="s">
        <v>13</v>
      </c>
      <c r="H100" t="s">
        <v>13</v>
      </c>
      <c r="I100">
        <v>427</v>
      </c>
      <c r="K100" s="2">
        <v>29539</v>
      </c>
      <c r="L100" t="s">
        <v>13</v>
      </c>
      <c r="M100" t="s">
        <v>13</v>
      </c>
      <c r="N100">
        <v>3260</v>
      </c>
      <c r="P100" s="2">
        <v>31836</v>
      </c>
      <c r="Q100" t="s">
        <v>13</v>
      </c>
      <c r="R100" t="s">
        <v>13</v>
      </c>
      <c r="S100">
        <v>232</v>
      </c>
      <c r="U100" s="2">
        <v>31836</v>
      </c>
      <c r="V100" t="s">
        <v>13</v>
      </c>
      <c r="W100" t="s">
        <v>13</v>
      </c>
      <c r="X100">
        <v>34</v>
      </c>
      <c r="Z100" s="2">
        <v>31836</v>
      </c>
      <c r="AA100" t="s">
        <v>13</v>
      </c>
      <c r="AB100" t="s">
        <v>13</v>
      </c>
      <c r="AC100">
        <v>6.6</v>
      </c>
      <c r="AE100" s="2">
        <v>41759</v>
      </c>
      <c r="AF100">
        <v>20140502</v>
      </c>
      <c r="AG100">
        <v>34.5</v>
      </c>
      <c r="AH100">
        <v>34.5</v>
      </c>
    </row>
    <row r="101" spans="1:34" x14ac:dyDescent="0.2">
      <c r="A101" s="2">
        <v>40390</v>
      </c>
      <c r="B101">
        <v>20100804</v>
      </c>
      <c r="C101">
        <v>42</v>
      </c>
      <c r="D101">
        <v>116</v>
      </c>
      <c r="F101" s="2">
        <v>29546</v>
      </c>
      <c r="G101" t="s">
        <v>13</v>
      </c>
      <c r="H101" t="s">
        <v>13</v>
      </c>
      <c r="I101">
        <v>398</v>
      </c>
      <c r="K101" s="2">
        <v>29546</v>
      </c>
      <c r="L101" t="s">
        <v>13</v>
      </c>
      <c r="M101" t="s">
        <v>13</v>
      </c>
      <c r="N101">
        <v>3303</v>
      </c>
      <c r="P101" s="2">
        <v>31867</v>
      </c>
      <c r="Q101" t="s">
        <v>13</v>
      </c>
      <c r="R101" t="s">
        <v>13</v>
      </c>
      <c r="S101">
        <v>249</v>
      </c>
      <c r="U101" s="2">
        <v>31867</v>
      </c>
      <c r="V101" t="s">
        <v>13</v>
      </c>
      <c r="W101" t="s">
        <v>13</v>
      </c>
      <c r="X101">
        <v>8</v>
      </c>
      <c r="Z101" s="2">
        <v>31867</v>
      </c>
      <c r="AA101" t="s">
        <v>13</v>
      </c>
      <c r="AB101" t="s">
        <v>13</v>
      </c>
      <c r="AC101">
        <v>6.6</v>
      </c>
      <c r="AE101" s="2">
        <v>41790</v>
      </c>
      <c r="AF101">
        <v>20140606</v>
      </c>
      <c r="AG101">
        <v>34.5</v>
      </c>
      <c r="AH101">
        <v>34.5</v>
      </c>
    </row>
    <row r="102" spans="1:34" x14ac:dyDescent="0.2">
      <c r="A102" s="2">
        <v>40421</v>
      </c>
      <c r="B102">
        <v>20100901</v>
      </c>
      <c r="C102">
        <v>-10</v>
      </c>
      <c r="D102">
        <v>105.5</v>
      </c>
      <c r="F102" s="2">
        <v>29553</v>
      </c>
      <c r="G102" t="s">
        <v>13</v>
      </c>
      <c r="H102" t="s">
        <v>13</v>
      </c>
      <c r="I102">
        <v>412</v>
      </c>
      <c r="K102" s="2">
        <v>29553</v>
      </c>
      <c r="L102" t="s">
        <v>13</v>
      </c>
      <c r="M102" t="s">
        <v>13</v>
      </c>
      <c r="N102">
        <v>3169</v>
      </c>
      <c r="P102" s="2">
        <v>31897</v>
      </c>
      <c r="Q102" t="s">
        <v>13</v>
      </c>
      <c r="R102" t="s">
        <v>13</v>
      </c>
      <c r="S102">
        <v>338</v>
      </c>
      <c r="U102" s="2">
        <v>31897</v>
      </c>
      <c r="V102" t="s">
        <v>13</v>
      </c>
      <c r="W102" t="s">
        <v>13</v>
      </c>
      <c r="X102">
        <v>18</v>
      </c>
      <c r="Z102" s="2">
        <v>31897</v>
      </c>
      <c r="AA102" t="s">
        <v>13</v>
      </c>
      <c r="AB102" t="s">
        <v>13</v>
      </c>
      <c r="AC102">
        <v>6.3</v>
      </c>
      <c r="AE102" s="2">
        <v>41820</v>
      </c>
      <c r="AF102">
        <v>20140703</v>
      </c>
      <c r="AG102">
        <v>34.5</v>
      </c>
      <c r="AH102">
        <v>34.5</v>
      </c>
    </row>
    <row r="103" spans="1:34" x14ac:dyDescent="0.2">
      <c r="A103" s="2">
        <v>40451</v>
      </c>
      <c r="B103">
        <v>20101006</v>
      </c>
      <c r="C103">
        <v>-39</v>
      </c>
      <c r="D103">
        <v>142.80000000000001</v>
      </c>
      <c r="F103" s="2">
        <v>29560</v>
      </c>
      <c r="G103" t="s">
        <v>13</v>
      </c>
      <c r="H103" t="s">
        <v>13</v>
      </c>
      <c r="I103">
        <v>416</v>
      </c>
      <c r="K103" s="2">
        <v>29560</v>
      </c>
      <c r="L103" t="s">
        <v>13</v>
      </c>
      <c r="M103" t="s">
        <v>13</v>
      </c>
      <c r="N103">
        <v>3185</v>
      </c>
      <c r="P103" s="2">
        <v>31928</v>
      </c>
      <c r="Q103" t="s">
        <v>13</v>
      </c>
      <c r="R103" t="s">
        <v>13</v>
      </c>
      <c r="S103">
        <v>226</v>
      </c>
      <c r="U103" s="2">
        <v>31928</v>
      </c>
      <c r="V103" t="s">
        <v>13</v>
      </c>
      <c r="W103" t="s">
        <v>13</v>
      </c>
      <c r="X103">
        <v>17</v>
      </c>
      <c r="Z103" s="2">
        <v>31928</v>
      </c>
      <c r="AA103" t="s">
        <v>13</v>
      </c>
      <c r="AB103" t="s">
        <v>13</v>
      </c>
      <c r="AC103">
        <v>6.3</v>
      </c>
      <c r="AE103" s="2">
        <v>41851</v>
      </c>
      <c r="AF103">
        <v>20140801</v>
      </c>
      <c r="AG103">
        <v>34.5</v>
      </c>
      <c r="AH103">
        <v>34.5</v>
      </c>
    </row>
    <row r="104" spans="1:34" x14ac:dyDescent="0.2">
      <c r="A104" s="2">
        <v>40482</v>
      </c>
      <c r="B104">
        <v>20101103</v>
      </c>
      <c r="C104">
        <v>43</v>
      </c>
      <c r="D104">
        <v>160.80000000000001</v>
      </c>
      <c r="F104" s="2">
        <v>29567</v>
      </c>
      <c r="G104" t="s">
        <v>13</v>
      </c>
      <c r="H104" t="s">
        <v>13</v>
      </c>
      <c r="I104">
        <v>413</v>
      </c>
      <c r="K104" s="2">
        <v>29567</v>
      </c>
      <c r="L104" t="s">
        <v>13</v>
      </c>
      <c r="M104" t="s">
        <v>13</v>
      </c>
      <c r="N104">
        <v>3125</v>
      </c>
      <c r="P104" s="2">
        <v>31958</v>
      </c>
      <c r="Q104" t="s">
        <v>13</v>
      </c>
      <c r="R104" t="s">
        <v>13</v>
      </c>
      <c r="S104">
        <v>172</v>
      </c>
      <c r="U104" s="2">
        <v>31958</v>
      </c>
      <c r="V104" t="s">
        <v>13</v>
      </c>
      <c r="W104" t="s">
        <v>13</v>
      </c>
      <c r="X104">
        <v>-5</v>
      </c>
      <c r="Z104" s="2">
        <v>31958</v>
      </c>
      <c r="AA104" t="s">
        <v>13</v>
      </c>
      <c r="AB104" t="s">
        <v>13</v>
      </c>
      <c r="AC104">
        <v>6.2</v>
      </c>
      <c r="AE104" s="2">
        <v>41882</v>
      </c>
      <c r="AF104">
        <v>20140905</v>
      </c>
      <c r="AG104">
        <v>34.5</v>
      </c>
      <c r="AH104">
        <v>34.5</v>
      </c>
    </row>
    <row r="105" spans="1:34" x14ac:dyDescent="0.2">
      <c r="A105" s="2">
        <v>40512</v>
      </c>
      <c r="B105">
        <v>20101201</v>
      </c>
      <c r="C105">
        <v>93</v>
      </c>
      <c r="D105">
        <v>136.5</v>
      </c>
      <c r="F105" s="2">
        <v>29574</v>
      </c>
      <c r="G105" t="s">
        <v>13</v>
      </c>
      <c r="H105" t="s">
        <v>13</v>
      </c>
      <c r="I105">
        <v>412</v>
      </c>
      <c r="K105" s="2">
        <v>29574</v>
      </c>
      <c r="L105" t="s">
        <v>13</v>
      </c>
      <c r="M105" t="s">
        <v>13</v>
      </c>
      <c r="N105">
        <v>3056</v>
      </c>
      <c r="P105" s="2">
        <v>31989</v>
      </c>
      <c r="Q105" t="s">
        <v>13</v>
      </c>
      <c r="R105" t="s">
        <v>13</v>
      </c>
      <c r="S105">
        <v>347</v>
      </c>
      <c r="U105" s="2">
        <v>31989</v>
      </c>
      <c r="V105" t="s">
        <v>13</v>
      </c>
      <c r="W105" t="s">
        <v>13</v>
      </c>
      <c r="X105">
        <v>56</v>
      </c>
      <c r="Z105" s="2">
        <v>31989</v>
      </c>
      <c r="AA105" t="s">
        <v>13</v>
      </c>
      <c r="AB105" t="s">
        <v>13</v>
      </c>
      <c r="AC105">
        <v>6.1</v>
      </c>
      <c r="AE105" s="2">
        <v>41912</v>
      </c>
      <c r="AF105">
        <v>20141003</v>
      </c>
      <c r="AG105">
        <v>34.6</v>
      </c>
      <c r="AH105">
        <v>34.5</v>
      </c>
    </row>
    <row r="106" spans="1:34" x14ac:dyDescent="0.2">
      <c r="A106" s="2">
        <v>40543</v>
      </c>
      <c r="B106">
        <v>20110105</v>
      </c>
      <c r="C106">
        <v>297</v>
      </c>
      <c r="D106">
        <v>91</v>
      </c>
      <c r="F106" s="2">
        <v>29581</v>
      </c>
      <c r="G106" t="s">
        <v>13</v>
      </c>
      <c r="H106" t="s">
        <v>13</v>
      </c>
      <c r="I106">
        <v>399</v>
      </c>
      <c r="K106" s="2">
        <v>29581</v>
      </c>
      <c r="L106" t="s">
        <v>13</v>
      </c>
      <c r="M106" t="s">
        <v>13</v>
      </c>
      <c r="N106">
        <v>3136</v>
      </c>
      <c r="P106" s="2">
        <v>32020</v>
      </c>
      <c r="Q106" t="s">
        <v>13</v>
      </c>
      <c r="R106" t="s">
        <v>13</v>
      </c>
      <c r="S106">
        <v>171</v>
      </c>
      <c r="U106" s="2">
        <v>32020</v>
      </c>
      <c r="V106" t="s">
        <v>13</v>
      </c>
      <c r="W106" t="s">
        <v>13</v>
      </c>
      <c r="X106">
        <v>37</v>
      </c>
      <c r="Z106" s="2">
        <v>32020</v>
      </c>
      <c r="AA106" t="s">
        <v>13</v>
      </c>
      <c r="AB106" t="s">
        <v>13</v>
      </c>
      <c r="AC106">
        <v>6</v>
      </c>
      <c r="AE106" s="2">
        <v>41943</v>
      </c>
      <c r="AF106">
        <v>20141107</v>
      </c>
      <c r="AG106">
        <v>34.6</v>
      </c>
      <c r="AH106">
        <v>34.5</v>
      </c>
    </row>
    <row r="107" spans="1:34" x14ac:dyDescent="0.2">
      <c r="A107" s="2">
        <v>40574</v>
      </c>
      <c r="B107">
        <v>20110202</v>
      </c>
      <c r="C107">
        <v>187</v>
      </c>
      <c r="D107">
        <v>123</v>
      </c>
      <c r="F107" s="2">
        <v>29588</v>
      </c>
      <c r="G107" t="s">
        <v>13</v>
      </c>
      <c r="H107" t="s">
        <v>13</v>
      </c>
      <c r="I107">
        <v>410</v>
      </c>
      <c r="K107" s="2">
        <v>29588</v>
      </c>
      <c r="L107" t="s">
        <v>13</v>
      </c>
      <c r="M107" t="s">
        <v>13</v>
      </c>
      <c r="N107">
        <v>3123</v>
      </c>
      <c r="P107" s="2">
        <v>32050</v>
      </c>
      <c r="Q107" t="s">
        <v>13</v>
      </c>
      <c r="R107" t="s">
        <v>13</v>
      </c>
      <c r="S107">
        <v>228</v>
      </c>
      <c r="U107" s="2">
        <v>32050</v>
      </c>
      <c r="V107" t="s">
        <v>13</v>
      </c>
      <c r="W107" t="s">
        <v>13</v>
      </c>
      <c r="X107">
        <v>61</v>
      </c>
      <c r="Z107" s="2">
        <v>32050</v>
      </c>
      <c r="AA107" t="s">
        <v>13</v>
      </c>
      <c r="AB107" t="s">
        <v>13</v>
      </c>
      <c r="AC107">
        <v>5.9</v>
      </c>
      <c r="AE107" s="2">
        <v>41973</v>
      </c>
      <c r="AF107">
        <v>20141205</v>
      </c>
      <c r="AG107">
        <v>34.6</v>
      </c>
      <c r="AH107">
        <v>34.6</v>
      </c>
    </row>
    <row r="108" spans="1:34" x14ac:dyDescent="0.2">
      <c r="A108" s="2">
        <v>40602</v>
      </c>
      <c r="B108">
        <v>20110302</v>
      </c>
      <c r="C108">
        <v>217</v>
      </c>
      <c r="D108">
        <v>191.2</v>
      </c>
      <c r="F108" s="2">
        <v>29595</v>
      </c>
      <c r="G108" t="s">
        <v>13</v>
      </c>
      <c r="H108" t="s">
        <v>13</v>
      </c>
      <c r="I108">
        <v>419</v>
      </c>
      <c r="K108" s="2">
        <v>29595</v>
      </c>
      <c r="L108" t="s">
        <v>13</v>
      </c>
      <c r="M108" t="s">
        <v>13</v>
      </c>
      <c r="N108">
        <v>3082</v>
      </c>
      <c r="P108" s="2">
        <v>32081</v>
      </c>
      <c r="Q108" t="s">
        <v>13</v>
      </c>
      <c r="R108" t="s">
        <v>13</v>
      </c>
      <c r="S108">
        <v>492</v>
      </c>
      <c r="U108" s="2">
        <v>32081</v>
      </c>
      <c r="V108" t="s">
        <v>13</v>
      </c>
      <c r="W108" t="s">
        <v>13</v>
      </c>
      <c r="X108">
        <v>38</v>
      </c>
      <c r="Z108" s="2">
        <v>32081</v>
      </c>
      <c r="AA108" t="s">
        <v>13</v>
      </c>
      <c r="AB108" t="s">
        <v>13</v>
      </c>
      <c r="AC108">
        <v>6</v>
      </c>
      <c r="AE108" s="2">
        <v>42004</v>
      </c>
      <c r="AF108">
        <v>20150109</v>
      </c>
      <c r="AG108">
        <v>34.6</v>
      </c>
      <c r="AH108">
        <v>34.6</v>
      </c>
    </row>
    <row r="109" spans="1:34" x14ac:dyDescent="0.2">
      <c r="A109" s="2">
        <v>40633</v>
      </c>
      <c r="B109">
        <v>20110330</v>
      </c>
      <c r="C109">
        <v>201</v>
      </c>
      <c r="D109">
        <v>214.5</v>
      </c>
      <c r="F109" s="2">
        <v>29602</v>
      </c>
      <c r="G109" t="s">
        <v>13</v>
      </c>
      <c r="H109" t="s">
        <v>13</v>
      </c>
      <c r="I109">
        <v>421</v>
      </c>
      <c r="K109" s="2">
        <v>29602</v>
      </c>
      <c r="L109" t="s">
        <v>13</v>
      </c>
      <c r="M109" t="s">
        <v>13</v>
      </c>
      <c r="N109">
        <v>3023</v>
      </c>
      <c r="P109" s="2">
        <v>32111</v>
      </c>
      <c r="Q109" t="s">
        <v>13</v>
      </c>
      <c r="R109" t="s">
        <v>13</v>
      </c>
      <c r="S109">
        <v>232</v>
      </c>
      <c r="U109" s="2">
        <v>32111</v>
      </c>
      <c r="V109" t="s">
        <v>13</v>
      </c>
      <c r="W109" t="s">
        <v>13</v>
      </c>
      <c r="X109">
        <v>46</v>
      </c>
      <c r="Z109" s="2">
        <v>32111</v>
      </c>
      <c r="AA109" t="s">
        <v>13</v>
      </c>
      <c r="AB109" t="s">
        <v>13</v>
      </c>
      <c r="AC109">
        <v>5.8</v>
      </c>
      <c r="AE109" s="2">
        <v>42035</v>
      </c>
      <c r="AF109">
        <v>20150206</v>
      </c>
      <c r="AG109">
        <v>34.6</v>
      </c>
      <c r="AH109">
        <v>34.5</v>
      </c>
    </row>
    <row r="110" spans="1:34" x14ac:dyDescent="0.2">
      <c r="A110" s="2">
        <v>40663</v>
      </c>
      <c r="B110">
        <v>20110504</v>
      </c>
      <c r="C110">
        <v>179</v>
      </c>
      <c r="D110">
        <v>348.1</v>
      </c>
      <c r="F110" s="2">
        <v>29609</v>
      </c>
      <c r="G110" t="s">
        <v>13</v>
      </c>
      <c r="H110" t="s">
        <v>13</v>
      </c>
      <c r="I110">
        <v>396</v>
      </c>
      <c r="K110" s="2">
        <v>29609</v>
      </c>
      <c r="L110" t="s">
        <v>13</v>
      </c>
      <c r="M110" t="s">
        <v>13</v>
      </c>
      <c r="N110">
        <v>2988</v>
      </c>
      <c r="P110" s="2">
        <v>32142</v>
      </c>
      <c r="Q110" t="s">
        <v>13</v>
      </c>
      <c r="R110" t="s">
        <v>13</v>
      </c>
      <c r="S110">
        <v>294</v>
      </c>
      <c r="U110" s="2">
        <v>32142</v>
      </c>
      <c r="V110" t="s">
        <v>13</v>
      </c>
      <c r="W110" t="s">
        <v>13</v>
      </c>
      <c r="X110">
        <v>34</v>
      </c>
      <c r="Z110" s="2">
        <v>32142</v>
      </c>
      <c r="AA110" t="s">
        <v>13</v>
      </c>
      <c r="AB110" t="s">
        <v>13</v>
      </c>
      <c r="AC110">
        <v>5.7</v>
      </c>
      <c r="AE110" s="2">
        <v>42063</v>
      </c>
      <c r="AF110">
        <v>20150306</v>
      </c>
      <c r="AG110">
        <v>34.6</v>
      </c>
      <c r="AH110">
        <v>34.6</v>
      </c>
    </row>
    <row r="111" spans="1:34" x14ac:dyDescent="0.2">
      <c r="A111" s="2">
        <v>40694</v>
      </c>
      <c r="B111">
        <v>20110601</v>
      </c>
      <c r="C111">
        <v>38</v>
      </c>
      <c r="D111">
        <v>208.6</v>
      </c>
      <c r="F111" s="2">
        <v>29616</v>
      </c>
      <c r="G111" t="s">
        <v>13</v>
      </c>
      <c r="H111" t="s">
        <v>13</v>
      </c>
      <c r="I111">
        <v>419</v>
      </c>
      <c r="K111" s="2">
        <v>29616</v>
      </c>
      <c r="L111" t="s">
        <v>13</v>
      </c>
      <c r="M111" t="s">
        <v>13</v>
      </c>
      <c r="N111">
        <v>2975</v>
      </c>
      <c r="P111" s="2">
        <v>32173</v>
      </c>
      <c r="Q111" t="s">
        <v>13</v>
      </c>
      <c r="R111" t="s">
        <v>13</v>
      </c>
      <c r="S111">
        <v>94</v>
      </c>
      <c r="U111" s="2">
        <v>32173</v>
      </c>
      <c r="V111" t="s">
        <v>13</v>
      </c>
      <c r="W111" t="s">
        <v>13</v>
      </c>
      <c r="X111">
        <v>-19</v>
      </c>
      <c r="Z111" s="2">
        <v>32173</v>
      </c>
      <c r="AA111" t="s">
        <v>13</v>
      </c>
      <c r="AB111" t="s">
        <v>13</v>
      </c>
      <c r="AC111">
        <v>5.7</v>
      </c>
      <c r="AE111" s="2">
        <v>42094</v>
      </c>
      <c r="AF111">
        <v>20150403</v>
      </c>
      <c r="AG111">
        <v>34.5</v>
      </c>
      <c r="AH111">
        <v>34.5</v>
      </c>
    </row>
    <row r="112" spans="1:34" x14ac:dyDescent="0.2">
      <c r="A112" s="2">
        <v>40724</v>
      </c>
      <c r="B112">
        <v>20110707</v>
      </c>
      <c r="C112">
        <v>157</v>
      </c>
      <c r="D112">
        <v>232.8</v>
      </c>
      <c r="F112" s="2">
        <v>29623</v>
      </c>
      <c r="G112" t="s">
        <v>13</v>
      </c>
      <c r="H112" t="s">
        <v>13</v>
      </c>
      <c r="I112">
        <v>420</v>
      </c>
      <c r="K112" s="2">
        <v>29623</v>
      </c>
      <c r="L112" t="s">
        <v>13</v>
      </c>
      <c r="M112" t="s">
        <v>13</v>
      </c>
      <c r="N112">
        <v>2945</v>
      </c>
      <c r="P112" s="2">
        <v>32202</v>
      </c>
      <c r="Q112" t="s">
        <v>13</v>
      </c>
      <c r="R112" t="s">
        <v>13</v>
      </c>
      <c r="S112">
        <v>453</v>
      </c>
      <c r="U112" s="2">
        <v>32202</v>
      </c>
      <c r="V112" t="s">
        <v>13</v>
      </c>
      <c r="W112" t="s">
        <v>13</v>
      </c>
      <c r="X112">
        <v>33</v>
      </c>
      <c r="Z112" s="2">
        <v>32202</v>
      </c>
      <c r="AA112" t="s">
        <v>13</v>
      </c>
      <c r="AB112" t="s">
        <v>13</v>
      </c>
      <c r="AC112">
        <v>5.7</v>
      </c>
      <c r="AE112" s="2">
        <v>42124</v>
      </c>
      <c r="AF112">
        <v>20150508</v>
      </c>
      <c r="AG112">
        <v>34.5</v>
      </c>
      <c r="AH112">
        <v>34.5</v>
      </c>
    </row>
    <row r="113" spans="1:34" x14ac:dyDescent="0.2">
      <c r="A113" s="2">
        <v>40755</v>
      </c>
      <c r="B113">
        <v>20110803</v>
      </c>
      <c r="C113">
        <v>114</v>
      </c>
      <c r="D113">
        <v>187.6</v>
      </c>
      <c r="F113" s="2">
        <v>29630</v>
      </c>
      <c r="G113" t="s">
        <v>13</v>
      </c>
      <c r="H113" t="s">
        <v>13</v>
      </c>
      <c r="I113">
        <v>423</v>
      </c>
      <c r="K113" s="2">
        <v>29630</v>
      </c>
      <c r="L113" t="s">
        <v>13</v>
      </c>
      <c r="M113" t="s">
        <v>13</v>
      </c>
      <c r="N113">
        <v>3043</v>
      </c>
      <c r="P113" s="2">
        <v>32233</v>
      </c>
      <c r="Q113" t="s">
        <v>13</v>
      </c>
      <c r="R113" t="s">
        <v>13</v>
      </c>
      <c r="S113">
        <v>276</v>
      </c>
      <c r="U113" s="2">
        <v>32233</v>
      </c>
      <c r="V113" t="s">
        <v>13</v>
      </c>
      <c r="W113" t="s">
        <v>13</v>
      </c>
      <c r="X113">
        <v>21</v>
      </c>
      <c r="Z113" s="2">
        <v>32233</v>
      </c>
      <c r="AA113" t="s">
        <v>13</v>
      </c>
      <c r="AB113" t="s">
        <v>13</v>
      </c>
      <c r="AC113">
        <v>5.7</v>
      </c>
      <c r="AE113" s="2">
        <v>42155</v>
      </c>
      <c r="AF113">
        <v>20150605</v>
      </c>
      <c r="AG113">
        <v>34.5</v>
      </c>
      <c r="AH113">
        <v>34.5</v>
      </c>
    </row>
    <row r="114" spans="1:34" x14ac:dyDescent="0.2">
      <c r="A114" s="2">
        <v>40786</v>
      </c>
      <c r="B114">
        <v>20110831</v>
      </c>
      <c r="C114">
        <v>91</v>
      </c>
      <c r="D114">
        <v>209.3</v>
      </c>
      <c r="F114" s="2">
        <v>29637</v>
      </c>
      <c r="G114" t="s">
        <v>13</v>
      </c>
      <c r="H114" t="s">
        <v>13</v>
      </c>
      <c r="I114">
        <v>438</v>
      </c>
      <c r="K114" s="2">
        <v>29637</v>
      </c>
      <c r="L114" t="s">
        <v>13</v>
      </c>
      <c r="M114" t="s">
        <v>13</v>
      </c>
      <c r="N114">
        <v>3023</v>
      </c>
      <c r="P114" s="2">
        <v>32263</v>
      </c>
      <c r="Q114" t="s">
        <v>13</v>
      </c>
      <c r="R114" t="s">
        <v>13</v>
      </c>
      <c r="S114">
        <v>245</v>
      </c>
      <c r="U114" s="2">
        <v>32263</v>
      </c>
      <c r="V114" t="s">
        <v>13</v>
      </c>
      <c r="W114" t="s">
        <v>13</v>
      </c>
      <c r="X114">
        <v>30</v>
      </c>
      <c r="Z114" s="2">
        <v>32263</v>
      </c>
      <c r="AA114" t="s">
        <v>13</v>
      </c>
      <c r="AB114" t="s">
        <v>13</v>
      </c>
      <c r="AC114">
        <v>5.4</v>
      </c>
      <c r="AE114" s="2">
        <v>42185</v>
      </c>
      <c r="AF114">
        <v>20150702</v>
      </c>
      <c r="AG114">
        <v>34.5</v>
      </c>
      <c r="AH114">
        <v>34.5</v>
      </c>
    </row>
    <row r="115" spans="1:34" x14ac:dyDescent="0.2">
      <c r="A115" s="2">
        <v>40816</v>
      </c>
      <c r="B115">
        <v>20111005</v>
      </c>
      <c r="C115">
        <v>91</v>
      </c>
      <c r="D115">
        <v>203.1</v>
      </c>
      <c r="F115" s="2">
        <v>29644</v>
      </c>
      <c r="G115" t="s">
        <v>13</v>
      </c>
      <c r="H115" t="s">
        <v>13</v>
      </c>
      <c r="I115">
        <v>434</v>
      </c>
      <c r="K115" s="2">
        <v>29644</v>
      </c>
      <c r="L115" t="s">
        <v>13</v>
      </c>
      <c r="M115" t="s">
        <v>13</v>
      </c>
      <c r="N115">
        <v>2901</v>
      </c>
      <c r="P115" s="2">
        <v>32294</v>
      </c>
      <c r="Q115" t="s">
        <v>13</v>
      </c>
      <c r="R115" t="s">
        <v>13</v>
      </c>
      <c r="S115">
        <v>229</v>
      </c>
      <c r="U115" s="2">
        <v>32294</v>
      </c>
      <c r="V115" t="s">
        <v>13</v>
      </c>
      <c r="W115" t="s">
        <v>13</v>
      </c>
      <c r="X115">
        <v>18</v>
      </c>
      <c r="Z115" s="2">
        <v>32294</v>
      </c>
      <c r="AA115" t="s">
        <v>13</v>
      </c>
      <c r="AB115" t="s">
        <v>13</v>
      </c>
      <c r="AC115">
        <v>5.6</v>
      </c>
      <c r="AE115" s="2">
        <v>42216</v>
      </c>
      <c r="AF115">
        <v>20150807</v>
      </c>
      <c r="AG115">
        <v>34.6</v>
      </c>
      <c r="AH115">
        <v>34.5</v>
      </c>
    </row>
    <row r="116" spans="1:34" x14ac:dyDescent="0.2">
      <c r="A116" s="2">
        <v>40847</v>
      </c>
      <c r="B116">
        <v>20111102</v>
      </c>
      <c r="C116">
        <v>110</v>
      </c>
      <c r="D116">
        <v>152.4</v>
      </c>
      <c r="F116" s="2">
        <v>29651</v>
      </c>
      <c r="G116" t="s">
        <v>13</v>
      </c>
      <c r="H116" t="s">
        <v>13</v>
      </c>
      <c r="I116">
        <v>409</v>
      </c>
      <c r="K116" s="2">
        <v>29651</v>
      </c>
      <c r="L116" t="s">
        <v>13</v>
      </c>
      <c r="M116" t="s">
        <v>13</v>
      </c>
      <c r="N116">
        <v>2931</v>
      </c>
      <c r="P116" s="2">
        <v>32324</v>
      </c>
      <c r="Q116" t="s">
        <v>13</v>
      </c>
      <c r="R116" t="s">
        <v>13</v>
      </c>
      <c r="S116">
        <v>363</v>
      </c>
      <c r="U116" s="2">
        <v>32324</v>
      </c>
      <c r="V116" t="s">
        <v>13</v>
      </c>
      <c r="W116" t="s">
        <v>13</v>
      </c>
      <c r="X116">
        <v>24</v>
      </c>
      <c r="Z116" s="2">
        <v>32324</v>
      </c>
      <c r="AA116" t="s">
        <v>13</v>
      </c>
      <c r="AB116" t="s">
        <v>13</v>
      </c>
      <c r="AC116">
        <v>5.4</v>
      </c>
      <c r="AE116" s="2">
        <v>42247</v>
      </c>
      <c r="AF116">
        <v>20150904</v>
      </c>
      <c r="AG116">
        <v>34.6</v>
      </c>
      <c r="AH116">
        <v>34.6</v>
      </c>
    </row>
    <row r="117" spans="1:34" x14ac:dyDescent="0.2">
      <c r="A117" s="2">
        <v>40877</v>
      </c>
      <c r="B117">
        <v>20111130</v>
      </c>
      <c r="C117">
        <v>206</v>
      </c>
      <c r="D117">
        <v>158.80000000000001</v>
      </c>
      <c r="F117" s="2">
        <v>29658</v>
      </c>
      <c r="G117" t="s">
        <v>13</v>
      </c>
      <c r="H117" t="s">
        <v>13</v>
      </c>
      <c r="I117">
        <v>408</v>
      </c>
      <c r="K117" s="2">
        <v>29658</v>
      </c>
      <c r="L117" t="s">
        <v>13</v>
      </c>
      <c r="M117" t="s">
        <v>13</v>
      </c>
      <c r="N117">
        <v>2905</v>
      </c>
      <c r="P117" s="2">
        <v>32355</v>
      </c>
      <c r="Q117" t="s">
        <v>13</v>
      </c>
      <c r="R117" t="s">
        <v>13</v>
      </c>
      <c r="S117">
        <v>222</v>
      </c>
      <c r="U117" s="2">
        <v>32355</v>
      </c>
      <c r="V117" t="s">
        <v>13</v>
      </c>
      <c r="W117" t="s">
        <v>13</v>
      </c>
      <c r="X117">
        <v>10</v>
      </c>
      <c r="Z117" s="2">
        <v>32355</v>
      </c>
      <c r="AA117" t="s">
        <v>13</v>
      </c>
      <c r="AB117" t="s">
        <v>13</v>
      </c>
      <c r="AC117">
        <v>5.4</v>
      </c>
      <c r="AE117" s="2">
        <v>42277</v>
      </c>
      <c r="AF117">
        <v>20151002</v>
      </c>
      <c r="AG117">
        <v>34.5</v>
      </c>
      <c r="AH117">
        <v>34.5</v>
      </c>
    </row>
    <row r="118" spans="1:34" x14ac:dyDescent="0.2">
      <c r="A118" s="2">
        <v>40908</v>
      </c>
      <c r="B118">
        <v>20120105</v>
      </c>
      <c r="C118">
        <v>325</v>
      </c>
      <c r="D118">
        <v>235.5</v>
      </c>
      <c r="F118" s="2">
        <v>29665</v>
      </c>
      <c r="G118" t="s">
        <v>13</v>
      </c>
      <c r="H118" t="s">
        <v>13</v>
      </c>
      <c r="I118">
        <v>401</v>
      </c>
      <c r="K118" s="2">
        <v>29665</v>
      </c>
      <c r="L118" t="s">
        <v>13</v>
      </c>
      <c r="M118" t="s">
        <v>13</v>
      </c>
      <c r="N118">
        <v>2885</v>
      </c>
      <c r="P118" s="2">
        <v>32386</v>
      </c>
      <c r="Q118" t="s">
        <v>13</v>
      </c>
      <c r="R118" t="s">
        <v>13</v>
      </c>
      <c r="S118">
        <v>124</v>
      </c>
      <c r="U118" s="2">
        <v>32386</v>
      </c>
      <c r="V118" t="s">
        <v>13</v>
      </c>
      <c r="W118" t="s">
        <v>13</v>
      </c>
      <c r="X118">
        <v>-35</v>
      </c>
      <c r="Z118" s="2">
        <v>32386</v>
      </c>
      <c r="AA118" t="s">
        <v>13</v>
      </c>
      <c r="AB118" t="s">
        <v>13</v>
      </c>
      <c r="AC118">
        <v>5.6</v>
      </c>
      <c r="AE118" s="2">
        <v>42308</v>
      </c>
      <c r="AF118">
        <v>20151106</v>
      </c>
      <c r="AG118">
        <v>34.5</v>
      </c>
      <c r="AH118">
        <v>34.5</v>
      </c>
    </row>
    <row r="119" spans="1:34" x14ac:dyDescent="0.2">
      <c r="A119" s="2">
        <v>40939</v>
      </c>
      <c r="B119">
        <v>20120201</v>
      </c>
      <c r="C119">
        <v>170</v>
      </c>
      <c r="D119">
        <v>239.4</v>
      </c>
      <c r="F119" s="2">
        <v>29672</v>
      </c>
      <c r="G119" t="s">
        <v>13</v>
      </c>
      <c r="H119" t="s">
        <v>13</v>
      </c>
      <c r="I119">
        <v>412</v>
      </c>
      <c r="K119" s="2">
        <v>29672</v>
      </c>
      <c r="L119" t="s">
        <v>13</v>
      </c>
      <c r="M119" t="s">
        <v>13</v>
      </c>
      <c r="N119">
        <v>2876</v>
      </c>
      <c r="P119" s="2">
        <v>32416</v>
      </c>
      <c r="Q119" t="s">
        <v>13</v>
      </c>
      <c r="R119" t="s">
        <v>13</v>
      </c>
      <c r="S119">
        <v>339</v>
      </c>
      <c r="U119" s="2">
        <v>32416</v>
      </c>
      <c r="V119" t="s">
        <v>13</v>
      </c>
      <c r="W119" t="s">
        <v>13</v>
      </c>
      <c r="X119">
        <v>23</v>
      </c>
      <c r="Z119" s="2">
        <v>32416</v>
      </c>
      <c r="AA119" t="s">
        <v>13</v>
      </c>
      <c r="AB119" t="s">
        <v>13</v>
      </c>
      <c r="AC119">
        <v>5.4</v>
      </c>
      <c r="AE119" s="2">
        <v>42338</v>
      </c>
      <c r="AF119">
        <v>20151204</v>
      </c>
      <c r="AG119">
        <v>34.5</v>
      </c>
      <c r="AH119">
        <v>34.5</v>
      </c>
    </row>
    <row r="120" spans="1:34" x14ac:dyDescent="0.2">
      <c r="A120" s="2">
        <v>40968</v>
      </c>
      <c r="B120">
        <v>20120307</v>
      </c>
      <c r="C120">
        <v>216</v>
      </c>
      <c r="D120">
        <v>278.3</v>
      </c>
      <c r="F120" s="2">
        <v>29679</v>
      </c>
      <c r="G120" t="s">
        <v>13</v>
      </c>
      <c r="H120" t="s">
        <v>13</v>
      </c>
      <c r="I120">
        <v>417</v>
      </c>
      <c r="K120" s="2">
        <v>29679</v>
      </c>
      <c r="L120" t="s">
        <v>13</v>
      </c>
      <c r="M120" t="s">
        <v>13</v>
      </c>
      <c r="N120">
        <v>2875</v>
      </c>
      <c r="P120" s="2">
        <v>32447</v>
      </c>
      <c r="Q120" t="s">
        <v>13</v>
      </c>
      <c r="R120" t="s">
        <v>13</v>
      </c>
      <c r="S120">
        <v>268</v>
      </c>
      <c r="U120" s="2">
        <v>32447</v>
      </c>
      <c r="V120" t="s">
        <v>13</v>
      </c>
      <c r="W120" t="s">
        <v>13</v>
      </c>
      <c r="X120">
        <v>52</v>
      </c>
      <c r="Z120" s="2">
        <v>32447</v>
      </c>
      <c r="AA120" t="s">
        <v>13</v>
      </c>
      <c r="AB120" t="s">
        <v>13</v>
      </c>
      <c r="AC120">
        <v>5.4</v>
      </c>
      <c r="AE120" s="2">
        <v>42369</v>
      </c>
      <c r="AF120">
        <v>20160108</v>
      </c>
      <c r="AG120">
        <v>34.5</v>
      </c>
      <c r="AH120">
        <v>34.5</v>
      </c>
    </row>
    <row r="121" spans="1:34" x14ac:dyDescent="0.2">
      <c r="A121" s="2">
        <v>40999</v>
      </c>
      <c r="B121">
        <v>20120404</v>
      </c>
      <c r="C121">
        <v>209</v>
      </c>
      <c r="D121">
        <v>257.39999999999998</v>
      </c>
      <c r="F121" s="2">
        <v>29686</v>
      </c>
      <c r="G121" t="s">
        <v>13</v>
      </c>
      <c r="H121" t="s">
        <v>13</v>
      </c>
      <c r="I121">
        <v>396</v>
      </c>
      <c r="K121" s="2">
        <v>29686</v>
      </c>
      <c r="L121" t="s">
        <v>13</v>
      </c>
      <c r="M121" t="s">
        <v>13</v>
      </c>
      <c r="N121">
        <v>2800</v>
      </c>
      <c r="P121" s="2">
        <v>32477</v>
      </c>
      <c r="Q121" t="s">
        <v>13</v>
      </c>
      <c r="R121" t="s">
        <v>13</v>
      </c>
      <c r="S121">
        <v>339</v>
      </c>
      <c r="U121" s="2">
        <v>32477</v>
      </c>
      <c r="V121" t="s">
        <v>13</v>
      </c>
      <c r="W121" t="s">
        <v>13</v>
      </c>
      <c r="X121">
        <v>37</v>
      </c>
      <c r="Z121" s="2">
        <v>32477</v>
      </c>
      <c r="AA121" t="s">
        <v>13</v>
      </c>
      <c r="AB121" t="s">
        <v>13</v>
      </c>
      <c r="AC121">
        <v>5.3</v>
      </c>
      <c r="AE121" s="2">
        <v>42400</v>
      </c>
      <c r="AF121">
        <v>20160205</v>
      </c>
      <c r="AG121">
        <v>34.6</v>
      </c>
      <c r="AH121">
        <v>34.6</v>
      </c>
    </row>
    <row r="122" spans="1:34" x14ac:dyDescent="0.2">
      <c r="A122" s="2">
        <v>41029</v>
      </c>
      <c r="B122">
        <v>20120502</v>
      </c>
      <c r="C122">
        <v>119</v>
      </c>
      <c r="D122">
        <v>127.5</v>
      </c>
      <c r="F122" s="2">
        <v>29693</v>
      </c>
      <c r="G122" t="s">
        <v>13</v>
      </c>
      <c r="H122" t="s">
        <v>13</v>
      </c>
      <c r="I122">
        <v>392</v>
      </c>
      <c r="K122" s="2">
        <v>29693</v>
      </c>
      <c r="L122" t="s">
        <v>13</v>
      </c>
      <c r="M122" t="s">
        <v>13</v>
      </c>
      <c r="N122">
        <v>2860</v>
      </c>
      <c r="P122" s="2">
        <v>32508</v>
      </c>
      <c r="Q122" t="s">
        <v>13</v>
      </c>
      <c r="R122" t="s">
        <v>13</v>
      </c>
      <c r="S122">
        <v>290</v>
      </c>
      <c r="U122" s="2">
        <v>32508</v>
      </c>
      <c r="V122" t="s">
        <v>13</v>
      </c>
      <c r="W122" t="s">
        <v>13</v>
      </c>
      <c r="X122">
        <v>22</v>
      </c>
      <c r="Z122" s="2">
        <v>32508</v>
      </c>
      <c r="AA122" t="s">
        <v>13</v>
      </c>
      <c r="AB122" t="s">
        <v>13</v>
      </c>
      <c r="AC122">
        <v>5.3</v>
      </c>
      <c r="AE122" s="2">
        <v>42429</v>
      </c>
      <c r="AF122">
        <v>20160304</v>
      </c>
      <c r="AG122">
        <v>34.4</v>
      </c>
      <c r="AH122">
        <v>34.5</v>
      </c>
    </row>
    <row r="123" spans="1:34" x14ac:dyDescent="0.2">
      <c r="A123" s="2">
        <v>41060</v>
      </c>
      <c r="B123">
        <v>20120531</v>
      </c>
      <c r="C123">
        <v>133</v>
      </c>
      <c r="D123">
        <v>148.19999999999999</v>
      </c>
      <c r="F123" s="2">
        <v>29700</v>
      </c>
      <c r="G123" t="s">
        <v>13</v>
      </c>
      <c r="H123" t="s">
        <v>13</v>
      </c>
      <c r="I123">
        <v>436</v>
      </c>
      <c r="K123" s="2">
        <v>29700</v>
      </c>
      <c r="L123" t="s">
        <v>13</v>
      </c>
      <c r="M123" t="s">
        <v>13</v>
      </c>
      <c r="N123">
        <v>2893</v>
      </c>
      <c r="P123" s="2">
        <v>32539</v>
      </c>
      <c r="Q123" t="s">
        <v>13</v>
      </c>
      <c r="R123" t="s">
        <v>13</v>
      </c>
      <c r="S123">
        <v>262</v>
      </c>
      <c r="U123" s="2">
        <v>32539</v>
      </c>
      <c r="V123" t="s">
        <v>13</v>
      </c>
      <c r="W123" t="s">
        <v>13</v>
      </c>
      <c r="X123">
        <v>32</v>
      </c>
      <c r="Z123" s="2">
        <v>32539</v>
      </c>
      <c r="AA123" t="s">
        <v>13</v>
      </c>
      <c r="AB123" t="s">
        <v>13</v>
      </c>
      <c r="AC123">
        <v>5.4</v>
      </c>
      <c r="AE123" s="2">
        <v>42460</v>
      </c>
      <c r="AF123">
        <v>20160401</v>
      </c>
      <c r="AG123">
        <v>34.4</v>
      </c>
      <c r="AH123">
        <v>34.4</v>
      </c>
    </row>
    <row r="124" spans="1:34" x14ac:dyDescent="0.2">
      <c r="A124" s="2">
        <v>41090</v>
      </c>
      <c r="B124">
        <v>20120705</v>
      </c>
      <c r="C124">
        <v>176</v>
      </c>
      <c r="D124">
        <v>39.6</v>
      </c>
      <c r="F124" s="2">
        <v>29707</v>
      </c>
      <c r="G124" t="s">
        <v>13</v>
      </c>
      <c r="H124" t="s">
        <v>13</v>
      </c>
      <c r="I124">
        <v>413</v>
      </c>
      <c r="K124" s="2">
        <v>29707</v>
      </c>
      <c r="L124" t="s">
        <v>13</v>
      </c>
      <c r="M124" t="s">
        <v>13</v>
      </c>
      <c r="N124">
        <v>2944</v>
      </c>
      <c r="P124" s="2">
        <v>32567</v>
      </c>
      <c r="Q124" t="s">
        <v>13</v>
      </c>
      <c r="R124" t="s">
        <v>13</v>
      </c>
      <c r="S124">
        <v>258</v>
      </c>
      <c r="U124" s="2">
        <v>32567</v>
      </c>
      <c r="V124" t="s">
        <v>13</v>
      </c>
      <c r="W124" t="s">
        <v>13</v>
      </c>
      <c r="X124">
        <v>-2</v>
      </c>
      <c r="Z124" s="2">
        <v>32567</v>
      </c>
      <c r="AA124" t="s">
        <v>13</v>
      </c>
      <c r="AB124" t="s">
        <v>13</v>
      </c>
      <c r="AC124">
        <v>5.2</v>
      </c>
      <c r="AE124" s="2">
        <v>42490</v>
      </c>
      <c r="AF124">
        <v>20160506</v>
      </c>
      <c r="AG124">
        <v>34.5</v>
      </c>
      <c r="AH124">
        <v>34.4</v>
      </c>
    </row>
    <row r="125" spans="1:34" x14ac:dyDescent="0.2">
      <c r="A125" s="2">
        <v>41121</v>
      </c>
      <c r="B125">
        <v>20120801</v>
      </c>
      <c r="C125">
        <v>163</v>
      </c>
      <c r="D125">
        <v>163.19999999999999</v>
      </c>
      <c r="F125" s="2">
        <v>29714</v>
      </c>
      <c r="G125" t="s">
        <v>13</v>
      </c>
      <c r="H125" t="s">
        <v>13</v>
      </c>
      <c r="I125">
        <v>423</v>
      </c>
      <c r="K125" s="2">
        <v>29714</v>
      </c>
      <c r="L125" t="s">
        <v>13</v>
      </c>
      <c r="M125" t="s">
        <v>13</v>
      </c>
      <c r="N125">
        <v>2887</v>
      </c>
      <c r="P125" s="2">
        <v>32598</v>
      </c>
      <c r="Q125" t="s">
        <v>13</v>
      </c>
      <c r="R125" t="s">
        <v>13</v>
      </c>
      <c r="S125">
        <v>193</v>
      </c>
      <c r="U125" s="2">
        <v>32598</v>
      </c>
      <c r="V125" t="s">
        <v>13</v>
      </c>
      <c r="W125" t="s">
        <v>13</v>
      </c>
      <c r="X125">
        <v>5</v>
      </c>
      <c r="Z125" s="2">
        <v>32598</v>
      </c>
      <c r="AA125" t="s">
        <v>13</v>
      </c>
      <c r="AB125" t="s">
        <v>13</v>
      </c>
      <c r="AC125">
        <v>5</v>
      </c>
      <c r="AE125" s="2">
        <v>42521</v>
      </c>
      <c r="AF125">
        <v>20160603</v>
      </c>
      <c r="AG125">
        <v>34.4</v>
      </c>
      <c r="AH125">
        <v>34.4</v>
      </c>
    </row>
    <row r="126" spans="1:34" x14ac:dyDescent="0.2">
      <c r="A126" s="2">
        <v>41152</v>
      </c>
      <c r="B126">
        <v>20120906</v>
      </c>
      <c r="C126">
        <v>201</v>
      </c>
      <c r="D126">
        <v>173.4</v>
      </c>
      <c r="F126" s="2">
        <v>29721</v>
      </c>
      <c r="G126" t="s">
        <v>13</v>
      </c>
      <c r="H126" t="s">
        <v>13</v>
      </c>
      <c r="I126">
        <v>414</v>
      </c>
      <c r="K126" s="2">
        <v>29721</v>
      </c>
      <c r="L126" t="s">
        <v>13</v>
      </c>
      <c r="M126" t="s">
        <v>13</v>
      </c>
      <c r="N126">
        <v>2865</v>
      </c>
      <c r="P126" s="2">
        <v>32628</v>
      </c>
      <c r="Q126" t="s">
        <v>13</v>
      </c>
      <c r="R126" t="s">
        <v>13</v>
      </c>
      <c r="S126">
        <v>173</v>
      </c>
      <c r="U126" s="2">
        <v>32628</v>
      </c>
      <c r="V126" t="s">
        <v>13</v>
      </c>
      <c r="W126" t="s">
        <v>13</v>
      </c>
      <c r="X126">
        <v>-5</v>
      </c>
      <c r="Z126" s="2">
        <v>32628</v>
      </c>
      <c r="AA126" t="s">
        <v>13</v>
      </c>
      <c r="AB126" t="s">
        <v>13</v>
      </c>
      <c r="AC126">
        <v>5.2</v>
      </c>
      <c r="AE126" s="2">
        <v>42551</v>
      </c>
      <c r="AF126">
        <v>20160708</v>
      </c>
      <c r="AG126">
        <v>34.4</v>
      </c>
      <c r="AH126">
        <v>34.4</v>
      </c>
    </row>
    <row r="127" spans="1:34" x14ac:dyDescent="0.2">
      <c r="A127" s="2">
        <v>41182</v>
      </c>
      <c r="B127">
        <v>20121003</v>
      </c>
      <c r="C127">
        <v>162</v>
      </c>
      <c r="D127">
        <v>141</v>
      </c>
      <c r="F127" s="2">
        <v>29728</v>
      </c>
      <c r="G127" t="s">
        <v>13</v>
      </c>
      <c r="H127" t="s">
        <v>13</v>
      </c>
      <c r="I127">
        <v>415</v>
      </c>
      <c r="K127" s="2">
        <v>29728</v>
      </c>
      <c r="L127" t="s">
        <v>13</v>
      </c>
      <c r="M127" t="s">
        <v>13</v>
      </c>
      <c r="N127">
        <v>2862</v>
      </c>
      <c r="P127" s="2">
        <v>32659</v>
      </c>
      <c r="Q127" t="s">
        <v>13</v>
      </c>
      <c r="R127" t="s">
        <v>13</v>
      </c>
      <c r="S127">
        <v>118</v>
      </c>
      <c r="U127" s="2">
        <v>32659</v>
      </c>
      <c r="V127" t="s">
        <v>13</v>
      </c>
      <c r="W127" t="s">
        <v>13</v>
      </c>
      <c r="X127">
        <v>-15</v>
      </c>
      <c r="Z127" s="2">
        <v>32659</v>
      </c>
      <c r="AA127" t="s">
        <v>13</v>
      </c>
      <c r="AB127" t="s">
        <v>13</v>
      </c>
      <c r="AC127">
        <v>5.2</v>
      </c>
      <c r="AE127" s="2">
        <v>42582</v>
      </c>
      <c r="AF127">
        <v>20160805</v>
      </c>
      <c r="AG127">
        <v>34.5</v>
      </c>
      <c r="AH127">
        <v>34.4</v>
      </c>
    </row>
    <row r="128" spans="1:34" x14ac:dyDescent="0.2">
      <c r="A128" s="2">
        <v>41213</v>
      </c>
      <c r="B128">
        <v>20121101</v>
      </c>
      <c r="C128">
        <v>158</v>
      </c>
      <c r="D128">
        <v>254</v>
      </c>
      <c r="F128" s="2">
        <v>29735</v>
      </c>
      <c r="G128" t="s">
        <v>13</v>
      </c>
      <c r="H128" t="s">
        <v>13</v>
      </c>
      <c r="I128">
        <v>417</v>
      </c>
      <c r="K128" s="2">
        <v>29735</v>
      </c>
      <c r="L128" t="s">
        <v>13</v>
      </c>
      <c r="M128" t="s">
        <v>13</v>
      </c>
      <c r="N128">
        <v>2962</v>
      </c>
      <c r="P128" s="2">
        <v>32689</v>
      </c>
      <c r="Q128" t="s">
        <v>13</v>
      </c>
      <c r="R128" t="s">
        <v>13</v>
      </c>
      <c r="S128">
        <v>116</v>
      </c>
      <c r="U128" s="2">
        <v>32689</v>
      </c>
      <c r="V128" t="s">
        <v>13</v>
      </c>
      <c r="W128" t="s">
        <v>13</v>
      </c>
      <c r="X128">
        <v>-27</v>
      </c>
      <c r="Z128" s="2">
        <v>32689</v>
      </c>
      <c r="AA128" t="s">
        <v>13</v>
      </c>
      <c r="AB128" t="s">
        <v>13</v>
      </c>
      <c r="AC128">
        <v>5.3</v>
      </c>
      <c r="AE128" s="2">
        <v>42613</v>
      </c>
      <c r="AF128">
        <v>20160902</v>
      </c>
      <c r="AG128">
        <v>34.299999999999997</v>
      </c>
      <c r="AH128">
        <v>34.299999999999997</v>
      </c>
    </row>
    <row r="129" spans="1:34" x14ac:dyDescent="0.2">
      <c r="A129" s="2">
        <v>41243</v>
      </c>
      <c r="B129">
        <v>20121205</v>
      </c>
      <c r="C129">
        <v>118</v>
      </c>
      <c r="D129">
        <v>130.4</v>
      </c>
      <c r="F129" s="2">
        <v>29742</v>
      </c>
      <c r="G129" t="s">
        <v>13</v>
      </c>
      <c r="H129" t="s">
        <v>13</v>
      </c>
      <c r="I129">
        <v>428</v>
      </c>
      <c r="K129" s="2">
        <v>29742</v>
      </c>
      <c r="L129" t="s">
        <v>13</v>
      </c>
      <c r="M129" t="s">
        <v>13</v>
      </c>
      <c r="N129">
        <v>2877</v>
      </c>
      <c r="P129" s="2">
        <v>32720</v>
      </c>
      <c r="Q129" t="s">
        <v>13</v>
      </c>
      <c r="R129" t="s">
        <v>13</v>
      </c>
      <c r="S129">
        <v>40</v>
      </c>
      <c r="U129" s="2">
        <v>32720</v>
      </c>
      <c r="V129" t="s">
        <v>13</v>
      </c>
      <c r="W129" t="s">
        <v>13</v>
      </c>
      <c r="X129">
        <v>-33</v>
      </c>
      <c r="Z129" s="2">
        <v>32720</v>
      </c>
      <c r="AA129" t="s">
        <v>13</v>
      </c>
      <c r="AB129" t="s">
        <v>13</v>
      </c>
      <c r="AC129">
        <v>5.2</v>
      </c>
      <c r="AE129" s="2">
        <v>42643</v>
      </c>
      <c r="AF129">
        <v>20161007</v>
      </c>
      <c r="AG129">
        <v>34.4</v>
      </c>
      <c r="AH129">
        <v>34.4</v>
      </c>
    </row>
    <row r="130" spans="1:34" x14ac:dyDescent="0.2">
      <c r="A130" s="2">
        <v>41274</v>
      </c>
      <c r="B130">
        <v>20130103</v>
      </c>
      <c r="C130">
        <v>215</v>
      </c>
      <c r="D130">
        <v>225.5</v>
      </c>
      <c r="F130" s="2">
        <v>29749</v>
      </c>
      <c r="G130" t="s">
        <v>13</v>
      </c>
      <c r="H130" t="s">
        <v>13</v>
      </c>
      <c r="I130">
        <v>425</v>
      </c>
      <c r="K130" s="2">
        <v>29749</v>
      </c>
      <c r="L130" t="s">
        <v>13</v>
      </c>
      <c r="M130" t="s">
        <v>13</v>
      </c>
      <c r="N130">
        <v>2867</v>
      </c>
      <c r="P130" s="2">
        <v>32751</v>
      </c>
      <c r="Q130" t="s">
        <v>13</v>
      </c>
      <c r="R130" t="s">
        <v>13</v>
      </c>
      <c r="S130">
        <v>49</v>
      </c>
      <c r="U130" s="2">
        <v>32751</v>
      </c>
      <c r="V130" t="s">
        <v>13</v>
      </c>
      <c r="W130" t="s">
        <v>13</v>
      </c>
      <c r="X130">
        <v>-16</v>
      </c>
      <c r="Z130" s="2">
        <v>32751</v>
      </c>
      <c r="AA130" t="s">
        <v>13</v>
      </c>
      <c r="AB130" t="s">
        <v>13</v>
      </c>
      <c r="AC130">
        <v>5.2</v>
      </c>
      <c r="AE130" s="2">
        <v>42674</v>
      </c>
      <c r="AF130">
        <v>20161104</v>
      </c>
      <c r="AG130">
        <v>34.4</v>
      </c>
      <c r="AH130">
        <v>34.4</v>
      </c>
    </row>
    <row r="131" spans="1:34" x14ac:dyDescent="0.2">
      <c r="A131" s="2">
        <v>41305</v>
      </c>
      <c r="B131">
        <v>20130130</v>
      </c>
      <c r="C131">
        <v>192</v>
      </c>
      <c r="D131">
        <v>221.7</v>
      </c>
      <c r="F131" s="2">
        <v>29756</v>
      </c>
      <c r="G131" t="s">
        <v>13</v>
      </c>
      <c r="H131" t="s">
        <v>13</v>
      </c>
      <c r="I131">
        <v>435</v>
      </c>
      <c r="K131" s="2">
        <v>29756</v>
      </c>
      <c r="L131" t="s">
        <v>13</v>
      </c>
      <c r="M131" t="s">
        <v>13</v>
      </c>
      <c r="N131">
        <v>2886</v>
      </c>
      <c r="P131" s="2">
        <v>32781</v>
      </c>
      <c r="Q131" t="s">
        <v>13</v>
      </c>
      <c r="R131" t="s">
        <v>13</v>
      </c>
      <c r="S131">
        <v>250</v>
      </c>
      <c r="U131" s="2">
        <v>32781</v>
      </c>
      <c r="V131" t="s">
        <v>13</v>
      </c>
      <c r="W131" t="s">
        <v>13</v>
      </c>
      <c r="X131">
        <v>-42</v>
      </c>
      <c r="Z131" s="2">
        <v>32781</v>
      </c>
      <c r="AA131" t="s">
        <v>13</v>
      </c>
      <c r="AB131" t="s">
        <v>13</v>
      </c>
      <c r="AC131">
        <v>5.3</v>
      </c>
      <c r="AE131" s="2">
        <v>42704</v>
      </c>
      <c r="AF131">
        <v>20161202</v>
      </c>
      <c r="AG131">
        <v>34.4</v>
      </c>
      <c r="AH131">
        <v>34.299999999999997</v>
      </c>
    </row>
    <row r="132" spans="1:34" x14ac:dyDescent="0.2">
      <c r="A132" s="2">
        <v>41333</v>
      </c>
      <c r="B132">
        <v>20130306</v>
      </c>
      <c r="C132">
        <v>198</v>
      </c>
      <c r="D132">
        <v>191.6</v>
      </c>
      <c r="F132" s="2">
        <v>29763</v>
      </c>
      <c r="G132" t="s">
        <v>13</v>
      </c>
      <c r="H132" t="s">
        <v>13</v>
      </c>
      <c r="I132">
        <v>444</v>
      </c>
      <c r="K132" s="2">
        <v>29763</v>
      </c>
      <c r="L132" t="s">
        <v>13</v>
      </c>
      <c r="M132" t="s">
        <v>13</v>
      </c>
      <c r="N132">
        <v>2983</v>
      </c>
      <c r="P132" s="2">
        <v>32812</v>
      </c>
      <c r="Q132" t="s">
        <v>13</v>
      </c>
      <c r="R132" t="s">
        <v>13</v>
      </c>
      <c r="S132">
        <v>111</v>
      </c>
      <c r="U132" s="2">
        <v>32812</v>
      </c>
      <c r="V132" t="s">
        <v>13</v>
      </c>
      <c r="W132" t="s">
        <v>13</v>
      </c>
      <c r="X132">
        <v>-27</v>
      </c>
      <c r="Z132" s="2">
        <v>32812</v>
      </c>
      <c r="AA132" t="s">
        <v>13</v>
      </c>
      <c r="AB132" t="s">
        <v>13</v>
      </c>
      <c r="AC132">
        <v>5.3</v>
      </c>
      <c r="AE132" s="2">
        <v>42735</v>
      </c>
      <c r="AF132">
        <v>20170106</v>
      </c>
      <c r="AG132">
        <v>34.299999999999997</v>
      </c>
      <c r="AH132">
        <v>34.4</v>
      </c>
    </row>
    <row r="133" spans="1:34" x14ac:dyDescent="0.2">
      <c r="A133" s="2">
        <v>41364</v>
      </c>
      <c r="B133">
        <v>20130403</v>
      </c>
      <c r="C133">
        <v>158</v>
      </c>
      <c r="D133">
        <v>199.2</v>
      </c>
      <c r="F133" s="2">
        <v>29770</v>
      </c>
      <c r="G133" t="s">
        <v>13</v>
      </c>
      <c r="H133" t="s">
        <v>13</v>
      </c>
      <c r="I133">
        <v>460</v>
      </c>
      <c r="K133" s="2">
        <v>29770</v>
      </c>
      <c r="L133" t="s">
        <v>13</v>
      </c>
      <c r="M133" t="s">
        <v>13</v>
      </c>
      <c r="N133">
        <v>2886</v>
      </c>
      <c r="P133" s="2">
        <v>32842</v>
      </c>
      <c r="Q133" t="s">
        <v>13</v>
      </c>
      <c r="R133" t="s">
        <v>13</v>
      </c>
      <c r="S133">
        <v>277</v>
      </c>
      <c r="U133" s="2">
        <v>32842</v>
      </c>
      <c r="V133" t="s">
        <v>13</v>
      </c>
      <c r="W133" t="s">
        <v>13</v>
      </c>
      <c r="X133">
        <v>-9</v>
      </c>
      <c r="Z133" s="2">
        <v>32842</v>
      </c>
      <c r="AA133" t="s">
        <v>13</v>
      </c>
      <c r="AB133" t="s">
        <v>13</v>
      </c>
      <c r="AC133">
        <v>5.4</v>
      </c>
      <c r="AE133" s="2">
        <v>42766</v>
      </c>
      <c r="AF133">
        <v>20170203</v>
      </c>
      <c r="AG133">
        <v>34.4</v>
      </c>
      <c r="AH133">
        <v>34.4</v>
      </c>
    </row>
    <row r="134" spans="1:34" x14ac:dyDescent="0.2">
      <c r="A134" s="2">
        <v>41394</v>
      </c>
      <c r="B134">
        <v>20130501</v>
      </c>
      <c r="C134">
        <v>119</v>
      </c>
      <c r="D134">
        <v>105.8</v>
      </c>
      <c r="F134" s="2">
        <v>29777</v>
      </c>
      <c r="G134" t="s">
        <v>13</v>
      </c>
      <c r="H134" t="s">
        <v>13</v>
      </c>
      <c r="I134">
        <v>426</v>
      </c>
      <c r="K134" s="2">
        <v>29777</v>
      </c>
      <c r="L134" t="s">
        <v>13</v>
      </c>
      <c r="M134" t="s">
        <v>13</v>
      </c>
      <c r="N134">
        <v>2845</v>
      </c>
      <c r="P134" s="2">
        <v>32873</v>
      </c>
      <c r="Q134" t="s">
        <v>13</v>
      </c>
      <c r="R134" t="s">
        <v>13</v>
      </c>
      <c r="S134">
        <v>96</v>
      </c>
      <c r="U134" s="2">
        <v>32873</v>
      </c>
      <c r="V134" t="s">
        <v>13</v>
      </c>
      <c r="W134" t="s">
        <v>13</v>
      </c>
      <c r="X134">
        <v>-5</v>
      </c>
      <c r="Z134" s="2">
        <v>32873</v>
      </c>
      <c r="AA134" t="s">
        <v>13</v>
      </c>
      <c r="AB134" t="s">
        <v>13</v>
      </c>
      <c r="AC134">
        <v>5.4</v>
      </c>
      <c r="AE134" s="2">
        <v>42794</v>
      </c>
      <c r="AF134">
        <v>20170310</v>
      </c>
      <c r="AG134">
        <v>34.4</v>
      </c>
      <c r="AH134">
        <v>34.299999999999997</v>
      </c>
    </row>
    <row r="135" spans="1:34" x14ac:dyDescent="0.2">
      <c r="A135" s="2">
        <v>41425</v>
      </c>
      <c r="B135">
        <v>20130605</v>
      </c>
      <c r="C135">
        <v>135</v>
      </c>
      <c r="D135">
        <v>206.2</v>
      </c>
      <c r="F135" s="2">
        <v>29784</v>
      </c>
      <c r="G135" t="s">
        <v>13</v>
      </c>
      <c r="H135" t="s">
        <v>13</v>
      </c>
      <c r="I135">
        <v>430</v>
      </c>
      <c r="K135" s="2">
        <v>29784</v>
      </c>
      <c r="L135" t="s">
        <v>13</v>
      </c>
      <c r="M135" t="s">
        <v>13</v>
      </c>
      <c r="N135">
        <v>2902</v>
      </c>
      <c r="P135" s="2">
        <v>32904</v>
      </c>
      <c r="Q135" t="s">
        <v>13</v>
      </c>
      <c r="R135" t="s">
        <v>13</v>
      </c>
      <c r="S135">
        <v>334</v>
      </c>
      <c r="U135" s="2">
        <v>32904</v>
      </c>
      <c r="V135" t="s">
        <v>13</v>
      </c>
      <c r="W135" t="s">
        <v>13</v>
      </c>
      <c r="X135">
        <v>-82</v>
      </c>
      <c r="Z135" s="2">
        <v>32904</v>
      </c>
      <c r="AA135" t="s">
        <v>13</v>
      </c>
      <c r="AB135" t="s">
        <v>13</v>
      </c>
      <c r="AC135">
        <v>5.4</v>
      </c>
      <c r="AE135" s="2">
        <v>42825</v>
      </c>
      <c r="AF135">
        <v>20170407</v>
      </c>
      <c r="AG135">
        <v>34.299999999999997</v>
      </c>
      <c r="AH135">
        <v>34.299999999999997</v>
      </c>
    </row>
    <row r="136" spans="1:34" x14ac:dyDescent="0.2">
      <c r="A136" s="2">
        <v>41455</v>
      </c>
      <c r="B136">
        <v>20130703</v>
      </c>
      <c r="C136">
        <v>188</v>
      </c>
      <c r="D136">
        <v>255.1</v>
      </c>
      <c r="F136" s="2">
        <v>29791</v>
      </c>
      <c r="G136" t="s">
        <v>13</v>
      </c>
      <c r="H136" t="s">
        <v>13</v>
      </c>
      <c r="I136">
        <v>407</v>
      </c>
      <c r="K136" s="2">
        <v>29791</v>
      </c>
      <c r="L136" t="s">
        <v>13</v>
      </c>
      <c r="M136" t="s">
        <v>13</v>
      </c>
      <c r="N136">
        <v>2899</v>
      </c>
      <c r="P136" s="2">
        <v>32932</v>
      </c>
      <c r="Q136" t="s">
        <v>13</v>
      </c>
      <c r="R136" t="s">
        <v>13</v>
      </c>
      <c r="S136">
        <v>248</v>
      </c>
      <c r="U136" s="2">
        <v>32932</v>
      </c>
      <c r="V136" t="s">
        <v>13</v>
      </c>
      <c r="W136" t="s">
        <v>13</v>
      </c>
      <c r="X136">
        <v>96</v>
      </c>
      <c r="Z136" s="2">
        <v>32932</v>
      </c>
      <c r="AA136" t="s">
        <v>13</v>
      </c>
      <c r="AB136" t="s">
        <v>13</v>
      </c>
      <c r="AC136">
        <v>5.3</v>
      </c>
      <c r="AE136" s="2">
        <v>42855</v>
      </c>
      <c r="AF136">
        <v>20170505</v>
      </c>
      <c r="AG136">
        <v>34.4</v>
      </c>
      <c r="AH136">
        <v>34.4</v>
      </c>
    </row>
    <row r="137" spans="1:34" x14ac:dyDescent="0.2">
      <c r="A137" s="2">
        <v>41486</v>
      </c>
      <c r="B137">
        <v>20130731</v>
      </c>
      <c r="C137">
        <v>200</v>
      </c>
      <c r="D137">
        <v>165.1</v>
      </c>
      <c r="F137" s="2">
        <v>29798</v>
      </c>
      <c r="G137" t="s">
        <v>13</v>
      </c>
      <c r="H137" t="s">
        <v>13</v>
      </c>
      <c r="I137">
        <v>476</v>
      </c>
      <c r="K137" s="2">
        <v>29798</v>
      </c>
      <c r="L137" t="s">
        <v>13</v>
      </c>
      <c r="M137" t="s">
        <v>13</v>
      </c>
      <c r="N137">
        <v>2867</v>
      </c>
      <c r="P137" s="2">
        <v>32963</v>
      </c>
      <c r="Q137" t="s">
        <v>13</v>
      </c>
      <c r="R137" t="s">
        <v>13</v>
      </c>
      <c r="S137">
        <v>215</v>
      </c>
      <c r="U137" s="2">
        <v>32963</v>
      </c>
      <c r="V137" t="s">
        <v>13</v>
      </c>
      <c r="W137" t="s">
        <v>13</v>
      </c>
      <c r="X137">
        <v>-25</v>
      </c>
      <c r="Z137" s="2">
        <v>32963</v>
      </c>
      <c r="AA137" t="s">
        <v>13</v>
      </c>
      <c r="AB137" t="s">
        <v>13</v>
      </c>
      <c r="AC137">
        <v>5.2</v>
      </c>
      <c r="AE137" s="2">
        <v>42886</v>
      </c>
      <c r="AF137">
        <v>20170602</v>
      </c>
      <c r="AG137">
        <v>34.4</v>
      </c>
      <c r="AH137">
        <v>34.4</v>
      </c>
    </row>
    <row r="138" spans="1:34" x14ac:dyDescent="0.2">
      <c r="A138" s="2">
        <v>41517</v>
      </c>
      <c r="B138">
        <v>20130905</v>
      </c>
      <c r="C138">
        <v>176</v>
      </c>
      <c r="D138">
        <v>193.6</v>
      </c>
      <c r="F138" s="2">
        <v>29805</v>
      </c>
      <c r="G138" t="s">
        <v>13</v>
      </c>
      <c r="H138" t="s">
        <v>13</v>
      </c>
      <c r="I138">
        <v>448</v>
      </c>
      <c r="K138" s="2">
        <v>29805</v>
      </c>
      <c r="L138" t="s">
        <v>13</v>
      </c>
      <c r="M138" t="s">
        <v>13</v>
      </c>
      <c r="N138">
        <v>2998</v>
      </c>
      <c r="P138" s="2">
        <v>32993</v>
      </c>
      <c r="Q138" t="s">
        <v>13</v>
      </c>
      <c r="R138" t="s">
        <v>13</v>
      </c>
      <c r="S138">
        <v>39</v>
      </c>
      <c r="U138" s="2">
        <v>32993</v>
      </c>
      <c r="V138" t="s">
        <v>13</v>
      </c>
      <c r="W138" t="s">
        <v>13</v>
      </c>
      <c r="X138">
        <v>-23</v>
      </c>
      <c r="Z138" s="2">
        <v>32993</v>
      </c>
      <c r="AA138" t="s">
        <v>13</v>
      </c>
      <c r="AB138" t="s">
        <v>13</v>
      </c>
      <c r="AC138">
        <v>5.4</v>
      </c>
      <c r="AE138" s="2">
        <v>42916</v>
      </c>
      <c r="AF138">
        <v>20170707</v>
      </c>
      <c r="AG138" t="s">
        <v>13</v>
      </c>
      <c r="AH138" t="s">
        <v>13</v>
      </c>
    </row>
    <row r="139" spans="1:34" x14ac:dyDescent="0.2">
      <c r="A139" s="2">
        <v>41547</v>
      </c>
      <c r="B139">
        <v>20131002</v>
      </c>
      <c r="C139">
        <v>166</v>
      </c>
      <c r="D139">
        <v>235.8</v>
      </c>
      <c r="F139" s="2">
        <v>29812</v>
      </c>
      <c r="G139" t="s">
        <v>13</v>
      </c>
      <c r="H139" t="s">
        <v>13</v>
      </c>
      <c r="I139">
        <v>442</v>
      </c>
      <c r="K139" s="2">
        <v>29812</v>
      </c>
      <c r="L139" t="s">
        <v>13</v>
      </c>
      <c r="M139" t="s">
        <v>13</v>
      </c>
      <c r="N139">
        <v>2966</v>
      </c>
      <c r="P139" s="2">
        <v>33024</v>
      </c>
      <c r="Q139" t="s">
        <v>13</v>
      </c>
      <c r="R139" t="s">
        <v>13</v>
      </c>
      <c r="S139">
        <v>152</v>
      </c>
      <c r="U139" s="2">
        <v>33024</v>
      </c>
      <c r="V139" t="s">
        <v>13</v>
      </c>
      <c r="W139" t="s">
        <v>13</v>
      </c>
      <c r="X139">
        <v>-48</v>
      </c>
      <c r="Z139" s="2">
        <v>33024</v>
      </c>
      <c r="AA139" t="s">
        <v>13</v>
      </c>
      <c r="AB139" t="s">
        <v>13</v>
      </c>
      <c r="AC139">
        <v>5.4</v>
      </c>
    </row>
    <row r="140" spans="1:34" x14ac:dyDescent="0.2">
      <c r="A140" s="2">
        <v>41578</v>
      </c>
      <c r="B140">
        <v>20131030</v>
      </c>
      <c r="C140">
        <v>130</v>
      </c>
      <c r="D140">
        <v>169.5</v>
      </c>
      <c r="F140" s="2">
        <v>29819</v>
      </c>
      <c r="G140" t="s">
        <v>13</v>
      </c>
      <c r="H140" t="s">
        <v>13</v>
      </c>
      <c r="I140">
        <v>434</v>
      </c>
      <c r="K140" s="2">
        <v>29819</v>
      </c>
      <c r="L140" t="s">
        <v>13</v>
      </c>
      <c r="M140" t="s">
        <v>13</v>
      </c>
      <c r="N140">
        <v>2957</v>
      </c>
      <c r="P140" s="2">
        <v>33054</v>
      </c>
      <c r="Q140" t="s">
        <v>13</v>
      </c>
      <c r="R140" t="s">
        <v>13</v>
      </c>
      <c r="S140">
        <v>22</v>
      </c>
      <c r="U140" s="2">
        <v>33054</v>
      </c>
      <c r="V140" t="s">
        <v>13</v>
      </c>
      <c r="W140" t="s">
        <v>13</v>
      </c>
      <c r="X140">
        <v>-21</v>
      </c>
      <c r="Z140" s="2">
        <v>33054</v>
      </c>
      <c r="AA140" t="s">
        <v>13</v>
      </c>
      <c r="AB140" t="s">
        <v>13</v>
      </c>
      <c r="AC140">
        <v>5.2</v>
      </c>
    </row>
    <row r="141" spans="1:34" x14ac:dyDescent="0.2">
      <c r="A141" s="2">
        <v>41608</v>
      </c>
      <c r="B141">
        <v>20131204</v>
      </c>
      <c r="C141">
        <v>215</v>
      </c>
      <c r="D141">
        <v>192.1</v>
      </c>
      <c r="F141" s="2">
        <v>29826</v>
      </c>
      <c r="G141" t="s">
        <v>13</v>
      </c>
      <c r="H141" t="s">
        <v>13</v>
      </c>
      <c r="I141">
        <v>451</v>
      </c>
      <c r="K141" s="2">
        <v>29826</v>
      </c>
      <c r="L141" t="s">
        <v>13</v>
      </c>
      <c r="M141" t="s">
        <v>13</v>
      </c>
      <c r="N141">
        <v>2954</v>
      </c>
      <c r="P141" s="2">
        <v>33085</v>
      </c>
      <c r="Q141" t="s">
        <v>13</v>
      </c>
      <c r="R141" t="s">
        <v>13</v>
      </c>
      <c r="S141">
        <v>-31</v>
      </c>
      <c r="U141" s="2">
        <v>33085</v>
      </c>
      <c r="V141" t="s">
        <v>13</v>
      </c>
      <c r="W141" t="s">
        <v>13</v>
      </c>
      <c r="X141">
        <v>-72</v>
      </c>
      <c r="Z141" s="2">
        <v>33085</v>
      </c>
      <c r="AA141" t="s">
        <v>13</v>
      </c>
      <c r="AB141" t="s">
        <v>13</v>
      </c>
      <c r="AC141">
        <v>5.5</v>
      </c>
    </row>
    <row r="142" spans="1:34" x14ac:dyDescent="0.2">
      <c r="A142" s="2">
        <v>41639</v>
      </c>
      <c r="B142">
        <v>20140108</v>
      </c>
      <c r="C142">
        <v>238</v>
      </c>
      <c r="D142">
        <v>165.8</v>
      </c>
      <c r="F142" s="2">
        <v>29833</v>
      </c>
      <c r="G142" t="s">
        <v>13</v>
      </c>
      <c r="H142" t="s">
        <v>13</v>
      </c>
      <c r="I142">
        <v>473</v>
      </c>
      <c r="K142" s="2">
        <v>29833</v>
      </c>
      <c r="L142" t="s">
        <v>13</v>
      </c>
      <c r="M142" t="s">
        <v>13</v>
      </c>
      <c r="N142">
        <v>2914</v>
      </c>
      <c r="P142" s="2">
        <v>33116</v>
      </c>
      <c r="Q142" t="s">
        <v>13</v>
      </c>
      <c r="R142" t="s">
        <v>13</v>
      </c>
      <c r="S142">
        <v>-216</v>
      </c>
      <c r="U142" s="2">
        <v>33116</v>
      </c>
      <c r="V142" t="s">
        <v>13</v>
      </c>
      <c r="W142" t="s">
        <v>13</v>
      </c>
      <c r="X142">
        <v>-55</v>
      </c>
      <c r="Z142" s="2">
        <v>33116</v>
      </c>
      <c r="AA142" t="s">
        <v>13</v>
      </c>
      <c r="AB142" t="s">
        <v>13</v>
      </c>
      <c r="AC142">
        <v>5.7</v>
      </c>
    </row>
    <row r="143" spans="1:34" x14ac:dyDescent="0.2">
      <c r="A143" s="2">
        <v>41670</v>
      </c>
      <c r="B143">
        <v>20140205</v>
      </c>
      <c r="C143">
        <v>175</v>
      </c>
      <c r="D143">
        <v>236.4</v>
      </c>
      <c r="F143" s="2">
        <v>29840</v>
      </c>
      <c r="G143" t="s">
        <v>13</v>
      </c>
      <c r="H143" t="s">
        <v>13</v>
      </c>
      <c r="I143">
        <v>454</v>
      </c>
      <c r="K143" s="2">
        <v>29840</v>
      </c>
      <c r="L143" t="s">
        <v>13</v>
      </c>
      <c r="M143" t="s">
        <v>13</v>
      </c>
      <c r="N143">
        <v>3051</v>
      </c>
      <c r="P143" s="2">
        <v>33146</v>
      </c>
      <c r="Q143" t="s">
        <v>13</v>
      </c>
      <c r="R143" t="s">
        <v>13</v>
      </c>
      <c r="S143">
        <v>-90</v>
      </c>
      <c r="U143" s="2">
        <v>33146</v>
      </c>
      <c r="V143" t="s">
        <v>13</v>
      </c>
      <c r="W143" t="s">
        <v>13</v>
      </c>
      <c r="X143">
        <v>-40</v>
      </c>
      <c r="Z143" s="2">
        <v>33146</v>
      </c>
      <c r="AA143" t="s">
        <v>13</v>
      </c>
      <c r="AB143" t="s">
        <v>13</v>
      </c>
      <c r="AC143">
        <v>5.9</v>
      </c>
    </row>
    <row r="144" spans="1:34" x14ac:dyDescent="0.2">
      <c r="A144" s="2">
        <v>41698</v>
      </c>
      <c r="B144">
        <v>20140305</v>
      </c>
      <c r="C144">
        <v>139</v>
      </c>
      <c r="D144">
        <v>190.7</v>
      </c>
      <c r="F144" s="2">
        <v>29847</v>
      </c>
      <c r="G144" t="s">
        <v>13</v>
      </c>
      <c r="H144" t="s">
        <v>13</v>
      </c>
      <c r="I144">
        <v>475</v>
      </c>
      <c r="K144" s="2">
        <v>29847</v>
      </c>
      <c r="L144" t="s">
        <v>13</v>
      </c>
      <c r="M144" t="s">
        <v>13</v>
      </c>
      <c r="N144">
        <v>3014</v>
      </c>
      <c r="P144" s="2">
        <v>33177</v>
      </c>
      <c r="Q144" t="s">
        <v>13</v>
      </c>
      <c r="R144" t="s">
        <v>13</v>
      </c>
      <c r="S144">
        <v>-160</v>
      </c>
      <c r="U144" s="2">
        <v>33177</v>
      </c>
      <c r="V144" t="s">
        <v>13</v>
      </c>
      <c r="W144" t="s">
        <v>13</v>
      </c>
      <c r="X144">
        <v>-32</v>
      </c>
      <c r="Z144" s="2">
        <v>33177</v>
      </c>
      <c r="AA144" t="s">
        <v>13</v>
      </c>
      <c r="AB144" t="s">
        <v>13</v>
      </c>
      <c r="AC144">
        <v>5.9</v>
      </c>
    </row>
    <row r="145" spans="1:29" x14ac:dyDescent="0.2">
      <c r="A145" s="2">
        <v>41729</v>
      </c>
      <c r="B145">
        <v>20140402</v>
      </c>
      <c r="C145">
        <v>191</v>
      </c>
      <c r="D145">
        <v>213.2</v>
      </c>
      <c r="F145" s="2">
        <v>29854</v>
      </c>
      <c r="G145" t="s">
        <v>13</v>
      </c>
      <c r="H145" t="s">
        <v>13</v>
      </c>
      <c r="I145">
        <v>491</v>
      </c>
      <c r="K145" s="2">
        <v>29854</v>
      </c>
      <c r="L145" t="s">
        <v>13</v>
      </c>
      <c r="M145" t="s">
        <v>13</v>
      </c>
      <c r="N145">
        <v>3073</v>
      </c>
      <c r="P145" s="2">
        <v>33207</v>
      </c>
      <c r="Q145" t="s">
        <v>13</v>
      </c>
      <c r="R145" t="s">
        <v>13</v>
      </c>
      <c r="S145">
        <v>-149</v>
      </c>
      <c r="U145" s="2">
        <v>33207</v>
      </c>
      <c r="V145" t="s">
        <v>13</v>
      </c>
      <c r="W145" t="s">
        <v>13</v>
      </c>
      <c r="X145">
        <v>-149</v>
      </c>
      <c r="Z145" s="2">
        <v>33207</v>
      </c>
      <c r="AA145" t="s">
        <v>13</v>
      </c>
      <c r="AB145" t="s">
        <v>13</v>
      </c>
      <c r="AC145">
        <v>6.2</v>
      </c>
    </row>
    <row r="146" spans="1:29" x14ac:dyDescent="0.2">
      <c r="A146" s="2">
        <v>41759</v>
      </c>
      <c r="B146">
        <v>20140430</v>
      </c>
      <c r="C146">
        <v>220</v>
      </c>
      <c r="D146">
        <v>330.5</v>
      </c>
      <c r="F146" s="2">
        <v>29861</v>
      </c>
      <c r="G146" t="s">
        <v>13</v>
      </c>
      <c r="H146" t="s">
        <v>13</v>
      </c>
      <c r="I146">
        <v>489</v>
      </c>
      <c r="K146" s="2">
        <v>29861</v>
      </c>
      <c r="L146" t="s">
        <v>13</v>
      </c>
      <c r="M146" t="s">
        <v>13</v>
      </c>
      <c r="N146">
        <v>3069</v>
      </c>
      <c r="P146" s="2">
        <v>33238</v>
      </c>
      <c r="Q146" t="s">
        <v>13</v>
      </c>
      <c r="R146" t="s">
        <v>13</v>
      </c>
      <c r="S146">
        <v>-56</v>
      </c>
      <c r="U146" s="2">
        <v>33238</v>
      </c>
      <c r="V146" t="s">
        <v>13</v>
      </c>
      <c r="W146" t="s">
        <v>13</v>
      </c>
      <c r="X146">
        <v>-33</v>
      </c>
      <c r="Z146" s="2">
        <v>33238</v>
      </c>
      <c r="AA146" t="s">
        <v>13</v>
      </c>
      <c r="AB146" t="s">
        <v>13</v>
      </c>
      <c r="AC146">
        <v>6.3</v>
      </c>
    </row>
    <row r="147" spans="1:29" x14ac:dyDescent="0.2">
      <c r="A147" s="2">
        <v>41790</v>
      </c>
      <c r="B147">
        <v>20140604</v>
      </c>
      <c r="C147">
        <v>179</v>
      </c>
      <c r="D147">
        <v>224.9</v>
      </c>
      <c r="F147" s="2">
        <v>29868</v>
      </c>
      <c r="G147" t="s">
        <v>13</v>
      </c>
      <c r="H147" t="s">
        <v>13</v>
      </c>
      <c r="I147">
        <v>491</v>
      </c>
      <c r="K147" s="2">
        <v>29868</v>
      </c>
      <c r="L147" t="s">
        <v>13</v>
      </c>
      <c r="M147" t="s">
        <v>13</v>
      </c>
      <c r="N147">
        <v>3098</v>
      </c>
      <c r="P147" s="2">
        <v>33269</v>
      </c>
      <c r="Q147" t="s">
        <v>13</v>
      </c>
      <c r="R147" t="s">
        <v>13</v>
      </c>
      <c r="S147">
        <v>-117</v>
      </c>
      <c r="U147" s="2">
        <v>33269</v>
      </c>
      <c r="V147" t="s">
        <v>13</v>
      </c>
      <c r="W147" t="s">
        <v>13</v>
      </c>
      <c r="X147">
        <v>-65</v>
      </c>
      <c r="Z147" s="2">
        <v>33269</v>
      </c>
      <c r="AA147" t="s">
        <v>13</v>
      </c>
      <c r="AB147" t="s">
        <v>13</v>
      </c>
      <c r="AC147">
        <v>6.4</v>
      </c>
    </row>
    <row r="148" spans="1:29" x14ac:dyDescent="0.2">
      <c r="A148" s="2">
        <v>41820</v>
      </c>
      <c r="B148">
        <v>20140702</v>
      </c>
      <c r="C148">
        <v>281</v>
      </c>
      <c r="D148">
        <v>235.5</v>
      </c>
      <c r="F148" s="2">
        <v>29875</v>
      </c>
      <c r="G148" t="s">
        <v>13</v>
      </c>
      <c r="H148" t="s">
        <v>13</v>
      </c>
      <c r="I148">
        <v>487</v>
      </c>
      <c r="K148" s="2">
        <v>29875</v>
      </c>
      <c r="L148" t="s">
        <v>13</v>
      </c>
      <c r="M148" t="s">
        <v>13</v>
      </c>
      <c r="N148">
        <v>3104</v>
      </c>
      <c r="P148" s="2">
        <v>33297</v>
      </c>
      <c r="Q148" t="s">
        <v>13</v>
      </c>
      <c r="R148" t="s">
        <v>13</v>
      </c>
      <c r="S148">
        <v>-306</v>
      </c>
      <c r="U148" s="2">
        <v>33297</v>
      </c>
      <c r="V148" t="s">
        <v>13</v>
      </c>
      <c r="W148" t="s">
        <v>13</v>
      </c>
      <c r="X148">
        <v>-119</v>
      </c>
      <c r="Z148" s="2">
        <v>33297</v>
      </c>
      <c r="AA148" t="s">
        <v>13</v>
      </c>
      <c r="AB148" t="s">
        <v>13</v>
      </c>
      <c r="AC148">
        <v>6.6</v>
      </c>
    </row>
    <row r="149" spans="1:29" x14ac:dyDescent="0.2">
      <c r="A149" s="2">
        <v>41851</v>
      </c>
      <c r="B149">
        <v>20140730</v>
      </c>
      <c r="C149">
        <v>218</v>
      </c>
      <c r="D149">
        <v>274.89999999999998</v>
      </c>
      <c r="F149" s="2">
        <v>29882</v>
      </c>
      <c r="G149" t="s">
        <v>13</v>
      </c>
      <c r="H149" t="s">
        <v>13</v>
      </c>
      <c r="I149">
        <v>483</v>
      </c>
      <c r="K149" s="2">
        <v>29882</v>
      </c>
      <c r="L149" t="s">
        <v>13</v>
      </c>
      <c r="M149" t="s">
        <v>13</v>
      </c>
      <c r="N149">
        <v>3181</v>
      </c>
      <c r="P149" s="2">
        <v>33328</v>
      </c>
      <c r="Q149" t="s">
        <v>13</v>
      </c>
      <c r="R149" t="s">
        <v>13</v>
      </c>
      <c r="S149">
        <v>-158</v>
      </c>
      <c r="U149" s="2">
        <v>33328</v>
      </c>
      <c r="V149" t="s">
        <v>13</v>
      </c>
      <c r="W149" t="s">
        <v>13</v>
      </c>
      <c r="X149">
        <v>-71</v>
      </c>
      <c r="Z149" s="2">
        <v>33328</v>
      </c>
      <c r="AA149" t="s">
        <v>13</v>
      </c>
      <c r="AB149" t="s">
        <v>13</v>
      </c>
      <c r="AC149">
        <v>6.8</v>
      </c>
    </row>
    <row r="150" spans="1:29" x14ac:dyDescent="0.2">
      <c r="A150" s="2">
        <v>41882</v>
      </c>
      <c r="B150">
        <v>20140904</v>
      </c>
      <c r="C150">
        <v>204</v>
      </c>
      <c r="D150">
        <v>156.4</v>
      </c>
      <c r="F150" s="2">
        <v>29889</v>
      </c>
      <c r="G150" t="s">
        <v>13</v>
      </c>
      <c r="H150" t="s">
        <v>13</v>
      </c>
      <c r="I150">
        <v>514</v>
      </c>
      <c r="K150" s="2">
        <v>29889</v>
      </c>
      <c r="L150" t="s">
        <v>13</v>
      </c>
      <c r="M150" t="s">
        <v>13</v>
      </c>
      <c r="N150">
        <v>3183</v>
      </c>
      <c r="P150" s="2">
        <v>33358</v>
      </c>
      <c r="Q150" t="s">
        <v>13</v>
      </c>
      <c r="R150" t="s">
        <v>13</v>
      </c>
      <c r="S150">
        <v>-212</v>
      </c>
      <c r="U150" s="2">
        <v>33358</v>
      </c>
      <c r="V150" t="s">
        <v>13</v>
      </c>
      <c r="W150" t="s">
        <v>13</v>
      </c>
      <c r="X150">
        <v>-47</v>
      </c>
      <c r="Z150" s="2">
        <v>33358</v>
      </c>
      <c r="AA150" t="s">
        <v>13</v>
      </c>
      <c r="AB150" t="s">
        <v>13</v>
      </c>
      <c r="AC150">
        <v>6.7</v>
      </c>
    </row>
    <row r="151" spans="1:29" x14ac:dyDescent="0.2">
      <c r="A151" s="2">
        <v>41912</v>
      </c>
      <c r="B151">
        <v>20141001</v>
      </c>
      <c r="C151">
        <v>213</v>
      </c>
      <c r="D151">
        <v>252.6</v>
      </c>
      <c r="F151" s="2">
        <v>29896</v>
      </c>
      <c r="G151" t="s">
        <v>13</v>
      </c>
      <c r="H151" t="s">
        <v>13</v>
      </c>
      <c r="I151">
        <v>514</v>
      </c>
      <c r="K151" s="2">
        <v>29896</v>
      </c>
      <c r="L151" t="s">
        <v>13</v>
      </c>
      <c r="M151" t="s">
        <v>13</v>
      </c>
      <c r="N151">
        <v>3282</v>
      </c>
      <c r="P151" s="2">
        <v>33389</v>
      </c>
      <c r="Q151" t="s">
        <v>13</v>
      </c>
      <c r="R151" t="s">
        <v>13</v>
      </c>
      <c r="S151">
        <v>-123</v>
      </c>
      <c r="U151" s="2">
        <v>33389</v>
      </c>
      <c r="V151" t="s">
        <v>13</v>
      </c>
      <c r="W151" t="s">
        <v>13</v>
      </c>
      <c r="X151">
        <v>-23</v>
      </c>
      <c r="Z151" s="2">
        <v>33389</v>
      </c>
      <c r="AA151" t="s">
        <v>13</v>
      </c>
      <c r="AB151" t="s">
        <v>13</v>
      </c>
      <c r="AC151">
        <v>6.9</v>
      </c>
    </row>
    <row r="152" spans="1:29" x14ac:dyDescent="0.2">
      <c r="A152" s="2">
        <v>41943</v>
      </c>
      <c r="B152">
        <v>20141105</v>
      </c>
      <c r="C152">
        <v>230</v>
      </c>
      <c r="D152">
        <v>200.3</v>
      </c>
      <c r="F152" s="2">
        <v>29903</v>
      </c>
      <c r="G152" t="s">
        <v>13</v>
      </c>
      <c r="H152" t="s">
        <v>13</v>
      </c>
      <c r="I152">
        <v>517</v>
      </c>
      <c r="K152" s="2">
        <v>29903</v>
      </c>
      <c r="L152" t="s">
        <v>13</v>
      </c>
      <c r="M152" t="s">
        <v>13</v>
      </c>
      <c r="N152">
        <v>3291</v>
      </c>
      <c r="P152" s="2">
        <v>33419</v>
      </c>
      <c r="Q152" t="s">
        <v>13</v>
      </c>
      <c r="R152" t="s">
        <v>13</v>
      </c>
      <c r="S152">
        <v>94</v>
      </c>
      <c r="U152" s="2">
        <v>33419</v>
      </c>
      <c r="V152" t="s">
        <v>13</v>
      </c>
      <c r="W152" t="s">
        <v>13</v>
      </c>
      <c r="X152">
        <v>-26</v>
      </c>
      <c r="Z152" s="2">
        <v>33419</v>
      </c>
      <c r="AA152" t="s">
        <v>13</v>
      </c>
      <c r="AB152" t="s">
        <v>13</v>
      </c>
      <c r="AC152">
        <v>6.9</v>
      </c>
    </row>
    <row r="153" spans="1:29" x14ac:dyDescent="0.2">
      <c r="A153" s="2">
        <v>41973</v>
      </c>
      <c r="B153">
        <v>20141203</v>
      </c>
      <c r="C153">
        <v>208</v>
      </c>
      <c r="D153">
        <v>240.8</v>
      </c>
      <c r="F153" s="2">
        <v>29910</v>
      </c>
      <c r="G153" t="s">
        <v>13</v>
      </c>
      <c r="H153" t="s">
        <v>13</v>
      </c>
      <c r="I153">
        <v>464</v>
      </c>
      <c r="K153" s="2">
        <v>29910</v>
      </c>
      <c r="L153" t="s">
        <v>13</v>
      </c>
      <c r="M153" t="s">
        <v>13</v>
      </c>
      <c r="N153">
        <v>3416</v>
      </c>
      <c r="P153" s="2">
        <v>33450</v>
      </c>
      <c r="Q153" t="s">
        <v>13</v>
      </c>
      <c r="R153" t="s">
        <v>13</v>
      </c>
      <c r="S153">
        <v>-39</v>
      </c>
      <c r="U153" s="2">
        <v>33450</v>
      </c>
      <c r="V153" t="s">
        <v>13</v>
      </c>
      <c r="W153" t="s">
        <v>13</v>
      </c>
      <c r="X153">
        <v>-29</v>
      </c>
      <c r="Z153" s="2">
        <v>33450</v>
      </c>
      <c r="AA153" t="s">
        <v>13</v>
      </c>
      <c r="AB153" t="s">
        <v>13</v>
      </c>
      <c r="AC153">
        <v>6.8</v>
      </c>
    </row>
    <row r="154" spans="1:29" x14ac:dyDescent="0.2">
      <c r="A154" s="2">
        <v>42004</v>
      </c>
      <c r="B154">
        <v>20150107</v>
      </c>
      <c r="C154">
        <v>241</v>
      </c>
      <c r="D154">
        <v>284</v>
      </c>
      <c r="F154" s="2">
        <v>29917</v>
      </c>
      <c r="G154" t="s">
        <v>13</v>
      </c>
      <c r="H154" t="s">
        <v>13</v>
      </c>
      <c r="I154">
        <v>552</v>
      </c>
      <c r="K154" s="2">
        <v>29917</v>
      </c>
      <c r="L154" t="s">
        <v>13</v>
      </c>
      <c r="M154" t="s">
        <v>13</v>
      </c>
      <c r="N154">
        <v>3360</v>
      </c>
      <c r="P154" s="2">
        <v>33481</v>
      </c>
      <c r="Q154" t="s">
        <v>13</v>
      </c>
      <c r="R154" t="s">
        <v>13</v>
      </c>
      <c r="S154">
        <v>10</v>
      </c>
      <c r="U154" s="2">
        <v>33481</v>
      </c>
      <c r="V154" t="s">
        <v>13</v>
      </c>
      <c r="W154" t="s">
        <v>13</v>
      </c>
      <c r="X154">
        <v>10</v>
      </c>
      <c r="Z154" s="2">
        <v>33481</v>
      </c>
      <c r="AA154" t="s">
        <v>13</v>
      </c>
      <c r="AB154" t="s">
        <v>13</v>
      </c>
      <c r="AC154">
        <v>6.9</v>
      </c>
    </row>
    <row r="155" spans="1:29" x14ac:dyDescent="0.2">
      <c r="A155" s="2">
        <v>42035</v>
      </c>
      <c r="B155">
        <v>20150204</v>
      </c>
      <c r="C155">
        <v>213</v>
      </c>
      <c r="D155">
        <v>212</v>
      </c>
      <c r="F155" s="2">
        <v>29924</v>
      </c>
      <c r="G155" t="s">
        <v>13</v>
      </c>
      <c r="H155" t="s">
        <v>13</v>
      </c>
      <c r="I155">
        <v>558</v>
      </c>
      <c r="K155" s="2">
        <v>29924</v>
      </c>
      <c r="L155" t="s">
        <v>13</v>
      </c>
      <c r="M155" t="s">
        <v>13</v>
      </c>
      <c r="N155">
        <v>3517</v>
      </c>
      <c r="P155" s="2">
        <v>33511</v>
      </c>
      <c r="Q155" t="s">
        <v>13</v>
      </c>
      <c r="R155" t="s">
        <v>13</v>
      </c>
      <c r="S155">
        <v>32</v>
      </c>
      <c r="U155" s="2">
        <v>33511</v>
      </c>
      <c r="V155" t="s">
        <v>13</v>
      </c>
      <c r="W155" t="s">
        <v>13</v>
      </c>
      <c r="X155">
        <v>-15</v>
      </c>
      <c r="Z155" s="2">
        <v>33511</v>
      </c>
      <c r="AA155" t="s">
        <v>13</v>
      </c>
      <c r="AB155" t="s">
        <v>13</v>
      </c>
      <c r="AC155">
        <v>6.9</v>
      </c>
    </row>
    <row r="156" spans="1:29" x14ac:dyDescent="0.2">
      <c r="A156" s="2">
        <v>42063</v>
      </c>
      <c r="B156">
        <v>20150304</v>
      </c>
      <c r="C156">
        <v>212</v>
      </c>
      <c r="D156">
        <v>214.1</v>
      </c>
      <c r="F156" s="2">
        <v>29931</v>
      </c>
      <c r="G156" t="s">
        <v>13</v>
      </c>
      <c r="H156" t="s">
        <v>13</v>
      </c>
      <c r="I156">
        <v>551</v>
      </c>
      <c r="K156" s="2">
        <v>29931</v>
      </c>
      <c r="L156" t="s">
        <v>13</v>
      </c>
      <c r="M156" t="s">
        <v>13</v>
      </c>
      <c r="N156">
        <v>3397</v>
      </c>
      <c r="P156" s="2">
        <v>33542</v>
      </c>
      <c r="Q156" t="s">
        <v>13</v>
      </c>
      <c r="R156" t="s">
        <v>13</v>
      </c>
      <c r="S156">
        <v>15</v>
      </c>
      <c r="U156" s="2">
        <v>33542</v>
      </c>
      <c r="V156" t="s">
        <v>13</v>
      </c>
      <c r="W156" t="s">
        <v>13</v>
      </c>
      <c r="X156">
        <v>-11</v>
      </c>
      <c r="Z156" s="2">
        <v>33542</v>
      </c>
      <c r="AA156" t="s">
        <v>13</v>
      </c>
      <c r="AB156" t="s">
        <v>13</v>
      </c>
      <c r="AC156">
        <v>7</v>
      </c>
    </row>
    <row r="157" spans="1:29" x14ac:dyDescent="0.2">
      <c r="A157" s="2">
        <v>42094</v>
      </c>
      <c r="B157">
        <v>20150401</v>
      </c>
      <c r="C157">
        <v>189</v>
      </c>
      <c r="D157">
        <v>186.6</v>
      </c>
      <c r="F157" s="2">
        <v>29938</v>
      </c>
      <c r="G157" t="s">
        <v>13</v>
      </c>
      <c r="H157" t="s">
        <v>13</v>
      </c>
      <c r="I157">
        <v>539</v>
      </c>
      <c r="K157" s="2">
        <v>29938</v>
      </c>
      <c r="L157" t="s">
        <v>13</v>
      </c>
      <c r="M157" t="s">
        <v>13</v>
      </c>
      <c r="N157">
        <v>3551</v>
      </c>
      <c r="P157" s="2">
        <v>33572</v>
      </c>
      <c r="Q157" t="s">
        <v>13</v>
      </c>
      <c r="R157" t="s">
        <v>13</v>
      </c>
      <c r="S157">
        <v>-57</v>
      </c>
      <c r="U157" s="2">
        <v>33572</v>
      </c>
      <c r="V157" t="s">
        <v>13</v>
      </c>
      <c r="W157" t="s">
        <v>13</v>
      </c>
      <c r="X157">
        <v>-38</v>
      </c>
      <c r="Z157" s="2">
        <v>33572</v>
      </c>
      <c r="AA157" t="s">
        <v>13</v>
      </c>
      <c r="AB157" t="s">
        <v>13</v>
      </c>
      <c r="AC157">
        <v>7</v>
      </c>
    </row>
    <row r="158" spans="1:29" x14ac:dyDescent="0.2">
      <c r="A158" s="2">
        <v>42124</v>
      </c>
      <c r="B158">
        <v>20150506</v>
      </c>
      <c r="C158">
        <v>169</v>
      </c>
      <c r="D158">
        <v>178.9</v>
      </c>
      <c r="F158" s="2">
        <v>29945</v>
      </c>
      <c r="G158" t="s">
        <v>13</v>
      </c>
      <c r="H158" t="s">
        <v>13</v>
      </c>
      <c r="I158">
        <v>556</v>
      </c>
      <c r="K158" s="2">
        <v>29945</v>
      </c>
      <c r="L158" t="s">
        <v>13</v>
      </c>
      <c r="M158" t="s">
        <v>13</v>
      </c>
      <c r="N158">
        <v>3636</v>
      </c>
      <c r="P158" s="2">
        <v>33603</v>
      </c>
      <c r="Q158" t="s">
        <v>13</v>
      </c>
      <c r="R158" t="s">
        <v>13</v>
      </c>
      <c r="S158">
        <v>26</v>
      </c>
      <c r="U158" s="2">
        <v>33603</v>
      </c>
      <c r="V158" t="s">
        <v>13</v>
      </c>
      <c r="W158" t="s">
        <v>13</v>
      </c>
      <c r="X158">
        <v>-45</v>
      </c>
      <c r="Z158" s="2">
        <v>33603</v>
      </c>
      <c r="AA158" t="s">
        <v>13</v>
      </c>
      <c r="AB158" t="s">
        <v>13</v>
      </c>
      <c r="AC158">
        <v>7.3</v>
      </c>
    </row>
    <row r="159" spans="1:29" x14ac:dyDescent="0.2">
      <c r="A159" s="2">
        <v>42155</v>
      </c>
      <c r="B159">
        <v>20150603</v>
      </c>
      <c r="C159">
        <v>201</v>
      </c>
      <c r="D159">
        <v>234.4</v>
      </c>
      <c r="F159" s="2">
        <v>29952</v>
      </c>
      <c r="G159" t="s">
        <v>13</v>
      </c>
      <c r="H159" t="s">
        <v>13</v>
      </c>
      <c r="I159">
        <v>495</v>
      </c>
      <c r="K159" s="2">
        <v>29952</v>
      </c>
      <c r="L159" t="s">
        <v>13</v>
      </c>
      <c r="M159" t="s">
        <v>13</v>
      </c>
      <c r="N159">
        <v>3523</v>
      </c>
      <c r="P159" s="2">
        <v>33634</v>
      </c>
      <c r="Q159" t="s">
        <v>13</v>
      </c>
      <c r="R159" t="s">
        <v>13</v>
      </c>
      <c r="S159">
        <v>51</v>
      </c>
      <c r="U159" s="2">
        <v>33634</v>
      </c>
      <c r="V159" t="s">
        <v>13</v>
      </c>
      <c r="W159" t="s">
        <v>13</v>
      </c>
      <c r="X159">
        <v>-77</v>
      </c>
      <c r="Z159" s="2">
        <v>33634</v>
      </c>
      <c r="AA159" t="s">
        <v>13</v>
      </c>
      <c r="AB159" t="s">
        <v>13</v>
      </c>
      <c r="AC159">
        <v>7.3</v>
      </c>
    </row>
    <row r="160" spans="1:29" x14ac:dyDescent="0.2">
      <c r="A160" s="2">
        <v>42185</v>
      </c>
      <c r="B160">
        <v>20150701</v>
      </c>
      <c r="C160">
        <v>237</v>
      </c>
      <c r="D160">
        <v>254.9</v>
      </c>
      <c r="F160" s="2">
        <v>29959</v>
      </c>
      <c r="G160" t="s">
        <v>13</v>
      </c>
      <c r="H160" t="s">
        <v>13</v>
      </c>
      <c r="I160">
        <v>545</v>
      </c>
      <c r="K160" s="2">
        <v>29959</v>
      </c>
      <c r="L160" t="s">
        <v>13</v>
      </c>
      <c r="M160" t="s">
        <v>13</v>
      </c>
      <c r="N160">
        <v>3398</v>
      </c>
      <c r="P160" s="2">
        <v>33663</v>
      </c>
      <c r="Q160" t="s">
        <v>13</v>
      </c>
      <c r="R160" t="s">
        <v>13</v>
      </c>
      <c r="S160">
        <v>-61</v>
      </c>
      <c r="U160" s="2">
        <v>33663</v>
      </c>
      <c r="V160" t="s">
        <v>13</v>
      </c>
      <c r="W160" t="s">
        <v>13</v>
      </c>
      <c r="X160">
        <v>-10</v>
      </c>
      <c r="Z160" s="2">
        <v>33663</v>
      </c>
      <c r="AA160" t="s">
        <v>13</v>
      </c>
      <c r="AB160" t="s">
        <v>13</v>
      </c>
      <c r="AC160">
        <v>7.4</v>
      </c>
    </row>
    <row r="161" spans="1:29" x14ac:dyDescent="0.2">
      <c r="A161" s="2">
        <v>42216</v>
      </c>
      <c r="B161">
        <v>20150805</v>
      </c>
      <c r="C161">
        <v>185</v>
      </c>
      <c r="D161">
        <v>256.5</v>
      </c>
      <c r="F161" s="2">
        <v>29966</v>
      </c>
      <c r="G161" t="s">
        <v>13</v>
      </c>
      <c r="H161" t="s">
        <v>13</v>
      </c>
      <c r="I161">
        <v>489</v>
      </c>
      <c r="K161" s="2">
        <v>29966</v>
      </c>
      <c r="L161" t="s">
        <v>13</v>
      </c>
      <c r="M161" t="s">
        <v>13</v>
      </c>
      <c r="N161">
        <v>3624</v>
      </c>
      <c r="P161" s="2">
        <v>33694</v>
      </c>
      <c r="Q161" t="s">
        <v>13</v>
      </c>
      <c r="R161" t="s">
        <v>13</v>
      </c>
      <c r="S161">
        <v>55</v>
      </c>
      <c r="U161" s="2">
        <v>33694</v>
      </c>
      <c r="V161" t="s">
        <v>13</v>
      </c>
      <c r="W161" t="s">
        <v>13</v>
      </c>
      <c r="X161">
        <v>-24</v>
      </c>
      <c r="Z161" s="2">
        <v>33694</v>
      </c>
      <c r="AA161" t="s">
        <v>13</v>
      </c>
      <c r="AB161" t="s">
        <v>13</v>
      </c>
      <c r="AC161">
        <v>7.4</v>
      </c>
    </row>
    <row r="162" spans="1:29" x14ac:dyDescent="0.2">
      <c r="A162" s="2">
        <v>42247</v>
      </c>
      <c r="B162">
        <v>20150902</v>
      </c>
      <c r="C162">
        <v>190</v>
      </c>
      <c r="D162">
        <v>132.19999999999999</v>
      </c>
      <c r="F162" s="2">
        <v>29973</v>
      </c>
      <c r="G162" t="s">
        <v>13</v>
      </c>
      <c r="H162" t="s">
        <v>13</v>
      </c>
      <c r="I162">
        <v>564</v>
      </c>
      <c r="K162" s="2">
        <v>29973</v>
      </c>
      <c r="L162" t="s">
        <v>13</v>
      </c>
      <c r="M162" t="s">
        <v>13</v>
      </c>
      <c r="N162">
        <v>3602</v>
      </c>
      <c r="P162" s="2">
        <v>33724</v>
      </c>
      <c r="Q162" t="s">
        <v>13</v>
      </c>
      <c r="R162" t="s">
        <v>13</v>
      </c>
      <c r="S162">
        <v>158</v>
      </c>
      <c r="U162" s="2">
        <v>33724</v>
      </c>
      <c r="V162" t="s">
        <v>13</v>
      </c>
      <c r="W162" t="s">
        <v>13</v>
      </c>
      <c r="X162">
        <v>26</v>
      </c>
      <c r="Z162" s="2">
        <v>33724</v>
      </c>
      <c r="AA162" t="s">
        <v>13</v>
      </c>
      <c r="AB162" t="s">
        <v>13</v>
      </c>
      <c r="AC162">
        <v>7.4</v>
      </c>
    </row>
    <row r="163" spans="1:29" x14ac:dyDescent="0.2">
      <c r="A163" s="2">
        <v>42277</v>
      </c>
      <c r="B163">
        <v>20150930</v>
      </c>
      <c r="C163">
        <v>200</v>
      </c>
      <c r="D163">
        <v>179.1</v>
      </c>
      <c r="F163" s="2">
        <v>29980</v>
      </c>
      <c r="G163" t="s">
        <v>13</v>
      </c>
      <c r="H163" t="s">
        <v>13</v>
      </c>
      <c r="I163">
        <v>583</v>
      </c>
      <c r="K163" s="2">
        <v>29980</v>
      </c>
      <c r="L163" t="s">
        <v>13</v>
      </c>
      <c r="M163" t="s">
        <v>13</v>
      </c>
      <c r="N163">
        <v>3521</v>
      </c>
      <c r="P163" s="2">
        <v>33755</v>
      </c>
      <c r="Q163" t="s">
        <v>13</v>
      </c>
      <c r="R163" t="s">
        <v>13</v>
      </c>
      <c r="S163">
        <v>127</v>
      </c>
      <c r="U163" s="2">
        <v>33755</v>
      </c>
      <c r="V163" t="s">
        <v>13</v>
      </c>
      <c r="W163" t="s">
        <v>13</v>
      </c>
      <c r="X163">
        <v>4</v>
      </c>
      <c r="Z163" s="2">
        <v>33755</v>
      </c>
      <c r="AA163" t="s">
        <v>13</v>
      </c>
      <c r="AB163" t="s">
        <v>13</v>
      </c>
      <c r="AC163">
        <v>7.6</v>
      </c>
    </row>
    <row r="164" spans="1:29" x14ac:dyDescent="0.2">
      <c r="A164" s="2">
        <v>42308</v>
      </c>
      <c r="B164">
        <v>20151104</v>
      </c>
      <c r="C164">
        <v>182</v>
      </c>
      <c r="D164">
        <v>183.8</v>
      </c>
      <c r="F164" s="2">
        <v>29987</v>
      </c>
      <c r="G164" t="s">
        <v>13</v>
      </c>
      <c r="H164" t="s">
        <v>13</v>
      </c>
      <c r="I164">
        <v>556</v>
      </c>
      <c r="K164" s="2">
        <v>29987</v>
      </c>
      <c r="L164" t="s">
        <v>13</v>
      </c>
      <c r="M164" t="s">
        <v>13</v>
      </c>
      <c r="N164">
        <v>3617</v>
      </c>
      <c r="P164" s="2">
        <v>33785</v>
      </c>
      <c r="Q164" t="s">
        <v>13</v>
      </c>
      <c r="R164" t="s">
        <v>13</v>
      </c>
      <c r="S164">
        <v>65</v>
      </c>
      <c r="U164" s="2">
        <v>33785</v>
      </c>
      <c r="V164" t="s">
        <v>13</v>
      </c>
      <c r="W164" t="s">
        <v>13</v>
      </c>
      <c r="X164">
        <v>-9</v>
      </c>
      <c r="Z164" s="2">
        <v>33785</v>
      </c>
      <c r="AA164" t="s">
        <v>13</v>
      </c>
      <c r="AB164" t="s">
        <v>13</v>
      </c>
      <c r="AC164">
        <v>7.8</v>
      </c>
    </row>
    <row r="165" spans="1:29" x14ac:dyDescent="0.2">
      <c r="A165" s="2">
        <v>42338</v>
      </c>
      <c r="B165">
        <v>20151202</v>
      </c>
      <c r="C165">
        <v>217</v>
      </c>
      <c r="D165">
        <v>207.1</v>
      </c>
      <c r="F165" s="2">
        <v>29994</v>
      </c>
      <c r="G165" t="s">
        <v>13</v>
      </c>
      <c r="H165" t="s">
        <v>13</v>
      </c>
      <c r="I165">
        <v>507</v>
      </c>
      <c r="K165" s="2">
        <v>29994</v>
      </c>
      <c r="L165" t="s">
        <v>13</v>
      </c>
      <c r="M165" t="s">
        <v>13</v>
      </c>
      <c r="N165">
        <v>3490</v>
      </c>
      <c r="P165" s="2">
        <v>33816</v>
      </c>
      <c r="Q165" t="s">
        <v>13</v>
      </c>
      <c r="R165" t="s">
        <v>13</v>
      </c>
      <c r="S165">
        <v>73</v>
      </c>
      <c r="U165" s="2">
        <v>33816</v>
      </c>
      <c r="V165" t="s">
        <v>13</v>
      </c>
      <c r="W165" t="s">
        <v>13</v>
      </c>
      <c r="X165">
        <v>-7</v>
      </c>
      <c r="Z165" s="2">
        <v>33816</v>
      </c>
      <c r="AA165" t="s">
        <v>13</v>
      </c>
      <c r="AB165" t="s">
        <v>13</v>
      </c>
      <c r="AC165">
        <v>7.7</v>
      </c>
    </row>
    <row r="166" spans="1:29" x14ac:dyDescent="0.2">
      <c r="A166" s="2">
        <v>42369</v>
      </c>
      <c r="B166">
        <v>20160106</v>
      </c>
      <c r="C166">
        <v>257</v>
      </c>
      <c r="D166">
        <v>237.6</v>
      </c>
      <c r="F166" s="2">
        <v>30001</v>
      </c>
      <c r="G166" t="s">
        <v>13</v>
      </c>
      <c r="H166" t="s">
        <v>13</v>
      </c>
      <c r="I166">
        <v>544</v>
      </c>
      <c r="K166" s="2">
        <v>30001</v>
      </c>
      <c r="L166" t="s">
        <v>13</v>
      </c>
      <c r="M166" t="s">
        <v>13</v>
      </c>
      <c r="N166">
        <v>3562</v>
      </c>
      <c r="P166" s="2">
        <v>33847</v>
      </c>
      <c r="Q166" t="s">
        <v>13</v>
      </c>
      <c r="R166" t="s">
        <v>13</v>
      </c>
      <c r="S166">
        <v>138</v>
      </c>
      <c r="U166" s="2">
        <v>33847</v>
      </c>
      <c r="V166" t="s">
        <v>13</v>
      </c>
      <c r="W166" t="s">
        <v>13</v>
      </c>
      <c r="X166">
        <v>-36</v>
      </c>
      <c r="Z166" s="2">
        <v>33847</v>
      </c>
      <c r="AA166" t="s">
        <v>13</v>
      </c>
      <c r="AB166" t="s">
        <v>13</v>
      </c>
      <c r="AC166">
        <v>7.6</v>
      </c>
    </row>
    <row r="167" spans="1:29" x14ac:dyDescent="0.2">
      <c r="A167" s="2">
        <v>42400</v>
      </c>
      <c r="B167">
        <v>20160203</v>
      </c>
      <c r="C167">
        <v>205</v>
      </c>
      <c r="D167">
        <v>183.7</v>
      </c>
      <c r="F167" s="2">
        <v>30008</v>
      </c>
      <c r="G167" t="s">
        <v>13</v>
      </c>
      <c r="H167" t="s">
        <v>13</v>
      </c>
      <c r="I167">
        <v>528</v>
      </c>
      <c r="K167" s="2">
        <v>30008</v>
      </c>
      <c r="L167" t="s">
        <v>13</v>
      </c>
      <c r="M167" t="s">
        <v>13</v>
      </c>
      <c r="N167">
        <v>3553</v>
      </c>
      <c r="P167" s="2">
        <v>33877</v>
      </c>
      <c r="Q167" t="s">
        <v>13</v>
      </c>
      <c r="R167" t="s">
        <v>13</v>
      </c>
      <c r="S167">
        <v>36</v>
      </c>
      <c r="U167" s="2">
        <v>33877</v>
      </c>
      <c r="V167" t="s">
        <v>13</v>
      </c>
      <c r="W167" t="s">
        <v>13</v>
      </c>
      <c r="X167">
        <v>-22</v>
      </c>
      <c r="Z167" s="2">
        <v>33877</v>
      </c>
      <c r="AA167" t="s">
        <v>13</v>
      </c>
      <c r="AB167" t="s">
        <v>13</v>
      </c>
      <c r="AC167">
        <v>7.6</v>
      </c>
    </row>
    <row r="168" spans="1:29" x14ac:dyDescent="0.2">
      <c r="A168" s="2">
        <v>42429</v>
      </c>
      <c r="B168">
        <v>20160302</v>
      </c>
      <c r="C168">
        <v>214</v>
      </c>
      <c r="D168">
        <v>254.8</v>
      </c>
      <c r="F168" s="2">
        <v>30015</v>
      </c>
      <c r="G168" t="s">
        <v>13</v>
      </c>
      <c r="H168" t="s">
        <v>13</v>
      </c>
      <c r="I168">
        <v>556</v>
      </c>
      <c r="K168" s="2">
        <v>30015</v>
      </c>
      <c r="L168" t="s">
        <v>13</v>
      </c>
      <c r="M168" t="s">
        <v>13</v>
      </c>
      <c r="N168">
        <v>3619</v>
      </c>
      <c r="P168" s="2">
        <v>33908</v>
      </c>
      <c r="Q168" t="s">
        <v>13</v>
      </c>
      <c r="R168" t="s">
        <v>13</v>
      </c>
      <c r="S168">
        <v>181</v>
      </c>
      <c r="U168" s="2">
        <v>33908</v>
      </c>
      <c r="V168" t="s">
        <v>13</v>
      </c>
      <c r="W168" t="s">
        <v>13</v>
      </c>
      <c r="X168">
        <v>-10</v>
      </c>
      <c r="Z168" s="2">
        <v>33908</v>
      </c>
      <c r="AA168" t="s">
        <v>13</v>
      </c>
      <c r="AB168" t="s">
        <v>13</v>
      </c>
      <c r="AC168">
        <v>7.3</v>
      </c>
    </row>
    <row r="169" spans="1:29" x14ac:dyDescent="0.2">
      <c r="A169" s="2">
        <v>42460</v>
      </c>
      <c r="B169">
        <v>20160330</v>
      </c>
      <c r="C169">
        <v>200</v>
      </c>
      <c r="D169">
        <v>231.6</v>
      </c>
      <c r="F169" s="2">
        <v>30022</v>
      </c>
      <c r="G169" t="s">
        <v>13</v>
      </c>
      <c r="H169" t="s">
        <v>13</v>
      </c>
      <c r="I169">
        <v>539</v>
      </c>
      <c r="K169" s="2">
        <v>30022</v>
      </c>
      <c r="L169" t="s">
        <v>13</v>
      </c>
      <c r="M169" t="s">
        <v>13</v>
      </c>
      <c r="N169">
        <v>3605</v>
      </c>
      <c r="P169" s="2">
        <v>33938</v>
      </c>
      <c r="Q169" t="s">
        <v>13</v>
      </c>
      <c r="R169" t="s">
        <v>13</v>
      </c>
      <c r="S169">
        <v>136</v>
      </c>
      <c r="U169" s="2">
        <v>33938</v>
      </c>
      <c r="V169" t="s">
        <v>13</v>
      </c>
      <c r="W169" t="s">
        <v>13</v>
      </c>
      <c r="X169">
        <v>7</v>
      </c>
      <c r="Z169" s="2">
        <v>33938</v>
      </c>
      <c r="AA169" t="s">
        <v>13</v>
      </c>
      <c r="AB169" t="s">
        <v>13</v>
      </c>
      <c r="AC169">
        <v>7.4</v>
      </c>
    </row>
    <row r="170" spans="1:29" x14ac:dyDescent="0.2">
      <c r="A170" s="2">
        <v>42490</v>
      </c>
      <c r="B170">
        <v>20160504</v>
      </c>
      <c r="C170">
        <v>156</v>
      </c>
      <c r="D170">
        <v>108.6</v>
      </c>
      <c r="F170" s="2">
        <v>30029</v>
      </c>
      <c r="G170" t="s">
        <v>13</v>
      </c>
      <c r="H170" t="s">
        <v>13</v>
      </c>
      <c r="I170">
        <v>557</v>
      </c>
      <c r="K170" s="2">
        <v>30029</v>
      </c>
      <c r="L170" t="s">
        <v>13</v>
      </c>
      <c r="M170" t="s">
        <v>13</v>
      </c>
      <c r="N170">
        <v>3684</v>
      </c>
      <c r="P170" s="2">
        <v>33969</v>
      </c>
      <c r="Q170" t="s">
        <v>13</v>
      </c>
      <c r="R170" t="s">
        <v>13</v>
      </c>
      <c r="S170">
        <v>211</v>
      </c>
      <c r="U170" s="2">
        <v>33969</v>
      </c>
      <c r="V170" t="s">
        <v>13</v>
      </c>
      <c r="W170" t="s">
        <v>13</v>
      </c>
      <c r="X170">
        <v>11</v>
      </c>
      <c r="Z170" s="2">
        <v>33969</v>
      </c>
      <c r="AA170" t="s">
        <v>13</v>
      </c>
      <c r="AB170" t="s">
        <v>13</v>
      </c>
      <c r="AC170">
        <v>7.4</v>
      </c>
    </row>
    <row r="171" spans="1:29" x14ac:dyDescent="0.2">
      <c r="A171" s="2">
        <v>42521</v>
      </c>
      <c r="B171">
        <v>20160602</v>
      </c>
      <c r="C171">
        <v>173</v>
      </c>
      <c r="D171">
        <v>57.7</v>
      </c>
      <c r="F171" s="2">
        <v>30036</v>
      </c>
      <c r="G171" t="s">
        <v>13</v>
      </c>
      <c r="H171" t="s">
        <v>13</v>
      </c>
      <c r="I171">
        <v>574</v>
      </c>
      <c r="K171" s="2">
        <v>30036</v>
      </c>
      <c r="L171" t="s">
        <v>13</v>
      </c>
      <c r="M171" t="s">
        <v>13</v>
      </c>
      <c r="N171">
        <v>3714</v>
      </c>
      <c r="P171" s="2">
        <v>34000</v>
      </c>
      <c r="Q171" t="s">
        <v>13</v>
      </c>
      <c r="R171" t="s">
        <v>13</v>
      </c>
      <c r="S171">
        <v>310</v>
      </c>
      <c r="U171" s="2">
        <v>34000</v>
      </c>
      <c r="V171" t="s">
        <v>13</v>
      </c>
      <c r="W171" t="s">
        <v>13</v>
      </c>
      <c r="X171">
        <v>22</v>
      </c>
      <c r="Z171" s="2">
        <v>34000</v>
      </c>
      <c r="AA171" t="s">
        <v>13</v>
      </c>
      <c r="AB171" t="s">
        <v>13</v>
      </c>
      <c r="AC171">
        <v>7.3</v>
      </c>
    </row>
    <row r="172" spans="1:29" x14ac:dyDescent="0.2">
      <c r="A172" s="2">
        <v>42551</v>
      </c>
      <c r="B172">
        <v>20160707</v>
      </c>
      <c r="C172">
        <v>172</v>
      </c>
      <c r="D172">
        <v>258.2</v>
      </c>
      <c r="F172" s="2">
        <v>30043</v>
      </c>
      <c r="G172" t="s">
        <v>13</v>
      </c>
      <c r="H172" t="s">
        <v>13</v>
      </c>
      <c r="I172">
        <v>578</v>
      </c>
      <c r="K172" s="2">
        <v>30043</v>
      </c>
      <c r="L172" t="s">
        <v>13</v>
      </c>
      <c r="M172" t="s">
        <v>13</v>
      </c>
      <c r="N172">
        <v>3720</v>
      </c>
      <c r="P172" s="2">
        <v>34028</v>
      </c>
      <c r="Q172" t="s">
        <v>13</v>
      </c>
      <c r="R172" t="s">
        <v>13</v>
      </c>
      <c r="S172">
        <v>243</v>
      </c>
      <c r="U172" s="2">
        <v>34028</v>
      </c>
      <c r="V172" t="s">
        <v>13</v>
      </c>
      <c r="W172" t="s">
        <v>13</v>
      </c>
      <c r="X172">
        <v>14</v>
      </c>
      <c r="Z172" s="2">
        <v>34028</v>
      </c>
      <c r="AA172" t="s">
        <v>13</v>
      </c>
      <c r="AB172" t="s">
        <v>13</v>
      </c>
      <c r="AC172">
        <v>7.1</v>
      </c>
    </row>
    <row r="173" spans="1:29" x14ac:dyDescent="0.2">
      <c r="A173" s="2">
        <v>42582</v>
      </c>
      <c r="B173">
        <v>20160803</v>
      </c>
      <c r="C173">
        <v>179</v>
      </c>
      <c r="D173">
        <v>229.3</v>
      </c>
      <c r="F173" s="2">
        <v>30050</v>
      </c>
      <c r="G173" t="s">
        <v>13</v>
      </c>
      <c r="H173" t="s">
        <v>13</v>
      </c>
      <c r="I173">
        <v>585</v>
      </c>
      <c r="K173" s="2">
        <v>30050</v>
      </c>
      <c r="L173" t="s">
        <v>13</v>
      </c>
      <c r="M173" t="s">
        <v>13</v>
      </c>
      <c r="N173">
        <v>3841</v>
      </c>
      <c r="P173" s="2">
        <v>34059</v>
      </c>
      <c r="Q173" t="s">
        <v>13</v>
      </c>
      <c r="R173" t="s">
        <v>13</v>
      </c>
      <c r="S173">
        <v>-49</v>
      </c>
      <c r="U173" s="2">
        <v>34059</v>
      </c>
      <c r="V173" t="s">
        <v>13</v>
      </c>
      <c r="W173" t="s">
        <v>13</v>
      </c>
      <c r="X173">
        <v>-10</v>
      </c>
      <c r="Z173" s="2">
        <v>34059</v>
      </c>
      <c r="AA173" t="s">
        <v>13</v>
      </c>
      <c r="AB173" t="s">
        <v>13</v>
      </c>
      <c r="AC173">
        <v>7</v>
      </c>
    </row>
    <row r="174" spans="1:29" x14ac:dyDescent="0.2">
      <c r="A174" s="2">
        <v>42613</v>
      </c>
      <c r="B174">
        <v>20160831</v>
      </c>
      <c r="C174">
        <v>177</v>
      </c>
      <c r="D174">
        <v>140.6</v>
      </c>
      <c r="F174" s="2">
        <v>30057</v>
      </c>
      <c r="G174" t="s">
        <v>13</v>
      </c>
      <c r="H174" t="s">
        <v>13</v>
      </c>
      <c r="I174">
        <v>597</v>
      </c>
      <c r="K174" s="2">
        <v>30057</v>
      </c>
      <c r="L174" t="s">
        <v>13</v>
      </c>
      <c r="M174" t="s">
        <v>13</v>
      </c>
      <c r="N174">
        <v>3967</v>
      </c>
      <c r="P174" s="2">
        <v>34089</v>
      </c>
      <c r="Q174" t="s">
        <v>13</v>
      </c>
      <c r="R174" t="s">
        <v>13</v>
      </c>
      <c r="S174">
        <v>308</v>
      </c>
      <c r="U174" s="2">
        <v>34089</v>
      </c>
      <c r="V174" t="s">
        <v>13</v>
      </c>
      <c r="W174" t="s">
        <v>13</v>
      </c>
      <c r="X174">
        <v>-23</v>
      </c>
      <c r="Z174" s="2">
        <v>34089</v>
      </c>
      <c r="AA174" t="s">
        <v>13</v>
      </c>
      <c r="AB174" t="s">
        <v>13</v>
      </c>
      <c r="AC174">
        <v>7.1</v>
      </c>
    </row>
    <row r="175" spans="1:29" x14ac:dyDescent="0.2">
      <c r="A175" s="2">
        <v>42643</v>
      </c>
      <c r="B175">
        <v>20161005</v>
      </c>
      <c r="C175">
        <v>154</v>
      </c>
      <c r="D175">
        <v>217</v>
      </c>
      <c r="F175" s="2">
        <v>30064</v>
      </c>
      <c r="G175" t="s">
        <v>13</v>
      </c>
      <c r="H175" t="s">
        <v>13</v>
      </c>
      <c r="I175">
        <v>588</v>
      </c>
      <c r="K175" s="2">
        <v>30064</v>
      </c>
      <c r="L175" t="s">
        <v>13</v>
      </c>
      <c r="M175" t="s">
        <v>13</v>
      </c>
      <c r="N175">
        <v>3930</v>
      </c>
      <c r="P175" s="2">
        <v>34120</v>
      </c>
      <c r="Q175" t="s">
        <v>13</v>
      </c>
      <c r="R175" t="s">
        <v>13</v>
      </c>
      <c r="S175">
        <v>267</v>
      </c>
      <c r="U175" s="2">
        <v>34120</v>
      </c>
      <c r="V175" t="s">
        <v>13</v>
      </c>
      <c r="W175" t="s">
        <v>13</v>
      </c>
      <c r="X175">
        <v>-6</v>
      </c>
      <c r="Z175" s="2">
        <v>34120</v>
      </c>
      <c r="AA175" t="s">
        <v>13</v>
      </c>
      <c r="AB175" t="s">
        <v>13</v>
      </c>
      <c r="AC175">
        <v>7.1</v>
      </c>
    </row>
    <row r="176" spans="1:29" x14ac:dyDescent="0.2">
      <c r="A176" s="2">
        <v>42674</v>
      </c>
      <c r="B176">
        <v>20161102</v>
      </c>
      <c r="C176">
        <v>147</v>
      </c>
      <c r="D176">
        <v>61.7</v>
      </c>
      <c r="F176" s="2">
        <v>30071</v>
      </c>
      <c r="G176" t="s">
        <v>13</v>
      </c>
      <c r="H176" t="s">
        <v>13</v>
      </c>
      <c r="I176">
        <v>576</v>
      </c>
      <c r="K176" s="2">
        <v>30071</v>
      </c>
      <c r="L176" t="s">
        <v>13</v>
      </c>
      <c r="M176" t="s">
        <v>13</v>
      </c>
      <c r="N176">
        <v>3960</v>
      </c>
      <c r="P176" s="2">
        <v>34150</v>
      </c>
      <c r="Q176" t="s">
        <v>13</v>
      </c>
      <c r="R176" t="s">
        <v>13</v>
      </c>
      <c r="S176">
        <v>179</v>
      </c>
      <c r="U176" s="2">
        <v>34150</v>
      </c>
      <c r="V176" t="s">
        <v>13</v>
      </c>
      <c r="W176" t="s">
        <v>13</v>
      </c>
      <c r="X176">
        <v>-24</v>
      </c>
      <c r="Z176" s="2">
        <v>34150</v>
      </c>
      <c r="AA176" t="s">
        <v>13</v>
      </c>
      <c r="AB176" t="s">
        <v>13</v>
      </c>
      <c r="AC176">
        <v>7</v>
      </c>
    </row>
    <row r="177" spans="1:29" x14ac:dyDescent="0.2">
      <c r="A177" s="2">
        <v>42704</v>
      </c>
      <c r="B177">
        <v>20161130</v>
      </c>
      <c r="C177">
        <v>216</v>
      </c>
      <c r="D177">
        <v>226.4</v>
      </c>
      <c r="F177" s="2">
        <v>30078</v>
      </c>
      <c r="G177" t="s">
        <v>13</v>
      </c>
      <c r="H177" t="s">
        <v>13</v>
      </c>
      <c r="I177">
        <v>584</v>
      </c>
      <c r="K177" s="2">
        <v>30078</v>
      </c>
      <c r="L177" t="s">
        <v>13</v>
      </c>
      <c r="M177" t="s">
        <v>13</v>
      </c>
      <c r="N177">
        <v>3972</v>
      </c>
      <c r="P177" s="2">
        <v>34181</v>
      </c>
      <c r="Q177" t="s">
        <v>13</v>
      </c>
      <c r="R177" t="s">
        <v>13</v>
      </c>
      <c r="S177">
        <v>302</v>
      </c>
      <c r="U177" s="2">
        <v>34181</v>
      </c>
      <c r="V177" t="s">
        <v>13</v>
      </c>
      <c r="W177" t="s">
        <v>13</v>
      </c>
      <c r="X177">
        <v>-3</v>
      </c>
      <c r="Z177" s="2">
        <v>34181</v>
      </c>
      <c r="AA177" t="s">
        <v>13</v>
      </c>
      <c r="AB177" t="s">
        <v>13</v>
      </c>
      <c r="AC177">
        <v>6.9</v>
      </c>
    </row>
    <row r="178" spans="1:29" x14ac:dyDescent="0.2">
      <c r="A178" s="2">
        <v>42735</v>
      </c>
      <c r="B178">
        <v>20170105</v>
      </c>
      <c r="C178">
        <v>153</v>
      </c>
      <c r="D178">
        <v>201</v>
      </c>
      <c r="F178" s="2">
        <v>30085</v>
      </c>
      <c r="G178" t="s">
        <v>13</v>
      </c>
      <c r="H178" t="s">
        <v>13</v>
      </c>
      <c r="I178">
        <v>585</v>
      </c>
      <c r="K178" s="2">
        <v>30085</v>
      </c>
      <c r="L178" t="s">
        <v>13</v>
      </c>
      <c r="M178" t="s">
        <v>13</v>
      </c>
      <c r="N178">
        <v>3968</v>
      </c>
      <c r="P178" s="2">
        <v>34212</v>
      </c>
      <c r="Q178" t="s">
        <v>13</v>
      </c>
      <c r="R178" t="s">
        <v>13</v>
      </c>
      <c r="S178">
        <v>158</v>
      </c>
      <c r="U178" s="2">
        <v>34212</v>
      </c>
      <c r="V178" t="s">
        <v>13</v>
      </c>
      <c r="W178" t="s">
        <v>13</v>
      </c>
      <c r="X178">
        <v>2</v>
      </c>
      <c r="Z178" s="2">
        <v>34212</v>
      </c>
      <c r="AA178" t="s">
        <v>13</v>
      </c>
      <c r="AB178" t="s">
        <v>13</v>
      </c>
      <c r="AC178">
        <v>6.8</v>
      </c>
    </row>
    <row r="179" spans="1:29" x14ac:dyDescent="0.2">
      <c r="A179" s="2">
        <v>42766</v>
      </c>
      <c r="B179">
        <v>20170201</v>
      </c>
      <c r="C179">
        <v>246</v>
      </c>
      <c r="D179">
        <v>268.39999999999998</v>
      </c>
      <c r="F179" s="2">
        <v>30092</v>
      </c>
      <c r="G179" t="s">
        <v>13</v>
      </c>
      <c r="H179" t="s">
        <v>13</v>
      </c>
      <c r="I179">
        <v>586</v>
      </c>
      <c r="K179" s="2">
        <v>30092</v>
      </c>
      <c r="L179" t="s">
        <v>13</v>
      </c>
      <c r="M179" t="s">
        <v>13</v>
      </c>
      <c r="N179">
        <v>4103</v>
      </c>
      <c r="P179" s="2">
        <v>34242</v>
      </c>
      <c r="Q179" t="s">
        <v>13</v>
      </c>
      <c r="R179" t="s">
        <v>13</v>
      </c>
      <c r="S179">
        <v>241</v>
      </c>
      <c r="U179" s="2">
        <v>34242</v>
      </c>
      <c r="V179" t="s">
        <v>13</v>
      </c>
      <c r="W179" t="s">
        <v>13</v>
      </c>
      <c r="X179">
        <v>28</v>
      </c>
      <c r="Z179" s="2">
        <v>34242</v>
      </c>
      <c r="AA179" t="s">
        <v>13</v>
      </c>
      <c r="AB179" t="s">
        <v>13</v>
      </c>
      <c r="AC179">
        <v>6.7</v>
      </c>
    </row>
    <row r="180" spans="1:29" x14ac:dyDescent="0.2">
      <c r="A180" s="2">
        <v>42794</v>
      </c>
      <c r="B180">
        <v>20170308</v>
      </c>
      <c r="C180">
        <v>298</v>
      </c>
      <c r="D180">
        <v>248.6</v>
      </c>
      <c r="F180" s="2">
        <v>30099</v>
      </c>
      <c r="G180" t="s">
        <v>13</v>
      </c>
      <c r="H180" t="s">
        <v>13</v>
      </c>
      <c r="I180">
        <v>588</v>
      </c>
      <c r="K180" s="2">
        <v>30099</v>
      </c>
      <c r="L180" t="s">
        <v>13</v>
      </c>
      <c r="M180" t="s">
        <v>13</v>
      </c>
      <c r="N180">
        <v>3956</v>
      </c>
      <c r="P180" s="2">
        <v>34273</v>
      </c>
      <c r="Q180" t="s">
        <v>13</v>
      </c>
      <c r="R180" t="s">
        <v>13</v>
      </c>
      <c r="S180">
        <v>283</v>
      </c>
      <c r="U180" s="2">
        <v>34273</v>
      </c>
      <c r="V180" t="s">
        <v>13</v>
      </c>
      <c r="W180" t="s">
        <v>13</v>
      </c>
      <c r="X180">
        <v>9</v>
      </c>
      <c r="Z180" s="2">
        <v>34273</v>
      </c>
      <c r="AA180" t="s">
        <v>13</v>
      </c>
      <c r="AB180" t="s">
        <v>13</v>
      </c>
      <c r="AC180">
        <v>6.8</v>
      </c>
    </row>
    <row r="181" spans="1:29" x14ac:dyDescent="0.2">
      <c r="A181" s="2">
        <v>42825</v>
      </c>
      <c r="B181">
        <v>20170405</v>
      </c>
      <c r="C181">
        <v>263</v>
      </c>
      <c r="D181">
        <v>255</v>
      </c>
      <c r="F181" s="2">
        <v>30106</v>
      </c>
      <c r="G181" t="s">
        <v>13</v>
      </c>
      <c r="H181" t="s">
        <v>13</v>
      </c>
      <c r="I181">
        <v>611</v>
      </c>
      <c r="K181" s="2">
        <v>30106</v>
      </c>
      <c r="L181" t="s">
        <v>13</v>
      </c>
      <c r="M181" t="s">
        <v>13</v>
      </c>
      <c r="N181">
        <v>4094</v>
      </c>
      <c r="P181" s="2">
        <v>34303</v>
      </c>
      <c r="Q181" t="s">
        <v>13</v>
      </c>
      <c r="R181" t="s">
        <v>13</v>
      </c>
      <c r="S181">
        <v>263</v>
      </c>
      <c r="U181" s="2">
        <v>34303</v>
      </c>
      <c r="V181" t="s">
        <v>13</v>
      </c>
      <c r="W181" t="s">
        <v>13</v>
      </c>
      <c r="X181">
        <v>22</v>
      </c>
      <c r="Z181" s="2">
        <v>34303</v>
      </c>
      <c r="AA181" t="s">
        <v>13</v>
      </c>
      <c r="AB181" t="s">
        <v>13</v>
      </c>
      <c r="AC181">
        <v>6.6</v>
      </c>
    </row>
    <row r="182" spans="1:29" x14ac:dyDescent="0.2">
      <c r="A182" s="2">
        <v>42855</v>
      </c>
      <c r="B182">
        <v>20170503</v>
      </c>
      <c r="C182">
        <v>177</v>
      </c>
      <c r="D182">
        <v>173.5</v>
      </c>
      <c r="F182" s="2">
        <v>30113</v>
      </c>
      <c r="G182" t="s">
        <v>13</v>
      </c>
      <c r="H182" t="s">
        <v>13</v>
      </c>
      <c r="I182">
        <v>614</v>
      </c>
      <c r="K182" s="2">
        <v>30113</v>
      </c>
      <c r="L182" t="s">
        <v>13</v>
      </c>
      <c r="M182" t="s">
        <v>13</v>
      </c>
      <c r="N182">
        <v>4121</v>
      </c>
      <c r="P182" s="2">
        <v>34334</v>
      </c>
      <c r="Q182" t="s">
        <v>13</v>
      </c>
      <c r="R182" t="s">
        <v>13</v>
      </c>
      <c r="S182">
        <v>316</v>
      </c>
      <c r="U182" s="2">
        <v>34334</v>
      </c>
      <c r="V182" t="s">
        <v>13</v>
      </c>
      <c r="W182" t="s">
        <v>13</v>
      </c>
      <c r="X182">
        <v>15</v>
      </c>
      <c r="Z182" s="2">
        <v>34334</v>
      </c>
      <c r="AA182" t="s">
        <v>13</v>
      </c>
      <c r="AB182" t="s">
        <v>13</v>
      </c>
      <c r="AC182">
        <v>6.5</v>
      </c>
    </row>
    <row r="183" spans="1:29" x14ac:dyDescent="0.2">
      <c r="A183" s="2">
        <v>42886</v>
      </c>
      <c r="B183">
        <v>20170601</v>
      </c>
      <c r="C183">
        <v>253</v>
      </c>
      <c r="D183">
        <v>253</v>
      </c>
      <c r="F183" s="2">
        <v>30120</v>
      </c>
      <c r="G183" t="s">
        <v>13</v>
      </c>
      <c r="H183" t="s">
        <v>13</v>
      </c>
      <c r="I183">
        <v>591</v>
      </c>
      <c r="K183" s="2">
        <v>30120</v>
      </c>
      <c r="L183" t="s">
        <v>13</v>
      </c>
      <c r="M183" t="s">
        <v>13</v>
      </c>
      <c r="N183">
        <v>4105</v>
      </c>
      <c r="P183" s="2">
        <v>34365</v>
      </c>
      <c r="Q183" t="s">
        <v>13</v>
      </c>
      <c r="R183" t="s">
        <v>13</v>
      </c>
      <c r="S183">
        <v>272</v>
      </c>
      <c r="U183" s="2">
        <v>34365</v>
      </c>
      <c r="V183" t="s">
        <v>13</v>
      </c>
      <c r="W183" t="s">
        <v>13</v>
      </c>
      <c r="X183">
        <v>40</v>
      </c>
      <c r="Z183" s="2">
        <v>34365</v>
      </c>
      <c r="AA183" t="s">
        <v>13</v>
      </c>
      <c r="AB183" t="s">
        <v>13</v>
      </c>
      <c r="AC183">
        <v>6.6</v>
      </c>
    </row>
    <row r="184" spans="1:29" x14ac:dyDescent="0.2">
      <c r="A184" s="2">
        <v>42916</v>
      </c>
      <c r="B184">
        <v>20170706</v>
      </c>
      <c r="C184" t="s">
        <v>13</v>
      </c>
      <c r="D184" t="s">
        <v>13</v>
      </c>
      <c r="F184" s="2">
        <v>30127</v>
      </c>
      <c r="G184" t="s">
        <v>13</v>
      </c>
      <c r="H184" t="s">
        <v>13</v>
      </c>
      <c r="I184">
        <v>582</v>
      </c>
      <c r="K184" s="2">
        <v>30127</v>
      </c>
      <c r="L184" t="s">
        <v>13</v>
      </c>
      <c r="M184" t="s">
        <v>13</v>
      </c>
      <c r="N184">
        <v>4057</v>
      </c>
      <c r="P184" s="2">
        <v>34393</v>
      </c>
      <c r="Q184" t="s">
        <v>13</v>
      </c>
      <c r="R184" t="s">
        <v>13</v>
      </c>
      <c r="S184">
        <v>196</v>
      </c>
      <c r="U184" s="2">
        <v>34393</v>
      </c>
      <c r="V184" t="s">
        <v>13</v>
      </c>
      <c r="W184" t="s">
        <v>13</v>
      </c>
      <c r="X184">
        <v>7</v>
      </c>
      <c r="Z184" s="2">
        <v>34393</v>
      </c>
      <c r="AA184" t="s">
        <v>13</v>
      </c>
      <c r="AB184" t="s">
        <v>13</v>
      </c>
      <c r="AC184">
        <v>6.6</v>
      </c>
    </row>
    <row r="185" spans="1:29" x14ac:dyDescent="0.2">
      <c r="F185" s="2">
        <v>30134</v>
      </c>
      <c r="G185" t="s">
        <v>13</v>
      </c>
      <c r="H185" t="s">
        <v>13</v>
      </c>
      <c r="I185">
        <v>600</v>
      </c>
      <c r="K185" s="2">
        <v>30134</v>
      </c>
      <c r="L185" t="s">
        <v>13</v>
      </c>
      <c r="M185" t="s">
        <v>13</v>
      </c>
      <c r="N185">
        <v>4139</v>
      </c>
      <c r="P185" s="2">
        <v>34424</v>
      </c>
      <c r="Q185" t="s">
        <v>13</v>
      </c>
      <c r="R185" t="s">
        <v>13</v>
      </c>
      <c r="S185">
        <v>464</v>
      </c>
      <c r="U185" s="2">
        <v>34424</v>
      </c>
      <c r="V185" t="s">
        <v>13</v>
      </c>
      <c r="W185" t="s">
        <v>13</v>
      </c>
      <c r="X185">
        <v>35</v>
      </c>
      <c r="Z185" s="2">
        <v>34424</v>
      </c>
      <c r="AA185" t="s">
        <v>13</v>
      </c>
      <c r="AB185" t="s">
        <v>13</v>
      </c>
      <c r="AC185">
        <v>6.5</v>
      </c>
    </row>
    <row r="186" spans="1:29" x14ac:dyDescent="0.2">
      <c r="F186" s="2">
        <v>30141</v>
      </c>
      <c r="G186" t="s">
        <v>13</v>
      </c>
      <c r="H186" t="s">
        <v>13</v>
      </c>
      <c r="I186">
        <v>572</v>
      </c>
      <c r="K186" s="2">
        <v>30141</v>
      </c>
      <c r="L186" t="s">
        <v>13</v>
      </c>
      <c r="M186" t="s">
        <v>13</v>
      </c>
      <c r="N186">
        <v>4025</v>
      </c>
      <c r="P186" s="2">
        <v>34454</v>
      </c>
      <c r="Q186" t="s">
        <v>13</v>
      </c>
      <c r="R186" t="s">
        <v>13</v>
      </c>
      <c r="S186">
        <v>350</v>
      </c>
      <c r="U186" s="2">
        <v>34454</v>
      </c>
      <c r="V186" t="s">
        <v>13</v>
      </c>
      <c r="W186" t="s">
        <v>13</v>
      </c>
      <c r="X186">
        <v>36</v>
      </c>
      <c r="Z186" s="2">
        <v>34454</v>
      </c>
      <c r="AA186" t="s">
        <v>13</v>
      </c>
      <c r="AB186" t="s">
        <v>13</v>
      </c>
      <c r="AC186">
        <v>6.4</v>
      </c>
    </row>
    <row r="187" spans="1:29" x14ac:dyDescent="0.2">
      <c r="F187" s="2">
        <v>30148</v>
      </c>
      <c r="G187" t="s">
        <v>13</v>
      </c>
      <c r="H187" t="s">
        <v>13</v>
      </c>
      <c r="I187">
        <v>567</v>
      </c>
      <c r="K187" s="2">
        <v>30148</v>
      </c>
      <c r="L187" t="s">
        <v>13</v>
      </c>
      <c r="M187" t="s">
        <v>13</v>
      </c>
      <c r="N187">
        <v>4148</v>
      </c>
      <c r="P187" s="2">
        <v>34485</v>
      </c>
      <c r="Q187" t="s">
        <v>13</v>
      </c>
      <c r="R187" t="s">
        <v>13</v>
      </c>
      <c r="S187">
        <v>334</v>
      </c>
      <c r="U187" s="2">
        <v>34485</v>
      </c>
      <c r="V187" t="s">
        <v>13</v>
      </c>
      <c r="W187" t="s">
        <v>13</v>
      </c>
      <c r="X187">
        <v>29</v>
      </c>
      <c r="Z187" s="2">
        <v>34485</v>
      </c>
      <c r="AA187" t="s">
        <v>13</v>
      </c>
      <c r="AB187" t="s">
        <v>13</v>
      </c>
      <c r="AC187">
        <v>6.1</v>
      </c>
    </row>
    <row r="188" spans="1:29" x14ac:dyDescent="0.2">
      <c r="F188" s="2">
        <v>30155</v>
      </c>
      <c r="G188" t="s">
        <v>13</v>
      </c>
      <c r="H188" t="s">
        <v>13</v>
      </c>
      <c r="I188">
        <v>536</v>
      </c>
      <c r="K188" s="2">
        <v>30155</v>
      </c>
      <c r="L188" t="s">
        <v>13</v>
      </c>
      <c r="M188" t="s">
        <v>13</v>
      </c>
      <c r="N188">
        <v>4155</v>
      </c>
      <c r="P188" s="2">
        <v>34515</v>
      </c>
      <c r="Q188" t="s">
        <v>13</v>
      </c>
      <c r="R188" t="s">
        <v>13</v>
      </c>
      <c r="S188">
        <v>314</v>
      </c>
      <c r="U188" s="2">
        <v>34515</v>
      </c>
      <c r="V188" t="s">
        <v>13</v>
      </c>
      <c r="W188" t="s">
        <v>13</v>
      </c>
      <c r="X188">
        <v>48</v>
      </c>
      <c r="Z188" s="2">
        <v>34515</v>
      </c>
      <c r="AA188" t="s">
        <v>13</v>
      </c>
      <c r="AB188" t="s">
        <v>13</v>
      </c>
      <c r="AC188">
        <v>6.1</v>
      </c>
    </row>
    <row r="189" spans="1:29" x14ac:dyDescent="0.2">
      <c r="F189" s="2">
        <v>30162</v>
      </c>
      <c r="G189" t="s">
        <v>13</v>
      </c>
      <c r="H189" t="s">
        <v>13</v>
      </c>
      <c r="I189">
        <v>605</v>
      </c>
      <c r="K189" s="2">
        <v>30162</v>
      </c>
      <c r="L189" t="s">
        <v>13</v>
      </c>
      <c r="M189" t="s">
        <v>13</v>
      </c>
      <c r="N189">
        <v>4040</v>
      </c>
      <c r="P189" s="2">
        <v>34546</v>
      </c>
      <c r="Q189" t="s">
        <v>13</v>
      </c>
      <c r="R189" t="s">
        <v>13</v>
      </c>
      <c r="S189">
        <v>374</v>
      </c>
      <c r="U189" s="2">
        <v>34546</v>
      </c>
      <c r="V189" t="s">
        <v>13</v>
      </c>
      <c r="W189" t="s">
        <v>13</v>
      </c>
      <c r="X189">
        <v>16</v>
      </c>
      <c r="Z189" s="2">
        <v>34546</v>
      </c>
      <c r="AA189" t="s">
        <v>13</v>
      </c>
      <c r="AB189" t="s">
        <v>13</v>
      </c>
      <c r="AC189">
        <v>6.1</v>
      </c>
    </row>
    <row r="190" spans="1:29" x14ac:dyDescent="0.2">
      <c r="F190" s="2">
        <v>30169</v>
      </c>
      <c r="G190" t="s">
        <v>13</v>
      </c>
      <c r="H190" t="s">
        <v>13</v>
      </c>
      <c r="I190">
        <v>606</v>
      </c>
      <c r="K190" s="2">
        <v>30169</v>
      </c>
      <c r="L190" t="s">
        <v>13</v>
      </c>
      <c r="M190" t="s">
        <v>13</v>
      </c>
      <c r="N190">
        <v>4191</v>
      </c>
      <c r="P190" s="2">
        <v>34577</v>
      </c>
      <c r="Q190" t="s">
        <v>13</v>
      </c>
      <c r="R190" t="s">
        <v>13</v>
      </c>
      <c r="S190">
        <v>283</v>
      </c>
      <c r="U190" s="2">
        <v>34577</v>
      </c>
      <c r="V190" t="s">
        <v>13</v>
      </c>
      <c r="W190" t="s">
        <v>13</v>
      </c>
      <c r="X190">
        <v>55</v>
      </c>
      <c r="Z190" s="2">
        <v>34577</v>
      </c>
      <c r="AA190" t="s">
        <v>13</v>
      </c>
      <c r="AB190" t="s">
        <v>13</v>
      </c>
      <c r="AC190">
        <v>6</v>
      </c>
    </row>
    <row r="191" spans="1:29" x14ac:dyDescent="0.2">
      <c r="F191" s="2">
        <v>30176</v>
      </c>
      <c r="G191" t="s">
        <v>13</v>
      </c>
      <c r="H191" t="s">
        <v>13</v>
      </c>
      <c r="I191">
        <v>637</v>
      </c>
      <c r="K191" s="2">
        <v>30176</v>
      </c>
      <c r="L191" t="s">
        <v>13</v>
      </c>
      <c r="M191" t="s">
        <v>13</v>
      </c>
      <c r="N191">
        <v>4234</v>
      </c>
      <c r="P191" s="2">
        <v>34607</v>
      </c>
      <c r="Q191" t="s">
        <v>13</v>
      </c>
      <c r="R191" t="s">
        <v>13</v>
      </c>
      <c r="S191">
        <v>354</v>
      </c>
      <c r="U191" s="2">
        <v>34607</v>
      </c>
      <c r="V191" t="s">
        <v>13</v>
      </c>
      <c r="W191" t="s">
        <v>13</v>
      </c>
      <c r="X191">
        <v>34</v>
      </c>
      <c r="Z191" s="2">
        <v>34607</v>
      </c>
      <c r="AA191" t="s">
        <v>13</v>
      </c>
      <c r="AB191" t="s">
        <v>13</v>
      </c>
      <c r="AC191">
        <v>5.9</v>
      </c>
    </row>
    <row r="192" spans="1:29" x14ac:dyDescent="0.2">
      <c r="F192" s="2">
        <v>30183</v>
      </c>
      <c r="G192" t="s">
        <v>13</v>
      </c>
      <c r="H192" t="s">
        <v>13</v>
      </c>
      <c r="I192">
        <v>628</v>
      </c>
      <c r="K192" s="2">
        <v>30183</v>
      </c>
      <c r="L192" t="s">
        <v>13</v>
      </c>
      <c r="M192" t="s">
        <v>13</v>
      </c>
      <c r="N192">
        <v>4300</v>
      </c>
      <c r="P192" s="2">
        <v>34638</v>
      </c>
      <c r="Q192" t="s">
        <v>13</v>
      </c>
      <c r="R192" t="s">
        <v>13</v>
      </c>
      <c r="S192">
        <v>209</v>
      </c>
      <c r="U192" s="2">
        <v>34638</v>
      </c>
      <c r="V192" t="s">
        <v>13</v>
      </c>
      <c r="W192" t="s">
        <v>13</v>
      </c>
      <c r="X192">
        <v>29</v>
      </c>
      <c r="Z192" s="2">
        <v>34638</v>
      </c>
      <c r="AA192" t="s">
        <v>13</v>
      </c>
      <c r="AB192" t="s">
        <v>13</v>
      </c>
      <c r="AC192">
        <v>5.8</v>
      </c>
    </row>
    <row r="193" spans="6:29" x14ac:dyDescent="0.2">
      <c r="F193" s="2">
        <v>30190</v>
      </c>
      <c r="G193" t="s">
        <v>13</v>
      </c>
      <c r="H193" t="s">
        <v>13</v>
      </c>
      <c r="I193">
        <v>647</v>
      </c>
      <c r="K193" s="2">
        <v>30190</v>
      </c>
      <c r="L193" t="s">
        <v>13</v>
      </c>
      <c r="M193" t="s">
        <v>13</v>
      </c>
      <c r="N193">
        <v>4316</v>
      </c>
      <c r="P193" s="2">
        <v>34668</v>
      </c>
      <c r="Q193" t="s">
        <v>13</v>
      </c>
      <c r="R193" t="s">
        <v>13</v>
      </c>
      <c r="S193">
        <v>421</v>
      </c>
      <c r="U193" s="2">
        <v>34668</v>
      </c>
      <c r="V193" t="s">
        <v>13</v>
      </c>
      <c r="W193" t="s">
        <v>13</v>
      </c>
      <c r="X193">
        <v>42</v>
      </c>
      <c r="Z193" s="2">
        <v>34668</v>
      </c>
      <c r="AA193" t="s">
        <v>13</v>
      </c>
      <c r="AB193" t="s">
        <v>13</v>
      </c>
      <c r="AC193">
        <v>5.6</v>
      </c>
    </row>
    <row r="194" spans="6:29" x14ac:dyDescent="0.2">
      <c r="F194" s="2">
        <v>30197</v>
      </c>
      <c r="G194" t="s">
        <v>13</v>
      </c>
      <c r="H194" t="s">
        <v>13</v>
      </c>
      <c r="I194">
        <v>651</v>
      </c>
      <c r="K194" s="2">
        <v>30197</v>
      </c>
      <c r="L194" t="s">
        <v>13</v>
      </c>
      <c r="M194" t="s">
        <v>13</v>
      </c>
      <c r="N194">
        <v>4356</v>
      </c>
      <c r="P194" s="2">
        <v>34699</v>
      </c>
      <c r="Q194" t="s">
        <v>13</v>
      </c>
      <c r="R194" t="s">
        <v>13</v>
      </c>
      <c r="S194">
        <v>280</v>
      </c>
      <c r="U194" s="2">
        <v>34699</v>
      </c>
      <c r="V194" t="s">
        <v>13</v>
      </c>
      <c r="W194" t="s">
        <v>13</v>
      </c>
      <c r="X194">
        <v>31</v>
      </c>
      <c r="Z194" s="2">
        <v>34699</v>
      </c>
      <c r="AA194" t="s">
        <v>13</v>
      </c>
      <c r="AB194" t="s">
        <v>13</v>
      </c>
      <c r="AC194">
        <v>5.5</v>
      </c>
    </row>
    <row r="195" spans="6:29" x14ac:dyDescent="0.2">
      <c r="F195" s="2">
        <v>30204</v>
      </c>
      <c r="G195" t="s">
        <v>13</v>
      </c>
      <c r="H195" t="s">
        <v>13</v>
      </c>
      <c r="I195">
        <v>641</v>
      </c>
      <c r="K195" s="2">
        <v>30204</v>
      </c>
      <c r="L195" t="s">
        <v>13</v>
      </c>
      <c r="M195" t="s">
        <v>13</v>
      </c>
      <c r="N195">
        <v>4445</v>
      </c>
      <c r="P195" s="2">
        <v>34730</v>
      </c>
      <c r="Q195" t="s">
        <v>13</v>
      </c>
      <c r="R195" t="s">
        <v>13</v>
      </c>
      <c r="S195">
        <v>326</v>
      </c>
      <c r="U195" s="2">
        <v>34730</v>
      </c>
      <c r="V195" t="s">
        <v>13</v>
      </c>
      <c r="W195" t="s">
        <v>13</v>
      </c>
      <c r="X195">
        <v>45</v>
      </c>
      <c r="Z195" s="2">
        <v>34730</v>
      </c>
      <c r="AA195" t="s">
        <v>13</v>
      </c>
      <c r="AB195" t="s">
        <v>13</v>
      </c>
      <c r="AC195">
        <v>5.6</v>
      </c>
    </row>
    <row r="196" spans="6:29" x14ac:dyDescent="0.2">
      <c r="F196" s="2">
        <v>30211</v>
      </c>
      <c r="G196" t="s">
        <v>13</v>
      </c>
      <c r="H196" t="s">
        <v>13</v>
      </c>
      <c r="I196">
        <v>680</v>
      </c>
      <c r="K196" s="2">
        <v>30211</v>
      </c>
      <c r="L196" t="s">
        <v>13</v>
      </c>
      <c r="M196" t="s">
        <v>13</v>
      </c>
      <c r="N196">
        <v>4468</v>
      </c>
      <c r="P196" s="2">
        <v>34758</v>
      </c>
      <c r="Q196" t="s">
        <v>13</v>
      </c>
      <c r="R196" t="s">
        <v>13</v>
      </c>
      <c r="S196">
        <v>201</v>
      </c>
      <c r="U196" s="2">
        <v>34758</v>
      </c>
      <c r="V196" t="s">
        <v>13</v>
      </c>
      <c r="W196" t="s">
        <v>13</v>
      </c>
      <c r="X196">
        <v>3</v>
      </c>
      <c r="Z196" s="2">
        <v>34758</v>
      </c>
      <c r="AA196" t="s">
        <v>13</v>
      </c>
      <c r="AB196" t="s">
        <v>13</v>
      </c>
      <c r="AC196">
        <v>5.4</v>
      </c>
    </row>
    <row r="197" spans="6:29" x14ac:dyDescent="0.2">
      <c r="F197" s="2">
        <v>30218</v>
      </c>
      <c r="G197" t="s">
        <v>13</v>
      </c>
      <c r="H197" t="s">
        <v>13</v>
      </c>
      <c r="I197">
        <v>671</v>
      </c>
      <c r="K197" s="2">
        <v>30218</v>
      </c>
      <c r="L197" t="s">
        <v>13</v>
      </c>
      <c r="M197" t="s">
        <v>13</v>
      </c>
      <c r="N197">
        <v>4542</v>
      </c>
      <c r="P197" s="2">
        <v>34789</v>
      </c>
      <c r="Q197" t="s">
        <v>13</v>
      </c>
      <c r="R197" t="s">
        <v>13</v>
      </c>
      <c r="S197">
        <v>219</v>
      </c>
      <c r="U197" s="2">
        <v>34789</v>
      </c>
      <c r="V197" t="s">
        <v>13</v>
      </c>
      <c r="W197" t="s">
        <v>13</v>
      </c>
      <c r="X197">
        <v>-2</v>
      </c>
      <c r="Z197" s="2">
        <v>34789</v>
      </c>
      <c r="AA197" t="s">
        <v>13</v>
      </c>
      <c r="AB197" t="s">
        <v>13</v>
      </c>
      <c r="AC197">
        <v>5.4</v>
      </c>
    </row>
    <row r="198" spans="6:29" x14ac:dyDescent="0.2">
      <c r="F198" s="2">
        <v>30225</v>
      </c>
      <c r="G198" t="s">
        <v>13</v>
      </c>
      <c r="H198" t="s">
        <v>13</v>
      </c>
      <c r="I198">
        <v>695</v>
      </c>
      <c r="K198" s="2">
        <v>30225</v>
      </c>
      <c r="L198" t="s">
        <v>13</v>
      </c>
      <c r="M198" t="s">
        <v>13</v>
      </c>
      <c r="N198">
        <v>4629</v>
      </c>
      <c r="P198" s="2">
        <v>34819</v>
      </c>
      <c r="Q198" t="s">
        <v>13</v>
      </c>
      <c r="R198" t="s">
        <v>13</v>
      </c>
      <c r="S198">
        <v>163</v>
      </c>
      <c r="U198" s="2">
        <v>34819</v>
      </c>
      <c r="V198" t="s">
        <v>13</v>
      </c>
      <c r="W198" t="s">
        <v>13</v>
      </c>
      <c r="X198">
        <v>15</v>
      </c>
      <c r="Z198" s="2">
        <v>34819</v>
      </c>
      <c r="AA198" t="s">
        <v>13</v>
      </c>
      <c r="AB198" t="s">
        <v>13</v>
      </c>
      <c r="AC198">
        <v>5.8</v>
      </c>
    </row>
    <row r="199" spans="6:29" x14ac:dyDescent="0.2">
      <c r="F199" s="2">
        <v>30232</v>
      </c>
      <c r="G199" t="s">
        <v>13</v>
      </c>
      <c r="H199" t="s">
        <v>13</v>
      </c>
      <c r="I199">
        <v>651</v>
      </c>
      <c r="K199" s="2">
        <v>30232</v>
      </c>
      <c r="L199" t="s">
        <v>13</v>
      </c>
      <c r="M199" t="s">
        <v>13</v>
      </c>
      <c r="N199">
        <v>4689</v>
      </c>
      <c r="P199" s="2">
        <v>34850</v>
      </c>
      <c r="Q199" t="s">
        <v>13</v>
      </c>
      <c r="R199" t="s">
        <v>13</v>
      </c>
      <c r="S199">
        <v>-16</v>
      </c>
      <c r="U199" s="2">
        <v>34850</v>
      </c>
      <c r="V199" t="s">
        <v>13</v>
      </c>
      <c r="W199" t="s">
        <v>13</v>
      </c>
      <c r="X199">
        <v>-19</v>
      </c>
      <c r="Z199" s="2">
        <v>34850</v>
      </c>
      <c r="AA199" t="s">
        <v>13</v>
      </c>
      <c r="AB199" t="s">
        <v>13</v>
      </c>
      <c r="AC199">
        <v>5.6</v>
      </c>
    </row>
    <row r="200" spans="6:29" x14ac:dyDescent="0.2">
      <c r="F200" s="2">
        <v>30239</v>
      </c>
      <c r="G200" t="s">
        <v>13</v>
      </c>
      <c r="H200" t="s">
        <v>13</v>
      </c>
      <c r="I200">
        <v>656</v>
      </c>
      <c r="K200" s="2">
        <v>30239</v>
      </c>
      <c r="L200" t="s">
        <v>13</v>
      </c>
      <c r="M200" t="s">
        <v>13</v>
      </c>
      <c r="N200">
        <v>4599</v>
      </c>
      <c r="P200" s="2">
        <v>34880</v>
      </c>
      <c r="Q200" t="s">
        <v>13</v>
      </c>
      <c r="R200" t="s">
        <v>13</v>
      </c>
      <c r="S200">
        <v>234</v>
      </c>
      <c r="U200" s="2">
        <v>34880</v>
      </c>
      <c r="V200" t="s">
        <v>13</v>
      </c>
      <c r="W200" t="s">
        <v>13</v>
      </c>
      <c r="X200">
        <v>-12</v>
      </c>
      <c r="Z200" s="2">
        <v>34880</v>
      </c>
      <c r="AA200" t="s">
        <v>13</v>
      </c>
      <c r="AB200" t="s">
        <v>13</v>
      </c>
      <c r="AC200">
        <v>5.6</v>
      </c>
    </row>
    <row r="201" spans="6:29" x14ac:dyDescent="0.2">
      <c r="F201" s="2">
        <v>30246</v>
      </c>
      <c r="G201" t="s">
        <v>13</v>
      </c>
      <c r="H201" t="s">
        <v>13</v>
      </c>
      <c r="I201">
        <v>623</v>
      </c>
      <c r="K201" s="2">
        <v>30246</v>
      </c>
      <c r="L201" t="s">
        <v>13</v>
      </c>
      <c r="M201" t="s">
        <v>13</v>
      </c>
      <c r="N201">
        <v>4686</v>
      </c>
      <c r="P201" s="2">
        <v>34911</v>
      </c>
      <c r="Q201" t="s">
        <v>13</v>
      </c>
      <c r="R201" t="s">
        <v>13</v>
      </c>
      <c r="S201">
        <v>96</v>
      </c>
      <c r="U201" s="2">
        <v>34911</v>
      </c>
      <c r="V201" t="s">
        <v>13</v>
      </c>
      <c r="W201" t="s">
        <v>13</v>
      </c>
      <c r="X201">
        <v>-29</v>
      </c>
      <c r="Z201" s="2">
        <v>34911</v>
      </c>
      <c r="AA201" t="s">
        <v>13</v>
      </c>
      <c r="AB201" t="s">
        <v>13</v>
      </c>
      <c r="AC201">
        <v>5.7</v>
      </c>
    </row>
    <row r="202" spans="6:29" x14ac:dyDescent="0.2">
      <c r="F202" s="2">
        <v>30253</v>
      </c>
      <c r="G202" t="s">
        <v>13</v>
      </c>
      <c r="H202" t="s">
        <v>13</v>
      </c>
      <c r="I202">
        <v>637</v>
      </c>
      <c r="K202" s="2">
        <v>30253</v>
      </c>
      <c r="L202" t="s">
        <v>13</v>
      </c>
      <c r="M202" t="s">
        <v>13</v>
      </c>
      <c r="N202">
        <v>4595</v>
      </c>
      <c r="P202" s="2">
        <v>34942</v>
      </c>
      <c r="Q202" t="s">
        <v>13</v>
      </c>
      <c r="R202" t="s">
        <v>13</v>
      </c>
      <c r="S202">
        <v>255</v>
      </c>
      <c r="U202" s="2">
        <v>34942</v>
      </c>
      <c r="V202" t="s">
        <v>13</v>
      </c>
      <c r="W202" t="s">
        <v>13</v>
      </c>
      <c r="X202">
        <v>22</v>
      </c>
      <c r="Z202" s="2">
        <v>34942</v>
      </c>
      <c r="AA202" t="s">
        <v>13</v>
      </c>
      <c r="AB202" t="s">
        <v>13</v>
      </c>
      <c r="AC202">
        <v>5.7</v>
      </c>
    </row>
    <row r="203" spans="6:29" x14ac:dyDescent="0.2">
      <c r="F203" s="2">
        <v>30260</v>
      </c>
      <c r="G203" t="s">
        <v>13</v>
      </c>
      <c r="H203" t="s">
        <v>13</v>
      </c>
      <c r="I203">
        <v>589</v>
      </c>
      <c r="K203" s="2">
        <v>30260</v>
      </c>
      <c r="L203" t="s">
        <v>13</v>
      </c>
      <c r="M203" t="s">
        <v>13</v>
      </c>
      <c r="N203">
        <v>4713</v>
      </c>
      <c r="P203" s="2">
        <v>34972</v>
      </c>
      <c r="Q203" t="s">
        <v>13</v>
      </c>
      <c r="R203" t="s">
        <v>13</v>
      </c>
      <c r="S203">
        <v>244</v>
      </c>
      <c r="U203" s="2">
        <v>34972</v>
      </c>
      <c r="V203" t="s">
        <v>13</v>
      </c>
      <c r="W203" t="s">
        <v>13</v>
      </c>
      <c r="X203">
        <v>7</v>
      </c>
      <c r="Z203" s="2">
        <v>34972</v>
      </c>
      <c r="AA203" t="s">
        <v>13</v>
      </c>
      <c r="AB203" t="s">
        <v>13</v>
      </c>
      <c r="AC203">
        <v>5.6</v>
      </c>
    </row>
    <row r="204" spans="6:29" x14ac:dyDescent="0.2">
      <c r="F204" s="2">
        <v>30267</v>
      </c>
      <c r="G204" t="s">
        <v>13</v>
      </c>
      <c r="H204" t="s">
        <v>13</v>
      </c>
      <c r="I204">
        <v>599</v>
      </c>
      <c r="K204" s="2">
        <v>30267</v>
      </c>
      <c r="L204" t="s">
        <v>13</v>
      </c>
      <c r="M204" t="s">
        <v>13</v>
      </c>
      <c r="N204">
        <v>4554</v>
      </c>
      <c r="P204" s="2">
        <v>35003</v>
      </c>
      <c r="Q204" t="s">
        <v>13</v>
      </c>
      <c r="R204" t="s">
        <v>13</v>
      </c>
      <c r="S204">
        <v>151</v>
      </c>
      <c r="U204" s="2">
        <v>35003</v>
      </c>
      <c r="V204" t="s">
        <v>13</v>
      </c>
      <c r="W204" t="s">
        <v>13</v>
      </c>
      <c r="X204">
        <v>-31</v>
      </c>
      <c r="Z204" s="2">
        <v>35003</v>
      </c>
      <c r="AA204" t="s">
        <v>13</v>
      </c>
      <c r="AB204" t="s">
        <v>13</v>
      </c>
      <c r="AC204">
        <v>5.5</v>
      </c>
    </row>
    <row r="205" spans="6:29" x14ac:dyDescent="0.2">
      <c r="F205" s="2">
        <v>30274</v>
      </c>
      <c r="G205" t="s">
        <v>13</v>
      </c>
      <c r="H205" t="s">
        <v>13</v>
      </c>
      <c r="I205">
        <v>577</v>
      </c>
      <c r="K205" s="2">
        <v>30274</v>
      </c>
      <c r="L205" t="s">
        <v>13</v>
      </c>
      <c r="M205" t="s">
        <v>13</v>
      </c>
      <c r="N205">
        <v>4695</v>
      </c>
      <c r="P205" s="2">
        <v>35033</v>
      </c>
      <c r="Q205" t="s">
        <v>13</v>
      </c>
      <c r="R205" t="s">
        <v>13</v>
      </c>
      <c r="S205">
        <v>149</v>
      </c>
      <c r="U205" s="2">
        <v>35033</v>
      </c>
      <c r="V205" t="s">
        <v>13</v>
      </c>
      <c r="W205" t="s">
        <v>13</v>
      </c>
      <c r="X205">
        <v>-7</v>
      </c>
      <c r="Z205" s="2">
        <v>35033</v>
      </c>
      <c r="AA205" t="s">
        <v>13</v>
      </c>
      <c r="AB205" t="s">
        <v>13</v>
      </c>
      <c r="AC205">
        <v>5.6</v>
      </c>
    </row>
    <row r="206" spans="6:29" x14ac:dyDescent="0.2">
      <c r="F206" s="2">
        <v>30281</v>
      </c>
      <c r="G206" t="s">
        <v>13</v>
      </c>
      <c r="H206" t="s">
        <v>13</v>
      </c>
      <c r="I206">
        <v>612</v>
      </c>
      <c r="K206" s="2">
        <v>30281</v>
      </c>
      <c r="L206" t="s">
        <v>13</v>
      </c>
      <c r="M206" t="s">
        <v>13</v>
      </c>
      <c r="N206">
        <v>4442</v>
      </c>
      <c r="P206" s="2">
        <v>35064</v>
      </c>
      <c r="Q206" t="s">
        <v>13</v>
      </c>
      <c r="R206" t="s">
        <v>13</v>
      </c>
      <c r="S206">
        <v>134</v>
      </c>
      <c r="U206" s="2">
        <v>35064</v>
      </c>
      <c r="V206" t="s">
        <v>13</v>
      </c>
      <c r="W206" t="s">
        <v>13</v>
      </c>
      <c r="X206">
        <v>22</v>
      </c>
      <c r="Z206" s="2">
        <v>35064</v>
      </c>
      <c r="AA206" t="s">
        <v>13</v>
      </c>
      <c r="AB206" t="s">
        <v>13</v>
      </c>
      <c r="AC206">
        <v>5.6</v>
      </c>
    </row>
    <row r="207" spans="6:29" x14ac:dyDescent="0.2">
      <c r="F207" s="2">
        <v>30288</v>
      </c>
      <c r="G207" t="s">
        <v>13</v>
      </c>
      <c r="H207" t="s">
        <v>13</v>
      </c>
      <c r="I207">
        <v>557</v>
      </c>
      <c r="K207" s="2">
        <v>30288</v>
      </c>
      <c r="L207" t="s">
        <v>13</v>
      </c>
      <c r="M207" t="s">
        <v>13</v>
      </c>
      <c r="N207">
        <v>4509</v>
      </c>
      <c r="P207" s="2">
        <v>35095</v>
      </c>
      <c r="Q207" t="s">
        <v>13</v>
      </c>
      <c r="R207" t="s">
        <v>13</v>
      </c>
      <c r="S207">
        <v>-15</v>
      </c>
      <c r="U207" s="2">
        <v>35095</v>
      </c>
      <c r="V207" t="s">
        <v>13</v>
      </c>
      <c r="W207" t="s">
        <v>13</v>
      </c>
      <c r="X207">
        <v>-23</v>
      </c>
      <c r="Z207" s="2">
        <v>35095</v>
      </c>
      <c r="AA207" t="s">
        <v>13</v>
      </c>
      <c r="AB207" t="s">
        <v>13</v>
      </c>
      <c r="AC207">
        <v>5.6</v>
      </c>
    </row>
    <row r="208" spans="6:29" x14ac:dyDescent="0.2">
      <c r="F208" s="2">
        <v>30295</v>
      </c>
      <c r="G208" t="s">
        <v>13</v>
      </c>
      <c r="H208" t="s">
        <v>13</v>
      </c>
      <c r="I208">
        <v>533</v>
      </c>
      <c r="K208" s="2">
        <v>30295</v>
      </c>
      <c r="L208" t="s">
        <v>13</v>
      </c>
      <c r="M208" t="s">
        <v>13</v>
      </c>
      <c r="N208">
        <v>4339</v>
      </c>
      <c r="P208" s="2">
        <v>35124</v>
      </c>
      <c r="Q208" t="s">
        <v>13</v>
      </c>
      <c r="R208" t="s">
        <v>13</v>
      </c>
      <c r="S208">
        <v>429</v>
      </c>
      <c r="U208" s="2">
        <v>35124</v>
      </c>
      <c r="V208" t="s">
        <v>13</v>
      </c>
      <c r="W208" t="s">
        <v>13</v>
      </c>
      <c r="X208">
        <v>21</v>
      </c>
      <c r="Z208" s="2">
        <v>35124</v>
      </c>
      <c r="AA208" t="s">
        <v>13</v>
      </c>
      <c r="AB208" t="s">
        <v>13</v>
      </c>
      <c r="AC208">
        <v>5.5</v>
      </c>
    </row>
    <row r="209" spans="6:29" x14ac:dyDescent="0.2">
      <c r="F209" s="2">
        <v>30302</v>
      </c>
      <c r="G209" t="s">
        <v>13</v>
      </c>
      <c r="H209" t="s">
        <v>13</v>
      </c>
      <c r="I209">
        <v>516</v>
      </c>
      <c r="K209" s="2">
        <v>30302</v>
      </c>
      <c r="L209" t="s">
        <v>13</v>
      </c>
      <c r="M209" t="s">
        <v>13</v>
      </c>
      <c r="N209">
        <v>4371</v>
      </c>
      <c r="P209" s="2">
        <v>35155</v>
      </c>
      <c r="Q209" t="s">
        <v>13</v>
      </c>
      <c r="R209" t="s">
        <v>13</v>
      </c>
      <c r="S209">
        <v>265</v>
      </c>
      <c r="U209" s="2">
        <v>35155</v>
      </c>
      <c r="V209" t="s">
        <v>13</v>
      </c>
      <c r="W209" t="s">
        <v>13</v>
      </c>
      <c r="X209">
        <v>-36</v>
      </c>
      <c r="Z209" s="2">
        <v>35155</v>
      </c>
      <c r="AA209" t="s">
        <v>13</v>
      </c>
      <c r="AB209" t="s">
        <v>13</v>
      </c>
      <c r="AC209">
        <v>5.5</v>
      </c>
    </row>
    <row r="210" spans="6:29" x14ac:dyDescent="0.2">
      <c r="F210" s="2">
        <v>30309</v>
      </c>
      <c r="G210" t="s">
        <v>13</v>
      </c>
      <c r="H210" t="s">
        <v>13</v>
      </c>
      <c r="I210">
        <v>489</v>
      </c>
      <c r="K210" s="2">
        <v>30309</v>
      </c>
      <c r="L210" t="s">
        <v>13</v>
      </c>
      <c r="M210" t="s">
        <v>13</v>
      </c>
      <c r="N210">
        <v>4381</v>
      </c>
      <c r="P210" s="2">
        <v>35185</v>
      </c>
      <c r="Q210" t="s">
        <v>13</v>
      </c>
      <c r="R210" t="s">
        <v>13</v>
      </c>
      <c r="S210">
        <v>164</v>
      </c>
      <c r="U210" s="2">
        <v>35185</v>
      </c>
      <c r="V210" t="s">
        <v>13</v>
      </c>
      <c r="W210" t="s">
        <v>13</v>
      </c>
      <c r="X210">
        <v>11</v>
      </c>
      <c r="Z210" s="2">
        <v>35185</v>
      </c>
      <c r="AA210" t="s">
        <v>13</v>
      </c>
      <c r="AB210" t="s">
        <v>13</v>
      </c>
      <c r="AC210">
        <v>5.6</v>
      </c>
    </row>
    <row r="211" spans="6:29" x14ac:dyDescent="0.2">
      <c r="F211" s="2">
        <v>30316</v>
      </c>
      <c r="G211" t="s">
        <v>13</v>
      </c>
      <c r="H211" t="s">
        <v>13</v>
      </c>
      <c r="I211">
        <v>534</v>
      </c>
      <c r="K211" s="2">
        <v>30316</v>
      </c>
      <c r="L211" t="s">
        <v>13</v>
      </c>
      <c r="M211" t="s">
        <v>13</v>
      </c>
      <c r="N211">
        <v>4010</v>
      </c>
      <c r="P211" s="2">
        <v>35216</v>
      </c>
      <c r="Q211" t="s">
        <v>13</v>
      </c>
      <c r="R211" t="s">
        <v>13</v>
      </c>
      <c r="S211">
        <v>323</v>
      </c>
      <c r="U211" s="2">
        <v>35216</v>
      </c>
      <c r="V211" t="s">
        <v>13</v>
      </c>
      <c r="W211" t="s">
        <v>13</v>
      </c>
      <c r="X211">
        <v>18</v>
      </c>
      <c r="Z211" s="2">
        <v>35216</v>
      </c>
      <c r="AA211" t="s">
        <v>13</v>
      </c>
      <c r="AB211" t="s">
        <v>13</v>
      </c>
      <c r="AC211">
        <v>5.6</v>
      </c>
    </row>
    <row r="212" spans="6:29" x14ac:dyDescent="0.2">
      <c r="F212" s="2">
        <v>30323</v>
      </c>
      <c r="G212" t="s">
        <v>13</v>
      </c>
      <c r="H212" t="s">
        <v>13</v>
      </c>
      <c r="I212">
        <v>510</v>
      </c>
      <c r="K212" s="2">
        <v>30323</v>
      </c>
      <c r="L212" t="s">
        <v>13</v>
      </c>
      <c r="M212" t="s">
        <v>13</v>
      </c>
      <c r="N212">
        <v>3885</v>
      </c>
      <c r="P212" s="2">
        <v>35246</v>
      </c>
      <c r="Q212" t="s">
        <v>13</v>
      </c>
      <c r="R212" t="s">
        <v>13</v>
      </c>
      <c r="S212">
        <v>285</v>
      </c>
      <c r="U212" s="2">
        <v>35246</v>
      </c>
      <c r="V212" t="s">
        <v>13</v>
      </c>
      <c r="W212" t="s">
        <v>13</v>
      </c>
      <c r="X212">
        <v>4</v>
      </c>
      <c r="Z212" s="2">
        <v>35246</v>
      </c>
      <c r="AA212" t="s">
        <v>13</v>
      </c>
      <c r="AB212" t="s">
        <v>13</v>
      </c>
      <c r="AC212">
        <v>5.3</v>
      </c>
    </row>
    <row r="213" spans="6:29" x14ac:dyDescent="0.2">
      <c r="F213" s="2">
        <v>30330</v>
      </c>
      <c r="G213" t="s">
        <v>13</v>
      </c>
      <c r="H213" t="s">
        <v>13</v>
      </c>
      <c r="I213">
        <v>479</v>
      </c>
      <c r="K213" s="2">
        <v>30330</v>
      </c>
      <c r="L213" t="s">
        <v>13</v>
      </c>
      <c r="M213" t="s">
        <v>13</v>
      </c>
      <c r="N213">
        <v>3950</v>
      </c>
      <c r="P213" s="2">
        <v>35277</v>
      </c>
      <c r="Q213" t="s">
        <v>13</v>
      </c>
      <c r="R213" t="s">
        <v>13</v>
      </c>
      <c r="S213">
        <v>250</v>
      </c>
      <c r="U213" s="2">
        <v>35277</v>
      </c>
      <c r="V213" t="s">
        <v>13</v>
      </c>
      <c r="W213" t="s">
        <v>13</v>
      </c>
      <c r="X213">
        <v>-3</v>
      </c>
      <c r="Z213" s="2">
        <v>35277</v>
      </c>
      <c r="AA213" t="s">
        <v>13</v>
      </c>
      <c r="AB213" t="s">
        <v>13</v>
      </c>
      <c r="AC213">
        <v>5.5</v>
      </c>
    </row>
    <row r="214" spans="6:29" x14ac:dyDescent="0.2">
      <c r="F214" s="2">
        <v>30337</v>
      </c>
      <c r="G214" t="s">
        <v>13</v>
      </c>
      <c r="H214" t="s">
        <v>13</v>
      </c>
      <c r="I214">
        <v>479</v>
      </c>
      <c r="K214" s="2">
        <v>30337</v>
      </c>
      <c r="L214" t="s">
        <v>13</v>
      </c>
      <c r="M214" t="s">
        <v>13</v>
      </c>
      <c r="N214">
        <v>3860</v>
      </c>
      <c r="P214" s="2">
        <v>35308</v>
      </c>
      <c r="Q214" t="s">
        <v>13</v>
      </c>
      <c r="R214" t="s">
        <v>13</v>
      </c>
      <c r="S214">
        <v>180</v>
      </c>
      <c r="U214" s="2">
        <v>35308</v>
      </c>
      <c r="V214" t="s">
        <v>13</v>
      </c>
      <c r="W214" t="s">
        <v>13</v>
      </c>
      <c r="X214">
        <v>32</v>
      </c>
      <c r="Z214" s="2">
        <v>35308</v>
      </c>
      <c r="AA214" t="s">
        <v>13</v>
      </c>
      <c r="AB214" t="s">
        <v>13</v>
      </c>
      <c r="AC214">
        <v>5.0999999999999996</v>
      </c>
    </row>
    <row r="215" spans="6:29" x14ac:dyDescent="0.2">
      <c r="F215" s="2">
        <v>30344</v>
      </c>
      <c r="G215" t="s">
        <v>13</v>
      </c>
      <c r="H215" t="s">
        <v>13</v>
      </c>
      <c r="I215">
        <v>503</v>
      </c>
      <c r="K215" s="2">
        <v>30344</v>
      </c>
      <c r="L215" t="s">
        <v>13</v>
      </c>
      <c r="M215" t="s">
        <v>13</v>
      </c>
      <c r="N215">
        <v>3890</v>
      </c>
      <c r="P215" s="2">
        <v>35338</v>
      </c>
      <c r="Q215" t="s">
        <v>13</v>
      </c>
      <c r="R215" t="s">
        <v>13</v>
      </c>
      <c r="S215">
        <v>224</v>
      </c>
      <c r="U215" s="2">
        <v>35338</v>
      </c>
      <c r="V215" t="s">
        <v>13</v>
      </c>
      <c r="W215" t="s">
        <v>13</v>
      </c>
      <c r="X215">
        <v>-3</v>
      </c>
      <c r="Z215" s="2">
        <v>35338</v>
      </c>
      <c r="AA215" t="s">
        <v>13</v>
      </c>
      <c r="AB215" t="s">
        <v>13</v>
      </c>
      <c r="AC215">
        <v>5.2</v>
      </c>
    </row>
    <row r="216" spans="6:29" x14ac:dyDescent="0.2">
      <c r="F216" s="2">
        <v>30351</v>
      </c>
      <c r="G216" t="s">
        <v>13</v>
      </c>
      <c r="H216" t="s">
        <v>13</v>
      </c>
      <c r="I216">
        <v>501</v>
      </c>
      <c r="K216" s="2">
        <v>30351</v>
      </c>
      <c r="L216" t="s">
        <v>13</v>
      </c>
      <c r="M216" t="s">
        <v>13</v>
      </c>
      <c r="N216">
        <v>3877</v>
      </c>
      <c r="P216" s="2">
        <v>35369</v>
      </c>
      <c r="Q216" t="s">
        <v>13</v>
      </c>
      <c r="R216" t="s">
        <v>13</v>
      </c>
      <c r="S216">
        <v>249</v>
      </c>
      <c r="U216" s="2">
        <v>35369</v>
      </c>
      <c r="V216" t="s">
        <v>13</v>
      </c>
      <c r="W216" t="s">
        <v>13</v>
      </c>
      <c r="X216">
        <v>16</v>
      </c>
      <c r="Z216" s="2">
        <v>35369</v>
      </c>
      <c r="AA216" t="s">
        <v>13</v>
      </c>
      <c r="AB216" t="s">
        <v>13</v>
      </c>
      <c r="AC216">
        <v>5.2</v>
      </c>
    </row>
    <row r="217" spans="6:29" x14ac:dyDescent="0.2">
      <c r="F217" s="2">
        <v>30358</v>
      </c>
      <c r="G217" t="s">
        <v>13</v>
      </c>
      <c r="H217" t="s">
        <v>13</v>
      </c>
      <c r="I217">
        <v>486</v>
      </c>
      <c r="K217" s="2">
        <v>30358</v>
      </c>
      <c r="L217" t="s">
        <v>13</v>
      </c>
      <c r="M217" t="s">
        <v>13</v>
      </c>
      <c r="N217">
        <v>3865</v>
      </c>
      <c r="P217" s="2">
        <v>35399</v>
      </c>
      <c r="Q217" t="s">
        <v>13</v>
      </c>
      <c r="R217" t="s">
        <v>13</v>
      </c>
      <c r="S217">
        <v>299</v>
      </c>
      <c r="U217" s="2">
        <v>35399</v>
      </c>
      <c r="V217" t="s">
        <v>13</v>
      </c>
      <c r="W217" t="s">
        <v>13</v>
      </c>
      <c r="X217">
        <v>9</v>
      </c>
      <c r="Z217" s="2">
        <v>35399</v>
      </c>
      <c r="AA217" t="s">
        <v>13</v>
      </c>
      <c r="AB217" t="s">
        <v>13</v>
      </c>
      <c r="AC217">
        <v>5.4</v>
      </c>
    </row>
    <row r="218" spans="6:29" x14ac:dyDescent="0.2">
      <c r="F218" s="2">
        <v>30365</v>
      </c>
      <c r="G218" t="s">
        <v>13</v>
      </c>
      <c r="H218" t="s">
        <v>13</v>
      </c>
      <c r="I218">
        <v>487</v>
      </c>
      <c r="K218" s="2">
        <v>30365</v>
      </c>
      <c r="L218" t="s">
        <v>13</v>
      </c>
      <c r="M218" t="s">
        <v>13</v>
      </c>
      <c r="N218">
        <v>3819</v>
      </c>
      <c r="P218" s="2">
        <v>35430</v>
      </c>
      <c r="Q218">
        <v>19970110</v>
      </c>
      <c r="R218">
        <v>262</v>
      </c>
      <c r="S218">
        <v>171</v>
      </c>
      <c r="U218" s="2">
        <v>35430</v>
      </c>
      <c r="V218" t="s">
        <v>13</v>
      </c>
      <c r="W218" t="s">
        <v>13</v>
      </c>
      <c r="X218">
        <v>7</v>
      </c>
      <c r="Z218" s="2">
        <v>35430</v>
      </c>
      <c r="AA218">
        <v>19970110</v>
      </c>
      <c r="AB218">
        <v>5.3</v>
      </c>
      <c r="AC218">
        <v>5.4</v>
      </c>
    </row>
    <row r="219" spans="6:29" x14ac:dyDescent="0.2">
      <c r="F219" s="2">
        <v>30372</v>
      </c>
      <c r="G219" t="s">
        <v>13</v>
      </c>
      <c r="H219" t="s">
        <v>13</v>
      </c>
      <c r="I219">
        <v>481</v>
      </c>
      <c r="K219" s="2">
        <v>30372</v>
      </c>
      <c r="L219" t="s">
        <v>13</v>
      </c>
      <c r="M219" t="s">
        <v>13</v>
      </c>
      <c r="N219">
        <v>3876</v>
      </c>
      <c r="P219" s="2">
        <v>35461</v>
      </c>
      <c r="Q219">
        <v>19970207</v>
      </c>
      <c r="R219">
        <v>271</v>
      </c>
      <c r="S219">
        <v>233</v>
      </c>
      <c r="U219" s="2">
        <v>35461</v>
      </c>
      <c r="V219" t="s">
        <v>13</v>
      </c>
      <c r="W219" t="s">
        <v>13</v>
      </c>
      <c r="X219">
        <v>13</v>
      </c>
      <c r="Z219" s="2">
        <v>35461</v>
      </c>
      <c r="AA219">
        <v>19970207</v>
      </c>
      <c r="AB219">
        <v>5.4</v>
      </c>
      <c r="AC219">
        <v>5.3</v>
      </c>
    </row>
    <row r="220" spans="6:29" x14ac:dyDescent="0.2">
      <c r="F220" s="2">
        <v>30379</v>
      </c>
      <c r="G220" t="s">
        <v>13</v>
      </c>
      <c r="H220" t="s">
        <v>13</v>
      </c>
      <c r="I220">
        <v>495</v>
      </c>
      <c r="K220" s="2">
        <v>30379</v>
      </c>
      <c r="L220" t="s">
        <v>13</v>
      </c>
      <c r="M220" t="s">
        <v>13</v>
      </c>
      <c r="N220">
        <v>3797</v>
      </c>
      <c r="P220" s="2">
        <v>35489</v>
      </c>
      <c r="Q220">
        <v>19970307</v>
      </c>
      <c r="R220">
        <v>339</v>
      </c>
      <c r="S220">
        <v>305</v>
      </c>
      <c r="U220" s="2">
        <v>35489</v>
      </c>
      <c r="V220" t="s">
        <v>13</v>
      </c>
      <c r="W220" t="s">
        <v>13</v>
      </c>
      <c r="X220">
        <v>19</v>
      </c>
      <c r="Z220" s="2">
        <v>35489</v>
      </c>
      <c r="AA220">
        <v>19970307</v>
      </c>
      <c r="AB220">
        <v>5.3</v>
      </c>
      <c r="AC220">
        <v>5.2</v>
      </c>
    </row>
    <row r="221" spans="6:29" x14ac:dyDescent="0.2">
      <c r="F221" s="2">
        <v>30386</v>
      </c>
      <c r="G221" t="s">
        <v>13</v>
      </c>
      <c r="H221" t="s">
        <v>13</v>
      </c>
      <c r="I221">
        <v>475</v>
      </c>
      <c r="K221" s="2">
        <v>30386</v>
      </c>
      <c r="L221" t="s">
        <v>13</v>
      </c>
      <c r="M221" t="s">
        <v>13</v>
      </c>
      <c r="N221">
        <v>3787</v>
      </c>
      <c r="P221" s="2">
        <v>35520</v>
      </c>
      <c r="Q221">
        <v>19970404</v>
      </c>
      <c r="R221">
        <v>175</v>
      </c>
      <c r="S221">
        <v>315</v>
      </c>
      <c r="U221" s="2">
        <v>35520</v>
      </c>
      <c r="V221" t="s">
        <v>13</v>
      </c>
      <c r="W221" t="s">
        <v>13</v>
      </c>
      <c r="X221">
        <v>24</v>
      </c>
      <c r="Z221" s="2">
        <v>35520</v>
      </c>
      <c r="AA221">
        <v>19970404</v>
      </c>
      <c r="AB221">
        <v>5.2</v>
      </c>
      <c r="AC221">
        <v>5.2</v>
      </c>
    </row>
    <row r="222" spans="6:29" x14ac:dyDescent="0.2">
      <c r="F222" s="2">
        <v>30393</v>
      </c>
      <c r="G222" t="s">
        <v>13</v>
      </c>
      <c r="H222" t="s">
        <v>13</v>
      </c>
      <c r="I222">
        <v>470</v>
      </c>
      <c r="K222" s="2">
        <v>30393</v>
      </c>
      <c r="L222" t="s">
        <v>13</v>
      </c>
      <c r="M222" t="s">
        <v>13</v>
      </c>
      <c r="N222">
        <v>3752</v>
      </c>
      <c r="P222" s="2">
        <v>35550</v>
      </c>
      <c r="Q222">
        <v>19970502</v>
      </c>
      <c r="R222">
        <v>142</v>
      </c>
      <c r="S222">
        <v>292</v>
      </c>
      <c r="U222" s="2">
        <v>35550</v>
      </c>
      <c r="V222" t="s">
        <v>13</v>
      </c>
      <c r="W222" t="s">
        <v>13</v>
      </c>
      <c r="X222">
        <v>9</v>
      </c>
      <c r="Z222" s="2">
        <v>35550</v>
      </c>
      <c r="AA222">
        <v>19970502</v>
      </c>
      <c r="AB222">
        <v>4.9000000000000004</v>
      </c>
      <c r="AC222">
        <v>5.0999999999999996</v>
      </c>
    </row>
    <row r="223" spans="6:29" x14ac:dyDescent="0.2">
      <c r="F223" s="2">
        <v>30400</v>
      </c>
      <c r="G223" t="s">
        <v>13</v>
      </c>
      <c r="H223" t="s">
        <v>13</v>
      </c>
      <c r="I223">
        <v>481</v>
      </c>
      <c r="K223" s="2">
        <v>30400</v>
      </c>
      <c r="L223" t="s">
        <v>13</v>
      </c>
      <c r="M223" t="s">
        <v>13</v>
      </c>
      <c r="N223">
        <v>3734</v>
      </c>
      <c r="P223" s="2">
        <v>35581</v>
      </c>
      <c r="Q223">
        <v>19970606</v>
      </c>
      <c r="R223">
        <v>138</v>
      </c>
      <c r="S223">
        <v>261</v>
      </c>
      <c r="U223" s="2">
        <v>35581</v>
      </c>
      <c r="V223" t="s">
        <v>13</v>
      </c>
      <c r="W223" t="s">
        <v>13</v>
      </c>
      <c r="X223">
        <v>13</v>
      </c>
      <c r="Z223" s="2">
        <v>35581</v>
      </c>
      <c r="AA223">
        <v>19970606</v>
      </c>
      <c r="AB223">
        <v>4.8</v>
      </c>
      <c r="AC223">
        <v>4.9000000000000004</v>
      </c>
    </row>
    <row r="224" spans="6:29" x14ac:dyDescent="0.2">
      <c r="F224" s="2">
        <v>30407</v>
      </c>
      <c r="G224" t="s">
        <v>13</v>
      </c>
      <c r="H224" t="s">
        <v>13</v>
      </c>
      <c r="I224">
        <v>491</v>
      </c>
      <c r="K224" s="2">
        <v>30407</v>
      </c>
      <c r="L224" t="s">
        <v>13</v>
      </c>
      <c r="M224" t="s">
        <v>13</v>
      </c>
      <c r="N224">
        <v>3759</v>
      </c>
      <c r="P224" s="2">
        <v>35611</v>
      </c>
      <c r="Q224">
        <v>19970703</v>
      </c>
      <c r="R224">
        <v>217</v>
      </c>
      <c r="S224">
        <v>266</v>
      </c>
      <c r="U224" s="2">
        <v>35611</v>
      </c>
      <c r="V224" t="s">
        <v>13</v>
      </c>
      <c r="W224" t="s">
        <v>13</v>
      </c>
      <c r="X224">
        <v>25</v>
      </c>
      <c r="Z224" s="2">
        <v>35611</v>
      </c>
      <c r="AA224">
        <v>19970703</v>
      </c>
      <c r="AB224">
        <v>5</v>
      </c>
      <c r="AC224">
        <v>5</v>
      </c>
    </row>
    <row r="225" spans="6:29" x14ac:dyDescent="0.2">
      <c r="F225" s="2">
        <v>30414</v>
      </c>
      <c r="G225" t="s">
        <v>13</v>
      </c>
      <c r="H225" t="s">
        <v>13</v>
      </c>
      <c r="I225">
        <v>496</v>
      </c>
      <c r="K225" s="2">
        <v>30414</v>
      </c>
      <c r="L225" t="s">
        <v>13</v>
      </c>
      <c r="M225" t="s">
        <v>13</v>
      </c>
      <c r="N225">
        <v>3814</v>
      </c>
      <c r="P225" s="2">
        <v>35642</v>
      </c>
      <c r="Q225">
        <v>19970801</v>
      </c>
      <c r="R225">
        <v>316</v>
      </c>
      <c r="S225">
        <v>306</v>
      </c>
      <c r="U225" s="2">
        <v>35642</v>
      </c>
      <c r="V225" t="s">
        <v>13</v>
      </c>
      <c r="W225" t="s">
        <v>13</v>
      </c>
      <c r="X225">
        <v>2</v>
      </c>
      <c r="Z225" s="2">
        <v>35642</v>
      </c>
      <c r="AA225">
        <v>19970801</v>
      </c>
      <c r="AB225">
        <v>4.8</v>
      </c>
      <c r="AC225">
        <v>4.9000000000000004</v>
      </c>
    </row>
    <row r="226" spans="6:29" x14ac:dyDescent="0.2">
      <c r="F226" s="2">
        <v>30421</v>
      </c>
      <c r="G226" t="s">
        <v>13</v>
      </c>
      <c r="H226" t="s">
        <v>13</v>
      </c>
      <c r="I226">
        <v>515</v>
      </c>
      <c r="K226" s="2">
        <v>30421</v>
      </c>
      <c r="L226" t="s">
        <v>13</v>
      </c>
      <c r="M226" t="s">
        <v>13</v>
      </c>
      <c r="N226">
        <v>3744</v>
      </c>
      <c r="P226" s="2">
        <v>35673</v>
      </c>
      <c r="Q226">
        <v>19970905</v>
      </c>
      <c r="R226">
        <v>49</v>
      </c>
      <c r="S226">
        <v>-31</v>
      </c>
      <c r="U226" s="2">
        <v>35673</v>
      </c>
      <c r="V226" t="s">
        <v>13</v>
      </c>
      <c r="W226" t="s">
        <v>13</v>
      </c>
      <c r="X226">
        <v>63</v>
      </c>
      <c r="Z226" s="2">
        <v>35673</v>
      </c>
      <c r="AA226">
        <v>19970905</v>
      </c>
      <c r="AB226">
        <v>4.8</v>
      </c>
      <c r="AC226">
        <v>4.8</v>
      </c>
    </row>
    <row r="227" spans="6:29" x14ac:dyDescent="0.2">
      <c r="F227" s="2">
        <v>30428</v>
      </c>
      <c r="G227" t="s">
        <v>13</v>
      </c>
      <c r="H227" t="s">
        <v>13</v>
      </c>
      <c r="I227">
        <v>488</v>
      </c>
      <c r="K227" s="2">
        <v>30428</v>
      </c>
      <c r="L227" t="s">
        <v>13</v>
      </c>
      <c r="M227" t="s">
        <v>13</v>
      </c>
      <c r="N227">
        <v>3762</v>
      </c>
      <c r="P227" s="2">
        <v>35703</v>
      </c>
      <c r="Q227">
        <v>19971003</v>
      </c>
      <c r="R227">
        <v>215</v>
      </c>
      <c r="S227">
        <v>511</v>
      </c>
      <c r="U227" s="2">
        <v>35703</v>
      </c>
      <c r="V227" t="s">
        <v>13</v>
      </c>
      <c r="W227" t="s">
        <v>13</v>
      </c>
      <c r="X227">
        <v>13</v>
      </c>
      <c r="Z227" s="2">
        <v>35703</v>
      </c>
      <c r="AA227">
        <v>19971003</v>
      </c>
      <c r="AB227">
        <v>4.9000000000000004</v>
      </c>
      <c r="AC227">
        <v>4.9000000000000004</v>
      </c>
    </row>
    <row r="228" spans="6:29" x14ac:dyDescent="0.2">
      <c r="F228" s="2">
        <v>30435</v>
      </c>
      <c r="G228" t="s">
        <v>13</v>
      </c>
      <c r="H228" t="s">
        <v>13</v>
      </c>
      <c r="I228">
        <v>490</v>
      </c>
      <c r="K228" s="2">
        <v>30435</v>
      </c>
      <c r="L228" t="s">
        <v>13</v>
      </c>
      <c r="M228" t="s">
        <v>13</v>
      </c>
      <c r="N228">
        <v>3722</v>
      </c>
      <c r="P228" s="2">
        <v>35734</v>
      </c>
      <c r="Q228">
        <v>19971107</v>
      </c>
      <c r="R228">
        <v>284</v>
      </c>
      <c r="S228">
        <v>342</v>
      </c>
      <c r="U228" s="2">
        <v>35734</v>
      </c>
      <c r="V228" t="s">
        <v>13</v>
      </c>
      <c r="W228" t="s">
        <v>13</v>
      </c>
      <c r="X228">
        <v>48</v>
      </c>
      <c r="Z228" s="2">
        <v>35734</v>
      </c>
      <c r="AA228">
        <v>19971107</v>
      </c>
      <c r="AB228">
        <v>4.7</v>
      </c>
      <c r="AC228">
        <v>4.7</v>
      </c>
    </row>
    <row r="229" spans="6:29" x14ac:dyDescent="0.2">
      <c r="F229" s="2">
        <v>30442</v>
      </c>
      <c r="G229" t="s">
        <v>13</v>
      </c>
      <c r="H229" t="s">
        <v>13</v>
      </c>
      <c r="I229">
        <v>494</v>
      </c>
      <c r="K229" s="2">
        <v>30442</v>
      </c>
      <c r="L229" t="s">
        <v>13</v>
      </c>
      <c r="M229" t="s">
        <v>13</v>
      </c>
      <c r="N229">
        <v>3714</v>
      </c>
      <c r="P229" s="2">
        <v>35764</v>
      </c>
      <c r="Q229">
        <v>19971205</v>
      </c>
      <c r="R229">
        <v>404</v>
      </c>
      <c r="S229">
        <v>304</v>
      </c>
      <c r="U229" s="2">
        <v>35764</v>
      </c>
      <c r="V229" t="s">
        <v>13</v>
      </c>
      <c r="W229" t="s">
        <v>13</v>
      </c>
      <c r="X229">
        <v>43</v>
      </c>
      <c r="Z229" s="2">
        <v>35764</v>
      </c>
      <c r="AA229">
        <v>19971205</v>
      </c>
      <c r="AB229">
        <v>4.5999999999999996</v>
      </c>
      <c r="AC229">
        <v>4.5999999999999996</v>
      </c>
    </row>
    <row r="230" spans="6:29" x14ac:dyDescent="0.2">
      <c r="F230" s="2">
        <v>30449</v>
      </c>
      <c r="G230" t="s">
        <v>13</v>
      </c>
      <c r="H230" t="s">
        <v>13</v>
      </c>
      <c r="I230">
        <v>464</v>
      </c>
      <c r="K230" s="2">
        <v>30449</v>
      </c>
      <c r="L230" t="s">
        <v>13</v>
      </c>
      <c r="M230" t="s">
        <v>13</v>
      </c>
      <c r="N230">
        <v>3625</v>
      </c>
      <c r="P230" s="2">
        <v>35795</v>
      </c>
      <c r="Q230">
        <v>19980109</v>
      </c>
      <c r="R230">
        <v>370</v>
      </c>
      <c r="S230">
        <v>304</v>
      </c>
      <c r="U230" s="2">
        <v>35795</v>
      </c>
      <c r="V230" t="s">
        <v>13</v>
      </c>
      <c r="W230" t="s">
        <v>13</v>
      </c>
      <c r="X230">
        <v>32</v>
      </c>
      <c r="Z230" s="2">
        <v>35795</v>
      </c>
      <c r="AA230">
        <v>19980109</v>
      </c>
      <c r="AB230">
        <v>4.7</v>
      </c>
      <c r="AC230">
        <v>4.7</v>
      </c>
    </row>
    <row r="231" spans="6:29" x14ac:dyDescent="0.2">
      <c r="F231" s="2">
        <v>30456</v>
      </c>
      <c r="G231" t="s">
        <v>13</v>
      </c>
      <c r="H231" t="s">
        <v>13</v>
      </c>
      <c r="I231">
        <v>460</v>
      </c>
      <c r="K231" s="2">
        <v>30456</v>
      </c>
      <c r="L231" t="s">
        <v>13</v>
      </c>
      <c r="M231" t="s">
        <v>13</v>
      </c>
      <c r="N231">
        <v>3701</v>
      </c>
      <c r="P231" s="2">
        <v>35826</v>
      </c>
      <c r="Q231">
        <v>19980206</v>
      </c>
      <c r="R231">
        <v>358</v>
      </c>
      <c r="S231">
        <v>274</v>
      </c>
      <c r="U231" s="2">
        <v>35826</v>
      </c>
      <c r="V231" t="s">
        <v>13</v>
      </c>
      <c r="W231" t="s">
        <v>13</v>
      </c>
      <c r="X231">
        <v>31</v>
      </c>
      <c r="Z231" s="2">
        <v>35826</v>
      </c>
      <c r="AA231">
        <v>19980206</v>
      </c>
      <c r="AB231">
        <v>4.7</v>
      </c>
      <c r="AC231">
        <v>4.5999999999999996</v>
      </c>
    </row>
    <row r="232" spans="6:29" x14ac:dyDescent="0.2">
      <c r="F232" s="2">
        <v>30463</v>
      </c>
      <c r="G232" t="s">
        <v>13</v>
      </c>
      <c r="H232" t="s">
        <v>13</v>
      </c>
      <c r="I232">
        <v>454</v>
      </c>
      <c r="K232" s="2">
        <v>30463</v>
      </c>
      <c r="L232" t="s">
        <v>13</v>
      </c>
      <c r="M232" t="s">
        <v>13</v>
      </c>
      <c r="N232">
        <v>3457</v>
      </c>
      <c r="P232" s="2">
        <v>35854</v>
      </c>
      <c r="Q232">
        <v>19980306</v>
      </c>
      <c r="R232">
        <v>310</v>
      </c>
      <c r="S232">
        <v>199</v>
      </c>
      <c r="U232" s="2">
        <v>35854</v>
      </c>
      <c r="V232" t="s">
        <v>13</v>
      </c>
      <c r="W232" t="s">
        <v>13</v>
      </c>
      <c r="X232">
        <v>8</v>
      </c>
      <c r="Z232" s="2">
        <v>35854</v>
      </c>
      <c r="AA232">
        <v>19980306</v>
      </c>
      <c r="AB232">
        <v>4.5999999999999996</v>
      </c>
      <c r="AC232">
        <v>4.5999999999999996</v>
      </c>
    </row>
    <row r="233" spans="6:29" x14ac:dyDescent="0.2">
      <c r="F233" s="2">
        <v>30470</v>
      </c>
      <c r="G233" t="s">
        <v>13</v>
      </c>
      <c r="H233" t="s">
        <v>13</v>
      </c>
      <c r="I233">
        <v>459</v>
      </c>
      <c r="K233" s="2">
        <v>30470</v>
      </c>
      <c r="L233" t="s">
        <v>13</v>
      </c>
      <c r="M233" t="s">
        <v>13</v>
      </c>
      <c r="N233">
        <v>3548</v>
      </c>
      <c r="P233" s="2">
        <v>35885</v>
      </c>
      <c r="Q233">
        <v>19980403</v>
      </c>
      <c r="R233">
        <v>-36</v>
      </c>
      <c r="S233">
        <v>149</v>
      </c>
      <c r="U233" s="2">
        <v>35885</v>
      </c>
      <c r="V233" t="s">
        <v>13</v>
      </c>
      <c r="W233" t="s">
        <v>13</v>
      </c>
      <c r="X233">
        <v>10</v>
      </c>
      <c r="Z233" s="2">
        <v>35885</v>
      </c>
      <c r="AA233">
        <v>19980403</v>
      </c>
      <c r="AB233">
        <v>4.7</v>
      </c>
      <c r="AC233">
        <v>4.7</v>
      </c>
    </row>
    <row r="234" spans="6:29" x14ac:dyDescent="0.2">
      <c r="F234" s="2">
        <v>30477</v>
      </c>
      <c r="G234" t="s">
        <v>13</v>
      </c>
      <c r="H234" t="s">
        <v>13</v>
      </c>
      <c r="I234">
        <v>442</v>
      </c>
      <c r="K234" s="2">
        <v>30477</v>
      </c>
      <c r="L234" t="s">
        <v>13</v>
      </c>
      <c r="M234" t="s">
        <v>13</v>
      </c>
      <c r="N234">
        <v>3453</v>
      </c>
      <c r="P234" s="2">
        <v>35915</v>
      </c>
      <c r="Q234">
        <v>19980508</v>
      </c>
      <c r="R234">
        <v>262</v>
      </c>
      <c r="S234">
        <v>280</v>
      </c>
      <c r="U234" s="2">
        <v>35915</v>
      </c>
      <c r="V234" t="s">
        <v>13</v>
      </c>
      <c r="W234" t="s">
        <v>13</v>
      </c>
      <c r="X234">
        <v>0</v>
      </c>
      <c r="Z234" s="2">
        <v>35915</v>
      </c>
      <c r="AA234">
        <v>19980508</v>
      </c>
      <c r="AB234">
        <v>4.3</v>
      </c>
      <c r="AC234">
        <v>4.3</v>
      </c>
    </row>
    <row r="235" spans="6:29" x14ac:dyDescent="0.2">
      <c r="F235" s="2">
        <v>30484</v>
      </c>
      <c r="G235" t="s">
        <v>13</v>
      </c>
      <c r="H235" t="s">
        <v>13</v>
      </c>
      <c r="I235">
        <v>434</v>
      </c>
      <c r="K235" s="2">
        <v>30484</v>
      </c>
      <c r="L235" t="s">
        <v>13</v>
      </c>
      <c r="M235" t="s">
        <v>13</v>
      </c>
      <c r="N235">
        <v>3452</v>
      </c>
      <c r="P235" s="2">
        <v>35946</v>
      </c>
      <c r="Q235">
        <v>19980605</v>
      </c>
      <c r="R235">
        <v>296</v>
      </c>
      <c r="S235">
        <v>404</v>
      </c>
      <c r="U235" s="2">
        <v>35946</v>
      </c>
      <c r="V235" t="s">
        <v>13</v>
      </c>
      <c r="W235" t="s">
        <v>13</v>
      </c>
      <c r="X235">
        <v>-13</v>
      </c>
      <c r="Z235" s="2">
        <v>35946</v>
      </c>
      <c r="AA235">
        <v>19980605</v>
      </c>
      <c r="AB235">
        <v>4.4000000000000004</v>
      </c>
      <c r="AC235">
        <v>4.4000000000000004</v>
      </c>
    </row>
    <row r="236" spans="6:29" x14ac:dyDescent="0.2">
      <c r="F236" s="2">
        <v>30491</v>
      </c>
      <c r="G236" t="s">
        <v>13</v>
      </c>
      <c r="H236" t="s">
        <v>13</v>
      </c>
      <c r="I236">
        <v>442</v>
      </c>
      <c r="K236" s="2">
        <v>30491</v>
      </c>
      <c r="L236" t="s">
        <v>13</v>
      </c>
      <c r="M236" t="s">
        <v>13</v>
      </c>
      <c r="N236">
        <v>3369</v>
      </c>
      <c r="P236" s="2">
        <v>35976</v>
      </c>
      <c r="Q236">
        <v>19980702</v>
      </c>
      <c r="R236">
        <v>205</v>
      </c>
      <c r="S236">
        <v>220</v>
      </c>
      <c r="U236" s="2">
        <v>35976</v>
      </c>
      <c r="V236" t="s">
        <v>13</v>
      </c>
      <c r="W236" t="s">
        <v>13</v>
      </c>
      <c r="X236">
        <v>-16</v>
      </c>
      <c r="Z236" s="2">
        <v>35976</v>
      </c>
      <c r="AA236">
        <v>19980702</v>
      </c>
      <c r="AB236">
        <v>4.5</v>
      </c>
      <c r="AC236">
        <v>4.5</v>
      </c>
    </row>
    <row r="237" spans="6:29" x14ac:dyDescent="0.2">
      <c r="F237" s="2">
        <v>30498</v>
      </c>
      <c r="G237" t="s">
        <v>13</v>
      </c>
      <c r="H237" t="s">
        <v>13</v>
      </c>
      <c r="I237">
        <v>422</v>
      </c>
      <c r="K237" s="2">
        <v>30498</v>
      </c>
      <c r="L237" t="s">
        <v>13</v>
      </c>
      <c r="M237" t="s">
        <v>13</v>
      </c>
      <c r="N237">
        <v>3239</v>
      </c>
      <c r="P237" s="2">
        <v>36007</v>
      </c>
      <c r="Q237">
        <v>19980807</v>
      </c>
      <c r="R237">
        <v>66</v>
      </c>
      <c r="S237">
        <v>129</v>
      </c>
      <c r="U237" s="2">
        <v>36007</v>
      </c>
      <c r="V237" t="s">
        <v>13</v>
      </c>
      <c r="W237" t="s">
        <v>13</v>
      </c>
      <c r="X237">
        <v>-186</v>
      </c>
      <c r="Z237" s="2">
        <v>36007</v>
      </c>
      <c r="AA237">
        <v>19980807</v>
      </c>
      <c r="AB237">
        <v>4.5</v>
      </c>
      <c r="AC237">
        <v>4.5</v>
      </c>
    </row>
    <row r="238" spans="6:29" x14ac:dyDescent="0.2">
      <c r="F238" s="2">
        <v>30505</v>
      </c>
      <c r="G238" t="s">
        <v>13</v>
      </c>
      <c r="H238" t="s">
        <v>13</v>
      </c>
      <c r="I238">
        <v>412</v>
      </c>
      <c r="K238" s="2">
        <v>30505</v>
      </c>
      <c r="L238" t="s">
        <v>13</v>
      </c>
      <c r="M238" t="s">
        <v>13</v>
      </c>
      <c r="N238">
        <v>3226</v>
      </c>
      <c r="P238" s="2">
        <v>36038</v>
      </c>
      <c r="Q238">
        <v>19980904</v>
      </c>
      <c r="R238">
        <v>365</v>
      </c>
      <c r="S238">
        <v>342</v>
      </c>
      <c r="U238" s="2">
        <v>36038</v>
      </c>
      <c r="V238" t="s">
        <v>13</v>
      </c>
      <c r="W238" t="s">
        <v>13</v>
      </c>
      <c r="X238">
        <v>141</v>
      </c>
      <c r="Z238" s="2">
        <v>36038</v>
      </c>
      <c r="AA238">
        <v>19980904</v>
      </c>
      <c r="AB238">
        <v>4.5</v>
      </c>
      <c r="AC238">
        <v>4.5</v>
      </c>
    </row>
    <row r="239" spans="6:29" x14ac:dyDescent="0.2">
      <c r="F239" s="2">
        <v>30512</v>
      </c>
      <c r="G239" t="s">
        <v>13</v>
      </c>
      <c r="H239" t="s">
        <v>13</v>
      </c>
      <c r="I239">
        <v>396</v>
      </c>
      <c r="K239" s="2">
        <v>30512</v>
      </c>
      <c r="L239" t="s">
        <v>13</v>
      </c>
      <c r="M239" t="s">
        <v>13</v>
      </c>
      <c r="N239">
        <v>3216</v>
      </c>
      <c r="P239" s="2">
        <v>36068</v>
      </c>
      <c r="Q239">
        <v>19981002</v>
      </c>
      <c r="R239">
        <v>69</v>
      </c>
      <c r="S239">
        <v>222</v>
      </c>
      <c r="U239" s="2">
        <v>36068</v>
      </c>
      <c r="V239" t="s">
        <v>13</v>
      </c>
      <c r="W239" t="s">
        <v>13</v>
      </c>
      <c r="X239">
        <v>-6</v>
      </c>
      <c r="Z239" s="2">
        <v>36068</v>
      </c>
      <c r="AA239">
        <v>19981002</v>
      </c>
      <c r="AB239">
        <v>4.5999999999999996</v>
      </c>
      <c r="AC239">
        <v>4.5999999999999996</v>
      </c>
    </row>
    <row r="240" spans="6:29" x14ac:dyDescent="0.2">
      <c r="F240" s="2">
        <v>30519</v>
      </c>
      <c r="G240" t="s">
        <v>13</v>
      </c>
      <c r="H240" t="s">
        <v>13</v>
      </c>
      <c r="I240">
        <v>395</v>
      </c>
      <c r="K240" s="2">
        <v>30519</v>
      </c>
      <c r="L240" t="s">
        <v>13</v>
      </c>
      <c r="M240" t="s">
        <v>13</v>
      </c>
      <c r="N240">
        <v>3155</v>
      </c>
      <c r="P240" s="2">
        <v>36099</v>
      </c>
      <c r="Q240">
        <v>19981105</v>
      </c>
      <c r="R240">
        <v>116</v>
      </c>
      <c r="S240">
        <v>201</v>
      </c>
      <c r="U240" s="2">
        <v>36099</v>
      </c>
      <c r="V240" t="s">
        <v>13</v>
      </c>
      <c r="W240" t="s">
        <v>13</v>
      </c>
      <c r="X240">
        <v>-45</v>
      </c>
      <c r="Z240" s="2">
        <v>36099</v>
      </c>
      <c r="AA240">
        <v>19981105</v>
      </c>
      <c r="AB240">
        <v>4.5999999999999996</v>
      </c>
      <c r="AC240">
        <v>4.5</v>
      </c>
    </row>
    <row r="241" spans="6:29" x14ac:dyDescent="0.2">
      <c r="F241" s="2">
        <v>30526</v>
      </c>
      <c r="G241" t="s">
        <v>13</v>
      </c>
      <c r="H241" t="s">
        <v>13</v>
      </c>
      <c r="I241">
        <v>415</v>
      </c>
      <c r="K241" s="2">
        <v>30526</v>
      </c>
      <c r="L241" t="s">
        <v>13</v>
      </c>
      <c r="M241" t="s">
        <v>13</v>
      </c>
      <c r="N241">
        <v>3112</v>
      </c>
      <c r="P241" s="2">
        <v>36129</v>
      </c>
      <c r="Q241">
        <v>19981204</v>
      </c>
      <c r="R241">
        <v>267</v>
      </c>
      <c r="S241">
        <v>280</v>
      </c>
      <c r="U241" s="2">
        <v>36129</v>
      </c>
      <c r="V241" t="s">
        <v>13</v>
      </c>
      <c r="W241" t="s">
        <v>13</v>
      </c>
      <c r="X241">
        <v>-47</v>
      </c>
      <c r="Z241" s="2">
        <v>36129</v>
      </c>
      <c r="AA241">
        <v>19981204</v>
      </c>
      <c r="AB241">
        <v>4.4000000000000004</v>
      </c>
      <c r="AC241">
        <v>4.4000000000000004</v>
      </c>
    </row>
    <row r="242" spans="6:29" x14ac:dyDescent="0.2">
      <c r="F242" s="2">
        <v>30533</v>
      </c>
      <c r="G242" t="s">
        <v>13</v>
      </c>
      <c r="H242" t="s">
        <v>13</v>
      </c>
      <c r="I242">
        <v>415</v>
      </c>
      <c r="K242" s="2">
        <v>30533</v>
      </c>
      <c r="L242" t="s">
        <v>13</v>
      </c>
      <c r="M242" t="s">
        <v>13</v>
      </c>
      <c r="N242">
        <v>3106</v>
      </c>
      <c r="P242" s="2">
        <v>36160</v>
      </c>
      <c r="Q242">
        <v>19990108</v>
      </c>
      <c r="R242">
        <v>378</v>
      </c>
      <c r="S242">
        <v>347</v>
      </c>
      <c r="U242" s="2">
        <v>36160</v>
      </c>
      <c r="V242">
        <v>19990108</v>
      </c>
      <c r="W242">
        <v>-13</v>
      </c>
      <c r="X242">
        <v>-16</v>
      </c>
      <c r="Z242" s="2">
        <v>36160</v>
      </c>
      <c r="AA242">
        <v>19990108</v>
      </c>
      <c r="AB242">
        <v>4.3</v>
      </c>
      <c r="AC242">
        <v>4.4000000000000004</v>
      </c>
    </row>
    <row r="243" spans="6:29" x14ac:dyDescent="0.2">
      <c r="F243" s="2">
        <v>30540</v>
      </c>
      <c r="G243" t="s">
        <v>13</v>
      </c>
      <c r="H243" t="s">
        <v>13</v>
      </c>
      <c r="I243">
        <v>457</v>
      </c>
      <c r="K243" s="2">
        <v>30540</v>
      </c>
      <c r="L243" t="s">
        <v>13</v>
      </c>
      <c r="M243" t="s">
        <v>13</v>
      </c>
      <c r="N243">
        <v>3107</v>
      </c>
      <c r="P243" s="2">
        <v>36191</v>
      </c>
      <c r="Q243">
        <v>19990205</v>
      </c>
      <c r="R243">
        <v>245</v>
      </c>
      <c r="S243">
        <v>126</v>
      </c>
      <c r="U243" s="2">
        <v>36191</v>
      </c>
      <c r="V243">
        <v>19990205</v>
      </c>
      <c r="W243">
        <v>-13</v>
      </c>
      <c r="X243">
        <v>-22</v>
      </c>
      <c r="Z243" s="2">
        <v>36191</v>
      </c>
      <c r="AA243">
        <v>19990205</v>
      </c>
      <c r="AB243">
        <v>4.3</v>
      </c>
      <c r="AC243">
        <v>4.3</v>
      </c>
    </row>
    <row r="244" spans="6:29" x14ac:dyDescent="0.2">
      <c r="F244" s="2">
        <v>30547</v>
      </c>
      <c r="G244" t="s">
        <v>13</v>
      </c>
      <c r="H244" t="s">
        <v>13</v>
      </c>
      <c r="I244">
        <v>445</v>
      </c>
      <c r="K244" s="2">
        <v>30547</v>
      </c>
      <c r="L244" t="s">
        <v>13</v>
      </c>
      <c r="M244" t="s">
        <v>13</v>
      </c>
      <c r="N244">
        <v>3131</v>
      </c>
      <c r="P244" s="2">
        <v>36219</v>
      </c>
      <c r="Q244">
        <v>19990305</v>
      </c>
      <c r="R244">
        <v>275</v>
      </c>
      <c r="S244">
        <v>409</v>
      </c>
      <c r="U244" s="2">
        <v>36219</v>
      </c>
      <c r="V244">
        <v>19990305</v>
      </c>
      <c r="W244">
        <v>-50</v>
      </c>
      <c r="X244">
        <v>-32</v>
      </c>
      <c r="Z244" s="2">
        <v>36219</v>
      </c>
      <c r="AA244">
        <v>19990305</v>
      </c>
      <c r="AB244">
        <v>4.4000000000000004</v>
      </c>
      <c r="AC244">
        <v>4.4000000000000004</v>
      </c>
    </row>
    <row r="245" spans="6:29" x14ac:dyDescent="0.2">
      <c r="F245" s="2">
        <v>30554</v>
      </c>
      <c r="G245" t="s">
        <v>13</v>
      </c>
      <c r="H245" t="s">
        <v>13</v>
      </c>
      <c r="I245">
        <v>426</v>
      </c>
      <c r="K245" s="2">
        <v>30554</v>
      </c>
      <c r="L245" t="s">
        <v>13</v>
      </c>
      <c r="M245" t="s">
        <v>13</v>
      </c>
      <c r="N245">
        <v>3079</v>
      </c>
      <c r="P245" s="2">
        <v>36250</v>
      </c>
      <c r="Q245">
        <v>19990402</v>
      </c>
      <c r="R245">
        <v>46</v>
      </c>
      <c r="S245">
        <v>108</v>
      </c>
      <c r="U245" s="2">
        <v>36250</v>
      </c>
      <c r="V245">
        <v>19990402</v>
      </c>
      <c r="W245">
        <v>-35</v>
      </c>
      <c r="X245">
        <v>-27</v>
      </c>
      <c r="Z245" s="2">
        <v>36250</v>
      </c>
      <c r="AA245">
        <v>19990402</v>
      </c>
      <c r="AB245">
        <v>4.2</v>
      </c>
      <c r="AC245">
        <v>4.2</v>
      </c>
    </row>
    <row r="246" spans="6:29" x14ac:dyDescent="0.2">
      <c r="F246" s="2">
        <v>30561</v>
      </c>
      <c r="G246" t="s">
        <v>13</v>
      </c>
      <c r="H246" t="s">
        <v>13</v>
      </c>
      <c r="I246">
        <v>411</v>
      </c>
      <c r="K246" s="2">
        <v>30561</v>
      </c>
      <c r="L246" t="s">
        <v>13</v>
      </c>
      <c r="M246" t="s">
        <v>13</v>
      </c>
      <c r="N246">
        <v>3055</v>
      </c>
      <c r="P246" s="2">
        <v>36280</v>
      </c>
      <c r="Q246">
        <v>19990507</v>
      </c>
      <c r="R246">
        <v>234</v>
      </c>
      <c r="S246">
        <v>374</v>
      </c>
      <c r="U246" s="2">
        <v>36280</v>
      </c>
      <c r="V246">
        <v>19990507</v>
      </c>
      <c r="W246">
        <v>-29</v>
      </c>
      <c r="X246">
        <v>-24</v>
      </c>
      <c r="Z246" s="2">
        <v>36280</v>
      </c>
      <c r="AA246">
        <v>19990507</v>
      </c>
      <c r="AB246">
        <v>4.3</v>
      </c>
      <c r="AC246">
        <v>4.3</v>
      </c>
    </row>
    <row r="247" spans="6:29" x14ac:dyDescent="0.2">
      <c r="F247" s="2">
        <v>30568</v>
      </c>
      <c r="G247" t="s">
        <v>13</v>
      </c>
      <c r="H247" t="s">
        <v>13</v>
      </c>
      <c r="I247">
        <v>403</v>
      </c>
      <c r="K247" s="2">
        <v>30568</v>
      </c>
      <c r="L247" t="s">
        <v>13</v>
      </c>
      <c r="M247" t="s">
        <v>13</v>
      </c>
      <c r="N247">
        <v>3007</v>
      </c>
      <c r="P247" s="2">
        <v>36311</v>
      </c>
      <c r="Q247">
        <v>19990604</v>
      </c>
      <c r="R247">
        <v>11</v>
      </c>
      <c r="S247">
        <v>212</v>
      </c>
      <c r="U247" s="2">
        <v>36311</v>
      </c>
      <c r="V247">
        <v>19990604</v>
      </c>
      <c r="W247">
        <v>-45</v>
      </c>
      <c r="X247">
        <v>-11</v>
      </c>
      <c r="Z247" s="2">
        <v>36311</v>
      </c>
      <c r="AA247">
        <v>19990604</v>
      </c>
      <c r="AB247">
        <v>4.2</v>
      </c>
      <c r="AC247">
        <v>4.2</v>
      </c>
    </row>
    <row r="248" spans="6:29" x14ac:dyDescent="0.2">
      <c r="F248" s="2">
        <v>30575</v>
      </c>
      <c r="G248" t="s">
        <v>13</v>
      </c>
      <c r="H248" t="s">
        <v>13</v>
      </c>
      <c r="I248">
        <v>405</v>
      </c>
      <c r="K248" s="2">
        <v>30575</v>
      </c>
      <c r="L248" t="s">
        <v>13</v>
      </c>
      <c r="M248" t="s">
        <v>13</v>
      </c>
      <c r="N248">
        <v>2993</v>
      </c>
      <c r="P248" s="2">
        <v>36341</v>
      </c>
      <c r="Q248">
        <v>19990702</v>
      </c>
      <c r="R248">
        <v>268</v>
      </c>
      <c r="S248">
        <v>263</v>
      </c>
      <c r="U248" s="2">
        <v>36341</v>
      </c>
      <c r="V248">
        <v>19990702</v>
      </c>
      <c r="W248">
        <v>-35</v>
      </c>
      <c r="X248">
        <v>-38</v>
      </c>
      <c r="Z248" s="2">
        <v>36341</v>
      </c>
      <c r="AA248">
        <v>19990702</v>
      </c>
      <c r="AB248">
        <v>4.3</v>
      </c>
      <c r="AC248">
        <v>4.3</v>
      </c>
    </row>
    <row r="249" spans="6:29" x14ac:dyDescent="0.2">
      <c r="F249" s="2">
        <v>30582</v>
      </c>
      <c r="G249" t="s">
        <v>13</v>
      </c>
      <c r="H249" t="s">
        <v>13</v>
      </c>
      <c r="I249">
        <v>416</v>
      </c>
      <c r="K249" s="2">
        <v>30582</v>
      </c>
      <c r="L249" t="s">
        <v>13</v>
      </c>
      <c r="M249" t="s">
        <v>13</v>
      </c>
      <c r="N249">
        <v>2973</v>
      </c>
      <c r="P249" s="2">
        <v>36372</v>
      </c>
      <c r="Q249">
        <v>19990806</v>
      </c>
      <c r="R249">
        <v>310</v>
      </c>
      <c r="S249">
        <v>321</v>
      </c>
      <c r="U249" s="2">
        <v>36372</v>
      </c>
      <c r="V249">
        <v>19990806</v>
      </c>
      <c r="W249">
        <v>31</v>
      </c>
      <c r="X249">
        <v>13</v>
      </c>
      <c r="Z249" s="2">
        <v>36372</v>
      </c>
      <c r="AA249">
        <v>19990806</v>
      </c>
      <c r="AB249">
        <v>4.3</v>
      </c>
      <c r="AC249">
        <v>4.3</v>
      </c>
    </row>
    <row r="250" spans="6:29" x14ac:dyDescent="0.2">
      <c r="F250" s="2">
        <v>30589</v>
      </c>
      <c r="G250" t="s">
        <v>13</v>
      </c>
      <c r="H250" t="s">
        <v>13</v>
      </c>
      <c r="I250">
        <v>413</v>
      </c>
      <c r="K250" s="2">
        <v>30589</v>
      </c>
      <c r="L250" t="s">
        <v>13</v>
      </c>
      <c r="M250" t="s">
        <v>13</v>
      </c>
      <c r="N250">
        <v>2926</v>
      </c>
      <c r="P250" s="2">
        <v>36403</v>
      </c>
      <c r="Q250">
        <v>19990903</v>
      </c>
      <c r="R250">
        <v>124</v>
      </c>
      <c r="S250">
        <v>162</v>
      </c>
      <c r="U250" s="2">
        <v>36403</v>
      </c>
      <c r="V250">
        <v>19990903</v>
      </c>
      <c r="W250">
        <v>-63</v>
      </c>
      <c r="X250">
        <v>-21</v>
      </c>
      <c r="Z250" s="2">
        <v>36403</v>
      </c>
      <c r="AA250">
        <v>19990903</v>
      </c>
      <c r="AB250">
        <v>4.2</v>
      </c>
      <c r="AC250">
        <v>4.2</v>
      </c>
    </row>
    <row r="251" spans="6:29" x14ac:dyDescent="0.2">
      <c r="F251" s="2">
        <v>30596</v>
      </c>
      <c r="G251" t="s">
        <v>13</v>
      </c>
      <c r="H251" t="s">
        <v>13</v>
      </c>
      <c r="I251">
        <v>406</v>
      </c>
      <c r="K251" s="2">
        <v>30596</v>
      </c>
      <c r="L251" t="s">
        <v>13</v>
      </c>
      <c r="M251" t="s">
        <v>13</v>
      </c>
      <c r="N251">
        <v>2929</v>
      </c>
      <c r="P251" s="2">
        <v>36433</v>
      </c>
      <c r="Q251">
        <v>19991008</v>
      </c>
      <c r="R251">
        <v>-8</v>
      </c>
      <c r="S251">
        <v>216</v>
      </c>
      <c r="U251" s="2">
        <v>36433</v>
      </c>
      <c r="V251">
        <v>19991008</v>
      </c>
      <c r="W251">
        <v>-21</v>
      </c>
      <c r="X251">
        <v>-6</v>
      </c>
      <c r="Z251" s="2">
        <v>36433</v>
      </c>
      <c r="AA251">
        <v>19991008</v>
      </c>
      <c r="AB251">
        <v>4.2</v>
      </c>
      <c r="AC251">
        <v>4.2</v>
      </c>
    </row>
    <row r="252" spans="6:29" x14ac:dyDescent="0.2">
      <c r="F252" s="2">
        <v>30603</v>
      </c>
      <c r="G252" t="s">
        <v>13</v>
      </c>
      <c r="H252" t="s">
        <v>13</v>
      </c>
      <c r="I252">
        <v>394</v>
      </c>
      <c r="K252" s="2">
        <v>30603</v>
      </c>
      <c r="L252" t="s">
        <v>13</v>
      </c>
      <c r="M252" t="s">
        <v>13</v>
      </c>
      <c r="N252">
        <v>2913</v>
      </c>
      <c r="P252" s="2">
        <v>36464</v>
      </c>
      <c r="Q252">
        <v>19991105</v>
      </c>
      <c r="R252">
        <v>310</v>
      </c>
      <c r="S252">
        <v>397</v>
      </c>
      <c r="U252" s="2">
        <v>36464</v>
      </c>
      <c r="V252">
        <v>19991105</v>
      </c>
      <c r="W252">
        <v>-15</v>
      </c>
      <c r="X252">
        <v>-9</v>
      </c>
      <c r="Z252" s="2">
        <v>36464</v>
      </c>
      <c r="AA252">
        <v>19991105</v>
      </c>
      <c r="AB252">
        <v>4.0999999999999996</v>
      </c>
      <c r="AC252">
        <v>4.0999999999999996</v>
      </c>
    </row>
    <row r="253" spans="6:29" x14ac:dyDescent="0.2">
      <c r="F253" s="2">
        <v>30610</v>
      </c>
      <c r="G253" t="s">
        <v>13</v>
      </c>
      <c r="H253" t="s">
        <v>13</v>
      </c>
      <c r="I253">
        <v>394</v>
      </c>
      <c r="K253" s="2">
        <v>30610</v>
      </c>
      <c r="L253" t="s">
        <v>13</v>
      </c>
      <c r="M253" t="s">
        <v>13</v>
      </c>
      <c r="N253">
        <v>2886</v>
      </c>
      <c r="P253" s="2">
        <v>36494</v>
      </c>
      <c r="Q253">
        <v>19991203</v>
      </c>
      <c r="R253">
        <v>234</v>
      </c>
      <c r="S253">
        <v>293</v>
      </c>
      <c r="U253" s="2">
        <v>36494</v>
      </c>
      <c r="V253">
        <v>19991203</v>
      </c>
      <c r="W253">
        <v>-2</v>
      </c>
      <c r="X253">
        <v>10</v>
      </c>
      <c r="Z253" s="2">
        <v>36494</v>
      </c>
      <c r="AA253">
        <v>19991203</v>
      </c>
      <c r="AB253">
        <v>4.0999999999999996</v>
      </c>
      <c r="AC253">
        <v>4.0999999999999996</v>
      </c>
    </row>
    <row r="254" spans="6:29" x14ac:dyDescent="0.2">
      <c r="F254" s="2">
        <v>30617</v>
      </c>
      <c r="G254" t="s">
        <v>13</v>
      </c>
      <c r="H254" t="s">
        <v>13</v>
      </c>
      <c r="I254">
        <v>404</v>
      </c>
      <c r="K254" s="2">
        <v>30617</v>
      </c>
      <c r="L254" t="s">
        <v>13</v>
      </c>
      <c r="M254" t="s">
        <v>13</v>
      </c>
      <c r="N254">
        <v>2860</v>
      </c>
      <c r="P254" s="2">
        <v>36525</v>
      </c>
      <c r="Q254">
        <v>20000107</v>
      </c>
      <c r="R254">
        <v>315</v>
      </c>
      <c r="S254">
        <v>299</v>
      </c>
      <c r="U254" s="2">
        <v>36525</v>
      </c>
      <c r="V254">
        <v>20000107</v>
      </c>
      <c r="W254">
        <v>-1</v>
      </c>
      <c r="X254">
        <v>-2</v>
      </c>
      <c r="Z254" s="2">
        <v>36525</v>
      </c>
      <c r="AA254">
        <v>20000107</v>
      </c>
      <c r="AB254">
        <v>4.0999999999999996</v>
      </c>
      <c r="AC254">
        <v>4</v>
      </c>
    </row>
    <row r="255" spans="6:29" x14ac:dyDescent="0.2">
      <c r="F255" s="2">
        <v>30624</v>
      </c>
      <c r="G255" t="s">
        <v>13</v>
      </c>
      <c r="H255" t="s">
        <v>13</v>
      </c>
      <c r="I255">
        <v>395</v>
      </c>
      <c r="K255" s="2">
        <v>30624</v>
      </c>
      <c r="L255" t="s">
        <v>13</v>
      </c>
      <c r="M255" t="s">
        <v>13</v>
      </c>
      <c r="N255">
        <v>2750</v>
      </c>
      <c r="P255" s="2">
        <v>36556</v>
      </c>
      <c r="Q255">
        <v>20000204</v>
      </c>
      <c r="R255">
        <v>387</v>
      </c>
      <c r="S255">
        <v>228</v>
      </c>
      <c r="U255" s="2">
        <v>36556</v>
      </c>
      <c r="V255">
        <v>20000204</v>
      </c>
      <c r="W255">
        <v>13</v>
      </c>
      <c r="X255">
        <v>4</v>
      </c>
      <c r="Z255" s="2">
        <v>36556</v>
      </c>
      <c r="AA255">
        <v>20000204</v>
      </c>
      <c r="AB255">
        <v>4</v>
      </c>
      <c r="AC255">
        <v>4</v>
      </c>
    </row>
    <row r="256" spans="6:29" x14ac:dyDescent="0.2">
      <c r="F256" s="2">
        <v>30631</v>
      </c>
      <c r="G256" t="s">
        <v>13</v>
      </c>
      <c r="H256" t="s">
        <v>13</v>
      </c>
      <c r="I256">
        <v>390</v>
      </c>
      <c r="K256" s="2">
        <v>30631</v>
      </c>
      <c r="L256" t="s">
        <v>13</v>
      </c>
      <c r="M256" t="s">
        <v>13</v>
      </c>
      <c r="N256">
        <v>2789</v>
      </c>
      <c r="P256" s="2">
        <v>36585</v>
      </c>
      <c r="Q256">
        <v>20000303</v>
      </c>
      <c r="R256">
        <v>43</v>
      </c>
      <c r="S256">
        <v>131</v>
      </c>
      <c r="U256" s="2">
        <v>36585</v>
      </c>
      <c r="V256">
        <v>20000303</v>
      </c>
      <c r="W256">
        <v>5</v>
      </c>
      <c r="X256">
        <v>1</v>
      </c>
      <c r="Z256" s="2">
        <v>36585</v>
      </c>
      <c r="AA256">
        <v>20000303</v>
      </c>
      <c r="AB256">
        <v>4.0999999999999996</v>
      </c>
      <c r="AC256">
        <v>4.0999999999999996</v>
      </c>
    </row>
    <row r="257" spans="6:29" x14ac:dyDescent="0.2">
      <c r="F257" s="2">
        <v>30638</v>
      </c>
      <c r="G257" t="s">
        <v>13</v>
      </c>
      <c r="H257" t="s">
        <v>13</v>
      </c>
      <c r="I257">
        <v>387</v>
      </c>
      <c r="K257" s="2">
        <v>30638</v>
      </c>
      <c r="L257" t="s">
        <v>13</v>
      </c>
      <c r="M257" t="s">
        <v>13</v>
      </c>
      <c r="N257">
        <v>2879</v>
      </c>
      <c r="P257" s="2">
        <v>36616</v>
      </c>
      <c r="Q257">
        <v>20000407</v>
      </c>
      <c r="R257">
        <v>416</v>
      </c>
      <c r="S257">
        <v>468</v>
      </c>
      <c r="U257" s="2">
        <v>36616</v>
      </c>
      <c r="V257">
        <v>20000407</v>
      </c>
      <c r="W257">
        <v>-5</v>
      </c>
      <c r="X257">
        <v>17</v>
      </c>
      <c r="Z257" s="2">
        <v>36616</v>
      </c>
      <c r="AA257">
        <v>20000407</v>
      </c>
      <c r="AB257">
        <v>4.0999999999999996</v>
      </c>
      <c r="AC257">
        <v>4</v>
      </c>
    </row>
    <row r="258" spans="6:29" x14ac:dyDescent="0.2">
      <c r="F258" s="2">
        <v>30645</v>
      </c>
      <c r="G258" t="s">
        <v>13</v>
      </c>
      <c r="H258" t="s">
        <v>13</v>
      </c>
      <c r="I258">
        <v>398</v>
      </c>
      <c r="K258" s="2">
        <v>30645</v>
      </c>
      <c r="L258" t="s">
        <v>13</v>
      </c>
      <c r="M258" t="s">
        <v>13</v>
      </c>
      <c r="N258">
        <v>2733</v>
      </c>
      <c r="P258" s="2">
        <v>36646</v>
      </c>
      <c r="Q258">
        <v>20000505</v>
      </c>
      <c r="R258">
        <v>340</v>
      </c>
      <c r="S258">
        <v>287</v>
      </c>
      <c r="U258" s="2">
        <v>36646</v>
      </c>
      <c r="V258">
        <v>20000505</v>
      </c>
      <c r="W258">
        <v>11</v>
      </c>
      <c r="X258">
        <v>-4</v>
      </c>
      <c r="Z258" s="2">
        <v>36646</v>
      </c>
      <c r="AA258">
        <v>20000505</v>
      </c>
      <c r="AB258">
        <v>3.9</v>
      </c>
      <c r="AC258">
        <v>3.8</v>
      </c>
    </row>
    <row r="259" spans="6:29" x14ac:dyDescent="0.2">
      <c r="F259" s="2">
        <v>30652</v>
      </c>
      <c r="G259" t="s">
        <v>13</v>
      </c>
      <c r="H259" t="s">
        <v>13</v>
      </c>
      <c r="I259">
        <v>365</v>
      </c>
      <c r="K259" s="2">
        <v>30652</v>
      </c>
      <c r="L259" t="s">
        <v>13</v>
      </c>
      <c r="M259" t="s">
        <v>13</v>
      </c>
      <c r="N259">
        <v>2737</v>
      </c>
      <c r="P259" s="2">
        <v>36677</v>
      </c>
      <c r="Q259">
        <v>20000602</v>
      </c>
      <c r="R259">
        <v>231</v>
      </c>
      <c r="S259">
        <v>226</v>
      </c>
      <c r="U259" s="2">
        <v>36677</v>
      </c>
      <c r="V259">
        <v>20000602</v>
      </c>
      <c r="W259">
        <v>-17</v>
      </c>
      <c r="X259">
        <v>-19</v>
      </c>
      <c r="Z259" s="2">
        <v>36677</v>
      </c>
      <c r="AA259">
        <v>20000602</v>
      </c>
      <c r="AB259">
        <v>4.0999999999999996</v>
      </c>
      <c r="AC259">
        <v>4</v>
      </c>
    </row>
    <row r="260" spans="6:29" x14ac:dyDescent="0.2">
      <c r="F260" s="2">
        <v>30659</v>
      </c>
      <c r="G260" t="s">
        <v>13</v>
      </c>
      <c r="H260" t="s">
        <v>13</v>
      </c>
      <c r="I260">
        <v>368</v>
      </c>
      <c r="K260" s="2">
        <v>30659</v>
      </c>
      <c r="L260" t="s">
        <v>13</v>
      </c>
      <c r="M260" t="s">
        <v>13</v>
      </c>
      <c r="N260">
        <v>2666</v>
      </c>
      <c r="P260" s="2">
        <v>36707</v>
      </c>
      <c r="Q260">
        <v>20000707</v>
      </c>
      <c r="R260">
        <v>11</v>
      </c>
      <c r="S260">
        <v>-44</v>
      </c>
      <c r="U260" s="2">
        <v>36707</v>
      </c>
      <c r="V260">
        <v>20000707</v>
      </c>
      <c r="W260">
        <v>8</v>
      </c>
      <c r="X260">
        <v>17</v>
      </c>
      <c r="Z260" s="2">
        <v>36707</v>
      </c>
      <c r="AA260">
        <v>20000707</v>
      </c>
      <c r="AB260">
        <v>4</v>
      </c>
      <c r="AC260">
        <v>4</v>
      </c>
    </row>
    <row r="261" spans="6:29" x14ac:dyDescent="0.2">
      <c r="F261" s="2">
        <v>30666</v>
      </c>
      <c r="G261" t="s">
        <v>13</v>
      </c>
      <c r="H261" t="s">
        <v>13</v>
      </c>
      <c r="I261">
        <v>362</v>
      </c>
      <c r="K261" s="2">
        <v>30666</v>
      </c>
      <c r="L261" t="s">
        <v>13</v>
      </c>
      <c r="M261" t="s">
        <v>13</v>
      </c>
      <c r="N261">
        <v>2796</v>
      </c>
      <c r="P261" s="2">
        <v>36738</v>
      </c>
      <c r="Q261">
        <v>20000804</v>
      </c>
      <c r="R261">
        <v>-108</v>
      </c>
      <c r="S261">
        <v>176</v>
      </c>
      <c r="U261" s="2">
        <v>36738</v>
      </c>
      <c r="V261">
        <v>20000804</v>
      </c>
      <c r="W261">
        <v>46</v>
      </c>
      <c r="X261">
        <v>26</v>
      </c>
      <c r="Z261" s="2">
        <v>36738</v>
      </c>
      <c r="AA261">
        <v>20000804</v>
      </c>
      <c r="AB261">
        <v>4</v>
      </c>
      <c r="AC261">
        <v>4</v>
      </c>
    </row>
    <row r="262" spans="6:29" x14ac:dyDescent="0.2">
      <c r="F262" s="2">
        <v>30673</v>
      </c>
      <c r="G262" t="s">
        <v>13</v>
      </c>
      <c r="H262" t="s">
        <v>13</v>
      </c>
      <c r="I262">
        <v>377</v>
      </c>
      <c r="K262" s="2">
        <v>30673</v>
      </c>
      <c r="L262" t="s">
        <v>13</v>
      </c>
      <c r="M262" t="s">
        <v>13</v>
      </c>
      <c r="N262">
        <v>2718</v>
      </c>
      <c r="P262" s="2">
        <v>36769</v>
      </c>
      <c r="Q262">
        <v>20000901</v>
      </c>
      <c r="R262">
        <v>-105</v>
      </c>
      <c r="S262">
        <v>-13</v>
      </c>
      <c r="U262" s="2">
        <v>36769</v>
      </c>
      <c r="V262">
        <v>20000901</v>
      </c>
      <c r="W262">
        <v>-79</v>
      </c>
      <c r="X262">
        <v>-35</v>
      </c>
      <c r="Z262" s="2">
        <v>36769</v>
      </c>
      <c r="AA262">
        <v>20000901</v>
      </c>
      <c r="AB262">
        <v>4.0999999999999996</v>
      </c>
      <c r="AC262">
        <v>4.0999999999999996</v>
      </c>
    </row>
    <row r="263" spans="6:29" x14ac:dyDescent="0.2">
      <c r="F263" s="2">
        <v>30680</v>
      </c>
      <c r="G263" t="s">
        <v>13</v>
      </c>
      <c r="H263" t="s">
        <v>13</v>
      </c>
      <c r="I263">
        <v>372</v>
      </c>
      <c r="K263" s="2">
        <v>30680</v>
      </c>
      <c r="L263" t="s">
        <v>13</v>
      </c>
      <c r="M263" t="s">
        <v>13</v>
      </c>
      <c r="N263">
        <v>2644</v>
      </c>
      <c r="P263" s="2">
        <v>36799</v>
      </c>
      <c r="Q263">
        <v>20001006</v>
      </c>
      <c r="R263">
        <v>252</v>
      </c>
      <c r="S263">
        <v>135</v>
      </c>
      <c r="U263" s="2">
        <v>36799</v>
      </c>
      <c r="V263">
        <v>20001006</v>
      </c>
      <c r="W263">
        <v>-66</v>
      </c>
      <c r="X263">
        <v>-57</v>
      </c>
      <c r="Z263" s="2">
        <v>36799</v>
      </c>
      <c r="AA263">
        <v>20001006</v>
      </c>
      <c r="AB263">
        <v>3.9</v>
      </c>
      <c r="AC263">
        <v>3.9</v>
      </c>
    </row>
    <row r="264" spans="6:29" x14ac:dyDescent="0.2">
      <c r="F264" s="2">
        <v>30687</v>
      </c>
      <c r="G264" t="s">
        <v>13</v>
      </c>
      <c r="H264" t="s">
        <v>13</v>
      </c>
      <c r="I264">
        <v>356</v>
      </c>
      <c r="K264" s="2">
        <v>30687</v>
      </c>
      <c r="L264" t="s">
        <v>13</v>
      </c>
      <c r="M264" t="s">
        <v>13</v>
      </c>
      <c r="N264">
        <v>2588</v>
      </c>
      <c r="P264" s="2">
        <v>36830</v>
      </c>
      <c r="Q264">
        <v>20001103</v>
      </c>
      <c r="R264">
        <v>137</v>
      </c>
      <c r="S264">
        <v>-14</v>
      </c>
      <c r="U264" s="2">
        <v>36830</v>
      </c>
      <c r="V264">
        <v>20001103</v>
      </c>
      <c r="W264">
        <v>0</v>
      </c>
      <c r="X264">
        <v>-13</v>
      </c>
      <c r="Z264" s="2">
        <v>36830</v>
      </c>
      <c r="AA264">
        <v>20001103</v>
      </c>
      <c r="AB264">
        <v>3.9</v>
      </c>
      <c r="AC264">
        <v>3.9</v>
      </c>
    </row>
    <row r="265" spans="6:29" x14ac:dyDescent="0.2">
      <c r="F265" s="2">
        <v>30694</v>
      </c>
      <c r="G265" t="s">
        <v>13</v>
      </c>
      <c r="H265" t="s">
        <v>13</v>
      </c>
      <c r="I265">
        <v>351</v>
      </c>
      <c r="K265" s="2">
        <v>30694</v>
      </c>
      <c r="L265" t="s">
        <v>13</v>
      </c>
      <c r="M265" t="s">
        <v>13</v>
      </c>
      <c r="N265">
        <v>2522</v>
      </c>
      <c r="P265" s="2">
        <v>36860</v>
      </c>
      <c r="Q265">
        <v>20001208</v>
      </c>
      <c r="R265">
        <v>94</v>
      </c>
      <c r="S265">
        <v>228</v>
      </c>
      <c r="U265" s="2">
        <v>36860</v>
      </c>
      <c r="V265">
        <v>20001208</v>
      </c>
      <c r="W265">
        <v>1</v>
      </c>
      <c r="X265">
        <v>-15</v>
      </c>
      <c r="Z265" s="2">
        <v>36860</v>
      </c>
      <c r="AA265">
        <v>20001208</v>
      </c>
      <c r="AB265">
        <v>4</v>
      </c>
      <c r="AC265">
        <v>3.9</v>
      </c>
    </row>
    <row r="266" spans="6:29" x14ac:dyDescent="0.2">
      <c r="F266" s="2">
        <v>30701</v>
      </c>
      <c r="G266" t="s">
        <v>13</v>
      </c>
      <c r="H266" t="s">
        <v>13</v>
      </c>
      <c r="I266">
        <v>333</v>
      </c>
      <c r="K266" s="2">
        <v>30701</v>
      </c>
      <c r="L266" t="s">
        <v>13</v>
      </c>
      <c r="M266" t="s">
        <v>13</v>
      </c>
      <c r="N266">
        <v>2531</v>
      </c>
      <c r="P266" s="2">
        <v>36891</v>
      </c>
      <c r="Q266">
        <v>20010105</v>
      </c>
      <c r="R266">
        <v>105</v>
      </c>
      <c r="S266">
        <v>142</v>
      </c>
      <c r="U266" s="2">
        <v>36891</v>
      </c>
      <c r="V266">
        <v>20010105</v>
      </c>
      <c r="W266">
        <v>-62</v>
      </c>
      <c r="X266">
        <v>-21</v>
      </c>
      <c r="Z266" s="2">
        <v>36891</v>
      </c>
      <c r="AA266">
        <v>20010105</v>
      </c>
      <c r="AB266">
        <v>4</v>
      </c>
      <c r="AC266">
        <v>3.9</v>
      </c>
    </row>
    <row r="267" spans="6:29" x14ac:dyDescent="0.2">
      <c r="F267" s="2">
        <v>30708</v>
      </c>
      <c r="G267" t="s">
        <v>13</v>
      </c>
      <c r="H267" t="s">
        <v>13</v>
      </c>
      <c r="I267">
        <v>364</v>
      </c>
      <c r="K267" s="2">
        <v>30708</v>
      </c>
      <c r="L267" t="s">
        <v>13</v>
      </c>
      <c r="M267" t="s">
        <v>13</v>
      </c>
      <c r="N267">
        <v>2556</v>
      </c>
      <c r="P267" s="2">
        <v>36922</v>
      </c>
      <c r="Q267">
        <v>20010202</v>
      </c>
      <c r="R267">
        <v>268</v>
      </c>
      <c r="S267">
        <v>-25</v>
      </c>
      <c r="U267" s="2">
        <v>36922</v>
      </c>
      <c r="V267">
        <v>20010202</v>
      </c>
      <c r="W267">
        <v>-65</v>
      </c>
      <c r="X267">
        <v>-77</v>
      </c>
      <c r="Z267" s="2">
        <v>36922</v>
      </c>
      <c r="AA267">
        <v>20010202</v>
      </c>
      <c r="AB267">
        <v>4.2</v>
      </c>
      <c r="AC267">
        <v>4.2</v>
      </c>
    </row>
    <row r="268" spans="6:29" x14ac:dyDescent="0.2">
      <c r="F268" s="2">
        <v>30715</v>
      </c>
      <c r="G268" t="s">
        <v>13</v>
      </c>
      <c r="H268" t="s">
        <v>13</v>
      </c>
      <c r="I268">
        <v>342</v>
      </c>
      <c r="K268" s="2">
        <v>30715</v>
      </c>
      <c r="L268" t="s">
        <v>13</v>
      </c>
      <c r="M268" t="s">
        <v>13</v>
      </c>
      <c r="N268">
        <v>2531</v>
      </c>
      <c r="P268" s="2">
        <v>36950</v>
      </c>
      <c r="Q268">
        <v>20010309</v>
      </c>
      <c r="R268">
        <v>135</v>
      </c>
      <c r="S268">
        <v>72</v>
      </c>
      <c r="U268" s="2">
        <v>36950</v>
      </c>
      <c r="V268">
        <v>20010309</v>
      </c>
      <c r="W268">
        <v>-94</v>
      </c>
      <c r="X268">
        <v>-76</v>
      </c>
      <c r="Z268" s="2">
        <v>36950</v>
      </c>
      <c r="AA268">
        <v>20010309</v>
      </c>
      <c r="AB268">
        <v>4.2</v>
      </c>
      <c r="AC268">
        <v>4.2</v>
      </c>
    </row>
    <row r="269" spans="6:29" x14ac:dyDescent="0.2">
      <c r="F269" s="2">
        <v>30722</v>
      </c>
      <c r="G269" t="s">
        <v>13</v>
      </c>
      <c r="H269" t="s">
        <v>13</v>
      </c>
      <c r="I269">
        <v>338</v>
      </c>
      <c r="K269" s="2">
        <v>30722</v>
      </c>
      <c r="L269" t="s">
        <v>13</v>
      </c>
      <c r="M269" t="s">
        <v>13</v>
      </c>
      <c r="N269">
        <v>2453</v>
      </c>
      <c r="P269" s="2">
        <v>36981</v>
      </c>
      <c r="Q269">
        <v>20010406</v>
      </c>
      <c r="R269">
        <v>-86</v>
      </c>
      <c r="S269">
        <v>-27</v>
      </c>
      <c r="U269" s="2">
        <v>36981</v>
      </c>
      <c r="V269">
        <v>20010406</v>
      </c>
      <c r="W269">
        <v>-81</v>
      </c>
      <c r="X269">
        <v>-90</v>
      </c>
      <c r="Z269" s="2">
        <v>36981</v>
      </c>
      <c r="AA269">
        <v>20010406</v>
      </c>
      <c r="AB269">
        <v>4.3</v>
      </c>
      <c r="AC269">
        <v>4.3</v>
      </c>
    </row>
    <row r="270" spans="6:29" x14ac:dyDescent="0.2">
      <c r="F270" s="2">
        <v>30729</v>
      </c>
      <c r="G270" t="s">
        <v>13</v>
      </c>
      <c r="H270" t="s">
        <v>13</v>
      </c>
      <c r="I270">
        <v>334</v>
      </c>
      <c r="K270" s="2">
        <v>30729</v>
      </c>
      <c r="L270" t="s">
        <v>13</v>
      </c>
      <c r="M270" t="s">
        <v>13</v>
      </c>
      <c r="N270">
        <v>2425</v>
      </c>
      <c r="P270" s="2">
        <v>37011</v>
      </c>
      <c r="Q270">
        <v>20010504</v>
      </c>
      <c r="R270">
        <v>-223</v>
      </c>
      <c r="S270">
        <v>-280</v>
      </c>
      <c r="U270" s="2">
        <v>37011</v>
      </c>
      <c r="V270">
        <v>20010504</v>
      </c>
      <c r="W270">
        <v>-104</v>
      </c>
      <c r="X270">
        <v>-136</v>
      </c>
      <c r="Z270" s="2">
        <v>37011</v>
      </c>
      <c r="AA270">
        <v>20010504</v>
      </c>
      <c r="AB270">
        <v>4.5</v>
      </c>
      <c r="AC270">
        <v>4.4000000000000004</v>
      </c>
    </row>
    <row r="271" spans="6:29" x14ac:dyDescent="0.2">
      <c r="F271" s="2">
        <v>30736</v>
      </c>
      <c r="G271" t="s">
        <v>13</v>
      </c>
      <c r="H271" t="s">
        <v>13</v>
      </c>
      <c r="I271">
        <v>343</v>
      </c>
      <c r="K271" s="2">
        <v>30736</v>
      </c>
      <c r="L271" t="s">
        <v>13</v>
      </c>
      <c r="M271" t="s">
        <v>13</v>
      </c>
      <c r="N271">
        <v>2469</v>
      </c>
      <c r="P271" s="2">
        <v>37042</v>
      </c>
      <c r="Q271">
        <v>20010601</v>
      </c>
      <c r="R271">
        <v>-19</v>
      </c>
      <c r="S271">
        <v>-39</v>
      </c>
      <c r="U271" s="2">
        <v>37042</v>
      </c>
      <c r="V271">
        <v>20010601</v>
      </c>
      <c r="W271">
        <v>-124</v>
      </c>
      <c r="X271">
        <v>-141</v>
      </c>
      <c r="Z271" s="2">
        <v>37042</v>
      </c>
      <c r="AA271">
        <v>20010601</v>
      </c>
      <c r="AB271">
        <v>4.4000000000000004</v>
      </c>
      <c r="AC271">
        <v>4.3</v>
      </c>
    </row>
    <row r="272" spans="6:29" x14ac:dyDescent="0.2">
      <c r="F272" s="2">
        <v>30743</v>
      </c>
      <c r="G272" t="s">
        <v>13</v>
      </c>
      <c r="H272" t="s">
        <v>13</v>
      </c>
      <c r="I272">
        <v>347</v>
      </c>
      <c r="K272" s="2">
        <v>30743</v>
      </c>
      <c r="L272" t="s">
        <v>13</v>
      </c>
      <c r="M272" t="s">
        <v>13</v>
      </c>
      <c r="N272">
        <v>2441</v>
      </c>
      <c r="P272" s="2">
        <v>37072</v>
      </c>
      <c r="Q272">
        <v>20010706</v>
      </c>
      <c r="R272">
        <v>-114</v>
      </c>
      <c r="S272">
        <v>-130</v>
      </c>
      <c r="U272" s="2">
        <v>37072</v>
      </c>
      <c r="V272">
        <v>20010706</v>
      </c>
      <c r="W272">
        <v>-113</v>
      </c>
      <c r="X272">
        <v>-146</v>
      </c>
      <c r="Z272" s="2">
        <v>37072</v>
      </c>
      <c r="AA272">
        <v>20010706</v>
      </c>
      <c r="AB272">
        <v>4.5</v>
      </c>
      <c r="AC272">
        <v>4.5</v>
      </c>
    </row>
    <row r="273" spans="6:29" x14ac:dyDescent="0.2">
      <c r="F273" s="2">
        <v>30750</v>
      </c>
      <c r="G273" t="s">
        <v>13</v>
      </c>
      <c r="H273" t="s">
        <v>13</v>
      </c>
      <c r="I273">
        <v>346</v>
      </c>
      <c r="K273" s="2">
        <v>30750</v>
      </c>
      <c r="L273" t="s">
        <v>13</v>
      </c>
      <c r="M273" t="s">
        <v>13</v>
      </c>
      <c r="N273">
        <v>2431</v>
      </c>
      <c r="P273" s="2">
        <v>37103</v>
      </c>
      <c r="Q273">
        <v>20010803</v>
      </c>
      <c r="R273">
        <v>-42</v>
      </c>
      <c r="S273">
        <v>-111</v>
      </c>
      <c r="U273" s="2">
        <v>37103</v>
      </c>
      <c r="V273">
        <v>20010803</v>
      </c>
      <c r="W273">
        <v>-49</v>
      </c>
      <c r="X273">
        <v>-133</v>
      </c>
      <c r="Z273" s="2">
        <v>37103</v>
      </c>
      <c r="AA273">
        <v>20010803</v>
      </c>
      <c r="AB273">
        <v>4.5</v>
      </c>
      <c r="AC273">
        <v>4.5999999999999996</v>
      </c>
    </row>
    <row r="274" spans="6:29" x14ac:dyDescent="0.2">
      <c r="F274" s="2">
        <v>30757</v>
      </c>
      <c r="G274" t="s">
        <v>13</v>
      </c>
      <c r="H274" t="s">
        <v>13</v>
      </c>
      <c r="I274">
        <v>349</v>
      </c>
      <c r="K274" s="2">
        <v>30757</v>
      </c>
      <c r="L274" t="s">
        <v>13</v>
      </c>
      <c r="M274" t="s">
        <v>13</v>
      </c>
      <c r="N274">
        <v>2426</v>
      </c>
      <c r="P274" s="2">
        <v>37134</v>
      </c>
      <c r="Q274">
        <v>20010907</v>
      </c>
      <c r="R274">
        <v>-113</v>
      </c>
      <c r="S274">
        <v>-156</v>
      </c>
      <c r="U274" s="2">
        <v>37134</v>
      </c>
      <c r="V274">
        <v>20010907</v>
      </c>
      <c r="W274">
        <v>-141</v>
      </c>
      <c r="X274">
        <v>-150</v>
      </c>
      <c r="Z274" s="2">
        <v>37134</v>
      </c>
      <c r="AA274">
        <v>20010907</v>
      </c>
      <c r="AB274">
        <v>4.9000000000000004</v>
      </c>
      <c r="AC274">
        <v>4.9000000000000004</v>
      </c>
    </row>
    <row r="275" spans="6:29" x14ac:dyDescent="0.2">
      <c r="F275" s="2">
        <v>30764</v>
      </c>
      <c r="G275" t="s">
        <v>13</v>
      </c>
      <c r="H275" t="s">
        <v>13</v>
      </c>
      <c r="I275">
        <v>346</v>
      </c>
      <c r="K275" s="2">
        <v>30764</v>
      </c>
      <c r="L275" t="s">
        <v>13</v>
      </c>
      <c r="M275" t="s">
        <v>13</v>
      </c>
      <c r="N275">
        <v>2412</v>
      </c>
      <c r="P275" s="2">
        <v>37164</v>
      </c>
      <c r="Q275">
        <v>20011005</v>
      </c>
      <c r="R275">
        <v>-199</v>
      </c>
      <c r="S275">
        <v>-241</v>
      </c>
      <c r="U275" s="2">
        <v>37164</v>
      </c>
      <c r="V275">
        <v>20011005</v>
      </c>
      <c r="W275">
        <v>-93</v>
      </c>
      <c r="X275">
        <v>-115</v>
      </c>
      <c r="Z275" s="2">
        <v>37164</v>
      </c>
      <c r="AA275">
        <v>20011005</v>
      </c>
      <c r="AB275">
        <v>4.9000000000000004</v>
      </c>
      <c r="AC275">
        <v>5</v>
      </c>
    </row>
    <row r="276" spans="6:29" x14ac:dyDescent="0.2">
      <c r="F276" s="2">
        <v>30771</v>
      </c>
      <c r="G276" t="s">
        <v>13</v>
      </c>
      <c r="H276" t="s">
        <v>13</v>
      </c>
      <c r="I276">
        <v>341</v>
      </c>
      <c r="K276" s="2">
        <v>30771</v>
      </c>
      <c r="L276" t="s">
        <v>13</v>
      </c>
      <c r="M276" t="s">
        <v>13</v>
      </c>
      <c r="N276">
        <v>2412</v>
      </c>
      <c r="P276" s="2">
        <v>37195</v>
      </c>
      <c r="Q276">
        <v>20011102</v>
      </c>
      <c r="R276">
        <v>-415</v>
      </c>
      <c r="S276">
        <v>-327</v>
      </c>
      <c r="U276" s="2">
        <v>37195</v>
      </c>
      <c r="V276">
        <v>20011102</v>
      </c>
      <c r="W276">
        <v>-142</v>
      </c>
      <c r="X276">
        <v>-145</v>
      </c>
      <c r="Z276" s="2">
        <v>37195</v>
      </c>
      <c r="AA276">
        <v>20011102</v>
      </c>
      <c r="AB276">
        <v>5.4</v>
      </c>
      <c r="AC276">
        <v>5.3</v>
      </c>
    </row>
    <row r="277" spans="6:29" x14ac:dyDescent="0.2">
      <c r="F277" s="2">
        <v>30778</v>
      </c>
      <c r="G277" t="s">
        <v>13</v>
      </c>
      <c r="H277" t="s">
        <v>13</v>
      </c>
      <c r="I277">
        <v>381</v>
      </c>
      <c r="K277" s="2">
        <v>30778</v>
      </c>
      <c r="L277" t="s">
        <v>13</v>
      </c>
      <c r="M277" t="s">
        <v>13</v>
      </c>
      <c r="N277">
        <v>2425</v>
      </c>
      <c r="P277" s="2">
        <v>37225</v>
      </c>
      <c r="Q277">
        <v>20011207</v>
      </c>
      <c r="R277">
        <v>-331</v>
      </c>
      <c r="S277">
        <v>-291</v>
      </c>
      <c r="U277" s="2">
        <v>37225</v>
      </c>
      <c r="V277">
        <v>20011207</v>
      </c>
      <c r="W277">
        <v>-163</v>
      </c>
      <c r="X277">
        <v>-147</v>
      </c>
      <c r="Z277" s="2">
        <v>37225</v>
      </c>
      <c r="AA277">
        <v>20011207</v>
      </c>
      <c r="AB277">
        <v>5.7</v>
      </c>
      <c r="AC277">
        <v>5.5</v>
      </c>
    </row>
    <row r="278" spans="6:29" x14ac:dyDescent="0.2">
      <c r="F278" s="2">
        <v>30785</v>
      </c>
      <c r="G278" t="s">
        <v>13</v>
      </c>
      <c r="H278" t="s">
        <v>13</v>
      </c>
      <c r="I278">
        <v>357</v>
      </c>
      <c r="K278" s="2">
        <v>30785</v>
      </c>
      <c r="L278" t="s">
        <v>13</v>
      </c>
      <c r="M278" t="s">
        <v>13</v>
      </c>
      <c r="N278">
        <v>2396</v>
      </c>
      <c r="P278" s="2">
        <v>37256</v>
      </c>
      <c r="Q278">
        <v>20020104</v>
      </c>
      <c r="R278">
        <v>-124</v>
      </c>
      <c r="S278">
        <v>-172</v>
      </c>
      <c r="U278" s="2">
        <v>37256</v>
      </c>
      <c r="V278">
        <v>20020104</v>
      </c>
      <c r="W278">
        <v>-133</v>
      </c>
      <c r="X278">
        <v>-114</v>
      </c>
      <c r="Z278" s="2">
        <v>37256</v>
      </c>
      <c r="AA278">
        <v>20020104</v>
      </c>
      <c r="AB278">
        <v>5.8</v>
      </c>
      <c r="AC278">
        <v>5.7</v>
      </c>
    </row>
    <row r="279" spans="6:29" x14ac:dyDescent="0.2">
      <c r="F279" s="2">
        <v>30792</v>
      </c>
      <c r="G279" t="s">
        <v>13</v>
      </c>
      <c r="H279" t="s">
        <v>13</v>
      </c>
      <c r="I279">
        <v>364</v>
      </c>
      <c r="K279" s="2">
        <v>30792</v>
      </c>
      <c r="L279" t="s">
        <v>13</v>
      </c>
      <c r="M279" t="s">
        <v>13</v>
      </c>
      <c r="N279">
        <v>2433</v>
      </c>
      <c r="P279" s="2">
        <v>37287</v>
      </c>
      <c r="Q279">
        <v>20020201</v>
      </c>
      <c r="R279">
        <v>-89</v>
      </c>
      <c r="S279">
        <v>-135</v>
      </c>
      <c r="U279" s="2">
        <v>37287</v>
      </c>
      <c r="V279">
        <v>20020201</v>
      </c>
      <c r="W279">
        <v>-89</v>
      </c>
      <c r="X279">
        <v>-124</v>
      </c>
      <c r="Z279" s="2">
        <v>37287</v>
      </c>
      <c r="AA279">
        <v>20020201</v>
      </c>
      <c r="AB279">
        <v>5.6</v>
      </c>
      <c r="AC279">
        <v>5.7</v>
      </c>
    </row>
    <row r="280" spans="6:29" x14ac:dyDescent="0.2">
      <c r="F280" s="2">
        <v>30799</v>
      </c>
      <c r="G280" t="s">
        <v>13</v>
      </c>
      <c r="H280" t="s">
        <v>13</v>
      </c>
      <c r="I280">
        <v>375</v>
      </c>
      <c r="K280" s="2">
        <v>30799</v>
      </c>
      <c r="L280" t="s">
        <v>13</v>
      </c>
      <c r="M280" t="s">
        <v>13</v>
      </c>
      <c r="N280">
        <v>2435</v>
      </c>
      <c r="P280" s="2">
        <v>37315</v>
      </c>
      <c r="Q280">
        <v>20020308</v>
      </c>
      <c r="R280">
        <v>66</v>
      </c>
      <c r="S280">
        <v>-136</v>
      </c>
      <c r="U280" s="2">
        <v>37315</v>
      </c>
      <c r="V280">
        <v>20020308</v>
      </c>
      <c r="W280">
        <v>-50</v>
      </c>
      <c r="X280">
        <v>-72</v>
      </c>
      <c r="Z280" s="2">
        <v>37315</v>
      </c>
      <c r="AA280">
        <v>20020308</v>
      </c>
      <c r="AB280">
        <v>5.5</v>
      </c>
      <c r="AC280">
        <v>5.7</v>
      </c>
    </row>
    <row r="281" spans="6:29" x14ac:dyDescent="0.2">
      <c r="F281" s="2">
        <v>30806</v>
      </c>
      <c r="G281" t="s">
        <v>13</v>
      </c>
      <c r="H281" t="s">
        <v>13</v>
      </c>
      <c r="I281">
        <v>365</v>
      </c>
      <c r="K281" s="2">
        <v>30806</v>
      </c>
      <c r="L281" t="s">
        <v>13</v>
      </c>
      <c r="M281" t="s">
        <v>13</v>
      </c>
      <c r="N281">
        <v>2430</v>
      </c>
      <c r="P281" s="2">
        <v>37346</v>
      </c>
      <c r="Q281">
        <v>20020405</v>
      </c>
      <c r="R281">
        <v>58</v>
      </c>
      <c r="S281">
        <v>-21</v>
      </c>
      <c r="U281" s="2">
        <v>37346</v>
      </c>
      <c r="V281">
        <v>20020405</v>
      </c>
      <c r="W281">
        <v>-38</v>
      </c>
      <c r="X281">
        <v>-72</v>
      </c>
      <c r="Z281" s="2">
        <v>37346</v>
      </c>
      <c r="AA281">
        <v>20020405</v>
      </c>
      <c r="AB281">
        <v>5.7</v>
      </c>
      <c r="AC281">
        <v>5.7</v>
      </c>
    </row>
    <row r="282" spans="6:29" x14ac:dyDescent="0.2">
      <c r="F282" s="2">
        <v>30813</v>
      </c>
      <c r="G282" t="s">
        <v>13</v>
      </c>
      <c r="H282" t="s">
        <v>13</v>
      </c>
      <c r="I282">
        <v>368</v>
      </c>
      <c r="K282" s="2">
        <v>30813</v>
      </c>
      <c r="L282" t="s">
        <v>13</v>
      </c>
      <c r="M282" t="s">
        <v>13</v>
      </c>
      <c r="N282">
        <v>2386</v>
      </c>
      <c r="P282" s="2">
        <v>37376</v>
      </c>
      <c r="Q282">
        <v>20020503</v>
      </c>
      <c r="R282">
        <v>43</v>
      </c>
      <c r="S282">
        <v>-78</v>
      </c>
      <c r="U282" s="2">
        <v>37376</v>
      </c>
      <c r="V282">
        <v>20020503</v>
      </c>
      <c r="W282">
        <v>-19</v>
      </c>
      <c r="X282">
        <v>-51</v>
      </c>
      <c r="Z282" s="2">
        <v>37376</v>
      </c>
      <c r="AA282">
        <v>20020503</v>
      </c>
      <c r="AB282">
        <v>6</v>
      </c>
      <c r="AC282">
        <v>5.9</v>
      </c>
    </row>
    <row r="283" spans="6:29" x14ac:dyDescent="0.2">
      <c r="F283" s="2">
        <v>30820</v>
      </c>
      <c r="G283" t="s">
        <v>13</v>
      </c>
      <c r="H283" t="s">
        <v>13</v>
      </c>
      <c r="I283">
        <v>354</v>
      </c>
      <c r="K283" s="2">
        <v>30820</v>
      </c>
      <c r="L283" t="s">
        <v>13</v>
      </c>
      <c r="M283" t="s">
        <v>13</v>
      </c>
      <c r="N283">
        <v>2401</v>
      </c>
      <c r="P283" s="2">
        <v>37407</v>
      </c>
      <c r="Q283">
        <v>20020607</v>
      </c>
      <c r="R283">
        <v>41</v>
      </c>
      <c r="S283">
        <v>-5</v>
      </c>
      <c r="U283" s="2">
        <v>37407</v>
      </c>
      <c r="V283">
        <v>20020607</v>
      </c>
      <c r="W283">
        <v>-19</v>
      </c>
      <c r="X283">
        <v>-55</v>
      </c>
      <c r="Z283" s="2">
        <v>37407</v>
      </c>
      <c r="AA283">
        <v>20020607</v>
      </c>
      <c r="AB283">
        <v>5.8</v>
      </c>
      <c r="AC283">
        <v>5.8</v>
      </c>
    </row>
    <row r="284" spans="6:29" x14ac:dyDescent="0.2">
      <c r="F284" s="2">
        <v>30827</v>
      </c>
      <c r="G284" t="s">
        <v>13</v>
      </c>
      <c r="H284" t="s">
        <v>13</v>
      </c>
      <c r="I284">
        <v>354</v>
      </c>
      <c r="K284" s="2">
        <v>30827</v>
      </c>
      <c r="L284" t="s">
        <v>13</v>
      </c>
      <c r="M284" t="s">
        <v>13</v>
      </c>
      <c r="N284">
        <v>2323</v>
      </c>
      <c r="P284" s="2">
        <v>37437</v>
      </c>
      <c r="Q284">
        <v>20020705</v>
      </c>
      <c r="R284">
        <v>36</v>
      </c>
      <c r="S284">
        <v>56</v>
      </c>
      <c r="U284" s="2">
        <v>37437</v>
      </c>
      <c r="V284">
        <v>20020705</v>
      </c>
      <c r="W284">
        <v>-23</v>
      </c>
      <c r="X284">
        <v>-39</v>
      </c>
      <c r="Z284" s="2">
        <v>37437</v>
      </c>
      <c r="AA284">
        <v>20020705</v>
      </c>
      <c r="AB284">
        <v>5.9</v>
      </c>
      <c r="AC284">
        <v>5.8</v>
      </c>
    </row>
    <row r="285" spans="6:29" x14ac:dyDescent="0.2">
      <c r="F285" s="2">
        <v>30834</v>
      </c>
      <c r="G285" t="s">
        <v>13</v>
      </c>
      <c r="H285" t="s">
        <v>13</v>
      </c>
      <c r="I285">
        <v>355</v>
      </c>
      <c r="K285" s="2">
        <v>30834</v>
      </c>
      <c r="L285" t="s">
        <v>13</v>
      </c>
      <c r="M285" t="s">
        <v>13</v>
      </c>
      <c r="N285">
        <v>2379</v>
      </c>
      <c r="P285" s="2">
        <v>37468</v>
      </c>
      <c r="Q285">
        <v>20020802</v>
      </c>
      <c r="R285">
        <v>6</v>
      </c>
      <c r="S285">
        <v>-84</v>
      </c>
      <c r="U285" s="2">
        <v>37468</v>
      </c>
      <c r="V285">
        <v>20020802</v>
      </c>
      <c r="W285">
        <v>-7</v>
      </c>
      <c r="X285">
        <v>-42</v>
      </c>
      <c r="Z285" s="2">
        <v>37468</v>
      </c>
      <c r="AA285">
        <v>20020802</v>
      </c>
      <c r="AB285">
        <v>5.9</v>
      </c>
      <c r="AC285">
        <v>5.8</v>
      </c>
    </row>
    <row r="286" spans="6:29" x14ac:dyDescent="0.2">
      <c r="F286" s="2">
        <v>30841</v>
      </c>
      <c r="G286" t="s">
        <v>13</v>
      </c>
      <c r="H286" t="s">
        <v>13</v>
      </c>
      <c r="I286">
        <v>369</v>
      </c>
      <c r="K286" s="2">
        <v>30841</v>
      </c>
      <c r="L286" t="s">
        <v>13</v>
      </c>
      <c r="M286" t="s">
        <v>13</v>
      </c>
      <c r="N286">
        <v>2391</v>
      </c>
      <c r="P286" s="2">
        <v>37499</v>
      </c>
      <c r="Q286">
        <v>20020906</v>
      </c>
      <c r="R286">
        <v>39</v>
      </c>
      <c r="S286">
        <v>-14</v>
      </c>
      <c r="U286" s="2">
        <v>37499</v>
      </c>
      <c r="V286">
        <v>20020906</v>
      </c>
      <c r="W286">
        <v>-68</v>
      </c>
      <c r="X286">
        <v>-85</v>
      </c>
      <c r="Z286" s="2">
        <v>37499</v>
      </c>
      <c r="AA286">
        <v>20020906</v>
      </c>
      <c r="AB286">
        <v>5.7</v>
      </c>
      <c r="AC286">
        <v>5.7</v>
      </c>
    </row>
    <row r="287" spans="6:29" x14ac:dyDescent="0.2">
      <c r="F287" s="2">
        <v>30848</v>
      </c>
      <c r="G287" t="s">
        <v>13</v>
      </c>
      <c r="H287" t="s">
        <v>13</v>
      </c>
      <c r="I287">
        <v>361</v>
      </c>
      <c r="K287" s="2">
        <v>30848</v>
      </c>
      <c r="L287" t="s">
        <v>13</v>
      </c>
      <c r="M287" t="s">
        <v>13</v>
      </c>
      <c r="N287">
        <v>2364</v>
      </c>
      <c r="P287" s="2">
        <v>37529</v>
      </c>
      <c r="Q287">
        <v>20021004</v>
      </c>
      <c r="R287">
        <v>-43</v>
      </c>
      <c r="S287">
        <v>-60</v>
      </c>
      <c r="U287" s="2">
        <v>37529</v>
      </c>
      <c r="V287">
        <v>20021004</v>
      </c>
      <c r="W287">
        <v>-35</v>
      </c>
      <c r="X287">
        <v>-52</v>
      </c>
      <c r="Z287" s="2">
        <v>37529</v>
      </c>
      <c r="AA287">
        <v>20021004</v>
      </c>
      <c r="AB287">
        <v>5.6</v>
      </c>
      <c r="AC287">
        <v>5.7</v>
      </c>
    </row>
    <row r="288" spans="6:29" x14ac:dyDescent="0.2">
      <c r="F288" s="2">
        <v>30855</v>
      </c>
      <c r="G288" t="s">
        <v>13</v>
      </c>
      <c r="H288" t="s">
        <v>13</v>
      </c>
      <c r="I288">
        <v>362</v>
      </c>
      <c r="K288" s="2">
        <v>30855</v>
      </c>
      <c r="L288" t="s">
        <v>13</v>
      </c>
      <c r="M288" t="s">
        <v>13</v>
      </c>
      <c r="N288">
        <v>2339</v>
      </c>
      <c r="P288" s="2">
        <v>37560</v>
      </c>
      <c r="Q288">
        <v>20021101</v>
      </c>
      <c r="R288">
        <v>-5</v>
      </c>
      <c r="S288">
        <v>122</v>
      </c>
      <c r="U288" s="2">
        <v>37560</v>
      </c>
      <c r="V288">
        <v>20021101</v>
      </c>
      <c r="W288">
        <v>-49</v>
      </c>
      <c r="X288">
        <v>-59</v>
      </c>
      <c r="Z288" s="2">
        <v>37560</v>
      </c>
      <c r="AA288">
        <v>20021101</v>
      </c>
      <c r="AB288">
        <v>5.7</v>
      </c>
      <c r="AC288">
        <v>5.7</v>
      </c>
    </row>
    <row r="289" spans="6:29" x14ac:dyDescent="0.2">
      <c r="F289" s="2">
        <v>30862</v>
      </c>
      <c r="G289" t="s">
        <v>13</v>
      </c>
      <c r="H289" t="s">
        <v>13</v>
      </c>
      <c r="I289">
        <v>360</v>
      </c>
      <c r="K289" s="2">
        <v>30862</v>
      </c>
      <c r="L289" t="s">
        <v>13</v>
      </c>
      <c r="M289" t="s">
        <v>13</v>
      </c>
      <c r="N289">
        <v>2329</v>
      </c>
      <c r="P289" s="2">
        <v>37590</v>
      </c>
      <c r="Q289">
        <v>20021206</v>
      </c>
      <c r="R289">
        <v>-40</v>
      </c>
      <c r="S289">
        <v>13</v>
      </c>
      <c r="U289" s="2">
        <v>37590</v>
      </c>
      <c r="V289">
        <v>20021206</v>
      </c>
      <c r="W289">
        <v>-45</v>
      </c>
      <c r="X289">
        <v>-68</v>
      </c>
      <c r="Z289" s="2">
        <v>37590</v>
      </c>
      <c r="AA289">
        <v>20021206</v>
      </c>
      <c r="AB289">
        <v>6</v>
      </c>
      <c r="AC289">
        <v>5.9</v>
      </c>
    </row>
    <row r="290" spans="6:29" x14ac:dyDescent="0.2">
      <c r="F290" s="2">
        <v>30869</v>
      </c>
      <c r="G290" t="s">
        <v>13</v>
      </c>
      <c r="H290" t="s">
        <v>13</v>
      </c>
      <c r="I290">
        <v>366</v>
      </c>
      <c r="K290" s="2">
        <v>30869</v>
      </c>
      <c r="L290" t="s">
        <v>13</v>
      </c>
      <c r="M290" t="s">
        <v>13</v>
      </c>
      <c r="N290">
        <v>2375</v>
      </c>
      <c r="P290" s="2">
        <v>37621</v>
      </c>
      <c r="Q290">
        <v>20030110</v>
      </c>
      <c r="R290">
        <v>-101</v>
      </c>
      <c r="S290">
        <v>-158</v>
      </c>
      <c r="U290" s="2">
        <v>37621</v>
      </c>
      <c r="V290">
        <v>20030110</v>
      </c>
      <c r="W290">
        <v>-65</v>
      </c>
      <c r="X290">
        <v>-80</v>
      </c>
      <c r="Z290" s="2">
        <v>37621</v>
      </c>
      <c r="AA290">
        <v>20030110</v>
      </c>
      <c r="AB290">
        <v>6</v>
      </c>
      <c r="AC290">
        <v>6</v>
      </c>
    </row>
    <row r="291" spans="6:29" x14ac:dyDescent="0.2">
      <c r="F291" s="2">
        <v>30876</v>
      </c>
      <c r="G291" t="s">
        <v>13</v>
      </c>
      <c r="H291" t="s">
        <v>13</v>
      </c>
      <c r="I291">
        <v>360</v>
      </c>
      <c r="K291" s="2">
        <v>30876</v>
      </c>
      <c r="L291" t="s">
        <v>13</v>
      </c>
      <c r="M291" t="s">
        <v>13</v>
      </c>
      <c r="N291">
        <v>2371</v>
      </c>
      <c r="P291" s="2">
        <v>37652</v>
      </c>
      <c r="Q291">
        <v>20030207</v>
      </c>
      <c r="R291">
        <v>143</v>
      </c>
      <c r="S291">
        <v>92</v>
      </c>
      <c r="U291" s="2">
        <v>37652</v>
      </c>
      <c r="V291">
        <v>20030207</v>
      </c>
      <c r="W291">
        <v>-16</v>
      </c>
      <c r="X291">
        <v>-46</v>
      </c>
      <c r="Z291" s="2">
        <v>37652</v>
      </c>
      <c r="AA291">
        <v>20030207</v>
      </c>
      <c r="AB291">
        <v>5.7</v>
      </c>
      <c r="AC291">
        <v>5.8</v>
      </c>
    </row>
    <row r="292" spans="6:29" x14ac:dyDescent="0.2">
      <c r="F292" s="2">
        <v>30883</v>
      </c>
      <c r="G292" t="s">
        <v>13</v>
      </c>
      <c r="H292" t="s">
        <v>13</v>
      </c>
      <c r="I292">
        <v>357</v>
      </c>
      <c r="K292" s="2">
        <v>30883</v>
      </c>
      <c r="L292" t="s">
        <v>13</v>
      </c>
      <c r="M292" t="s">
        <v>13</v>
      </c>
      <c r="N292">
        <v>2337</v>
      </c>
      <c r="P292" s="2">
        <v>37680</v>
      </c>
      <c r="Q292">
        <v>20030307</v>
      </c>
      <c r="R292">
        <v>-308</v>
      </c>
      <c r="S292">
        <v>-149</v>
      </c>
      <c r="U292" s="2">
        <v>37680</v>
      </c>
      <c r="V292">
        <v>20030307</v>
      </c>
      <c r="W292">
        <v>-53</v>
      </c>
      <c r="X292">
        <v>-85</v>
      </c>
      <c r="Z292" s="2">
        <v>37680</v>
      </c>
      <c r="AA292">
        <v>20030307</v>
      </c>
      <c r="AB292">
        <v>5.8</v>
      </c>
      <c r="AC292">
        <v>5.9</v>
      </c>
    </row>
    <row r="293" spans="6:29" x14ac:dyDescent="0.2">
      <c r="F293" s="2">
        <v>30890</v>
      </c>
      <c r="G293" t="s">
        <v>13</v>
      </c>
      <c r="H293" t="s">
        <v>13</v>
      </c>
      <c r="I293">
        <v>359</v>
      </c>
      <c r="K293" s="2">
        <v>30890</v>
      </c>
      <c r="L293" t="s">
        <v>13</v>
      </c>
      <c r="M293" t="s">
        <v>13</v>
      </c>
      <c r="N293">
        <v>2329</v>
      </c>
      <c r="P293" s="2">
        <v>37711</v>
      </c>
      <c r="Q293">
        <v>20030404</v>
      </c>
      <c r="R293">
        <v>-108</v>
      </c>
      <c r="S293">
        <v>-209</v>
      </c>
      <c r="U293" s="2">
        <v>37711</v>
      </c>
      <c r="V293">
        <v>20030404</v>
      </c>
      <c r="W293">
        <v>-36</v>
      </c>
      <c r="X293">
        <v>-60</v>
      </c>
      <c r="Z293" s="2">
        <v>37711</v>
      </c>
      <c r="AA293">
        <v>20030404</v>
      </c>
      <c r="AB293">
        <v>5.8</v>
      </c>
      <c r="AC293">
        <v>5.9</v>
      </c>
    </row>
    <row r="294" spans="6:29" x14ac:dyDescent="0.2">
      <c r="F294" s="2">
        <v>30897</v>
      </c>
      <c r="G294" t="s">
        <v>13</v>
      </c>
      <c r="H294" t="s">
        <v>13</v>
      </c>
      <c r="I294">
        <v>382</v>
      </c>
      <c r="K294" s="2">
        <v>30897</v>
      </c>
      <c r="L294" t="s">
        <v>13</v>
      </c>
      <c r="M294" t="s">
        <v>13</v>
      </c>
      <c r="N294">
        <v>2332</v>
      </c>
      <c r="P294" s="2">
        <v>37741</v>
      </c>
      <c r="Q294">
        <v>20030502</v>
      </c>
      <c r="R294">
        <v>-48</v>
      </c>
      <c r="S294">
        <v>-44</v>
      </c>
      <c r="U294" s="2">
        <v>37741</v>
      </c>
      <c r="V294">
        <v>20030502</v>
      </c>
      <c r="W294">
        <v>-95</v>
      </c>
      <c r="X294">
        <v>-112</v>
      </c>
      <c r="Z294" s="2">
        <v>37741</v>
      </c>
      <c r="AA294">
        <v>20030502</v>
      </c>
      <c r="AB294">
        <v>6</v>
      </c>
      <c r="AC294">
        <v>6</v>
      </c>
    </row>
    <row r="295" spans="6:29" x14ac:dyDescent="0.2">
      <c r="F295" s="2">
        <v>30904</v>
      </c>
      <c r="G295" t="s">
        <v>13</v>
      </c>
      <c r="H295" t="s">
        <v>13</v>
      </c>
      <c r="I295">
        <v>380</v>
      </c>
      <c r="K295" s="2">
        <v>30904</v>
      </c>
      <c r="L295" t="s">
        <v>13</v>
      </c>
      <c r="M295" t="s">
        <v>13</v>
      </c>
      <c r="N295">
        <v>2390</v>
      </c>
      <c r="P295" s="2">
        <v>37772</v>
      </c>
      <c r="Q295">
        <v>20030606</v>
      </c>
      <c r="R295">
        <v>-17</v>
      </c>
      <c r="S295">
        <v>-7</v>
      </c>
      <c r="U295" s="2">
        <v>37772</v>
      </c>
      <c r="V295">
        <v>20030606</v>
      </c>
      <c r="W295">
        <v>-53</v>
      </c>
      <c r="X295">
        <v>-52</v>
      </c>
      <c r="Z295" s="2">
        <v>37772</v>
      </c>
      <c r="AA295">
        <v>20030606</v>
      </c>
      <c r="AB295">
        <v>6.1</v>
      </c>
      <c r="AC295">
        <v>6.1</v>
      </c>
    </row>
    <row r="296" spans="6:29" x14ac:dyDescent="0.2">
      <c r="F296" s="2">
        <v>30911</v>
      </c>
      <c r="G296" t="s">
        <v>13</v>
      </c>
      <c r="H296" t="s">
        <v>13</v>
      </c>
      <c r="I296">
        <v>401</v>
      </c>
      <c r="K296" s="2">
        <v>30911</v>
      </c>
      <c r="L296" t="s">
        <v>13</v>
      </c>
      <c r="M296" t="s">
        <v>13</v>
      </c>
      <c r="N296">
        <v>2416</v>
      </c>
      <c r="P296" s="2">
        <v>37802</v>
      </c>
      <c r="Q296">
        <v>20030703</v>
      </c>
      <c r="R296">
        <v>-30</v>
      </c>
      <c r="S296">
        <v>10</v>
      </c>
      <c r="U296" s="2">
        <v>37802</v>
      </c>
      <c r="V296">
        <v>20030703</v>
      </c>
      <c r="W296">
        <v>-56</v>
      </c>
      <c r="X296">
        <v>-64</v>
      </c>
      <c r="Z296" s="2">
        <v>37802</v>
      </c>
      <c r="AA296">
        <v>20030703</v>
      </c>
      <c r="AB296">
        <v>6.4</v>
      </c>
      <c r="AC296">
        <v>6.3</v>
      </c>
    </row>
    <row r="297" spans="6:29" x14ac:dyDescent="0.2">
      <c r="F297" s="2">
        <v>30918</v>
      </c>
      <c r="G297" t="s">
        <v>13</v>
      </c>
      <c r="H297" t="s">
        <v>13</v>
      </c>
      <c r="I297">
        <v>395</v>
      </c>
      <c r="K297" s="2">
        <v>30918</v>
      </c>
      <c r="L297" t="s">
        <v>13</v>
      </c>
      <c r="M297" t="s">
        <v>13</v>
      </c>
      <c r="N297">
        <v>2405</v>
      </c>
      <c r="P297" s="2">
        <v>37833</v>
      </c>
      <c r="Q297">
        <v>20030801</v>
      </c>
      <c r="R297">
        <v>-44</v>
      </c>
      <c r="S297">
        <v>22</v>
      </c>
      <c r="U297" s="2">
        <v>37833</v>
      </c>
      <c r="V297">
        <v>20030801</v>
      </c>
      <c r="W297">
        <v>-71</v>
      </c>
      <c r="X297">
        <v>-91</v>
      </c>
      <c r="Z297" s="2">
        <v>37833</v>
      </c>
      <c r="AA297">
        <v>20030801</v>
      </c>
      <c r="AB297">
        <v>6.2</v>
      </c>
      <c r="AC297">
        <v>6.2</v>
      </c>
    </row>
    <row r="298" spans="6:29" x14ac:dyDescent="0.2">
      <c r="F298" s="2">
        <v>30925</v>
      </c>
      <c r="G298" t="s">
        <v>13</v>
      </c>
      <c r="H298" t="s">
        <v>13</v>
      </c>
      <c r="I298">
        <v>385</v>
      </c>
      <c r="K298" s="2">
        <v>30925</v>
      </c>
      <c r="L298" t="s">
        <v>13</v>
      </c>
      <c r="M298" t="s">
        <v>13</v>
      </c>
      <c r="N298">
        <v>2410</v>
      </c>
      <c r="P298" s="2">
        <v>37864</v>
      </c>
      <c r="Q298">
        <v>20030905</v>
      </c>
      <c r="R298">
        <v>-93</v>
      </c>
      <c r="S298">
        <v>-41</v>
      </c>
      <c r="U298" s="2">
        <v>37864</v>
      </c>
      <c r="V298">
        <v>20030905</v>
      </c>
      <c r="W298">
        <v>-44</v>
      </c>
      <c r="X298">
        <v>-26</v>
      </c>
      <c r="Z298" s="2">
        <v>37864</v>
      </c>
      <c r="AA298">
        <v>20030905</v>
      </c>
      <c r="AB298">
        <v>6.1</v>
      </c>
      <c r="AC298">
        <v>6.1</v>
      </c>
    </row>
    <row r="299" spans="6:29" x14ac:dyDescent="0.2">
      <c r="F299" s="2">
        <v>30932</v>
      </c>
      <c r="G299" t="s">
        <v>13</v>
      </c>
      <c r="H299" t="s">
        <v>13</v>
      </c>
      <c r="I299">
        <v>402</v>
      </c>
      <c r="K299" s="2">
        <v>30932</v>
      </c>
      <c r="L299" t="s">
        <v>13</v>
      </c>
      <c r="M299" t="s">
        <v>13</v>
      </c>
      <c r="N299">
        <v>2435</v>
      </c>
      <c r="P299" s="2">
        <v>37894</v>
      </c>
      <c r="Q299">
        <v>20031003</v>
      </c>
      <c r="R299">
        <v>57</v>
      </c>
      <c r="S299">
        <v>104</v>
      </c>
      <c r="U299" s="2">
        <v>37894</v>
      </c>
      <c r="V299">
        <v>20031003</v>
      </c>
      <c r="W299">
        <v>-29</v>
      </c>
      <c r="X299">
        <v>-29</v>
      </c>
      <c r="Z299" s="2">
        <v>37894</v>
      </c>
      <c r="AA299">
        <v>20031003</v>
      </c>
      <c r="AB299">
        <v>6.1</v>
      </c>
      <c r="AC299">
        <v>6.1</v>
      </c>
    </row>
    <row r="300" spans="6:29" x14ac:dyDescent="0.2">
      <c r="F300" s="2">
        <v>30939</v>
      </c>
      <c r="G300" t="s">
        <v>13</v>
      </c>
      <c r="H300" t="s">
        <v>13</v>
      </c>
      <c r="I300">
        <v>393</v>
      </c>
      <c r="K300" s="2">
        <v>30939</v>
      </c>
      <c r="L300" t="s">
        <v>13</v>
      </c>
      <c r="M300" t="s">
        <v>13</v>
      </c>
      <c r="N300">
        <v>2434</v>
      </c>
      <c r="P300" s="2">
        <v>37925</v>
      </c>
      <c r="Q300">
        <v>20031107</v>
      </c>
      <c r="R300">
        <v>126</v>
      </c>
      <c r="S300">
        <v>203</v>
      </c>
      <c r="U300" s="2">
        <v>37925</v>
      </c>
      <c r="V300">
        <v>20031107</v>
      </c>
      <c r="W300">
        <v>-24</v>
      </c>
      <c r="X300">
        <v>-13</v>
      </c>
      <c r="Z300" s="2">
        <v>37925</v>
      </c>
      <c r="AA300">
        <v>20031107</v>
      </c>
      <c r="AB300">
        <v>6</v>
      </c>
      <c r="AC300">
        <v>6</v>
      </c>
    </row>
    <row r="301" spans="6:29" x14ac:dyDescent="0.2">
      <c r="F301" s="2">
        <v>30946</v>
      </c>
      <c r="G301" t="s">
        <v>13</v>
      </c>
      <c r="H301" t="s">
        <v>13</v>
      </c>
      <c r="I301">
        <v>395</v>
      </c>
      <c r="K301" s="2">
        <v>30946</v>
      </c>
      <c r="L301" t="s">
        <v>13</v>
      </c>
      <c r="M301" t="s">
        <v>13</v>
      </c>
      <c r="N301">
        <v>2421</v>
      </c>
      <c r="P301" s="2">
        <v>37955</v>
      </c>
      <c r="Q301">
        <v>20031205</v>
      </c>
      <c r="R301">
        <v>57</v>
      </c>
      <c r="S301">
        <v>11</v>
      </c>
      <c r="U301" s="2">
        <v>37955</v>
      </c>
      <c r="V301">
        <v>20031205</v>
      </c>
      <c r="W301">
        <v>-17</v>
      </c>
      <c r="X301">
        <v>-18</v>
      </c>
      <c r="Z301" s="2">
        <v>37955</v>
      </c>
      <c r="AA301">
        <v>20031205</v>
      </c>
      <c r="AB301">
        <v>5.9</v>
      </c>
      <c r="AC301">
        <v>5.8</v>
      </c>
    </row>
    <row r="302" spans="6:29" x14ac:dyDescent="0.2">
      <c r="F302" s="2">
        <v>30953</v>
      </c>
      <c r="G302" t="s">
        <v>13</v>
      </c>
      <c r="H302" t="s">
        <v>13</v>
      </c>
      <c r="I302">
        <v>402</v>
      </c>
      <c r="K302" s="2">
        <v>30953</v>
      </c>
      <c r="L302" t="s">
        <v>13</v>
      </c>
      <c r="M302" t="s">
        <v>13</v>
      </c>
      <c r="N302">
        <v>2474</v>
      </c>
      <c r="P302" s="2">
        <v>37986</v>
      </c>
      <c r="Q302">
        <v>20040109</v>
      </c>
      <c r="R302">
        <v>1</v>
      </c>
      <c r="S302">
        <v>123</v>
      </c>
      <c r="U302" s="2">
        <v>37986</v>
      </c>
      <c r="V302">
        <v>20040109</v>
      </c>
      <c r="W302">
        <v>-26</v>
      </c>
      <c r="X302">
        <v>-16</v>
      </c>
      <c r="Z302" s="2">
        <v>37986</v>
      </c>
      <c r="AA302">
        <v>20040109</v>
      </c>
      <c r="AB302">
        <v>5.7</v>
      </c>
      <c r="AC302">
        <v>5.7</v>
      </c>
    </row>
    <row r="303" spans="6:29" x14ac:dyDescent="0.2">
      <c r="F303" s="2">
        <v>30960</v>
      </c>
      <c r="G303" t="s">
        <v>13</v>
      </c>
      <c r="H303" t="s">
        <v>13</v>
      </c>
      <c r="I303">
        <v>403</v>
      </c>
      <c r="K303" s="2">
        <v>30960</v>
      </c>
      <c r="L303" t="s">
        <v>13</v>
      </c>
      <c r="M303" t="s">
        <v>13</v>
      </c>
      <c r="N303">
        <v>2455</v>
      </c>
      <c r="P303" s="2">
        <v>38017</v>
      </c>
      <c r="Q303">
        <v>20040206</v>
      </c>
      <c r="R303">
        <v>112</v>
      </c>
      <c r="S303">
        <v>159</v>
      </c>
      <c r="U303" s="2">
        <v>38017</v>
      </c>
      <c r="V303">
        <v>20040206</v>
      </c>
      <c r="W303">
        <v>-11</v>
      </c>
      <c r="X303">
        <v>-10</v>
      </c>
      <c r="Z303" s="2">
        <v>38017</v>
      </c>
      <c r="AA303">
        <v>20040206</v>
      </c>
      <c r="AB303">
        <v>5.6</v>
      </c>
      <c r="AC303">
        <v>5.7</v>
      </c>
    </row>
    <row r="304" spans="6:29" x14ac:dyDescent="0.2">
      <c r="F304" s="2">
        <v>30967</v>
      </c>
      <c r="G304" t="s">
        <v>13</v>
      </c>
      <c r="H304" t="s">
        <v>13</v>
      </c>
      <c r="I304">
        <v>410</v>
      </c>
      <c r="K304" s="2">
        <v>30967</v>
      </c>
      <c r="L304" t="s">
        <v>13</v>
      </c>
      <c r="M304" t="s">
        <v>13</v>
      </c>
      <c r="N304">
        <v>2538</v>
      </c>
      <c r="P304" s="2">
        <v>38046</v>
      </c>
      <c r="Q304">
        <v>20040305</v>
      </c>
      <c r="R304">
        <v>21</v>
      </c>
      <c r="S304">
        <v>48</v>
      </c>
      <c r="U304" s="2">
        <v>38046</v>
      </c>
      <c r="V304">
        <v>20040305</v>
      </c>
      <c r="W304">
        <v>-3</v>
      </c>
      <c r="X304">
        <v>-11</v>
      </c>
      <c r="Z304" s="2">
        <v>38046</v>
      </c>
      <c r="AA304">
        <v>20040305</v>
      </c>
      <c r="AB304">
        <v>5.6</v>
      </c>
      <c r="AC304">
        <v>5.6</v>
      </c>
    </row>
    <row r="305" spans="6:29" x14ac:dyDescent="0.2">
      <c r="F305" s="2">
        <v>30974</v>
      </c>
      <c r="G305" t="s">
        <v>13</v>
      </c>
      <c r="H305" t="s">
        <v>13</v>
      </c>
      <c r="I305">
        <v>439</v>
      </c>
      <c r="K305" s="2">
        <v>30974</v>
      </c>
      <c r="L305" t="s">
        <v>13</v>
      </c>
      <c r="M305" t="s">
        <v>13</v>
      </c>
      <c r="N305">
        <v>2529</v>
      </c>
      <c r="P305" s="2">
        <v>38077</v>
      </c>
      <c r="Q305">
        <v>20040402</v>
      </c>
      <c r="R305">
        <v>308</v>
      </c>
      <c r="S305">
        <v>331</v>
      </c>
      <c r="U305" s="2">
        <v>38077</v>
      </c>
      <c r="V305">
        <v>20040402</v>
      </c>
      <c r="W305">
        <v>0</v>
      </c>
      <c r="X305">
        <v>8</v>
      </c>
      <c r="Z305" s="2">
        <v>38077</v>
      </c>
      <c r="AA305">
        <v>20040402</v>
      </c>
      <c r="AB305">
        <v>5.7</v>
      </c>
      <c r="AC305">
        <v>5.8</v>
      </c>
    </row>
    <row r="306" spans="6:29" x14ac:dyDescent="0.2">
      <c r="F306" s="2">
        <v>30981</v>
      </c>
      <c r="G306" t="s">
        <v>13</v>
      </c>
      <c r="H306" t="s">
        <v>13</v>
      </c>
      <c r="I306">
        <v>425</v>
      </c>
      <c r="K306" s="2">
        <v>30981</v>
      </c>
      <c r="L306" t="s">
        <v>13</v>
      </c>
      <c r="M306" t="s">
        <v>13</v>
      </c>
      <c r="N306">
        <v>2574</v>
      </c>
      <c r="P306" s="2">
        <v>38107</v>
      </c>
      <c r="Q306">
        <v>20040507</v>
      </c>
      <c r="R306">
        <v>288</v>
      </c>
      <c r="S306">
        <v>251</v>
      </c>
      <c r="U306" s="2">
        <v>38107</v>
      </c>
      <c r="V306">
        <v>20040507</v>
      </c>
      <c r="W306">
        <v>21</v>
      </c>
      <c r="X306">
        <v>28</v>
      </c>
      <c r="Z306" s="2">
        <v>38107</v>
      </c>
      <c r="AA306">
        <v>20040507</v>
      </c>
      <c r="AB306">
        <v>5.6</v>
      </c>
      <c r="AC306">
        <v>5.6</v>
      </c>
    </row>
    <row r="307" spans="6:29" x14ac:dyDescent="0.2">
      <c r="F307" s="2">
        <v>30988</v>
      </c>
      <c r="G307" t="s">
        <v>13</v>
      </c>
      <c r="H307" t="s">
        <v>13</v>
      </c>
      <c r="I307">
        <v>423</v>
      </c>
      <c r="K307" s="2">
        <v>30988</v>
      </c>
      <c r="L307" t="s">
        <v>13</v>
      </c>
      <c r="M307" t="s">
        <v>13</v>
      </c>
      <c r="N307">
        <v>2578</v>
      </c>
      <c r="P307" s="2">
        <v>38138</v>
      </c>
      <c r="Q307">
        <v>20040604</v>
      </c>
      <c r="R307">
        <v>248</v>
      </c>
      <c r="S307">
        <v>307</v>
      </c>
      <c r="U307" s="2">
        <v>38138</v>
      </c>
      <c r="V307">
        <v>20040604</v>
      </c>
      <c r="W307">
        <v>32</v>
      </c>
      <c r="X307">
        <v>27</v>
      </c>
      <c r="Z307" s="2">
        <v>38138</v>
      </c>
      <c r="AA307">
        <v>20040604</v>
      </c>
      <c r="AB307">
        <v>5.6</v>
      </c>
      <c r="AC307">
        <v>5.6</v>
      </c>
    </row>
    <row r="308" spans="6:29" x14ac:dyDescent="0.2">
      <c r="F308" s="2">
        <v>30995</v>
      </c>
      <c r="G308" t="s">
        <v>13</v>
      </c>
      <c r="H308" t="s">
        <v>13</v>
      </c>
      <c r="I308">
        <v>393</v>
      </c>
      <c r="K308" s="2">
        <v>30995</v>
      </c>
      <c r="L308" t="s">
        <v>13</v>
      </c>
      <c r="M308" t="s">
        <v>13</v>
      </c>
      <c r="N308">
        <v>2545</v>
      </c>
      <c r="P308" s="2">
        <v>38168</v>
      </c>
      <c r="Q308">
        <v>20040702</v>
      </c>
      <c r="R308">
        <v>112</v>
      </c>
      <c r="S308">
        <v>77</v>
      </c>
      <c r="U308" s="2">
        <v>38168</v>
      </c>
      <c r="V308">
        <v>20040702</v>
      </c>
      <c r="W308">
        <v>-11</v>
      </c>
      <c r="X308">
        <v>-10</v>
      </c>
      <c r="Z308" s="2">
        <v>38168</v>
      </c>
      <c r="AA308">
        <v>20040702</v>
      </c>
      <c r="AB308">
        <v>5.6</v>
      </c>
      <c r="AC308">
        <v>5.6</v>
      </c>
    </row>
    <row r="309" spans="6:29" x14ac:dyDescent="0.2">
      <c r="F309" s="2">
        <v>31002</v>
      </c>
      <c r="G309" t="s">
        <v>13</v>
      </c>
      <c r="H309" t="s">
        <v>13</v>
      </c>
      <c r="I309">
        <v>383</v>
      </c>
      <c r="K309" s="2">
        <v>31002</v>
      </c>
      <c r="L309" t="s">
        <v>13</v>
      </c>
      <c r="M309" t="s">
        <v>13</v>
      </c>
      <c r="N309">
        <v>2645</v>
      </c>
      <c r="P309" s="2">
        <v>38199</v>
      </c>
      <c r="Q309">
        <v>20040806</v>
      </c>
      <c r="R309">
        <v>32</v>
      </c>
      <c r="S309">
        <v>45</v>
      </c>
      <c r="U309" s="2">
        <v>38199</v>
      </c>
      <c r="V309">
        <v>20040806</v>
      </c>
      <c r="W309">
        <v>10</v>
      </c>
      <c r="X309">
        <v>-2</v>
      </c>
      <c r="Z309" s="2">
        <v>38199</v>
      </c>
      <c r="AA309">
        <v>20040806</v>
      </c>
      <c r="AB309">
        <v>5.5</v>
      </c>
      <c r="AC309">
        <v>5.5</v>
      </c>
    </row>
    <row r="310" spans="6:29" x14ac:dyDescent="0.2">
      <c r="F310" s="2">
        <v>31009</v>
      </c>
      <c r="G310" t="s">
        <v>13</v>
      </c>
      <c r="H310" t="s">
        <v>13</v>
      </c>
      <c r="I310">
        <v>429</v>
      </c>
      <c r="K310" s="2">
        <v>31009</v>
      </c>
      <c r="L310" t="s">
        <v>13</v>
      </c>
      <c r="M310" t="s">
        <v>13</v>
      </c>
      <c r="N310">
        <v>2569</v>
      </c>
      <c r="P310" s="2">
        <v>38230</v>
      </c>
      <c r="Q310">
        <v>20040903</v>
      </c>
      <c r="R310">
        <v>144</v>
      </c>
      <c r="S310">
        <v>119</v>
      </c>
      <c r="U310" s="2">
        <v>38230</v>
      </c>
      <c r="V310">
        <v>20040903</v>
      </c>
      <c r="W310">
        <v>22</v>
      </c>
      <c r="X310">
        <v>15</v>
      </c>
      <c r="Z310" s="2">
        <v>38230</v>
      </c>
      <c r="AA310">
        <v>20040903</v>
      </c>
      <c r="AB310">
        <v>5.4</v>
      </c>
      <c r="AC310">
        <v>5.4</v>
      </c>
    </row>
    <row r="311" spans="6:29" x14ac:dyDescent="0.2">
      <c r="F311" s="2">
        <v>31016</v>
      </c>
      <c r="G311" t="s">
        <v>13</v>
      </c>
      <c r="H311" t="s">
        <v>13</v>
      </c>
      <c r="I311">
        <v>401</v>
      </c>
      <c r="K311" s="2">
        <v>31016</v>
      </c>
      <c r="L311" t="s">
        <v>13</v>
      </c>
      <c r="M311" t="s">
        <v>13</v>
      </c>
      <c r="N311">
        <v>2529</v>
      </c>
      <c r="P311" s="2">
        <v>38260</v>
      </c>
      <c r="Q311">
        <v>20041008</v>
      </c>
      <c r="R311">
        <v>96</v>
      </c>
      <c r="S311">
        <v>162</v>
      </c>
      <c r="U311" s="2">
        <v>38260</v>
      </c>
      <c r="V311">
        <v>20041008</v>
      </c>
      <c r="W311">
        <v>-18</v>
      </c>
      <c r="X311">
        <v>-14</v>
      </c>
      <c r="Z311" s="2">
        <v>38260</v>
      </c>
      <c r="AA311">
        <v>20041008</v>
      </c>
      <c r="AB311">
        <v>5.4</v>
      </c>
      <c r="AC311">
        <v>5.4</v>
      </c>
    </row>
    <row r="312" spans="6:29" x14ac:dyDescent="0.2">
      <c r="F312" s="2">
        <v>31023</v>
      </c>
      <c r="G312" t="s">
        <v>13</v>
      </c>
      <c r="H312" t="s">
        <v>13</v>
      </c>
      <c r="I312">
        <v>383</v>
      </c>
      <c r="K312" s="2">
        <v>31023</v>
      </c>
      <c r="L312" t="s">
        <v>13</v>
      </c>
      <c r="M312" t="s">
        <v>13</v>
      </c>
      <c r="N312">
        <v>2589</v>
      </c>
      <c r="P312" s="2">
        <v>38291</v>
      </c>
      <c r="Q312">
        <v>20041105</v>
      </c>
      <c r="R312">
        <v>337</v>
      </c>
      <c r="S312">
        <v>346</v>
      </c>
      <c r="U312" s="2">
        <v>38291</v>
      </c>
      <c r="V312">
        <v>20041105</v>
      </c>
      <c r="W312">
        <v>-5</v>
      </c>
      <c r="X312">
        <v>1</v>
      </c>
      <c r="Z312" s="2">
        <v>38291</v>
      </c>
      <c r="AA312">
        <v>20041105</v>
      </c>
      <c r="AB312">
        <v>5.5</v>
      </c>
      <c r="AC312">
        <v>5.5</v>
      </c>
    </row>
    <row r="313" spans="6:29" x14ac:dyDescent="0.2">
      <c r="F313" s="2">
        <v>31030</v>
      </c>
      <c r="G313" t="s">
        <v>13</v>
      </c>
      <c r="H313" t="s">
        <v>13</v>
      </c>
      <c r="I313">
        <v>386</v>
      </c>
      <c r="K313" s="2">
        <v>31030</v>
      </c>
      <c r="L313" t="s">
        <v>13</v>
      </c>
      <c r="M313" t="s">
        <v>13</v>
      </c>
      <c r="N313">
        <v>2594</v>
      </c>
      <c r="P313" s="2">
        <v>38321</v>
      </c>
      <c r="Q313">
        <v>20041203</v>
      </c>
      <c r="R313">
        <v>112</v>
      </c>
      <c r="S313">
        <v>66</v>
      </c>
      <c r="U313" s="2">
        <v>38321</v>
      </c>
      <c r="V313">
        <v>20041203</v>
      </c>
      <c r="W313">
        <v>-5</v>
      </c>
      <c r="X313">
        <v>-25</v>
      </c>
      <c r="Z313" s="2">
        <v>38321</v>
      </c>
      <c r="AA313">
        <v>20041203</v>
      </c>
      <c r="AB313">
        <v>5.4</v>
      </c>
      <c r="AC313">
        <v>5.4</v>
      </c>
    </row>
    <row r="314" spans="6:29" x14ac:dyDescent="0.2">
      <c r="F314" s="2">
        <v>31037</v>
      </c>
      <c r="G314" t="s">
        <v>13</v>
      </c>
      <c r="H314" t="s">
        <v>13</v>
      </c>
      <c r="I314">
        <v>379</v>
      </c>
      <c r="K314" s="2">
        <v>31037</v>
      </c>
      <c r="L314" t="s">
        <v>13</v>
      </c>
      <c r="M314" t="s">
        <v>13</v>
      </c>
      <c r="N314">
        <v>2487</v>
      </c>
      <c r="P314" s="2">
        <v>38352</v>
      </c>
      <c r="Q314">
        <v>20050107</v>
      </c>
      <c r="R314">
        <v>157</v>
      </c>
      <c r="S314">
        <v>129</v>
      </c>
      <c r="U314" s="2">
        <v>38352</v>
      </c>
      <c r="V314">
        <v>20050107</v>
      </c>
      <c r="W314">
        <v>3</v>
      </c>
      <c r="X314">
        <v>-20</v>
      </c>
      <c r="Z314" s="2">
        <v>38352</v>
      </c>
      <c r="AA314">
        <v>20050107</v>
      </c>
      <c r="AB314">
        <v>5.4</v>
      </c>
      <c r="AC314">
        <v>5.4</v>
      </c>
    </row>
    <row r="315" spans="6:29" x14ac:dyDescent="0.2">
      <c r="F315" s="2">
        <v>31044</v>
      </c>
      <c r="G315" t="s">
        <v>13</v>
      </c>
      <c r="H315" t="s">
        <v>13</v>
      </c>
      <c r="I315">
        <v>379</v>
      </c>
      <c r="K315" s="2">
        <v>31044</v>
      </c>
      <c r="L315" t="s">
        <v>13</v>
      </c>
      <c r="M315" t="s">
        <v>13</v>
      </c>
      <c r="N315">
        <v>2536</v>
      </c>
      <c r="P315" s="2">
        <v>38383</v>
      </c>
      <c r="Q315">
        <v>20050204</v>
      </c>
      <c r="R315">
        <v>146</v>
      </c>
      <c r="S315">
        <v>136</v>
      </c>
      <c r="U315" s="2">
        <v>38383</v>
      </c>
      <c r="V315">
        <v>20050204</v>
      </c>
      <c r="W315">
        <v>-25</v>
      </c>
      <c r="X315">
        <v>-30</v>
      </c>
      <c r="Z315" s="2">
        <v>38383</v>
      </c>
      <c r="AA315">
        <v>20050204</v>
      </c>
      <c r="AB315">
        <v>5.2</v>
      </c>
      <c r="AC315">
        <v>5.3</v>
      </c>
    </row>
    <row r="316" spans="6:29" x14ac:dyDescent="0.2">
      <c r="F316" s="2">
        <v>31051</v>
      </c>
      <c r="G316" t="s">
        <v>13</v>
      </c>
      <c r="H316" t="s">
        <v>13</v>
      </c>
      <c r="I316">
        <v>369</v>
      </c>
      <c r="K316" s="2">
        <v>31051</v>
      </c>
      <c r="L316" t="s">
        <v>13</v>
      </c>
      <c r="M316" t="s">
        <v>13</v>
      </c>
      <c r="N316">
        <v>2593</v>
      </c>
      <c r="P316" s="2">
        <v>38411</v>
      </c>
      <c r="Q316">
        <v>20050304</v>
      </c>
      <c r="R316">
        <v>262</v>
      </c>
      <c r="S316">
        <v>239</v>
      </c>
      <c r="U316" s="2">
        <v>38411</v>
      </c>
      <c r="V316">
        <v>20050304</v>
      </c>
      <c r="W316">
        <v>20</v>
      </c>
      <c r="X316">
        <v>16</v>
      </c>
      <c r="Z316" s="2">
        <v>38411</v>
      </c>
      <c r="AA316">
        <v>20050304</v>
      </c>
      <c r="AB316">
        <v>5.4</v>
      </c>
      <c r="AC316">
        <v>5.4</v>
      </c>
    </row>
    <row r="317" spans="6:29" x14ac:dyDescent="0.2">
      <c r="F317" s="2">
        <v>31058</v>
      </c>
      <c r="G317" t="s">
        <v>13</v>
      </c>
      <c r="H317" t="s">
        <v>13</v>
      </c>
      <c r="I317">
        <v>387</v>
      </c>
      <c r="K317" s="2">
        <v>31058</v>
      </c>
      <c r="L317" t="s">
        <v>13</v>
      </c>
      <c r="M317" t="s">
        <v>13</v>
      </c>
      <c r="N317">
        <v>2543</v>
      </c>
      <c r="P317" s="2">
        <v>38442</v>
      </c>
      <c r="Q317">
        <v>20050401</v>
      </c>
      <c r="R317">
        <v>110</v>
      </c>
      <c r="S317">
        <v>135</v>
      </c>
      <c r="U317" s="2">
        <v>38442</v>
      </c>
      <c r="V317">
        <v>20050401</v>
      </c>
      <c r="W317">
        <v>-8</v>
      </c>
      <c r="X317">
        <v>-4</v>
      </c>
      <c r="Z317" s="2">
        <v>38442</v>
      </c>
      <c r="AA317">
        <v>20050401</v>
      </c>
      <c r="AB317">
        <v>5.2</v>
      </c>
      <c r="AC317">
        <v>5.2</v>
      </c>
    </row>
    <row r="318" spans="6:29" x14ac:dyDescent="0.2">
      <c r="F318" s="2">
        <v>31065</v>
      </c>
      <c r="G318" t="s">
        <v>13</v>
      </c>
      <c r="H318" t="s">
        <v>13</v>
      </c>
      <c r="I318">
        <v>359</v>
      </c>
      <c r="K318" s="2">
        <v>31065</v>
      </c>
      <c r="L318" t="s">
        <v>13</v>
      </c>
      <c r="M318" t="s">
        <v>13</v>
      </c>
      <c r="N318">
        <v>2472</v>
      </c>
      <c r="P318" s="2">
        <v>38472</v>
      </c>
      <c r="Q318">
        <v>20050506</v>
      </c>
      <c r="R318">
        <v>274</v>
      </c>
      <c r="S318">
        <v>364</v>
      </c>
      <c r="U318" s="2">
        <v>38472</v>
      </c>
      <c r="V318">
        <v>20050506</v>
      </c>
      <c r="W318">
        <v>-6</v>
      </c>
      <c r="X318">
        <v>-19</v>
      </c>
      <c r="Z318" s="2">
        <v>38472</v>
      </c>
      <c r="AA318">
        <v>20050506</v>
      </c>
      <c r="AB318">
        <v>5.2</v>
      </c>
      <c r="AC318">
        <v>5.2</v>
      </c>
    </row>
    <row r="319" spans="6:29" x14ac:dyDescent="0.2">
      <c r="F319" s="2">
        <v>31072</v>
      </c>
      <c r="G319" t="s">
        <v>13</v>
      </c>
      <c r="H319" t="s">
        <v>13</v>
      </c>
      <c r="I319">
        <v>368</v>
      </c>
      <c r="K319" s="2">
        <v>31072</v>
      </c>
      <c r="L319" t="s">
        <v>13</v>
      </c>
      <c r="M319" t="s">
        <v>13</v>
      </c>
      <c r="N319">
        <v>2601</v>
      </c>
      <c r="P319" s="2">
        <v>38503</v>
      </c>
      <c r="Q319">
        <v>20050603</v>
      </c>
      <c r="R319">
        <v>78</v>
      </c>
      <c r="S319">
        <v>177</v>
      </c>
      <c r="U319" s="2">
        <v>38503</v>
      </c>
      <c r="V319">
        <v>20050603</v>
      </c>
      <c r="W319">
        <v>-7</v>
      </c>
      <c r="X319">
        <v>6</v>
      </c>
      <c r="Z319" s="2">
        <v>38503</v>
      </c>
      <c r="AA319">
        <v>20050603</v>
      </c>
      <c r="AB319">
        <v>5.0999999999999996</v>
      </c>
      <c r="AC319">
        <v>5.0999999999999996</v>
      </c>
    </row>
    <row r="320" spans="6:29" x14ac:dyDescent="0.2">
      <c r="F320" s="2">
        <v>31079</v>
      </c>
      <c r="G320" t="s">
        <v>13</v>
      </c>
      <c r="H320" t="s">
        <v>13</v>
      </c>
      <c r="I320">
        <v>386</v>
      </c>
      <c r="K320" s="2">
        <v>31079</v>
      </c>
      <c r="L320" t="s">
        <v>13</v>
      </c>
      <c r="M320" t="s">
        <v>13</v>
      </c>
      <c r="N320">
        <v>2632</v>
      </c>
      <c r="P320" s="2">
        <v>38533</v>
      </c>
      <c r="Q320">
        <v>20050708</v>
      </c>
      <c r="R320">
        <v>146</v>
      </c>
      <c r="S320">
        <v>245</v>
      </c>
      <c r="U320" s="2">
        <v>38533</v>
      </c>
      <c r="V320">
        <v>20050708</v>
      </c>
      <c r="W320">
        <v>-24</v>
      </c>
      <c r="X320">
        <v>-29</v>
      </c>
      <c r="Z320" s="2">
        <v>38533</v>
      </c>
      <c r="AA320">
        <v>20050708</v>
      </c>
      <c r="AB320">
        <v>5</v>
      </c>
      <c r="AC320">
        <v>5</v>
      </c>
    </row>
    <row r="321" spans="6:29" x14ac:dyDescent="0.2">
      <c r="F321" s="2">
        <v>31086</v>
      </c>
      <c r="G321" t="s">
        <v>13</v>
      </c>
      <c r="H321" t="s">
        <v>13</v>
      </c>
      <c r="I321">
        <v>401</v>
      </c>
      <c r="K321" s="2">
        <v>31086</v>
      </c>
      <c r="L321" t="s">
        <v>13</v>
      </c>
      <c r="M321" t="s">
        <v>13</v>
      </c>
      <c r="N321">
        <v>2608</v>
      </c>
      <c r="P321" s="2">
        <v>38564</v>
      </c>
      <c r="Q321">
        <v>20050805</v>
      </c>
      <c r="R321">
        <v>207</v>
      </c>
      <c r="S321">
        <v>374</v>
      </c>
      <c r="U321" s="2">
        <v>38564</v>
      </c>
      <c r="V321">
        <v>20050805</v>
      </c>
      <c r="W321">
        <v>-4</v>
      </c>
      <c r="X321">
        <v>-1</v>
      </c>
      <c r="Z321" s="2">
        <v>38564</v>
      </c>
      <c r="AA321">
        <v>20050805</v>
      </c>
      <c r="AB321">
        <v>5</v>
      </c>
      <c r="AC321">
        <v>5</v>
      </c>
    </row>
    <row r="322" spans="6:29" x14ac:dyDescent="0.2">
      <c r="F322" s="2">
        <v>31093</v>
      </c>
      <c r="G322" t="s">
        <v>13</v>
      </c>
      <c r="H322" t="s">
        <v>13</v>
      </c>
      <c r="I322">
        <v>390</v>
      </c>
      <c r="K322" s="2">
        <v>31093</v>
      </c>
      <c r="L322" t="s">
        <v>13</v>
      </c>
      <c r="M322" t="s">
        <v>13</v>
      </c>
      <c r="N322">
        <v>2613</v>
      </c>
      <c r="P322" s="2">
        <v>38595</v>
      </c>
      <c r="Q322">
        <v>20050902</v>
      </c>
      <c r="R322">
        <v>169</v>
      </c>
      <c r="S322">
        <v>196</v>
      </c>
      <c r="U322" s="2">
        <v>38595</v>
      </c>
      <c r="V322">
        <v>20050902</v>
      </c>
      <c r="W322">
        <v>-14</v>
      </c>
      <c r="X322">
        <v>-23</v>
      </c>
      <c r="Z322" s="2">
        <v>38595</v>
      </c>
      <c r="AA322">
        <v>20050902</v>
      </c>
      <c r="AB322">
        <v>4.9000000000000004</v>
      </c>
      <c r="AC322">
        <v>4.9000000000000004</v>
      </c>
    </row>
    <row r="323" spans="6:29" x14ac:dyDescent="0.2">
      <c r="F323" s="2">
        <v>31100</v>
      </c>
      <c r="G323" t="s">
        <v>13</v>
      </c>
      <c r="H323" t="s">
        <v>13</v>
      </c>
      <c r="I323">
        <v>390</v>
      </c>
      <c r="K323" s="2">
        <v>31100</v>
      </c>
      <c r="L323" t="s">
        <v>13</v>
      </c>
      <c r="M323" t="s">
        <v>13</v>
      </c>
      <c r="N323">
        <v>2641</v>
      </c>
      <c r="P323" s="2">
        <v>38625</v>
      </c>
      <c r="Q323">
        <v>20051007</v>
      </c>
      <c r="R323">
        <v>-35</v>
      </c>
      <c r="S323">
        <v>67</v>
      </c>
      <c r="U323" s="2">
        <v>38625</v>
      </c>
      <c r="V323">
        <v>20051007</v>
      </c>
      <c r="W323">
        <v>-27</v>
      </c>
      <c r="X323">
        <v>-28</v>
      </c>
      <c r="Z323" s="2">
        <v>38625</v>
      </c>
      <c r="AA323">
        <v>20051007</v>
      </c>
      <c r="AB323">
        <v>5.0999999999999996</v>
      </c>
      <c r="AC323">
        <v>5</v>
      </c>
    </row>
    <row r="324" spans="6:29" x14ac:dyDescent="0.2">
      <c r="F324" s="2">
        <v>31107</v>
      </c>
      <c r="G324" t="s">
        <v>13</v>
      </c>
      <c r="H324" t="s">
        <v>13</v>
      </c>
      <c r="I324">
        <v>374</v>
      </c>
      <c r="K324" s="2">
        <v>31107</v>
      </c>
      <c r="L324" t="s">
        <v>13</v>
      </c>
      <c r="M324" t="s">
        <v>13</v>
      </c>
      <c r="N324">
        <v>2571</v>
      </c>
      <c r="P324" s="2">
        <v>38656</v>
      </c>
      <c r="Q324">
        <v>20051104</v>
      </c>
      <c r="R324">
        <v>56</v>
      </c>
      <c r="S324">
        <v>84</v>
      </c>
      <c r="U324" s="2">
        <v>38656</v>
      </c>
      <c r="V324">
        <v>20051104</v>
      </c>
      <c r="W324">
        <v>12</v>
      </c>
      <c r="X324">
        <v>17</v>
      </c>
      <c r="Z324" s="2">
        <v>38656</v>
      </c>
      <c r="AA324">
        <v>20051104</v>
      </c>
      <c r="AB324">
        <v>5</v>
      </c>
      <c r="AC324">
        <v>5</v>
      </c>
    </row>
    <row r="325" spans="6:29" x14ac:dyDescent="0.2">
      <c r="F325" s="2">
        <v>31114</v>
      </c>
      <c r="G325" t="s">
        <v>13</v>
      </c>
      <c r="H325" t="s">
        <v>13</v>
      </c>
      <c r="I325">
        <v>385</v>
      </c>
      <c r="K325" s="2">
        <v>31114</v>
      </c>
      <c r="L325" t="s">
        <v>13</v>
      </c>
      <c r="M325" t="s">
        <v>13</v>
      </c>
      <c r="N325">
        <v>2591</v>
      </c>
      <c r="P325" s="2">
        <v>38686</v>
      </c>
      <c r="Q325">
        <v>20051202</v>
      </c>
      <c r="R325">
        <v>215</v>
      </c>
      <c r="S325">
        <v>341</v>
      </c>
      <c r="U325" s="2">
        <v>38686</v>
      </c>
      <c r="V325">
        <v>20051202</v>
      </c>
      <c r="W325">
        <v>11</v>
      </c>
      <c r="X325">
        <v>-5</v>
      </c>
      <c r="Z325" s="2">
        <v>38686</v>
      </c>
      <c r="AA325">
        <v>20051202</v>
      </c>
      <c r="AB325">
        <v>5</v>
      </c>
      <c r="AC325">
        <v>5</v>
      </c>
    </row>
    <row r="326" spans="6:29" x14ac:dyDescent="0.2">
      <c r="F326" s="2">
        <v>31121</v>
      </c>
      <c r="G326" t="s">
        <v>13</v>
      </c>
      <c r="H326" t="s">
        <v>13</v>
      </c>
      <c r="I326">
        <v>386</v>
      </c>
      <c r="K326" s="2">
        <v>31121</v>
      </c>
      <c r="L326" t="s">
        <v>13</v>
      </c>
      <c r="M326" t="s">
        <v>13</v>
      </c>
      <c r="N326">
        <v>2578</v>
      </c>
      <c r="P326" s="2">
        <v>38717</v>
      </c>
      <c r="Q326">
        <v>20060106</v>
      </c>
      <c r="R326">
        <v>108</v>
      </c>
      <c r="S326">
        <v>157</v>
      </c>
      <c r="U326" s="2">
        <v>38717</v>
      </c>
      <c r="V326">
        <v>20060106</v>
      </c>
      <c r="W326">
        <v>18</v>
      </c>
      <c r="X326">
        <v>6</v>
      </c>
      <c r="Z326" s="2">
        <v>38717</v>
      </c>
      <c r="AA326">
        <v>20060106</v>
      </c>
      <c r="AB326">
        <v>4.9000000000000004</v>
      </c>
      <c r="AC326">
        <v>4.9000000000000004</v>
      </c>
    </row>
    <row r="327" spans="6:29" x14ac:dyDescent="0.2">
      <c r="F327" s="2">
        <v>31128</v>
      </c>
      <c r="G327" t="s">
        <v>13</v>
      </c>
      <c r="H327" t="s">
        <v>13</v>
      </c>
      <c r="I327">
        <v>373</v>
      </c>
      <c r="K327" s="2">
        <v>31128</v>
      </c>
      <c r="L327" t="s">
        <v>13</v>
      </c>
      <c r="M327" t="s">
        <v>13</v>
      </c>
      <c r="N327">
        <v>2556</v>
      </c>
      <c r="P327" s="2">
        <v>38748</v>
      </c>
      <c r="Q327">
        <v>20060203</v>
      </c>
      <c r="R327">
        <v>193</v>
      </c>
      <c r="S327">
        <v>278</v>
      </c>
      <c r="U327" s="2">
        <v>38748</v>
      </c>
      <c r="V327">
        <v>20060203</v>
      </c>
      <c r="W327">
        <v>7</v>
      </c>
      <c r="X327">
        <v>17</v>
      </c>
      <c r="Z327" s="2">
        <v>38748</v>
      </c>
      <c r="AA327">
        <v>20060203</v>
      </c>
      <c r="AB327">
        <v>4.7</v>
      </c>
      <c r="AC327">
        <v>4.7</v>
      </c>
    </row>
    <row r="328" spans="6:29" x14ac:dyDescent="0.2">
      <c r="F328" s="2">
        <v>31135</v>
      </c>
      <c r="G328" t="s">
        <v>13</v>
      </c>
      <c r="H328" t="s">
        <v>13</v>
      </c>
      <c r="I328">
        <v>386</v>
      </c>
      <c r="K328" s="2">
        <v>31135</v>
      </c>
      <c r="L328" t="s">
        <v>13</v>
      </c>
      <c r="M328" t="s">
        <v>13</v>
      </c>
      <c r="N328">
        <v>2526</v>
      </c>
      <c r="P328" s="2">
        <v>38776</v>
      </c>
      <c r="Q328">
        <v>20060310</v>
      </c>
      <c r="R328">
        <v>243</v>
      </c>
      <c r="S328">
        <v>315</v>
      </c>
      <c r="U328" s="2">
        <v>38776</v>
      </c>
      <c r="V328">
        <v>20060310</v>
      </c>
      <c r="W328">
        <v>-1</v>
      </c>
      <c r="X328">
        <v>-1</v>
      </c>
      <c r="Z328" s="2">
        <v>38776</v>
      </c>
      <c r="AA328">
        <v>20060310</v>
      </c>
      <c r="AB328">
        <v>4.8</v>
      </c>
      <c r="AC328">
        <v>4.8</v>
      </c>
    </row>
    <row r="329" spans="6:29" x14ac:dyDescent="0.2">
      <c r="F329" s="2">
        <v>31142</v>
      </c>
      <c r="G329" t="s">
        <v>13</v>
      </c>
      <c r="H329" t="s">
        <v>13</v>
      </c>
      <c r="I329">
        <v>405</v>
      </c>
      <c r="K329" s="2">
        <v>31142</v>
      </c>
      <c r="L329" t="s">
        <v>13</v>
      </c>
      <c r="M329" t="s">
        <v>13</v>
      </c>
      <c r="N329">
        <v>2569</v>
      </c>
      <c r="P329" s="2">
        <v>38807</v>
      </c>
      <c r="Q329">
        <v>20060407</v>
      </c>
      <c r="R329">
        <v>211</v>
      </c>
      <c r="S329">
        <v>282</v>
      </c>
      <c r="U329" s="2">
        <v>38807</v>
      </c>
      <c r="V329">
        <v>20060407</v>
      </c>
      <c r="W329">
        <v>-5</v>
      </c>
      <c r="X329">
        <v>5</v>
      </c>
      <c r="Z329" s="2">
        <v>38807</v>
      </c>
      <c r="AA329">
        <v>20060407</v>
      </c>
      <c r="AB329">
        <v>4.7</v>
      </c>
      <c r="AC329">
        <v>4.7</v>
      </c>
    </row>
    <row r="330" spans="6:29" x14ac:dyDescent="0.2">
      <c r="F330" s="2">
        <v>31149</v>
      </c>
      <c r="G330" t="s">
        <v>13</v>
      </c>
      <c r="H330" t="s">
        <v>13</v>
      </c>
      <c r="I330">
        <v>411</v>
      </c>
      <c r="K330" s="2">
        <v>31149</v>
      </c>
      <c r="L330" t="s">
        <v>13</v>
      </c>
      <c r="M330" t="s">
        <v>13</v>
      </c>
      <c r="N330">
        <v>2600</v>
      </c>
      <c r="P330" s="2">
        <v>38837</v>
      </c>
      <c r="Q330">
        <v>20060505</v>
      </c>
      <c r="R330">
        <v>138</v>
      </c>
      <c r="S330">
        <v>183</v>
      </c>
      <c r="U330" s="2">
        <v>38837</v>
      </c>
      <c r="V330">
        <v>20060505</v>
      </c>
      <c r="W330">
        <v>19</v>
      </c>
      <c r="X330">
        <v>12</v>
      </c>
      <c r="Z330" s="2">
        <v>38837</v>
      </c>
      <c r="AA330">
        <v>20060505</v>
      </c>
      <c r="AB330">
        <v>4.7</v>
      </c>
      <c r="AC330">
        <v>4.7</v>
      </c>
    </row>
    <row r="331" spans="6:29" x14ac:dyDescent="0.2">
      <c r="F331" s="2">
        <v>31156</v>
      </c>
      <c r="G331" t="s">
        <v>13</v>
      </c>
      <c r="H331" t="s">
        <v>13</v>
      </c>
      <c r="I331">
        <v>391</v>
      </c>
      <c r="K331" s="2">
        <v>31156</v>
      </c>
      <c r="L331" t="s">
        <v>13</v>
      </c>
      <c r="M331" t="s">
        <v>13</v>
      </c>
      <c r="N331">
        <v>2584</v>
      </c>
      <c r="P331" s="2">
        <v>38868</v>
      </c>
      <c r="Q331">
        <v>20060602</v>
      </c>
      <c r="R331">
        <v>75</v>
      </c>
      <c r="S331">
        <v>25</v>
      </c>
      <c r="U331" s="2">
        <v>38868</v>
      </c>
      <c r="V331">
        <v>20060602</v>
      </c>
      <c r="W331">
        <v>-14</v>
      </c>
      <c r="X331">
        <v>-23</v>
      </c>
      <c r="Z331" s="2">
        <v>38868</v>
      </c>
      <c r="AA331">
        <v>20060602</v>
      </c>
      <c r="AB331">
        <v>4.5999999999999996</v>
      </c>
      <c r="AC331">
        <v>4.5999999999999996</v>
      </c>
    </row>
    <row r="332" spans="6:29" x14ac:dyDescent="0.2">
      <c r="F332" s="2">
        <v>31163</v>
      </c>
      <c r="G332" t="s">
        <v>13</v>
      </c>
      <c r="H332" t="s">
        <v>13</v>
      </c>
      <c r="I332">
        <v>386</v>
      </c>
      <c r="K332" s="2">
        <v>31163</v>
      </c>
      <c r="L332" t="s">
        <v>13</v>
      </c>
      <c r="M332" t="s">
        <v>13</v>
      </c>
      <c r="N332">
        <v>2562</v>
      </c>
      <c r="P332" s="2">
        <v>38898</v>
      </c>
      <c r="Q332">
        <v>20060707</v>
      </c>
      <c r="R332">
        <v>121</v>
      </c>
      <c r="S332">
        <v>79</v>
      </c>
      <c r="U332" s="2">
        <v>38898</v>
      </c>
      <c r="V332">
        <v>20060707</v>
      </c>
      <c r="W332">
        <v>15</v>
      </c>
      <c r="X332">
        <v>10</v>
      </c>
      <c r="Z332" s="2">
        <v>38898</v>
      </c>
      <c r="AA332">
        <v>20060707</v>
      </c>
      <c r="AB332">
        <v>4.5999999999999996</v>
      </c>
      <c r="AC332">
        <v>4.5999999999999996</v>
      </c>
    </row>
    <row r="333" spans="6:29" x14ac:dyDescent="0.2">
      <c r="F333" s="2">
        <v>31170</v>
      </c>
      <c r="G333" t="s">
        <v>13</v>
      </c>
      <c r="H333" t="s">
        <v>13</v>
      </c>
      <c r="I333">
        <v>390</v>
      </c>
      <c r="K333" s="2">
        <v>31170</v>
      </c>
      <c r="L333" t="s">
        <v>13</v>
      </c>
      <c r="M333" t="s">
        <v>13</v>
      </c>
      <c r="N333">
        <v>2582</v>
      </c>
      <c r="P333" s="2">
        <v>38929</v>
      </c>
      <c r="Q333">
        <v>20060804</v>
      </c>
      <c r="R333">
        <v>113</v>
      </c>
      <c r="S333">
        <v>206</v>
      </c>
      <c r="U333" s="2">
        <v>38929</v>
      </c>
      <c r="V333">
        <v>20060804</v>
      </c>
      <c r="W333">
        <v>-15</v>
      </c>
      <c r="X333">
        <v>-25</v>
      </c>
      <c r="Z333" s="2">
        <v>38929</v>
      </c>
      <c r="AA333">
        <v>20060804</v>
      </c>
      <c r="AB333">
        <v>4.8</v>
      </c>
      <c r="AC333">
        <v>4.7</v>
      </c>
    </row>
    <row r="334" spans="6:29" x14ac:dyDescent="0.2">
      <c r="F334" s="2">
        <v>31177</v>
      </c>
      <c r="G334" t="s">
        <v>13</v>
      </c>
      <c r="H334" t="s">
        <v>13</v>
      </c>
      <c r="I334">
        <v>394</v>
      </c>
      <c r="K334" s="2">
        <v>31177</v>
      </c>
      <c r="L334" t="s">
        <v>13</v>
      </c>
      <c r="M334" t="s">
        <v>13</v>
      </c>
      <c r="N334">
        <v>2569</v>
      </c>
      <c r="P334" s="2">
        <v>38960</v>
      </c>
      <c r="Q334">
        <v>20060901</v>
      </c>
      <c r="R334">
        <v>128</v>
      </c>
      <c r="S334">
        <v>183</v>
      </c>
      <c r="U334" s="2">
        <v>38960</v>
      </c>
      <c r="V334">
        <v>20060901</v>
      </c>
      <c r="W334">
        <v>-11</v>
      </c>
      <c r="X334">
        <v>-29</v>
      </c>
      <c r="Z334" s="2">
        <v>38960</v>
      </c>
      <c r="AA334">
        <v>20060901</v>
      </c>
      <c r="AB334">
        <v>4.7</v>
      </c>
      <c r="AC334">
        <v>4.7</v>
      </c>
    </row>
    <row r="335" spans="6:29" x14ac:dyDescent="0.2">
      <c r="F335" s="2">
        <v>31184</v>
      </c>
      <c r="G335" t="s">
        <v>13</v>
      </c>
      <c r="H335" t="s">
        <v>13</v>
      </c>
      <c r="I335">
        <v>391</v>
      </c>
      <c r="K335" s="2">
        <v>31184</v>
      </c>
      <c r="L335" t="s">
        <v>13</v>
      </c>
      <c r="M335" t="s">
        <v>13</v>
      </c>
      <c r="N335">
        <v>2547</v>
      </c>
      <c r="P335" s="2">
        <v>38990</v>
      </c>
      <c r="Q335">
        <v>20061006</v>
      </c>
      <c r="R335">
        <v>51</v>
      </c>
      <c r="S335">
        <v>153</v>
      </c>
      <c r="U335" s="2">
        <v>38990</v>
      </c>
      <c r="V335">
        <v>20061006</v>
      </c>
      <c r="W335">
        <v>-19</v>
      </c>
      <c r="X335">
        <v>-34</v>
      </c>
      <c r="Z335" s="2">
        <v>38990</v>
      </c>
      <c r="AA335">
        <v>20061006</v>
      </c>
      <c r="AB335">
        <v>4.5999999999999996</v>
      </c>
      <c r="AC335">
        <v>4.5</v>
      </c>
    </row>
    <row r="336" spans="6:29" x14ac:dyDescent="0.2">
      <c r="F336" s="2">
        <v>31191</v>
      </c>
      <c r="G336" t="s">
        <v>13</v>
      </c>
      <c r="H336" t="s">
        <v>13</v>
      </c>
      <c r="I336">
        <v>396</v>
      </c>
      <c r="K336" s="2">
        <v>31191</v>
      </c>
      <c r="L336" t="s">
        <v>13</v>
      </c>
      <c r="M336" t="s">
        <v>13</v>
      </c>
      <c r="N336">
        <v>2545</v>
      </c>
      <c r="P336" s="2">
        <v>39021</v>
      </c>
      <c r="Q336">
        <v>20061103</v>
      </c>
      <c r="R336">
        <v>92</v>
      </c>
      <c r="S336">
        <v>8</v>
      </c>
      <c r="U336" s="2">
        <v>39021</v>
      </c>
      <c r="V336">
        <v>20061103</v>
      </c>
      <c r="W336">
        <v>-39</v>
      </c>
      <c r="X336">
        <v>-50</v>
      </c>
      <c r="Z336" s="2">
        <v>39021</v>
      </c>
      <c r="AA336">
        <v>20061103</v>
      </c>
      <c r="AB336">
        <v>4.4000000000000004</v>
      </c>
      <c r="AC336">
        <v>4.4000000000000004</v>
      </c>
    </row>
    <row r="337" spans="6:29" x14ac:dyDescent="0.2">
      <c r="F337" s="2">
        <v>31198</v>
      </c>
      <c r="G337" t="s">
        <v>13</v>
      </c>
      <c r="H337" t="s">
        <v>13</v>
      </c>
      <c r="I337">
        <v>393</v>
      </c>
      <c r="K337" s="2">
        <v>31198</v>
      </c>
      <c r="L337" t="s">
        <v>13</v>
      </c>
      <c r="M337" t="s">
        <v>13</v>
      </c>
      <c r="N337">
        <v>2591</v>
      </c>
      <c r="P337" s="2">
        <v>39051</v>
      </c>
      <c r="Q337">
        <v>20061208</v>
      </c>
      <c r="R337">
        <v>132</v>
      </c>
      <c r="S337">
        <v>209</v>
      </c>
      <c r="U337" s="2">
        <v>39051</v>
      </c>
      <c r="V337">
        <v>20061208</v>
      </c>
      <c r="W337">
        <v>-15</v>
      </c>
      <c r="X337">
        <v>-34</v>
      </c>
      <c r="Z337" s="2">
        <v>39051</v>
      </c>
      <c r="AA337">
        <v>20061208</v>
      </c>
      <c r="AB337">
        <v>4.5</v>
      </c>
      <c r="AC337">
        <v>4.5</v>
      </c>
    </row>
    <row r="338" spans="6:29" x14ac:dyDescent="0.2">
      <c r="F338" s="2">
        <v>31205</v>
      </c>
      <c r="G338" t="s">
        <v>13</v>
      </c>
      <c r="H338" t="s">
        <v>13</v>
      </c>
      <c r="I338">
        <v>403</v>
      </c>
      <c r="K338" s="2">
        <v>31205</v>
      </c>
      <c r="L338" t="s">
        <v>13</v>
      </c>
      <c r="M338" t="s">
        <v>13</v>
      </c>
      <c r="N338">
        <v>2564</v>
      </c>
      <c r="P338" s="2">
        <v>39082</v>
      </c>
      <c r="Q338">
        <v>20070105</v>
      </c>
      <c r="R338">
        <v>167</v>
      </c>
      <c r="S338">
        <v>171</v>
      </c>
      <c r="U338" s="2">
        <v>39082</v>
      </c>
      <c r="V338">
        <v>20070105</v>
      </c>
      <c r="W338">
        <v>-12</v>
      </c>
      <c r="X338">
        <v>-26</v>
      </c>
      <c r="Z338" s="2">
        <v>39082</v>
      </c>
      <c r="AA338">
        <v>20070105</v>
      </c>
      <c r="AB338">
        <v>4.5</v>
      </c>
      <c r="AC338">
        <v>4.4000000000000004</v>
      </c>
    </row>
    <row r="339" spans="6:29" x14ac:dyDescent="0.2">
      <c r="F339" s="2">
        <v>31212</v>
      </c>
      <c r="G339" t="s">
        <v>13</v>
      </c>
      <c r="H339" t="s">
        <v>13</v>
      </c>
      <c r="I339">
        <v>390</v>
      </c>
      <c r="K339" s="2">
        <v>31212</v>
      </c>
      <c r="L339" t="s">
        <v>13</v>
      </c>
      <c r="M339" t="s">
        <v>13</v>
      </c>
      <c r="N339">
        <v>2549</v>
      </c>
      <c r="P339" s="2">
        <v>39113</v>
      </c>
      <c r="Q339">
        <v>20070202</v>
      </c>
      <c r="R339">
        <v>111</v>
      </c>
      <c r="S339">
        <v>240</v>
      </c>
      <c r="U339" s="2">
        <v>39113</v>
      </c>
      <c r="V339">
        <v>20070202</v>
      </c>
      <c r="W339">
        <v>-16</v>
      </c>
      <c r="X339">
        <v>-7</v>
      </c>
      <c r="Z339" s="2">
        <v>39113</v>
      </c>
      <c r="AA339">
        <v>20070202</v>
      </c>
      <c r="AB339">
        <v>4.5999999999999996</v>
      </c>
      <c r="AC339">
        <v>4.5999999999999996</v>
      </c>
    </row>
    <row r="340" spans="6:29" x14ac:dyDescent="0.2">
      <c r="F340" s="2">
        <v>31219</v>
      </c>
      <c r="G340" t="s">
        <v>13</v>
      </c>
      <c r="H340" t="s">
        <v>13</v>
      </c>
      <c r="I340">
        <v>386</v>
      </c>
      <c r="K340" s="2">
        <v>31219</v>
      </c>
      <c r="L340" t="s">
        <v>13</v>
      </c>
      <c r="M340" t="s">
        <v>13</v>
      </c>
      <c r="N340">
        <v>2550</v>
      </c>
      <c r="P340" s="2">
        <v>39141</v>
      </c>
      <c r="Q340">
        <v>20070309</v>
      </c>
      <c r="R340">
        <v>97</v>
      </c>
      <c r="S340">
        <v>89</v>
      </c>
      <c r="U340" s="2">
        <v>39141</v>
      </c>
      <c r="V340">
        <v>20070309</v>
      </c>
      <c r="W340">
        <v>-14</v>
      </c>
      <c r="X340">
        <v>-11</v>
      </c>
      <c r="Z340" s="2">
        <v>39141</v>
      </c>
      <c r="AA340">
        <v>20070309</v>
      </c>
      <c r="AB340">
        <v>4.5</v>
      </c>
      <c r="AC340">
        <v>4.5</v>
      </c>
    </row>
    <row r="341" spans="6:29" x14ac:dyDescent="0.2">
      <c r="F341" s="2">
        <v>31226</v>
      </c>
      <c r="G341" t="s">
        <v>13</v>
      </c>
      <c r="H341" t="s">
        <v>13</v>
      </c>
      <c r="I341">
        <v>390</v>
      </c>
      <c r="K341" s="2">
        <v>31226</v>
      </c>
      <c r="L341" t="s">
        <v>13</v>
      </c>
      <c r="M341" t="s">
        <v>13</v>
      </c>
      <c r="N341">
        <v>2505</v>
      </c>
      <c r="P341" s="2">
        <v>39172</v>
      </c>
      <c r="Q341">
        <v>20070406</v>
      </c>
      <c r="R341">
        <v>180</v>
      </c>
      <c r="S341">
        <v>190</v>
      </c>
      <c r="U341" s="2">
        <v>39172</v>
      </c>
      <c r="V341">
        <v>20070406</v>
      </c>
      <c r="W341">
        <v>-16</v>
      </c>
      <c r="X341">
        <v>-27</v>
      </c>
      <c r="Z341" s="2">
        <v>39172</v>
      </c>
      <c r="AA341">
        <v>20070406</v>
      </c>
      <c r="AB341">
        <v>4.4000000000000004</v>
      </c>
      <c r="AC341">
        <v>4.4000000000000004</v>
      </c>
    </row>
    <row r="342" spans="6:29" x14ac:dyDescent="0.2">
      <c r="F342" s="2">
        <v>31233</v>
      </c>
      <c r="G342" t="s">
        <v>13</v>
      </c>
      <c r="H342" t="s">
        <v>13</v>
      </c>
      <c r="I342">
        <v>395</v>
      </c>
      <c r="K342" s="2">
        <v>31233</v>
      </c>
      <c r="L342" t="s">
        <v>13</v>
      </c>
      <c r="M342" t="s">
        <v>13</v>
      </c>
      <c r="N342">
        <v>2609</v>
      </c>
      <c r="P342" s="2">
        <v>39202</v>
      </c>
      <c r="Q342">
        <v>20070504</v>
      </c>
      <c r="R342">
        <v>88</v>
      </c>
      <c r="S342">
        <v>80</v>
      </c>
      <c r="U342" s="2">
        <v>39202</v>
      </c>
      <c r="V342">
        <v>20070504</v>
      </c>
      <c r="W342">
        <v>-19</v>
      </c>
      <c r="X342">
        <v>-25</v>
      </c>
      <c r="Z342" s="2">
        <v>39202</v>
      </c>
      <c r="AA342">
        <v>20070504</v>
      </c>
      <c r="AB342">
        <v>4.5</v>
      </c>
      <c r="AC342">
        <v>4.5</v>
      </c>
    </row>
    <row r="343" spans="6:29" x14ac:dyDescent="0.2">
      <c r="F343" s="2">
        <v>31240</v>
      </c>
      <c r="G343" t="s">
        <v>13</v>
      </c>
      <c r="H343" t="s">
        <v>13</v>
      </c>
      <c r="I343">
        <v>386</v>
      </c>
      <c r="K343" s="2">
        <v>31240</v>
      </c>
      <c r="L343" t="s">
        <v>13</v>
      </c>
      <c r="M343" t="s">
        <v>13</v>
      </c>
      <c r="N343">
        <v>2519</v>
      </c>
      <c r="P343" s="2">
        <v>39233</v>
      </c>
      <c r="Q343">
        <v>20070601</v>
      </c>
      <c r="R343">
        <v>157</v>
      </c>
      <c r="S343">
        <v>143</v>
      </c>
      <c r="U343" s="2">
        <v>39233</v>
      </c>
      <c r="V343">
        <v>20070601</v>
      </c>
      <c r="W343">
        <v>-19</v>
      </c>
      <c r="X343">
        <v>-16</v>
      </c>
      <c r="Z343" s="2">
        <v>39233</v>
      </c>
      <c r="AA343">
        <v>20070601</v>
      </c>
      <c r="AB343">
        <v>4.5</v>
      </c>
      <c r="AC343">
        <v>4.4000000000000004</v>
      </c>
    </row>
    <row r="344" spans="6:29" x14ac:dyDescent="0.2">
      <c r="F344" s="2">
        <v>31247</v>
      </c>
      <c r="G344" t="s">
        <v>13</v>
      </c>
      <c r="H344" t="s">
        <v>13</v>
      </c>
      <c r="I344">
        <v>370</v>
      </c>
      <c r="K344" s="2">
        <v>31247</v>
      </c>
      <c r="L344" t="s">
        <v>13</v>
      </c>
      <c r="M344" t="s">
        <v>13</v>
      </c>
      <c r="N344">
        <v>2520</v>
      </c>
      <c r="P344" s="2">
        <v>39263</v>
      </c>
      <c r="Q344">
        <v>20070706</v>
      </c>
      <c r="R344">
        <v>132</v>
      </c>
      <c r="S344">
        <v>75</v>
      </c>
      <c r="U344" s="2">
        <v>39263</v>
      </c>
      <c r="V344">
        <v>20070706</v>
      </c>
      <c r="W344">
        <v>-18</v>
      </c>
      <c r="X344">
        <v>-18</v>
      </c>
      <c r="Z344" s="2">
        <v>39263</v>
      </c>
      <c r="AA344">
        <v>20070706</v>
      </c>
      <c r="AB344">
        <v>4.5</v>
      </c>
      <c r="AC344">
        <v>4.5999999999999996</v>
      </c>
    </row>
    <row r="345" spans="6:29" x14ac:dyDescent="0.2">
      <c r="F345" s="2">
        <v>31254</v>
      </c>
      <c r="G345" t="s">
        <v>13</v>
      </c>
      <c r="H345" t="s">
        <v>13</v>
      </c>
      <c r="I345">
        <v>362</v>
      </c>
      <c r="K345" s="2">
        <v>31254</v>
      </c>
      <c r="L345" t="s">
        <v>13</v>
      </c>
      <c r="M345" t="s">
        <v>13</v>
      </c>
      <c r="N345">
        <v>2522</v>
      </c>
      <c r="P345" s="2">
        <v>39294</v>
      </c>
      <c r="Q345">
        <v>20070803</v>
      </c>
      <c r="R345">
        <v>92</v>
      </c>
      <c r="S345">
        <v>-34</v>
      </c>
      <c r="U345" s="2">
        <v>39294</v>
      </c>
      <c r="V345">
        <v>20070803</v>
      </c>
      <c r="W345">
        <v>-2</v>
      </c>
      <c r="X345">
        <v>-22</v>
      </c>
      <c r="Z345" s="2">
        <v>39294</v>
      </c>
      <c r="AA345">
        <v>20070803</v>
      </c>
      <c r="AB345">
        <v>4.5999999999999996</v>
      </c>
      <c r="AC345">
        <v>4.7</v>
      </c>
    </row>
    <row r="346" spans="6:29" x14ac:dyDescent="0.2">
      <c r="F346" s="2">
        <v>31261</v>
      </c>
      <c r="G346" t="s">
        <v>13</v>
      </c>
      <c r="H346" t="s">
        <v>13</v>
      </c>
      <c r="I346">
        <v>407</v>
      </c>
      <c r="K346" s="2">
        <v>31261</v>
      </c>
      <c r="L346" t="s">
        <v>13</v>
      </c>
      <c r="M346" t="s">
        <v>13</v>
      </c>
      <c r="N346">
        <v>2518</v>
      </c>
      <c r="P346" s="2">
        <v>39325</v>
      </c>
      <c r="Q346">
        <v>20070907</v>
      </c>
      <c r="R346">
        <v>-4</v>
      </c>
      <c r="S346">
        <v>-20</v>
      </c>
      <c r="U346" s="2">
        <v>39325</v>
      </c>
      <c r="V346">
        <v>20070907</v>
      </c>
      <c r="W346">
        <v>-46</v>
      </c>
      <c r="X346">
        <v>-61</v>
      </c>
      <c r="Z346" s="2">
        <v>39325</v>
      </c>
      <c r="AA346">
        <v>20070907</v>
      </c>
      <c r="AB346">
        <v>4.5999999999999996</v>
      </c>
      <c r="AC346">
        <v>4.5999999999999996</v>
      </c>
    </row>
    <row r="347" spans="6:29" x14ac:dyDescent="0.2">
      <c r="F347" s="2">
        <v>31268</v>
      </c>
      <c r="G347" t="s">
        <v>13</v>
      </c>
      <c r="H347" t="s">
        <v>13</v>
      </c>
      <c r="I347">
        <v>402</v>
      </c>
      <c r="K347" s="2">
        <v>31268</v>
      </c>
      <c r="L347" t="s">
        <v>13</v>
      </c>
      <c r="M347" t="s">
        <v>13</v>
      </c>
      <c r="N347">
        <v>2565</v>
      </c>
      <c r="P347" s="2">
        <v>39355</v>
      </c>
      <c r="Q347">
        <v>20071005</v>
      </c>
      <c r="R347">
        <v>110</v>
      </c>
      <c r="S347">
        <v>88</v>
      </c>
      <c r="U347" s="2">
        <v>39355</v>
      </c>
      <c r="V347">
        <v>20071005</v>
      </c>
      <c r="W347">
        <v>-18</v>
      </c>
      <c r="X347">
        <v>-38</v>
      </c>
      <c r="Z347" s="2">
        <v>39355</v>
      </c>
      <c r="AA347">
        <v>20071005</v>
      </c>
      <c r="AB347">
        <v>4.7</v>
      </c>
      <c r="AC347">
        <v>4.7</v>
      </c>
    </row>
    <row r="348" spans="6:29" x14ac:dyDescent="0.2">
      <c r="F348" s="2">
        <v>31275</v>
      </c>
      <c r="G348" t="s">
        <v>13</v>
      </c>
      <c r="H348" t="s">
        <v>13</v>
      </c>
      <c r="I348">
        <v>399</v>
      </c>
      <c r="K348" s="2">
        <v>31275</v>
      </c>
      <c r="L348" t="s">
        <v>13</v>
      </c>
      <c r="M348" t="s">
        <v>13</v>
      </c>
      <c r="N348">
        <v>2574</v>
      </c>
      <c r="P348" s="2">
        <v>39386</v>
      </c>
      <c r="Q348">
        <v>20071102</v>
      </c>
      <c r="R348">
        <v>166</v>
      </c>
      <c r="S348">
        <v>84</v>
      </c>
      <c r="U348" s="2">
        <v>39386</v>
      </c>
      <c r="V348">
        <v>20071102</v>
      </c>
      <c r="W348">
        <v>-21</v>
      </c>
      <c r="X348">
        <v>-26</v>
      </c>
      <c r="Z348" s="2">
        <v>39386</v>
      </c>
      <c r="AA348">
        <v>20071102</v>
      </c>
      <c r="AB348">
        <v>4.7</v>
      </c>
      <c r="AC348">
        <v>4.7</v>
      </c>
    </row>
    <row r="349" spans="6:29" x14ac:dyDescent="0.2">
      <c r="F349" s="2">
        <v>31282</v>
      </c>
      <c r="G349" t="s">
        <v>13</v>
      </c>
      <c r="H349" t="s">
        <v>13</v>
      </c>
      <c r="I349">
        <v>405</v>
      </c>
      <c r="K349" s="2">
        <v>31282</v>
      </c>
      <c r="L349" t="s">
        <v>13</v>
      </c>
      <c r="M349" t="s">
        <v>13</v>
      </c>
      <c r="N349">
        <v>2561</v>
      </c>
      <c r="P349" s="2">
        <v>39416</v>
      </c>
      <c r="Q349">
        <v>20071207</v>
      </c>
      <c r="R349">
        <v>94</v>
      </c>
      <c r="S349">
        <v>114</v>
      </c>
      <c r="U349" s="2">
        <v>39416</v>
      </c>
      <c r="V349">
        <v>20071207</v>
      </c>
      <c r="W349">
        <v>-11</v>
      </c>
      <c r="X349">
        <v>-7</v>
      </c>
      <c r="Z349" s="2">
        <v>39416</v>
      </c>
      <c r="AA349">
        <v>20071207</v>
      </c>
      <c r="AB349">
        <v>4.7</v>
      </c>
      <c r="AC349">
        <v>4.7</v>
      </c>
    </row>
    <row r="350" spans="6:29" x14ac:dyDescent="0.2">
      <c r="F350" s="2">
        <v>31289</v>
      </c>
      <c r="G350" t="s">
        <v>13</v>
      </c>
      <c r="H350" t="s">
        <v>13</v>
      </c>
      <c r="I350">
        <v>409</v>
      </c>
      <c r="K350" s="2">
        <v>31289</v>
      </c>
      <c r="L350" t="s">
        <v>13</v>
      </c>
      <c r="M350" t="s">
        <v>13</v>
      </c>
      <c r="N350">
        <v>2595</v>
      </c>
      <c r="P350" s="2">
        <v>39447</v>
      </c>
      <c r="Q350">
        <v>20080104</v>
      </c>
      <c r="R350">
        <v>18</v>
      </c>
      <c r="S350">
        <v>98</v>
      </c>
      <c r="U350" s="2">
        <v>39447</v>
      </c>
      <c r="V350">
        <v>20080104</v>
      </c>
      <c r="W350">
        <v>-31</v>
      </c>
      <c r="X350">
        <v>-11</v>
      </c>
      <c r="Z350" s="2">
        <v>39447</v>
      </c>
      <c r="AA350">
        <v>20080104</v>
      </c>
      <c r="AB350">
        <v>5</v>
      </c>
      <c r="AC350">
        <v>5</v>
      </c>
    </row>
    <row r="351" spans="6:29" x14ac:dyDescent="0.2">
      <c r="F351" s="2">
        <v>31296</v>
      </c>
      <c r="G351" t="s">
        <v>13</v>
      </c>
      <c r="H351" t="s">
        <v>13</v>
      </c>
      <c r="I351">
        <v>426</v>
      </c>
      <c r="K351" s="2">
        <v>31296</v>
      </c>
      <c r="L351" t="s">
        <v>13</v>
      </c>
      <c r="M351" t="s">
        <v>13</v>
      </c>
      <c r="N351">
        <v>2596</v>
      </c>
      <c r="P351" s="2">
        <v>39478</v>
      </c>
      <c r="Q351">
        <v>20080201</v>
      </c>
      <c r="R351">
        <v>-17</v>
      </c>
      <c r="S351">
        <v>17</v>
      </c>
      <c r="U351" s="2">
        <v>39478</v>
      </c>
      <c r="V351">
        <v>20080201</v>
      </c>
      <c r="W351">
        <v>-28</v>
      </c>
      <c r="X351">
        <v>-21</v>
      </c>
      <c r="Z351" s="2">
        <v>39478</v>
      </c>
      <c r="AA351">
        <v>20080201</v>
      </c>
      <c r="AB351">
        <v>4.9000000000000004</v>
      </c>
      <c r="AC351">
        <v>5</v>
      </c>
    </row>
    <row r="352" spans="6:29" x14ac:dyDescent="0.2">
      <c r="F352" s="2">
        <v>31303</v>
      </c>
      <c r="G352" t="s">
        <v>13</v>
      </c>
      <c r="H352" t="s">
        <v>13</v>
      </c>
      <c r="I352">
        <v>408</v>
      </c>
      <c r="K352" s="2">
        <v>31303</v>
      </c>
      <c r="L352" t="s">
        <v>13</v>
      </c>
      <c r="M352" t="s">
        <v>13</v>
      </c>
      <c r="N352">
        <v>2590</v>
      </c>
      <c r="P352" s="2">
        <v>39507</v>
      </c>
      <c r="Q352">
        <v>20080307</v>
      </c>
      <c r="R352">
        <v>-63</v>
      </c>
      <c r="S352">
        <v>-84</v>
      </c>
      <c r="U352" s="2">
        <v>39507</v>
      </c>
      <c r="V352">
        <v>20080307</v>
      </c>
      <c r="W352">
        <v>-52</v>
      </c>
      <c r="X352">
        <v>-29</v>
      </c>
      <c r="Z352" s="2">
        <v>39507</v>
      </c>
      <c r="AA352">
        <v>20080307</v>
      </c>
      <c r="AB352">
        <v>4.8</v>
      </c>
      <c r="AC352">
        <v>4.9000000000000004</v>
      </c>
    </row>
    <row r="353" spans="6:29" x14ac:dyDescent="0.2">
      <c r="F353" s="2">
        <v>31310</v>
      </c>
      <c r="G353" t="s">
        <v>13</v>
      </c>
      <c r="H353" t="s">
        <v>13</v>
      </c>
      <c r="I353">
        <v>401</v>
      </c>
      <c r="K353" s="2">
        <v>31310</v>
      </c>
      <c r="L353" t="s">
        <v>13</v>
      </c>
      <c r="M353" t="s">
        <v>13</v>
      </c>
      <c r="N353">
        <v>2513</v>
      </c>
      <c r="P353" s="2">
        <v>39538</v>
      </c>
      <c r="Q353">
        <v>20080404</v>
      </c>
      <c r="R353">
        <v>-80</v>
      </c>
      <c r="S353">
        <v>-78</v>
      </c>
      <c r="U353" s="2">
        <v>39538</v>
      </c>
      <c r="V353">
        <v>20080404</v>
      </c>
      <c r="W353">
        <v>-48</v>
      </c>
      <c r="X353">
        <v>-37</v>
      </c>
      <c r="Z353" s="2">
        <v>39538</v>
      </c>
      <c r="AA353">
        <v>20080404</v>
      </c>
      <c r="AB353">
        <v>5.0999999999999996</v>
      </c>
      <c r="AC353">
        <v>5.0999999999999996</v>
      </c>
    </row>
    <row r="354" spans="6:29" x14ac:dyDescent="0.2">
      <c r="F354" s="2">
        <v>31317</v>
      </c>
      <c r="G354" t="s">
        <v>13</v>
      </c>
      <c r="H354" t="s">
        <v>13</v>
      </c>
      <c r="I354">
        <v>399</v>
      </c>
      <c r="K354" s="2">
        <v>31317</v>
      </c>
      <c r="L354" t="s">
        <v>13</v>
      </c>
      <c r="M354" t="s">
        <v>13</v>
      </c>
      <c r="N354">
        <v>2623</v>
      </c>
      <c r="P354" s="2">
        <v>39568</v>
      </c>
      <c r="Q354">
        <v>20080502</v>
      </c>
      <c r="R354">
        <v>-20</v>
      </c>
      <c r="S354">
        <v>-210</v>
      </c>
      <c r="U354" s="2">
        <v>39568</v>
      </c>
      <c r="V354">
        <v>20080502</v>
      </c>
      <c r="W354">
        <v>-46</v>
      </c>
      <c r="X354">
        <v>-60</v>
      </c>
      <c r="Z354" s="2">
        <v>39568</v>
      </c>
      <c r="AA354">
        <v>20080502</v>
      </c>
      <c r="AB354">
        <v>5</v>
      </c>
      <c r="AC354">
        <v>5</v>
      </c>
    </row>
    <row r="355" spans="6:29" x14ac:dyDescent="0.2">
      <c r="F355" s="2">
        <v>31324</v>
      </c>
      <c r="G355" t="s">
        <v>13</v>
      </c>
      <c r="H355" t="s">
        <v>13</v>
      </c>
      <c r="I355">
        <v>405</v>
      </c>
      <c r="K355" s="2">
        <v>31324</v>
      </c>
      <c r="L355" t="s">
        <v>13</v>
      </c>
      <c r="M355" t="s">
        <v>13</v>
      </c>
      <c r="N355">
        <v>2657</v>
      </c>
      <c r="P355" s="2">
        <v>39599</v>
      </c>
      <c r="Q355">
        <v>20080606</v>
      </c>
      <c r="R355">
        <v>-49</v>
      </c>
      <c r="S355">
        <v>-186</v>
      </c>
      <c r="U355" s="2">
        <v>39599</v>
      </c>
      <c r="V355">
        <v>20080606</v>
      </c>
      <c r="W355">
        <v>-26</v>
      </c>
      <c r="X355">
        <v>-35</v>
      </c>
      <c r="Z355" s="2">
        <v>39599</v>
      </c>
      <c r="AA355">
        <v>20080606</v>
      </c>
      <c r="AB355">
        <v>5.5</v>
      </c>
      <c r="AC355">
        <v>5.4</v>
      </c>
    </row>
    <row r="356" spans="6:29" x14ac:dyDescent="0.2">
      <c r="F356" s="2">
        <v>31331</v>
      </c>
      <c r="G356" t="s">
        <v>13</v>
      </c>
      <c r="H356" t="s">
        <v>13</v>
      </c>
      <c r="I356">
        <v>400</v>
      </c>
      <c r="K356" s="2">
        <v>31331</v>
      </c>
      <c r="L356" t="s">
        <v>13</v>
      </c>
      <c r="M356" t="s">
        <v>13</v>
      </c>
      <c r="N356">
        <v>2569</v>
      </c>
      <c r="P356" s="2">
        <v>39629</v>
      </c>
      <c r="Q356">
        <v>20080703</v>
      </c>
      <c r="R356">
        <v>-62</v>
      </c>
      <c r="S356">
        <v>-162</v>
      </c>
      <c r="U356" s="2">
        <v>39629</v>
      </c>
      <c r="V356">
        <v>20080703</v>
      </c>
      <c r="W356">
        <v>-33</v>
      </c>
      <c r="X356">
        <v>-60</v>
      </c>
      <c r="Z356" s="2">
        <v>39629</v>
      </c>
      <c r="AA356">
        <v>20080703</v>
      </c>
      <c r="AB356">
        <v>5.5</v>
      </c>
      <c r="AC356">
        <v>5.6</v>
      </c>
    </row>
    <row r="357" spans="6:29" x14ac:dyDescent="0.2">
      <c r="F357" s="2">
        <v>31338</v>
      </c>
      <c r="G357" t="s">
        <v>13</v>
      </c>
      <c r="H357" t="s">
        <v>13</v>
      </c>
      <c r="I357">
        <v>400</v>
      </c>
      <c r="K357" s="2">
        <v>31338</v>
      </c>
      <c r="L357" t="s">
        <v>13</v>
      </c>
      <c r="M357" t="s">
        <v>13</v>
      </c>
      <c r="N357">
        <v>2644</v>
      </c>
      <c r="P357" s="2">
        <v>39660</v>
      </c>
      <c r="Q357">
        <v>20080801</v>
      </c>
      <c r="R357">
        <v>-51</v>
      </c>
      <c r="S357">
        <v>-213</v>
      </c>
      <c r="U357" s="2">
        <v>39660</v>
      </c>
      <c r="V357">
        <v>20080801</v>
      </c>
      <c r="W357">
        <v>-35</v>
      </c>
      <c r="X357">
        <v>-74</v>
      </c>
      <c r="Z357" s="2">
        <v>39660</v>
      </c>
      <c r="AA357">
        <v>20080801</v>
      </c>
      <c r="AB357">
        <v>5.7</v>
      </c>
      <c r="AC357">
        <v>5.8</v>
      </c>
    </row>
    <row r="358" spans="6:29" x14ac:dyDescent="0.2">
      <c r="F358" s="2">
        <v>31345</v>
      </c>
      <c r="G358" t="s">
        <v>13</v>
      </c>
      <c r="H358" t="s">
        <v>13</v>
      </c>
      <c r="I358">
        <v>418</v>
      </c>
      <c r="K358" s="2">
        <v>31345</v>
      </c>
      <c r="L358" t="s">
        <v>13</v>
      </c>
      <c r="M358" t="s">
        <v>13</v>
      </c>
      <c r="N358">
        <v>2657</v>
      </c>
      <c r="P358" s="2">
        <v>39691</v>
      </c>
      <c r="Q358">
        <v>20080905</v>
      </c>
      <c r="R358">
        <v>-84</v>
      </c>
      <c r="S358">
        <v>-267</v>
      </c>
      <c r="U358" s="2">
        <v>39691</v>
      </c>
      <c r="V358">
        <v>20080905</v>
      </c>
      <c r="W358">
        <v>-61</v>
      </c>
      <c r="X358">
        <v>-72</v>
      </c>
      <c r="Z358" s="2">
        <v>39691</v>
      </c>
      <c r="AA358">
        <v>20080905</v>
      </c>
      <c r="AB358">
        <v>6.1</v>
      </c>
      <c r="AC358">
        <v>6.1</v>
      </c>
    </row>
    <row r="359" spans="6:29" x14ac:dyDescent="0.2">
      <c r="F359" s="2">
        <v>31352</v>
      </c>
      <c r="G359" t="s">
        <v>13</v>
      </c>
      <c r="H359" t="s">
        <v>13</v>
      </c>
      <c r="I359">
        <v>398</v>
      </c>
      <c r="K359" s="2">
        <v>31352</v>
      </c>
      <c r="L359" t="s">
        <v>13</v>
      </c>
      <c r="M359" t="s">
        <v>13</v>
      </c>
      <c r="N359">
        <v>2673</v>
      </c>
      <c r="P359" s="2">
        <v>39721</v>
      </c>
      <c r="Q359">
        <v>20081003</v>
      </c>
      <c r="R359">
        <v>-159</v>
      </c>
      <c r="S359">
        <v>-450</v>
      </c>
      <c r="U359" s="2">
        <v>39721</v>
      </c>
      <c r="V359">
        <v>20081003</v>
      </c>
      <c r="W359">
        <v>-51</v>
      </c>
      <c r="X359">
        <v>-83</v>
      </c>
      <c r="Z359" s="2">
        <v>39721</v>
      </c>
      <c r="AA359">
        <v>20081003</v>
      </c>
      <c r="AB359">
        <v>6.1</v>
      </c>
      <c r="AC359">
        <v>6.1</v>
      </c>
    </row>
    <row r="360" spans="6:29" x14ac:dyDescent="0.2">
      <c r="F360" s="2">
        <v>31359</v>
      </c>
      <c r="G360" t="s">
        <v>13</v>
      </c>
      <c r="H360" t="s">
        <v>13</v>
      </c>
      <c r="I360">
        <v>397</v>
      </c>
      <c r="K360" s="2">
        <v>31359</v>
      </c>
      <c r="L360" t="s">
        <v>13</v>
      </c>
      <c r="M360" t="s">
        <v>13</v>
      </c>
      <c r="N360">
        <v>2612</v>
      </c>
      <c r="P360" s="2">
        <v>39752</v>
      </c>
      <c r="Q360">
        <v>20081107</v>
      </c>
      <c r="R360">
        <v>-240</v>
      </c>
      <c r="S360">
        <v>-474</v>
      </c>
      <c r="U360" s="2">
        <v>39752</v>
      </c>
      <c r="V360">
        <v>20081107</v>
      </c>
      <c r="W360">
        <v>-90</v>
      </c>
      <c r="X360">
        <v>-128</v>
      </c>
      <c r="Z360" s="2">
        <v>39752</v>
      </c>
      <c r="AA360">
        <v>20081107</v>
      </c>
      <c r="AB360">
        <v>6.5</v>
      </c>
      <c r="AC360">
        <v>6.5</v>
      </c>
    </row>
    <row r="361" spans="6:29" x14ac:dyDescent="0.2">
      <c r="F361" s="2">
        <v>31366</v>
      </c>
      <c r="G361" t="s">
        <v>13</v>
      </c>
      <c r="H361" t="s">
        <v>13</v>
      </c>
      <c r="I361">
        <v>397</v>
      </c>
      <c r="K361" s="2">
        <v>31366</v>
      </c>
      <c r="L361" t="s">
        <v>13</v>
      </c>
      <c r="M361" t="s">
        <v>13</v>
      </c>
      <c r="N361">
        <v>2618</v>
      </c>
      <c r="P361" s="2">
        <v>39782</v>
      </c>
      <c r="Q361">
        <v>20081205</v>
      </c>
      <c r="R361">
        <v>-533</v>
      </c>
      <c r="S361">
        <v>-766</v>
      </c>
      <c r="U361" s="2">
        <v>39782</v>
      </c>
      <c r="V361">
        <v>20081205</v>
      </c>
      <c r="W361">
        <v>-85</v>
      </c>
      <c r="X361">
        <v>-113</v>
      </c>
      <c r="Z361" s="2">
        <v>39782</v>
      </c>
      <c r="AA361">
        <v>20081205</v>
      </c>
      <c r="AB361">
        <v>6.7</v>
      </c>
      <c r="AC361">
        <v>6.8</v>
      </c>
    </row>
    <row r="362" spans="6:29" x14ac:dyDescent="0.2">
      <c r="F362" s="2">
        <v>31373</v>
      </c>
      <c r="G362" t="s">
        <v>13</v>
      </c>
      <c r="H362" t="s">
        <v>13</v>
      </c>
      <c r="I362">
        <v>382</v>
      </c>
      <c r="K362" s="2">
        <v>31373</v>
      </c>
      <c r="L362" t="s">
        <v>13</v>
      </c>
      <c r="M362" t="s">
        <v>13</v>
      </c>
      <c r="N362">
        <v>2585</v>
      </c>
      <c r="P362" s="2">
        <v>39813</v>
      </c>
      <c r="Q362">
        <v>20090109</v>
      </c>
      <c r="R362">
        <v>-524</v>
      </c>
      <c r="S362">
        <v>-694</v>
      </c>
      <c r="U362" s="2">
        <v>39813</v>
      </c>
      <c r="V362">
        <v>20090109</v>
      </c>
      <c r="W362">
        <v>-149</v>
      </c>
      <c r="X362">
        <v>-184</v>
      </c>
      <c r="Z362" s="2">
        <v>39813</v>
      </c>
      <c r="AA362">
        <v>20090109</v>
      </c>
      <c r="AB362">
        <v>7.2</v>
      </c>
      <c r="AC362">
        <v>7.3</v>
      </c>
    </row>
    <row r="363" spans="6:29" x14ac:dyDescent="0.2">
      <c r="F363" s="2">
        <v>31380</v>
      </c>
      <c r="G363" t="s">
        <v>13</v>
      </c>
      <c r="H363" t="s">
        <v>13</v>
      </c>
      <c r="I363">
        <v>393</v>
      </c>
      <c r="K363" s="2">
        <v>31380</v>
      </c>
      <c r="L363" t="s">
        <v>13</v>
      </c>
      <c r="M363" t="s">
        <v>13</v>
      </c>
      <c r="N363">
        <v>2638</v>
      </c>
      <c r="P363" s="2">
        <v>39844</v>
      </c>
      <c r="Q363">
        <v>20090206</v>
      </c>
      <c r="R363">
        <v>-598</v>
      </c>
      <c r="S363">
        <v>-793</v>
      </c>
      <c r="U363" s="2">
        <v>39844</v>
      </c>
      <c r="V363">
        <v>20090206</v>
      </c>
      <c r="W363">
        <v>-207</v>
      </c>
      <c r="X363">
        <v>-289</v>
      </c>
      <c r="Z363" s="2">
        <v>39844</v>
      </c>
      <c r="AA363">
        <v>20090206</v>
      </c>
      <c r="AB363">
        <v>7.6</v>
      </c>
      <c r="AC363">
        <v>7.8</v>
      </c>
    </row>
    <row r="364" spans="6:29" x14ac:dyDescent="0.2">
      <c r="F364" s="2">
        <v>31387</v>
      </c>
      <c r="G364" t="s">
        <v>13</v>
      </c>
      <c r="H364" t="s">
        <v>13</v>
      </c>
      <c r="I364">
        <v>399</v>
      </c>
      <c r="K364" s="2">
        <v>31387</v>
      </c>
      <c r="L364" t="s">
        <v>13</v>
      </c>
      <c r="M364" t="s">
        <v>13</v>
      </c>
      <c r="N364">
        <v>2744</v>
      </c>
      <c r="P364" s="2">
        <v>39872</v>
      </c>
      <c r="Q364">
        <v>20090306</v>
      </c>
      <c r="R364">
        <v>-651</v>
      </c>
      <c r="S364">
        <v>-702</v>
      </c>
      <c r="U364" s="2">
        <v>39872</v>
      </c>
      <c r="V364">
        <v>20090306</v>
      </c>
      <c r="W364">
        <v>-168</v>
      </c>
      <c r="X364">
        <v>-181</v>
      </c>
      <c r="Z364" s="2">
        <v>39872</v>
      </c>
      <c r="AA364">
        <v>20090306</v>
      </c>
      <c r="AB364">
        <v>8.1</v>
      </c>
      <c r="AC364">
        <v>8.3000000000000007</v>
      </c>
    </row>
    <row r="365" spans="6:29" x14ac:dyDescent="0.2">
      <c r="F365" s="2">
        <v>31394</v>
      </c>
      <c r="G365" t="s">
        <v>13</v>
      </c>
      <c r="H365" t="s">
        <v>13</v>
      </c>
      <c r="I365">
        <v>382</v>
      </c>
      <c r="K365" s="2">
        <v>31394</v>
      </c>
      <c r="L365" t="s">
        <v>13</v>
      </c>
      <c r="M365" t="s">
        <v>13</v>
      </c>
      <c r="N365">
        <v>2680</v>
      </c>
      <c r="P365" s="2">
        <v>39903</v>
      </c>
      <c r="Q365">
        <v>20090403</v>
      </c>
      <c r="R365">
        <v>-663</v>
      </c>
      <c r="S365">
        <v>-823</v>
      </c>
      <c r="U365" s="2">
        <v>39903</v>
      </c>
      <c r="V365">
        <v>20090403</v>
      </c>
      <c r="W365">
        <v>-161</v>
      </c>
      <c r="X365">
        <v>-172</v>
      </c>
      <c r="Z365" s="2">
        <v>39903</v>
      </c>
      <c r="AA365">
        <v>20090403</v>
      </c>
      <c r="AB365">
        <v>8.5</v>
      </c>
      <c r="AC365">
        <v>8.6999999999999993</v>
      </c>
    </row>
    <row r="366" spans="6:29" x14ac:dyDescent="0.2">
      <c r="F366" s="2">
        <v>31401</v>
      </c>
      <c r="G366" t="s">
        <v>13</v>
      </c>
      <c r="H366" t="s">
        <v>13</v>
      </c>
      <c r="I366">
        <v>370</v>
      </c>
      <c r="K366" s="2">
        <v>31401</v>
      </c>
      <c r="L366" t="s">
        <v>13</v>
      </c>
      <c r="M366" t="s">
        <v>13</v>
      </c>
      <c r="N366">
        <v>2543</v>
      </c>
      <c r="P366" s="2">
        <v>39933</v>
      </c>
      <c r="Q366">
        <v>20090508</v>
      </c>
      <c r="R366">
        <v>-539</v>
      </c>
      <c r="S366">
        <v>-687</v>
      </c>
      <c r="U366" s="2">
        <v>39933</v>
      </c>
      <c r="V366">
        <v>20090508</v>
      </c>
      <c r="W366">
        <v>-149</v>
      </c>
      <c r="X366">
        <v>-178</v>
      </c>
      <c r="Z366" s="2">
        <v>39933</v>
      </c>
      <c r="AA366">
        <v>20090508</v>
      </c>
      <c r="AB366">
        <v>8.9</v>
      </c>
      <c r="AC366">
        <v>9</v>
      </c>
    </row>
    <row r="367" spans="6:29" x14ac:dyDescent="0.2">
      <c r="F367" s="2">
        <v>31408</v>
      </c>
      <c r="G367" t="s">
        <v>13</v>
      </c>
      <c r="H367" t="s">
        <v>13</v>
      </c>
      <c r="I367">
        <v>390</v>
      </c>
      <c r="K367" s="2">
        <v>31408</v>
      </c>
      <c r="L367" t="s">
        <v>13</v>
      </c>
      <c r="M367" t="s">
        <v>13</v>
      </c>
      <c r="N367">
        <v>2608</v>
      </c>
      <c r="P367" s="2">
        <v>39964</v>
      </c>
      <c r="Q367">
        <v>20090605</v>
      </c>
      <c r="R367">
        <v>-345</v>
      </c>
      <c r="S367">
        <v>-349</v>
      </c>
      <c r="U367" s="2">
        <v>39964</v>
      </c>
      <c r="V367">
        <v>20090605</v>
      </c>
      <c r="W367">
        <v>-156</v>
      </c>
      <c r="X367">
        <v>-168</v>
      </c>
      <c r="Z367" s="2">
        <v>39964</v>
      </c>
      <c r="AA367">
        <v>20090605</v>
      </c>
      <c r="AB367">
        <v>9.4</v>
      </c>
      <c r="AC367">
        <v>9.4</v>
      </c>
    </row>
    <row r="368" spans="6:29" x14ac:dyDescent="0.2">
      <c r="F368" s="2">
        <v>31415</v>
      </c>
      <c r="G368" t="s">
        <v>13</v>
      </c>
      <c r="H368" t="s">
        <v>13</v>
      </c>
      <c r="I368">
        <v>362</v>
      </c>
      <c r="K368" s="2">
        <v>31415</v>
      </c>
      <c r="L368" t="s">
        <v>13</v>
      </c>
      <c r="M368" t="s">
        <v>13</v>
      </c>
      <c r="N368">
        <v>2694</v>
      </c>
      <c r="P368" s="2">
        <v>39994</v>
      </c>
      <c r="Q368">
        <v>20090702</v>
      </c>
      <c r="R368">
        <v>-467</v>
      </c>
      <c r="S368">
        <v>-471</v>
      </c>
      <c r="U368" s="2">
        <v>39994</v>
      </c>
      <c r="V368">
        <v>20090702</v>
      </c>
      <c r="W368">
        <v>-136</v>
      </c>
      <c r="X368">
        <v>-136</v>
      </c>
      <c r="Z368" s="2">
        <v>39994</v>
      </c>
      <c r="AA368">
        <v>20090702</v>
      </c>
      <c r="AB368">
        <v>9.5</v>
      </c>
      <c r="AC368">
        <v>9.5</v>
      </c>
    </row>
    <row r="369" spans="6:29" x14ac:dyDescent="0.2">
      <c r="F369" s="2">
        <v>31422</v>
      </c>
      <c r="G369" t="s">
        <v>13</v>
      </c>
      <c r="H369" t="s">
        <v>13</v>
      </c>
      <c r="I369">
        <v>397</v>
      </c>
      <c r="K369" s="2">
        <v>31422</v>
      </c>
      <c r="L369" t="s">
        <v>13</v>
      </c>
      <c r="M369" t="s">
        <v>13</v>
      </c>
      <c r="N369">
        <v>2636</v>
      </c>
      <c r="P369" s="2">
        <v>40025</v>
      </c>
      <c r="Q369">
        <v>20090807</v>
      </c>
      <c r="R369">
        <v>-247</v>
      </c>
      <c r="S369">
        <v>-329</v>
      </c>
      <c r="U369" s="2">
        <v>40025</v>
      </c>
      <c r="V369">
        <v>20090807</v>
      </c>
      <c r="W369">
        <v>-52</v>
      </c>
      <c r="X369">
        <v>-58</v>
      </c>
      <c r="Z369" s="2">
        <v>40025</v>
      </c>
      <c r="AA369">
        <v>20090807</v>
      </c>
      <c r="AB369">
        <v>9.4</v>
      </c>
      <c r="AC369">
        <v>9.5</v>
      </c>
    </row>
    <row r="370" spans="6:29" x14ac:dyDescent="0.2">
      <c r="F370" s="2">
        <v>31429</v>
      </c>
      <c r="G370" t="s">
        <v>13</v>
      </c>
      <c r="H370" t="s">
        <v>13</v>
      </c>
      <c r="I370">
        <v>364</v>
      </c>
      <c r="K370" s="2">
        <v>31429</v>
      </c>
      <c r="L370" t="s">
        <v>13</v>
      </c>
      <c r="M370" t="s">
        <v>13</v>
      </c>
      <c r="N370">
        <v>2516</v>
      </c>
      <c r="P370" s="2">
        <v>40056</v>
      </c>
      <c r="Q370">
        <v>20090904</v>
      </c>
      <c r="R370">
        <v>-216</v>
      </c>
      <c r="S370">
        <v>-213</v>
      </c>
      <c r="U370" s="2">
        <v>40056</v>
      </c>
      <c r="V370">
        <v>20090904</v>
      </c>
      <c r="W370">
        <v>-63</v>
      </c>
      <c r="X370">
        <v>-42</v>
      </c>
      <c r="Z370" s="2">
        <v>40056</v>
      </c>
      <c r="AA370">
        <v>20090904</v>
      </c>
      <c r="AB370">
        <v>9.6999999999999993</v>
      </c>
      <c r="AC370">
        <v>9.6</v>
      </c>
    </row>
    <row r="371" spans="6:29" x14ac:dyDescent="0.2">
      <c r="F371" s="2">
        <v>31436</v>
      </c>
      <c r="G371" t="s">
        <v>13</v>
      </c>
      <c r="H371" t="s">
        <v>13</v>
      </c>
      <c r="I371">
        <v>344</v>
      </c>
      <c r="K371" s="2">
        <v>31436</v>
      </c>
      <c r="L371" t="s">
        <v>13</v>
      </c>
      <c r="M371" t="s">
        <v>13</v>
      </c>
      <c r="N371">
        <v>2570</v>
      </c>
      <c r="P371" s="2">
        <v>40086</v>
      </c>
      <c r="Q371">
        <v>20091002</v>
      </c>
      <c r="R371">
        <v>-263</v>
      </c>
      <c r="S371">
        <v>-220</v>
      </c>
      <c r="U371" s="2">
        <v>40086</v>
      </c>
      <c r="V371">
        <v>20091002</v>
      </c>
      <c r="W371">
        <v>-51</v>
      </c>
      <c r="X371">
        <v>-35</v>
      </c>
      <c r="Z371" s="2">
        <v>40086</v>
      </c>
      <c r="AA371">
        <v>20091002</v>
      </c>
      <c r="AB371">
        <v>9.8000000000000007</v>
      </c>
      <c r="AC371">
        <v>9.8000000000000007</v>
      </c>
    </row>
    <row r="372" spans="6:29" x14ac:dyDescent="0.2">
      <c r="F372" s="2">
        <v>31443</v>
      </c>
      <c r="G372" t="s">
        <v>13</v>
      </c>
      <c r="H372" t="s">
        <v>13</v>
      </c>
      <c r="I372">
        <v>364</v>
      </c>
      <c r="K372" s="2">
        <v>31443</v>
      </c>
      <c r="L372" t="s">
        <v>13</v>
      </c>
      <c r="M372" t="s">
        <v>13</v>
      </c>
      <c r="N372">
        <v>2531</v>
      </c>
      <c r="P372" s="2">
        <v>40117</v>
      </c>
      <c r="Q372">
        <v>20091106</v>
      </c>
      <c r="R372">
        <v>-190</v>
      </c>
      <c r="S372">
        <v>-204</v>
      </c>
      <c r="U372" s="2">
        <v>40117</v>
      </c>
      <c r="V372">
        <v>20091106</v>
      </c>
      <c r="W372">
        <v>-61</v>
      </c>
      <c r="X372">
        <v>-53</v>
      </c>
      <c r="Z372" s="2">
        <v>40117</v>
      </c>
      <c r="AA372">
        <v>20091106</v>
      </c>
      <c r="AB372">
        <v>10.199999999999999</v>
      </c>
      <c r="AC372">
        <v>10</v>
      </c>
    </row>
    <row r="373" spans="6:29" x14ac:dyDescent="0.2">
      <c r="F373" s="2">
        <v>31450</v>
      </c>
      <c r="G373" t="s">
        <v>13</v>
      </c>
      <c r="H373" t="s">
        <v>13</v>
      </c>
      <c r="I373">
        <v>366</v>
      </c>
      <c r="K373" s="2">
        <v>31450</v>
      </c>
      <c r="L373" t="s">
        <v>13</v>
      </c>
      <c r="M373" t="s">
        <v>13</v>
      </c>
      <c r="N373">
        <v>2548</v>
      </c>
      <c r="P373" s="2">
        <v>40147</v>
      </c>
      <c r="Q373">
        <v>20091204</v>
      </c>
      <c r="R373">
        <v>-11</v>
      </c>
      <c r="S373">
        <v>-2</v>
      </c>
      <c r="U373" s="2">
        <v>40147</v>
      </c>
      <c r="V373">
        <v>20091204</v>
      </c>
      <c r="W373">
        <v>-41</v>
      </c>
      <c r="X373">
        <v>-29</v>
      </c>
      <c r="Z373" s="2">
        <v>40147</v>
      </c>
      <c r="AA373">
        <v>20091204</v>
      </c>
      <c r="AB373">
        <v>10</v>
      </c>
      <c r="AC373">
        <v>9.9</v>
      </c>
    </row>
    <row r="374" spans="6:29" x14ac:dyDescent="0.2">
      <c r="F374" s="2">
        <v>31457</v>
      </c>
      <c r="G374" t="s">
        <v>13</v>
      </c>
      <c r="H374" t="s">
        <v>13</v>
      </c>
      <c r="I374">
        <v>358</v>
      </c>
      <c r="K374" s="2">
        <v>31457</v>
      </c>
      <c r="L374" t="s">
        <v>13</v>
      </c>
      <c r="M374" t="s">
        <v>13</v>
      </c>
      <c r="N374">
        <v>2569</v>
      </c>
      <c r="P374" s="2">
        <v>40178</v>
      </c>
      <c r="Q374">
        <v>20100108</v>
      </c>
      <c r="R374">
        <v>-85</v>
      </c>
      <c r="S374">
        <v>-275</v>
      </c>
      <c r="U374" s="2">
        <v>40178</v>
      </c>
      <c r="V374">
        <v>20100108</v>
      </c>
      <c r="W374">
        <v>-27</v>
      </c>
      <c r="X374">
        <v>-34</v>
      </c>
      <c r="Z374" s="2">
        <v>40178</v>
      </c>
      <c r="AA374">
        <v>20100108</v>
      </c>
      <c r="AB374">
        <v>10</v>
      </c>
      <c r="AC374">
        <v>9.9</v>
      </c>
    </row>
    <row r="375" spans="6:29" x14ac:dyDescent="0.2">
      <c r="F375" s="2">
        <v>31464</v>
      </c>
      <c r="G375" t="s">
        <v>13</v>
      </c>
      <c r="H375" t="s">
        <v>13</v>
      </c>
      <c r="I375">
        <v>390</v>
      </c>
      <c r="K375" s="2">
        <v>31464</v>
      </c>
      <c r="L375" t="s">
        <v>13</v>
      </c>
      <c r="M375" t="s">
        <v>13</v>
      </c>
      <c r="N375">
        <v>2626</v>
      </c>
      <c r="P375" s="2">
        <v>40209</v>
      </c>
      <c r="Q375">
        <v>20100205</v>
      </c>
      <c r="R375">
        <v>-20</v>
      </c>
      <c r="S375">
        <v>23</v>
      </c>
      <c r="U375" s="2">
        <v>40209</v>
      </c>
      <c r="V375">
        <v>20100205</v>
      </c>
      <c r="W375">
        <v>11</v>
      </c>
      <c r="X375">
        <v>-15</v>
      </c>
      <c r="Z375" s="2">
        <v>40209</v>
      </c>
      <c r="AA375">
        <v>20100205</v>
      </c>
      <c r="AB375">
        <v>9.6999999999999993</v>
      </c>
      <c r="AC375">
        <v>9.8000000000000007</v>
      </c>
    </row>
    <row r="376" spans="6:29" x14ac:dyDescent="0.2">
      <c r="F376" s="2">
        <v>31471</v>
      </c>
      <c r="G376" t="s">
        <v>13</v>
      </c>
      <c r="H376" t="s">
        <v>13</v>
      </c>
      <c r="I376">
        <v>375</v>
      </c>
      <c r="K376" s="2">
        <v>31471</v>
      </c>
      <c r="L376" t="s">
        <v>13</v>
      </c>
      <c r="M376" t="s">
        <v>13</v>
      </c>
      <c r="N376">
        <v>2570</v>
      </c>
      <c r="P376" s="2">
        <v>40237</v>
      </c>
      <c r="Q376">
        <v>20100305</v>
      </c>
      <c r="R376">
        <v>-36</v>
      </c>
      <c r="S376">
        <v>-68</v>
      </c>
      <c r="U376" s="2">
        <v>40237</v>
      </c>
      <c r="V376">
        <v>20100305</v>
      </c>
      <c r="W376">
        <v>1</v>
      </c>
      <c r="X376">
        <v>-7</v>
      </c>
      <c r="Z376" s="2">
        <v>40237</v>
      </c>
      <c r="AA376">
        <v>20100305</v>
      </c>
      <c r="AB376">
        <v>9.6999999999999993</v>
      </c>
      <c r="AC376">
        <v>9.8000000000000007</v>
      </c>
    </row>
    <row r="377" spans="6:29" x14ac:dyDescent="0.2">
      <c r="F377" s="2">
        <v>31478</v>
      </c>
      <c r="G377" t="s">
        <v>13</v>
      </c>
      <c r="H377" t="s">
        <v>13</v>
      </c>
      <c r="I377">
        <v>366</v>
      </c>
      <c r="K377" s="2">
        <v>31478</v>
      </c>
      <c r="L377" t="s">
        <v>13</v>
      </c>
      <c r="M377" t="s">
        <v>13</v>
      </c>
      <c r="N377">
        <v>2603</v>
      </c>
      <c r="P377" s="2">
        <v>40268</v>
      </c>
      <c r="Q377">
        <v>20100402</v>
      </c>
      <c r="R377">
        <v>162</v>
      </c>
      <c r="S377">
        <v>164</v>
      </c>
      <c r="U377" s="2">
        <v>40268</v>
      </c>
      <c r="V377">
        <v>20100402</v>
      </c>
      <c r="W377">
        <v>17</v>
      </c>
      <c r="X377">
        <v>0</v>
      </c>
      <c r="Z377" s="2">
        <v>40268</v>
      </c>
      <c r="AA377">
        <v>20100402</v>
      </c>
      <c r="AB377">
        <v>9.6999999999999993</v>
      </c>
      <c r="AC377">
        <v>9.9</v>
      </c>
    </row>
    <row r="378" spans="6:29" x14ac:dyDescent="0.2">
      <c r="F378" s="2">
        <v>31485</v>
      </c>
      <c r="G378" t="s">
        <v>13</v>
      </c>
      <c r="H378" t="s">
        <v>13</v>
      </c>
      <c r="I378">
        <v>382</v>
      </c>
      <c r="K378" s="2">
        <v>31485</v>
      </c>
      <c r="L378" t="s">
        <v>13</v>
      </c>
      <c r="M378" t="s">
        <v>13</v>
      </c>
      <c r="N378">
        <v>2589</v>
      </c>
      <c r="P378" s="2">
        <v>40298</v>
      </c>
      <c r="Q378">
        <v>20100507</v>
      </c>
      <c r="R378">
        <v>290</v>
      </c>
      <c r="S378">
        <v>243</v>
      </c>
      <c r="U378" s="2">
        <v>40298</v>
      </c>
      <c r="V378">
        <v>20100507</v>
      </c>
      <c r="W378">
        <v>44</v>
      </c>
      <c r="X378">
        <v>36</v>
      </c>
      <c r="Z378" s="2">
        <v>40298</v>
      </c>
      <c r="AA378">
        <v>20100507</v>
      </c>
      <c r="AB378">
        <v>9.9</v>
      </c>
      <c r="AC378">
        <v>9.9</v>
      </c>
    </row>
    <row r="379" spans="6:29" x14ac:dyDescent="0.2">
      <c r="F379" s="2">
        <v>31492</v>
      </c>
      <c r="G379" t="s">
        <v>13</v>
      </c>
      <c r="H379" t="s">
        <v>13</v>
      </c>
      <c r="I379">
        <v>387</v>
      </c>
      <c r="K379" s="2">
        <v>31492</v>
      </c>
      <c r="L379" t="s">
        <v>13</v>
      </c>
      <c r="M379" t="s">
        <v>13</v>
      </c>
      <c r="N379">
        <v>2592</v>
      </c>
      <c r="P379" s="2">
        <v>40329</v>
      </c>
      <c r="Q379">
        <v>20100604</v>
      </c>
      <c r="R379">
        <v>431</v>
      </c>
      <c r="S379">
        <v>524</v>
      </c>
      <c r="U379" s="2">
        <v>40329</v>
      </c>
      <c r="V379">
        <v>20100604</v>
      </c>
      <c r="W379">
        <v>29</v>
      </c>
      <c r="X379">
        <v>36</v>
      </c>
      <c r="Z379" s="2">
        <v>40329</v>
      </c>
      <c r="AA379">
        <v>20100604</v>
      </c>
      <c r="AB379">
        <v>9.6999999999999993</v>
      </c>
      <c r="AC379">
        <v>9.6</v>
      </c>
    </row>
    <row r="380" spans="6:29" x14ac:dyDescent="0.2">
      <c r="F380" s="2">
        <v>31499</v>
      </c>
      <c r="G380" t="s">
        <v>13</v>
      </c>
      <c r="H380" t="s">
        <v>13</v>
      </c>
      <c r="I380">
        <v>396</v>
      </c>
      <c r="K380" s="2">
        <v>31499</v>
      </c>
      <c r="L380" t="s">
        <v>13</v>
      </c>
      <c r="M380" t="s">
        <v>13</v>
      </c>
      <c r="N380">
        <v>2614</v>
      </c>
      <c r="P380" s="2">
        <v>40359</v>
      </c>
      <c r="Q380">
        <v>20100702</v>
      </c>
      <c r="R380">
        <v>-125</v>
      </c>
      <c r="S380">
        <v>-137</v>
      </c>
      <c r="U380" s="2">
        <v>40359</v>
      </c>
      <c r="V380">
        <v>20100702</v>
      </c>
      <c r="W380">
        <v>9</v>
      </c>
      <c r="X380">
        <v>20</v>
      </c>
      <c r="Z380" s="2">
        <v>40359</v>
      </c>
      <c r="AA380">
        <v>20100702</v>
      </c>
      <c r="AB380">
        <v>9.5</v>
      </c>
      <c r="AC380">
        <v>9.4</v>
      </c>
    </row>
    <row r="381" spans="6:29" x14ac:dyDescent="0.2">
      <c r="F381" s="2">
        <v>31506</v>
      </c>
      <c r="G381" t="s">
        <v>13</v>
      </c>
      <c r="H381" t="s">
        <v>13</v>
      </c>
      <c r="I381">
        <v>381</v>
      </c>
      <c r="K381" s="2">
        <v>31506</v>
      </c>
      <c r="L381" t="s">
        <v>13</v>
      </c>
      <c r="M381" t="s">
        <v>13</v>
      </c>
      <c r="N381">
        <v>2625</v>
      </c>
      <c r="P381" s="2">
        <v>40390</v>
      </c>
      <c r="Q381">
        <v>20100806</v>
      </c>
      <c r="R381">
        <v>-131</v>
      </c>
      <c r="S381">
        <v>-68</v>
      </c>
      <c r="U381" s="2">
        <v>40390</v>
      </c>
      <c r="V381">
        <v>20100806</v>
      </c>
      <c r="W381">
        <v>36</v>
      </c>
      <c r="X381">
        <v>16</v>
      </c>
      <c r="Z381" s="2">
        <v>40390</v>
      </c>
      <c r="AA381">
        <v>20100806</v>
      </c>
      <c r="AB381">
        <v>9.5</v>
      </c>
      <c r="AC381">
        <v>9.4</v>
      </c>
    </row>
    <row r="382" spans="6:29" x14ac:dyDescent="0.2">
      <c r="F382" s="2">
        <v>31513</v>
      </c>
      <c r="G382" t="s">
        <v>13</v>
      </c>
      <c r="H382" t="s">
        <v>13</v>
      </c>
      <c r="I382">
        <v>388</v>
      </c>
      <c r="K382" s="2">
        <v>31513</v>
      </c>
      <c r="L382" t="s">
        <v>13</v>
      </c>
      <c r="M382" t="s">
        <v>13</v>
      </c>
      <c r="N382">
        <v>2570</v>
      </c>
      <c r="P382" s="2">
        <v>40421</v>
      </c>
      <c r="Q382">
        <v>20100903</v>
      </c>
      <c r="R382">
        <v>-54</v>
      </c>
      <c r="S382">
        <v>-36</v>
      </c>
      <c r="U382" s="2">
        <v>40421</v>
      </c>
      <c r="V382">
        <v>20100903</v>
      </c>
      <c r="W382">
        <v>-27</v>
      </c>
      <c r="X382">
        <v>-8</v>
      </c>
      <c r="Z382" s="2">
        <v>40421</v>
      </c>
      <c r="AA382">
        <v>20100903</v>
      </c>
      <c r="AB382">
        <v>9.6</v>
      </c>
      <c r="AC382">
        <v>9.5</v>
      </c>
    </row>
    <row r="383" spans="6:29" x14ac:dyDescent="0.2">
      <c r="F383" s="2">
        <v>31520</v>
      </c>
      <c r="G383" t="s">
        <v>13</v>
      </c>
      <c r="H383" t="s">
        <v>13</v>
      </c>
      <c r="I383">
        <v>383</v>
      </c>
      <c r="K383" s="2">
        <v>31520</v>
      </c>
      <c r="L383" t="s">
        <v>13</v>
      </c>
      <c r="M383" t="s">
        <v>13</v>
      </c>
      <c r="N383">
        <v>2613</v>
      </c>
      <c r="P383" s="2">
        <v>40451</v>
      </c>
      <c r="Q383">
        <v>20101008</v>
      </c>
      <c r="R383">
        <v>-95</v>
      </c>
      <c r="S383">
        <v>-52</v>
      </c>
      <c r="U383" s="2">
        <v>40451</v>
      </c>
      <c r="V383">
        <v>20101008</v>
      </c>
      <c r="W383">
        <v>-6</v>
      </c>
      <c r="X383">
        <v>10</v>
      </c>
      <c r="Z383" s="2">
        <v>40451</v>
      </c>
      <c r="AA383">
        <v>20101008</v>
      </c>
      <c r="AB383">
        <v>9.6</v>
      </c>
      <c r="AC383">
        <v>9.5</v>
      </c>
    </row>
    <row r="384" spans="6:29" x14ac:dyDescent="0.2">
      <c r="F384" s="2">
        <v>31527</v>
      </c>
      <c r="G384" t="s">
        <v>13</v>
      </c>
      <c r="H384" t="s">
        <v>13</v>
      </c>
      <c r="I384">
        <v>391</v>
      </c>
      <c r="K384" s="2">
        <v>31527</v>
      </c>
      <c r="L384" t="s">
        <v>13</v>
      </c>
      <c r="M384" t="s">
        <v>13</v>
      </c>
      <c r="N384">
        <v>2627</v>
      </c>
      <c r="P384" s="2">
        <v>40482</v>
      </c>
      <c r="Q384">
        <v>20101105</v>
      </c>
      <c r="R384">
        <v>151</v>
      </c>
      <c r="S384">
        <v>262</v>
      </c>
      <c r="U384" s="2">
        <v>40482</v>
      </c>
      <c r="V384">
        <v>20101105</v>
      </c>
      <c r="W384">
        <v>-7</v>
      </c>
      <c r="X384">
        <v>-1</v>
      </c>
      <c r="Z384" s="2">
        <v>40482</v>
      </c>
      <c r="AA384">
        <v>20101105</v>
      </c>
      <c r="AB384">
        <v>9.6</v>
      </c>
      <c r="AC384">
        <v>9.4</v>
      </c>
    </row>
    <row r="385" spans="6:29" x14ac:dyDescent="0.2">
      <c r="F385" s="2">
        <v>31534</v>
      </c>
      <c r="G385" t="s">
        <v>13</v>
      </c>
      <c r="H385" t="s">
        <v>13</v>
      </c>
      <c r="I385">
        <v>392</v>
      </c>
      <c r="K385" s="2">
        <v>31534</v>
      </c>
      <c r="L385" t="s">
        <v>13</v>
      </c>
      <c r="M385" t="s">
        <v>13</v>
      </c>
      <c r="N385">
        <v>2670</v>
      </c>
      <c r="P385" s="2">
        <v>40512</v>
      </c>
      <c r="Q385">
        <v>20101203</v>
      </c>
      <c r="R385">
        <v>39</v>
      </c>
      <c r="S385">
        <v>119</v>
      </c>
      <c r="U385" s="2">
        <v>40512</v>
      </c>
      <c r="V385">
        <v>20101203</v>
      </c>
      <c r="W385">
        <v>-13</v>
      </c>
      <c r="X385">
        <v>23</v>
      </c>
      <c r="Z385" s="2">
        <v>40512</v>
      </c>
      <c r="AA385">
        <v>20101203</v>
      </c>
      <c r="AB385">
        <v>9.8000000000000007</v>
      </c>
      <c r="AC385">
        <v>9.8000000000000007</v>
      </c>
    </row>
    <row r="386" spans="6:29" x14ac:dyDescent="0.2">
      <c r="F386" s="2">
        <v>31541</v>
      </c>
      <c r="G386" t="s">
        <v>13</v>
      </c>
      <c r="H386" t="s">
        <v>13</v>
      </c>
      <c r="I386">
        <v>395</v>
      </c>
      <c r="K386" s="2">
        <v>31541</v>
      </c>
      <c r="L386" t="s">
        <v>13</v>
      </c>
      <c r="M386" t="s">
        <v>13</v>
      </c>
      <c r="N386">
        <v>2670</v>
      </c>
      <c r="P386" s="2">
        <v>40543</v>
      </c>
      <c r="Q386">
        <v>20110107</v>
      </c>
      <c r="R386">
        <v>103</v>
      </c>
      <c r="S386">
        <v>87</v>
      </c>
      <c r="U386" s="2">
        <v>40543</v>
      </c>
      <c r="V386">
        <v>20110107</v>
      </c>
      <c r="W386">
        <v>10</v>
      </c>
      <c r="X386">
        <v>10</v>
      </c>
      <c r="Z386" s="2">
        <v>40543</v>
      </c>
      <c r="AA386">
        <v>20110107</v>
      </c>
      <c r="AB386">
        <v>9.4</v>
      </c>
      <c r="AC386">
        <v>9.3000000000000007</v>
      </c>
    </row>
    <row r="387" spans="6:29" x14ac:dyDescent="0.2">
      <c r="F387" s="2">
        <v>31548</v>
      </c>
      <c r="G387" t="s">
        <v>13</v>
      </c>
      <c r="H387" t="s">
        <v>13</v>
      </c>
      <c r="I387">
        <v>384</v>
      </c>
      <c r="K387" s="2">
        <v>31548</v>
      </c>
      <c r="L387" t="s">
        <v>13</v>
      </c>
      <c r="M387" t="s">
        <v>13</v>
      </c>
      <c r="N387">
        <v>2669</v>
      </c>
      <c r="P387" s="2">
        <v>40574</v>
      </c>
      <c r="Q387">
        <v>20110204</v>
      </c>
      <c r="R387">
        <v>36</v>
      </c>
      <c r="S387">
        <v>43</v>
      </c>
      <c r="U387" s="2">
        <v>40574</v>
      </c>
      <c r="V387">
        <v>20110204</v>
      </c>
      <c r="W387">
        <v>49</v>
      </c>
      <c r="X387">
        <v>26</v>
      </c>
      <c r="Z387" s="2">
        <v>40574</v>
      </c>
      <c r="AA387">
        <v>20110204</v>
      </c>
      <c r="AB387">
        <v>9</v>
      </c>
      <c r="AC387">
        <v>9.1</v>
      </c>
    </row>
    <row r="388" spans="6:29" x14ac:dyDescent="0.2">
      <c r="F388" s="2">
        <v>31555</v>
      </c>
      <c r="G388" t="s">
        <v>13</v>
      </c>
      <c r="H388" t="s">
        <v>13</v>
      </c>
      <c r="I388">
        <v>386</v>
      </c>
      <c r="K388" s="2">
        <v>31555</v>
      </c>
      <c r="L388" t="s">
        <v>13</v>
      </c>
      <c r="M388" t="s">
        <v>13</v>
      </c>
      <c r="N388">
        <v>2638</v>
      </c>
      <c r="P388" s="2">
        <v>40602</v>
      </c>
      <c r="Q388">
        <v>20110304</v>
      </c>
      <c r="R388">
        <v>192</v>
      </c>
      <c r="S388">
        <v>189</v>
      </c>
      <c r="U388" s="2">
        <v>40602</v>
      </c>
      <c r="V388">
        <v>20110304</v>
      </c>
      <c r="W388">
        <v>33</v>
      </c>
      <c r="X388">
        <v>33</v>
      </c>
      <c r="Z388" s="2">
        <v>40602</v>
      </c>
      <c r="AA388">
        <v>20110304</v>
      </c>
      <c r="AB388">
        <v>8.9</v>
      </c>
      <c r="AC388">
        <v>9</v>
      </c>
    </row>
    <row r="389" spans="6:29" x14ac:dyDescent="0.2">
      <c r="F389" s="2">
        <v>31562</v>
      </c>
      <c r="G389" t="s">
        <v>13</v>
      </c>
      <c r="H389" t="s">
        <v>13</v>
      </c>
      <c r="I389">
        <v>373</v>
      </c>
      <c r="K389" s="2">
        <v>31562</v>
      </c>
      <c r="L389" t="s">
        <v>13</v>
      </c>
      <c r="M389" t="s">
        <v>13</v>
      </c>
      <c r="N389">
        <v>2708</v>
      </c>
      <c r="P389" s="2">
        <v>40633</v>
      </c>
      <c r="Q389">
        <v>20110401</v>
      </c>
      <c r="R389">
        <v>216</v>
      </c>
      <c r="S389">
        <v>225</v>
      </c>
      <c r="U389" s="2">
        <v>40633</v>
      </c>
      <c r="V389">
        <v>20110401</v>
      </c>
      <c r="W389">
        <v>17</v>
      </c>
      <c r="X389">
        <v>21</v>
      </c>
      <c r="Z389" s="2">
        <v>40633</v>
      </c>
      <c r="AA389">
        <v>20110401</v>
      </c>
      <c r="AB389">
        <v>8.8000000000000007</v>
      </c>
      <c r="AC389">
        <v>9</v>
      </c>
    </row>
    <row r="390" spans="6:29" x14ac:dyDescent="0.2">
      <c r="F390" s="2">
        <v>31569</v>
      </c>
      <c r="G390" t="s">
        <v>13</v>
      </c>
      <c r="H390" t="s">
        <v>13</v>
      </c>
      <c r="I390">
        <v>375</v>
      </c>
      <c r="K390" s="2">
        <v>31569</v>
      </c>
      <c r="L390" t="s">
        <v>13</v>
      </c>
      <c r="M390" t="s">
        <v>13</v>
      </c>
      <c r="N390">
        <v>2653</v>
      </c>
      <c r="P390" s="2">
        <v>40663</v>
      </c>
      <c r="Q390">
        <v>20110506</v>
      </c>
      <c r="R390">
        <v>244</v>
      </c>
      <c r="S390">
        <v>346</v>
      </c>
      <c r="U390" s="2">
        <v>40663</v>
      </c>
      <c r="V390">
        <v>20110506</v>
      </c>
      <c r="W390">
        <v>29</v>
      </c>
      <c r="X390">
        <v>29</v>
      </c>
      <c r="Z390" s="2">
        <v>40663</v>
      </c>
      <c r="AA390">
        <v>20110506</v>
      </c>
      <c r="AB390">
        <v>9</v>
      </c>
      <c r="AC390">
        <v>9.1</v>
      </c>
    </row>
    <row r="391" spans="6:29" x14ac:dyDescent="0.2">
      <c r="F391" s="2">
        <v>31576</v>
      </c>
      <c r="G391" t="s">
        <v>13</v>
      </c>
      <c r="H391" t="s">
        <v>13</v>
      </c>
      <c r="I391">
        <v>369</v>
      </c>
      <c r="K391" s="2">
        <v>31576</v>
      </c>
      <c r="L391" t="s">
        <v>13</v>
      </c>
      <c r="M391" t="s">
        <v>13</v>
      </c>
      <c r="N391">
        <v>2644</v>
      </c>
      <c r="P391" s="2">
        <v>40694</v>
      </c>
      <c r="Q391">
        <v>20110603</v>
      </c>
      <c r="R391">
        <v>54</v>
      </c>
      <c r="S391">
        <v>77</v>
      </c>
      <c r="U391" s="2">
        <v>40694</v>
      </c>
      <c r="V391">
        <v>20110603</v>
      </c>
      <c r="W391">
        <v>-5</v>
      </c>
      <c r="X391">
        <v>9</v>
      </c>
      <c r="Z391" s="2">
        <v>40694</v>
      </c>
      <c r="AA391">
        <v>20110603</v>
      </c>
      <c r="AB391">
        <v>9.1</v>
      </c>
      <c r="AC391">
        <v>9</v>
      </c>
    </row>
    <row r="392" spans="6:29" x14ac:dyDescent="0.2">
      <c r="F392" s="2">
        <v>31583</v>
      </c>
      <c r="G392" t="s">
        <v>13</v>
      </c>
      <c r="H392" t="s">
        <v>13</v>
      </c>
      <c r="I392">
        <v>367</v>
      </c>
      <c r="K392" s="2">
        <v>31583</v>
      </c>
      <c r="L392" t="s">
        <v>13</v>
      </c>
      <c r="M392" t="s">
        <v>13</v>
      </c>
      <c r="N392">
        <v>2637</v>
      </c>
      <c r="P392" s="2">
        <v>40724</v>
      </c>
      <c r="Q392">
        <v>20110708</v>
      </c>
      <c r="R392">
        <v>18</v>
      </c>
      <c r="S392">
        <v>225</v>
      </c>
      <c r="U392" s="2">
        <v>40724</v>
      </c>
      <c r="V392">
        <v>20110708</v>
      </c>
      <c r="W392">
        <v>6</v>
      </c>
      <c r="X392">
        <v>14</v>
      </c>
      <c r="Z392" s="2">
        <v>40724</v>
      </c>
      <c r="AA392">
        <v>20110708</v>
      </c>
      <c r="AB392">
        <v>9.1999999999999993</v>
      </c>
      <c r="AC392">
        <v>9.1</v>
      </c>
    </row>
    <row r="393" spans="6:29" x14ac:dyDescent="0.2">
      <c r="F393" s="2">
        <v>31590</v>
      </c>
      <c r="G393" t="s">
        <v>13</v>
      </c>
      <c r="H393" t="s">
        <v>13</v>
      </c>
      <c r="I393">
        <v>371</v>
      </c>
      <c r="K393" s="2">
        <v>31590</v>
      </c>
      <c r="L393" t="s">
        <v>13</v>
      </c>
      <c r="M393" t="s">
        <v>13</v>
      </c>
      <c r="N393">
        <v>2606</v>
      </c>
      <c r="P393" s="2">
        <v>40755</v>
      </c>
      <c r="Q393">
        <v>20110805</v>
      </c>
      <c r="R393">
        <v>117</v>
      </c>
      <c r="S393">
        <v>69</v>
      </c>
      <c r="U393" s="2">
        <v>40755</v>
      </c>
      <c r="V393">
        <v>20110805</v>
      </c>
      <c r="W393">
        <v>24</v>
      </c>
      <c r="X393">
        <v>19</v>
      </c>
      <c r="Z393" s="2">
        <v>40755</v>
      </c>
      <c r="AA393">
        <v>20110805</v>
      </c>
      <c r="AB393">
        <v>9.1</v>
      </c>
      <c r="AC393">
        <v>9</v>
      </c>
    </row>
    <row r="394" spans="6:29" x14ac:dyDescent="0.2">
      <c r="F394" s="2">
        <v>31597</v>
      </c>
      <c r="G394" t="s">
        <v>13</v>
      </c>
      <c r="H394" t="s">
        <v>13</v>
      </c>
      <c r="I394">
        <v>371</v>
      </c>
      <c r="K394" s="2">
        <v>31597</v>
      </c>
      <c r="L394" t="s">
        <v>13</v>
      </c>
      <c r="M394" t="s">
        <v>13</v>
      </c>
      <c r="N394">
        <v>2669</v>
      </c>
      <c r="P394" s="2">
        <v>40786</v>
      </c>
      <c r="Q394">
        <v>20110902</v>
      </c>
      <c r="R394">
        <v>0</v>
      </c>
      <c r="S394">
        <v>110</v>
      </c>
      <c r="U394" s="2">
        <v>40786</v>
      </c>
      <c r="V394">
        <v>20110902</v>
      </c>
      <c r="W394">
        <v>-3</v>
      </c>
      <c r="X394">
        <v>18</v>
      </c>
      <c r="Z394" s="2">
        <v>40786</v>
      </c>
      <c r="AA394">
        <v>20110902</v>
      </c>
      <c r="AB394">
        <v>9.1</v>
      </c>
      <c r="AC394">
        <v>9</v>
      </c>
    </row>
    <row r="395" spans="6:29" x14ac:dyDescent="0.2">
      <c r="F395" s="2">
        <v>31604</v>
      </c>
      <c r="G395" t="s">
        <v>13</v>
      </c>
      <c r="H395" t="s">
        <v>13</v>
      </c>
      <c r="I395">
        <v>361</v>
      </c>
      <c r="K395" s="2">
        <v>31604</v>
      </c>
      <c r="L395" t="s">
        <v>13</v>
      </c>
      <c r="M395" t="s">
        <v>13</v>
      </c>
      <c r="N395">
        <v>2552</v>
      </c>
      <c r="P395" s="2">
        <v>40816</v>
      </c>
      <c r="Q395">
        <v>20111007</v>
      </c>
      <c r="R395">
        <v>103</v>
      </c>
      <c r="S395">
        <v>248</v>
      </c>
      <c r="U395" s="2">
        <v>40816</v>
      </c>
      <c r="V395">
        <v>20111007</v>
      </c>
      <c r="W395">
        <v>-13</v>
      </c>
      <c r="X395">
        <v>5</v>
      </c>
      <c r="Z395" s="2">
        <v>40816</v>
      </c>
      <c r="AA395">
        <v>20111007</v>
      </c>
      <c r="AB395">
        <v>9.1</v>
      </c>
      <c r="AC395">
        <v>9</v>
      </c>
    </row>
    <row r="396" spans="6:29" x14ac:dyDescent="0.2">
      <c r="F396" s="2">
        <v>31611</v>
      </c>
      <c r="G396" t="s">
        <v>13</v>
      </c>
      <c r="H396" t="s">
        <v>13</v>
      </c>
      <c r="I396">
        <v>354</v>
      </c>
      <c r="K396" s="2">
        <v>31611</v>
      </c>
      <c r="L396" t="s">
        <v>13</v>
      </c>
      <c r="M396" t="s">
        <v>13</v>
      </c>
      <c r="N396">
        <v>2593</v>
      </c>
      <c r="P396" s="2">
        <v>40847</v>
      </c>
      <c r="Q396">
        <v>20111104</v>
      </c>
      <c r="R396">
        <v>80</v>
      </c>
      <c r="S396">
        <v>209</v>
      </c>
      <c r="U396" s="2">
        <v>40847</v>
      </c>
      <c r="V396">
        <v>20111104</v>
      </c>
      <c r="W396">
        <v>5</v>
      </c>
      <c r="X396">
        <v>11</v>
      </c>
      <c r="Z396" s="2">
        <v>40847</v>
      </c>
      <c r="AA396">
        <v>20111104</v>
      </c>
      <c r="AB396">
        <v>9</v>
      </c>
      <c r="AC396">
        <v>8.8000000000000007</v>
      </c>
    </row>
    <row r="397" spans="6:29" x14ac:dyDescent="0.2">
      <c r="F397" s="2">
        <v>31618</v>
      </c>
      <c r="G397" t="s">
        <v>13</v>
      </c>
      <c r="H397" t="s">
        <v>13</v>
      </c>
      <c r="I397">
        <v>362</v>
      </c>
      <c r="K397" s="2">
        <v>31618</v>
      </c>
      <c r="L397" t="s">
        <v>13</v>
      </c>
      <c r="M397" t="s">
        <v>13</v>
      </c>
      <c r="N397">
        <v>2618</v>
      </c>
      <c r="P397" s="2">
        <v>40877</v>
      </c>
      <c r="Q397">
        <v>20111202</v>
      </c>
      <c r="R397">
        <v>120</v>
      </c>
      <c r="S397">
        <v>141</v>
      </c>
      <c r="U397" s="2">
        <v>40877</v>
      </c>
      <c r="V397">
        <v>20111202</v>
      </c>
      <c r="W397">
        <v>2</v>
      </c>
      <c r="X397">
        <v>-10</v>
      </c>
      <c r="Z397" s="2">
        <v>40877</v>
      </c>
      <c r="AA397">
        <v>20111202</v>
      </c>
      <c r="AB397">
        <v>8.6</v>
      </c>
      <c r="AC397">
        <v>8.6</v>
      </c>
    </row>
    <row r="398" spans="6:29" x14ac:dyDescent="0.2">
      <c r="F398" s="2">
        <v>31625</v>
      </c>
      <c r="G398" t="s">
        <v>13</v>
      </c>
      <c r="H398" t="s">
        <v>13</v>
      </c>
      <c r="I398">
        <v>416</v>
      </c>
      <c r="K398" s="2">
        <v>31625</v>
      </c>
      <c r="L398" t="s">
        <v>13</v>
      </c>
      <c r="M398" t="s">
        <v>13</v>
      </c>
      <c r="N398">
        <v>2583</v>
      </c>
      <c r="P398" s="2">
        <v>40908</v>
      </c>
      <c r="Q398">
        <v>20120106</v>
      </c>
      <c r="R398">
        <v>200</v>
      </c>
      <c r="S398">
        <v>209</v>
      </c>
      <c r="U398" s="2">
        <v>40908</v>
      </c>
      <c r="V398">
        <v>20120106</v>
      </c>
      <c r="W398">
        <v>23</v>
      </c>
      <c r="X398">
        <v>32</v>
      </c>
      <c r="Z398" s="2">
        <v>40908</v>
      </c>
      <c r="AA398">
        <v>20120106</v>
      </c>
      <c r="AB398">
        <v>8.5</v>
      </c>
      <c r="AC398">
        <v>8.5</v>
      </c>
    </row>
    <row r="399" spans="6:29" x14ac:dyDescent="0.2">
      <c r="F399" s="2">
        <v>31632</v>
      </c>
      <c r="G399" t="s">
        <v>13</v>
      </c>
      <c r="H399" t="s">
        <v>13</v>
      </c>
      <c r="I399">
        <v>416</v>
      </c>
      <c r="K399" s="2">
        <v>31632</v>
      </c>
      <c r="L399" t="s">
        <v>13</v>
      </c>
      <c r="M399" t="s">
        <v>13</v>
      </c>
      <c r="N399">
        <v>2686</v>
      </c>
      <c r="P399" s="2">
        <v>40939</v>
      </c>
      <c r="Q399">
        <v>20120203</v>
      </c>
      <c r="R399">
        <v>243</v>
      </c>
      <c r="S399">
        <v>358</v>
      </c>
      <c r="U399" s="2">
        <v>40939</v>
      </c>
      <c r="V399">
        <v>20120203</v>
      </c>
      <c r="W399">
        <v>50</v>
      </c>
      <c r="X399">
        <v>36</v>
      </c>
      <c r="Z399" s="2">
        <v>40939</v>
      </c>
      <c r="AA399">
        <v>20120203</v>
      </c>
      <c r="AB399">
        <v>8.3000000000000007</v>
      </c>
      <c r="AC399">
        <v>8.3000000000000007</v>
      </c>
    </row>
    <row r="400" spans="6:29" x14ac:dyDescent="0.2">
      <c r="F400" s="2">
        <v>31639</v>
      </c>
      <c r="G400" t="s">
        <v>13</v>
      </c>
      <c r="H400" t="s">
        <v>13</v>
      </c>
      <c r="I400">
        <v>407</v>
      </c>
      <c r="K400" s="2">
        <v>31639</v>
      </c>
      <c r="L400" t="s">
        <v>13</v>
      </c>
      <c r="M400" t="s">
        <v>13</v>
      </c>
      <c r="N400">
        <v>2658</v>
      </c>
      <c r="P400" s="2">
        <v>40968</v>
      </c>
      <c r="Q400">
        <v>20120309</v>
      </c>
      <c r="R400">
        <v>227</v>
      </c>
      <c r="S400">
        <v>237</v>
      </c>
      <c r="U400" s="2">
        <v>40968</v>
      </c>
      <c r="V400">
        <v>20120309</v>
      </c>
      <c r="W400">
        <v>31</v>
      </c>
      <c r="X400">
        <v>22</v>
      </c>
      <c r="Z400" s="2">
        <v>40968</v>
      </c>
      <c r="AA400">
        <v>20120309</v>
      </c>
      <c r="AB400">
        <v>8.3000000000000007</v>
      </c>
      <c r="AC400">
        <v>8.3000000000000007</v>
      </c>
    </row>
    <row r="401" spans="6:29" x14ac:dyDescent="0.2">
      <c r="F401" s="2">
        <v>31646</v>
      </c>
      <c r="G401" t="s">
        <v>13</v>
      </c>
      <c r="H401" t="s">
        <v>13</v>
      </c>
      <c r="I401">
        <v>397</v>
      </c>
      <c r="K401" s="2">
        <v>31646</v>
      </c>
      <c r="L401" t="s">
        <v>13</v>
      </c>
      <c r="M401" t="s">
        <v>13</v>
      </c>
      <c r="N401">
        <v>2687</v>
      </c>
      <c r="P401" s="2">
        <v>40999</v>
      </c>
      <c r="Q401">
        <v>20120406</v>
      </c>
      <c r="R401">
        <v>120</v>
      </c>
      <c r="S401">
        <v>233</v>
      </c>
      <c r="U401" s="2">
        <v>40999</v>
      </c>
      <c r="V401">
        <v>20120406</v>
      </c>
      <c r="W401">
        <v>37</v>
      </c>
      <c r="X401">
        <v>38</v>
      </c>
      <c r="Z401" s="2">
        <v>40999</v>
      </c>
      <c r="AA401">
        <v>20120406</v>
      </c>
      <c r="AB401">
        <v>8.1999999999999993</v>
      </c>
      <c r="AC401">
        <v>8.1999999999999993</v>
      </c>
    </row>
    <row r="402" spans="6:29" x14ac:dyDescent="0.2">
      <c r="F402" s="2">
        <v>31653</v>
      </c>
      <c r="G402" t="s">
        <v>13</v>
      </c>
      <c r="H402" t="s">
        <v>13</v>
      </c>
      <c r="I402">
        <v>401</v>
      </c>
      <c r="K402" s="2">
        <v>31653</v>
      </c>
      <c r="L402" t="s">
        <v>13</v>
      </c>
      <c r="M402" t="s">
        <v>13</v>
      </c>
      <c r="N402">
        <v>2664</v>
      </c>
      <c r="P402" s="2">
        <v>41029</v>
      </c>
      <c r="Q402">
        <v>20120504</v>
      </c>
      <c r="R402">
        <v>115</v>
      </c>
      <c r="S402">
        <v>78</v>
      </c>
      <c r="U402" s="2">
        <v>41029</v>
      </c>
      <c r="V402">
        <v>20120504</v>
      </c>
      <c r="W402">
        <v>16</v>
      </c>
      <c r="X402">
        <v>18</v>
      </c>
      <c r="Z402" s="2">
        <v>41029</v>
      </c>
      <c r="AA402">
        <v>20120504</v>
      </c>
      <c r="AB402">
        <v>8.1</v>
      </c>
      <c r="AC402">
        <v>8.1999999999999993</v>
      </c>
    </row>
    <row r="403" spans="6:29" x14ac:dyDescent="0.2">
      <c r="F403" s="2">
        <v>31660</v>
      </c>
      <c r="G403" t="s">
        <v>13</v>
      </c>
      <c r="H403" t="s">
        <v>13</v>
      </c>
      <c r="I403">
        <v>400</v>
      </c>
      <c r="K403" s="2">
        <v>31660</v>
      </c>
      <c r="L403" t="s">
        <v>13</v>
      </c>
      <c r="M403" t="s">
        <v>13</v>
      </c>
      <c r="N403">
        <v>2756</v>
      </c>
      <c r="P403" s="2">
        <v>41060</v>
      </c>
      <c r="Q403">
        <v>20120601</v>
      </c>
      <c r="R403">
        <v>69</v>
      </c>
      <c r="S403">
        <v>115</v>
      </c>
      <c r="U403" s="2">
        <v>41060</v>
      </c>
      <c r="V403">
        <v>20120601</v>
      </c>
      <c r="W403">
        <v>12</v>
      </c>
      <c r="X403">
        <v>11</v>
      </c>
      <c r="Z403" s="2">
        <v>41060</v>
      </c>
      <c r="AA403">
        <v>20120601</v>
      </c>
      <c r="AB403">
        <v>8.1999999999999993</v>
      </c>
      <c r="AC403">
        <v>8.1999999999999993</v>
      </c>
    </row>
    <row r="404" spans="6:29" x14ac:dyDescent="0.2">
      <c r="F404" s="2">
        <v>31667</v>
      </c>
      <c r="G404" t="s">
        <v>13</v>
      </c>
      <c r="H404" t="s">
        <v>13</v>
      </c>
      <c r="I404">
        <v>394</v>
      </c>
      <c r="K404" s="2">
        <v>31667</v>
      </c>
      <c r="L404" t="s">
        <v>13</v>
      </c>
      <c r="M404" t="s">
        <v>13</v>
      </c>
      <c r="N404">
        <v>2671</v>
      </c>
      <c r="P404" s="2">
        <v>41090</v>
      </c>
      <c r="Q404">
        <v>20120706</v>
      </c>
      <c r="R404">
        <v>80</v>
      </c>
      <c r="S404">
        <v>76</v>
      </c>
      <c r="U404" s="2">
        <v>41090</v>
      </c>
      <c r="V404">
        <v>20120706</v>
      </c>
      <c r="W404">
        <v>11</v>
      </c>
      <c r="X404">
        <v>9</v>
      </c>
      <c r="Z404" s="2">
        <v>41090</v>
      </c>
      <c r="AA404">
        <v>20120706</v>
      </c>
      <c r="AB404">
        <v>8.1999999999999993</v>
      </c>
      <c r="AC404">
        <v>8.1999999999999993</v>
      </c>
    </row>
    <row r="405" spans="6:29" x14ac:dyDescent="0.2">
      <c r="F405" s="2">
        <v>31674</v>
      </c>
      <c r="G405" t="s">
        <v>13</v>
      </c>
      <c r="H405" t="s">
        <v>13</v>
      </c>
      <c r="I405">
        <v>399</v>
      </c>
      <c r="K405" s="2">
        <v>31674</v>
      </c>
      <c r="L405" t="s">
        <v>13</v>
      </c>
      <c r="M405" t="s">
        <v>13</v>
      </c>
      <c r="N405">
        <v>2703</v>
      </c>
      <c r="P405" s="2">
        <v>41121</v>
      </c>
      <c r="Q405">
        <v>20120803</v>
      </c>
      <c r="R405">
        <v>163</v>
      </c>
      <c r="S405">
        <v>143</v>
      </c>
      <c r="U405" s="2">
        <v>41121</v>
      </c>
      <c r="V405">
        <v>20120803</v>
      </c>
      <c r="W405">
        <v>25</v>
      </c>
      <c r="X405">
        <v>28</v>
      </c>
      <c r="Z405" s="2">
        <v>41121</v>
      </c>
      <c r="AA405">
        <v>20120803</v>
      </c>
      <c r="AB405">
        <v>8.3000000000000007</v>
      </c>
      <c r="AC405">
        <v>8.1999999999999993</v>
      </c>
    </row>
    <row r="406" spans="6:29" x14ac:dyDescent="0.2">
      <c r="F406" s="2">
        <v>31681</v>
      </c>
      <c r="G406" t="s">
        <v>13</v>
      </c>
      <c r="H406" t="s">
        <v>13</v>
      </c>
      <c r="I406">
        <v>389</v>
      </c>
      <c r="K406" s="2">
        <v>31681</v>
      </c>
      <c r="L406" t="s">
        <v>13</v>
      </c>
      <c r="M406" t="s">
        <v>13</v>
      </c>
      <c r="N406">
        <v>2698</v>
      </c>
      <c r="P406" s="2">
        <v>41152</v>
      </c>
      <c r="Q406">
        <v>20120907</v>
      </c>
      <c r="R406">
        <v>96</v>
      </c>
      <c r="S406">
        <v>177</v>
      </c>
      <c r="U406" s="2">
        <v>41152</v>
      </c>
      <c r="V406">
        <v>20120907</v>
      </c>
      <c r="W406">
        <v>-15</v>
      </c>
      <c r="X406">
        <v>-4</v>
      </c>
      <c r="Z406" s="2">
        <v>41152</v>
      </c>
      <c r="AA406">
        <v>20120907</v>
      </c>
      <c r="AB406">
        <v>8.1</v>
      </c>
      <c r="AC406">
        <v>8.1</v>
      </c>
    </row>
    <row r="407" spans="6:29" x14ac:dyDescent="0.2">
      <c r="F407" s="2">
        <v>31688</v>
      </c>
      <c r="G407" t="s">
        <v>13</v>
      </c>
      <c r="H407" t="s">
        <v>13</v>
      </c>
      <c r="I407">
        <v>391</v>
      </c>
      <c r="K407" s="2">
        <v>31688</v>
      </c>
      <c r="L407" t="s">
        <v>13</v>
      </c>
      <c r="M407" t="s">
        <v>13</v>
      </c>
      <c r="N407">
        <v>2780</v>
      </c>
      <c r="P407" s="2">
        <v>41182</v>
      </c>
      <c r="Q407">
        <v>20121005</v>
      </c>
      <c r="R407">
        <v>114</v>
      </c>
      <c r="S407">
        <v>203</v>
      </c>
      <c r="U407" s="2">
        <v>41182</v>
      </c>
      <c r="V407">
        <v>20121005</v>
      </c>
      <c r="W407">
        <v>-16</v>
      </c>
      <c r="X407">
        <v>-6</v>
      </c>
      <c r="Z407" s="2">
        <v>41182</v>
      </c>
      <c r="AA407">
        <v>20121005</v>
      </c>
      <c r="AB407">
        <v>7.8</v>
      </c>
      <c r="AC407">
        <v>7.8</v>
      </c>
    </row>
    <row r="408" spans="6:29" x14ac:dyDescent="0.2">
      <c r="F408" s="2">
        <v>31695</v>
      </c>
      <c r="G408" t="s">
        <v>13</v>
      </c>
      <c r="H408" t="s">
        <v>13</v>
      </c>
      <c r="I408">
        <v>387</v>
      </c>
      <c r="K408" s="2">
        <v>31695</v>
      </c>
      <c r="L408" t="s">
        <v>13</v>
      </c>
      <c r="M408" t="s">
        <v>13</v>
      </c>
      <c r="N408">
        <v>2665</v>
      </c>
      <c r="P408" s="2">
        <v>41213</v>
      </c>
      <c r="Q408">
        <v>20121102</v>
      </c>
      <c r="R408">
        <v>171</v>
      </c>
      <c r="S408">
        <v>146</v>
      </c>
      <c r="U408" s="2">
        <v>41213</v>
      </c>
      <c r="V408">
        <v>20121102</v>
      </c>
      <c r="W408">
        <v>13</v>
      </c>
      <c r="X408">
        <v>7</v>
      </c>
      <c r="Z408" s="2">
        <v>41213</v>
      </c>
      <c r="AA408">
        <v>20121102</v>
      </c>
      <c r="AB408">
        <v>7.9</v>
      </c>
      <c r="AC408">
        <v>7.8</v>
      </c>
    </row>
    <row r="409" spans="6:29" x14ac:dyDescent="0.2">
      <c r="F409" s="2">
        <v>31702</v>
      </c>
      <c r="G409" t="s">
        <v>13</v>
      </c>
      <c r="H409" t="s">
        <v>13</v>
      </c>
      <c r="I409">
        <v>385</v>
      </c>
      <c r="K409" s="2">
        <v>31702</v>
      </c>
      <c r="L409" t="s">
        <v>13</v>
      </c>
      <c r="M409" t="s">
        <v>13</v>
      </c>
      <c r="N409">
        <v>2723</v>
      </c>
      <c r="P409" s="2">
        <v>41243</v>
      </c>
      <c r="Q409">
        <v>20121207</v>
      </c>
      <c r="R409">
        <v>146</v>
      </c>
      <c r="S409">
        <v>132</v>
      </c>
      <c r="U409" s="2">
        <v>41243</v>
      </c>
      <c r="V409">
        <v>20121207</v>
      </c>
      <c r="W409">
        <v>-7</v>
      </c>
      <c r="X409">
        <v>-11</v>
      </c>
      <c r="Z409" s="2">
        <v>41243</v>
      </c>
      <c r="AA409">
        <v>20121207</v>
      </c>
      <c r="AB409">
        <v>7.7</v>
      </c>
      <c r="AC409">
        <v>7.7</v>
      </c>
    </row>
    <row r="410" spans="6:29" x14ac:dyDescent="0.2">
      <c r="F410" s="2">
        <v>31709</v>
      </c>
      <c r="G410" t="s">
        <v>13</v>
      </c>
      <c r="H410" t="s">
        <v>13</v>
      </c>
      <c r="I410">
        <v>370</v>
      </c>
      <c r="K410" s="2">
        <v>31709</v>
      </c>
      <c r="L410" t="s">
        <v>13</v>
      </c>
      <c r="M410" t="s">
        <v>13</v>
      </c>
      <c r="N410">
        <v>2707</v>
      </c>
      <c r="P410" s="2">
        <v>41274</v>
      </c>
      <c r="Q410">
        <v>20130104</v>
      </c>
      <c r="R410">
        <v>155</v>
      </c>
      <c r="S410">
        <v>244</v>
      </c>
      <c r="U410" s="2">
        <v>41274</v>
      </c>
      <c r="V410">
        <v>20130104</v>
      </c>
      <c r="W410">
        <v>25</v>
      </c>
      <c r="X410">
        <v>10</v>
      </c>
      <c r="Z410" s="2">
        <v>41274</v>
      </c>
      <c r="AA410">
        <v>20130104</v>
      </c>
      <c r="AB410">
        <v>7.8</v>
      </c>
      <c r="AC410">
        <v>7.9</v>
      </c>
    </row>
    <row r="411" spans="6:29" x14ac:dyDescent="0.2">
      <c r="F411" s="2">
        <v>31716</v>
      </c>
      <c r="G411" t="s">
        <v>13</v>
      </c>
      <c r="H411" t="s">
        <v>13</v>
      </c>
      <c r="I411">
        <v>364</v>
      </c>
      <c r="K411" s="2">
        <v>31716</v>
      </c>
      <c r="L411" t="s">
        <v>13</v>
      </c>
      <c r="M411" t="s">
        <v>13</v>
      </c>
      <c r="N411">
        <v>2646</v>
      </c>
      <c r="P411" s="2">
        <v>41305</v>
      </c>
      <c r="Q411">
        <v>20130201</v>
      </c>
      <c r="R411">
        <v>157</v>
      </c>
      <c r="S411">
        <v>211</v>
      </c>
      <c r="U411" s="2">
        <v>41305</v>
      </c>
      <c r="V411">
        <v>20130201</v>
      </c>
      <c r="W411">
        <v>4</v>
      </c>
      <c r="X411">
        <v>19</v>
      </c>
      <c r="Z411" s="2">
        <v>41305</v>
      </c>
      <c r="AA411">
        <v>20130201</v>
      </c>
      <c r="AB411">
        <v>7.9</v>
      </c>
      <c r="AC411">
        <v>8</v>
      </c>
    </row>
    <row r="412" spans="6:29" x14ac:dyDescent="0.2">
      <c r="F412" s="2">
        <v>31723</v>
      </c>
      <c r="G412" t="s">
        <v>13</v>
      </c>
      <c r="H412" t="s">
        <v>13</v>
      </c>
      <c r="I412">
        <v>349</v>
      </c>
      <c r="K412" s="2">
        <v>31723</v>
      </c>
      <c r="L412" t="s">
        <v>13</v>
      </c>
      <c r="M412" t="s">
        <v>13</v>
      </c>
      <c r="N412">
        <v>2614</v>
      </c>
      <c r="P412" s="2">
        <v>41333</v>
      </c>
      <c r="Q412">
        <v>20130308</v>
      </c>
      <c r="R412">
        <v>236</v>
      </c>
      <c r="S412">
        <v>286</v>
      </c>
      <c r="U412" s="2">
        <v>41333</v>
      </c>
      <c r="V412">
        <v>20130308</v>
      </c>
      <c r="W412">
        <v>14</v>
      </c>
      <c r="X412">
        <v>21</v>
      </c>
      <c r="Z412" s="2">
        <v>41333</v>
      </c>
      <c r="AA412">
        <v>20130308</v>
      </c>
      <c r="AB412">
        <v>7.7</v>
      </c>
      <c r="AC412">
        <v>7.7</v>
      </c>
    </row>
    <row r="413" spans="6:29" x14ac:dyDescent="0.2">
      <c r="F413" s="2">
        <v>31730</v>
      </c>
      <c r="G413" t="s">
        <v>13</v>
      </c>
      <c r="H413" t="s">
        <v>13</v>
      </c>
      <c r="I413">
        <v>368</v>
      </c>
      <c r="K413" s="2">
        <v>31730</v>
      </c>
      <c r="L413" t="s">
        <v>13</v>
      </c>
      <c r="M413" t="s">
        <v>13</v>
      </c>
      <c r="N413">
        <v>2653</v>
      </c>
      <c r="P413" s="2">
        <v>41364</v>
      </c>
      <c r="Q413">
        <v>20130405</v>
      </c>
      <c r="R413">
        <v>88</v>
      </c>
      <c r="S413">
        <v>130</v>
      </c>
      <c r="U413" s="2">
        <v>41364</v>
      </c>
      <c r="V413">
        <v>20130405</v>
      </c>
      <c r="W413">
        <v>-3</v>
      </c>
      <c r="X413">
        <v>2</v>
      </c>
      <c r="Z413" s="2">
        <v>41364</v>
      </c>
      <c r="AA413">
        <v>20130405</v>
      </c>
      <c r="AB413">
        <v>7.6</v>
      </c>
      <c r="AC413">
        <v>7.5</v>
      </c>
    </row>
    <row r="414" spans="6:29" x14ac:dyDescent="0.2">
      <c r="F414" s="2">
        <v>31737</v>
      </c>
      <c r="G414" t="s">
        <v>13</v>
      </c>
      <c r="H414" t="s">
        <v>13</v>
      </c>
      <c r="I414">
        <v>369</v>
      </c>
      <c r="K414" s="2">
        <v>31737</v>
      </c>
      <c r="L414" t="s">
        <v>13</v>
      </c>
      <c r="M414" t="s">
        <v>13</v>
      </c>
      <c r="N414">
        <v>2555</v>
      </c>
      <c r="P414" s="2">
        <v>41394</v>
      </c>
      <c r="Q414">
        <v>20130503</v>
      </c>
      <c r="R414">
        <v>165</v>
      </c>
      <c r="S414">
        <v>197</v>
      </c>
      <c r="U414" s="2">
        <v>41394</v>
      </c>
      <c r="V414">
        <v>20130503</v>
      </c>
      <c r="W414">
        <v>0</v>
      </c>
      <c r="X414">
        <v>3</v>
      </c>
      <c r="Z414" s="2">
        <v>41394</v>
      </c>
      <c r="AA414">
        <v>20130503</v>
      </c>
      <c r="AB414">
        <v>7.5</v>
      </c>
      <c r="AC414">
        <v>7.6</v>
      </c>
    </row>
    <row r="415" spans="6:29" x14ac:dyDescent="0.2">
      <c r="F415" s="2">
        <v>31744</v>
      </c>
      <c r="G415" t="s">
        <v>13</v>
      </c>
      <c r="H415" t="s">
        <v>13</v>
      </c>
      <c r="I415">
        <v>366</v>
      </c>
      <c r="K415" s="2">
        <v>31744</v>
      </c>
      <c r="L415" t="s">
        <v>13</v>
      </c>
      <c r="M415" t="s">
        <v>13</v>
      </c>
      <c r="N415">
        <v>2686</v>
      </c>
      <c r="P415" s="2">
        <v>41425</v>
      </c>
      <c r="Q415">
        <v>20130607</v>
      </c>
      <c r="R415">
        <v>175</v>
      </c>
      <c r="S415">
        <v>226</v>
      </c>
      <c r="U415" s="2">
        <v>41425</v>
      </c>
      <c r="V415">
        <v>20130607</v>
      </c>
      <c r="W415">
        <v>-8</v>
      </c>
      <c r="X415">
        <v>-2</v>
      </c>
      <c r="Z415" s="2">
        <v>41425</v>
      </c>
      <c r="AA415">
        <v>20130607</v>
      </c>
      <c r="AB415">
        <v>7.6</v>
      </c>
      <c r="AC415">
        <v>7.5</v>
      </c>
    </row>
    <row r="416" spans="6:29" x14ac:dyDescent="0.2">
      <c r="F416" s="2">
        <v>31751</v>
      </c>
      <c r="G416" t="s">
        <v>13</v>
      </c>
      <c r="H416" t="s">
        <v>13</v>
      </c>
      <c r="I416">
        <v>363</v>
      </c>
      <c r="K416" s="2">
        <v>31751</v>
      </c>
      <c r="L416" t="s">
        <v>13</v>
      </c>
      <c r="M416" t="s">
        <v>13</v>
      </c>
      <c r="N416">
        <v>2634</v>
      </c>
      <c r="P416" s="2">
        <v>41455</v>
      </c>
      <c r="Q416">
        <v>20130705</v>
      </c>
      <c r="R416">
        <v>195</v>
      </c>
      <c r="S416">
        <v>162</v>
      </c>
      <c r="U416" s="2">
        <v>41455</v>
      </c>
      <c r="V416">
        <v>20130705</v>
      </c>
      <c r="W416">
        <v>-6</v>
      </c>
      <c r="X416">
        <v>0</v>
      </c>
      <c r="Z416" s="2">
        <v>41455</v>
      </c>
      <c r="AA416">
        <v>20130705</v>
      </c>
      <c r="AB416">
        <v>7.6</v>
      </c>
      <c r="AC416">
        <v>7.5</v>
      </c>
    </row>
    <row r="417" spans="6:29" x14ac:dyDescent="0.2">
      <c r="F417" s="2">
        <v>31758</v>
      </c>
      <c r="G417" t="s">
        <v>13</v>
      </c>
      <c r="H417" t="s">
        <v>13</v>
      </c>
      <c r="I417">
        <v>375</v>
      </c>
      <c r="K417" s="2">
        <v>31758</v>
      </c>
      <c r="L417" t="s">
        <v>13</v>
      </c>
      <c r="M417" t="s">
        <v>13</v>
      </c>
      <c r="N417">
        <v>2587</v>
      </c>
      <c r="P417" s="2">
        <v>41486</v>
      </c>
      <c r="Q417">
        <v>20130802</v>
      </c>
      <c r="R417">
        <v>162</v>
      </c>
      <c r="S417">
        <v>122</v>
      </c>
      <c r="U417" s="2">
        <v>41486</v>
      </c>
      <c r="V417">
        <v>20130802</v>
      </c>
      <c r="W417">
        <v>6</v>
      </c>
      <c r="X417">
        <v>-23</v>
      </c>
      <c r="Z417" s="2">
        <v>41486</v>
      </c>
      <c r="AA417">
        <v>20130802</v>
      </c>
      <c r="AB417">
        <v>7.4</v>
      </c>
      <c r="AC417">
        <v>7.3</v>
      </c>
    </row>
    <row r="418" spans="6:29" x14ac:dyDescent="0.2">
      <c r="F418" s="2">
        <v>31765</v>
      </c>
      <c r="G418" t="s">
        <v>13</v>
      </c>
      <c r="H418" t="s">
        <v>13</v>
      </c>
      <c r="I418">
        <v>350</v>
      </c>
      <c r="K418" s="2">
        <v>31765</v>
      </c>
      <c r="L418" t="s">
        <v>13</v>
      </c>
      <c r="M418" t="s">
        <v>13</v>
      </c>
      <c r="N418">
        <v>2499</v>
      </c>
      <c r="P418" s="2">
        <v>41517</v>
      </c>
      <c r="Q418">
        <v>20130906</v>
      </c>
      <c r="R418">
        <v>169</v>
      </c>
      <c r="S418">
        <v>261</v>
      </c>
      <c r="U418" s="2">
        <v>41517</v>
      </c>
      <c r="V418">
        <v>20130906</v>
      </c>
      <c r="W418">
        <v>14</v>
      </c>
      <c r="X418">
        <v>36</v>
      </c>
      <c r="Z418" s="2">
        <v>41517</v>
      </c>
      <c r="AA418">
        <v>20130906</v>
      </c>
      <c r="AB418">
        <v>7.3</v>
      </c>
      <c r="AC418">
        <v>7.3</v>
      </c>
    </row>
    <row r="419" spans="6:29" x14ac:dyDescent="0.2">
      <c r="F419" s="2">
        <v>31772</v>
      </c>
      <c r="G419" t="s">
        <v>13</v>
      </c>
      <c r="H419" t="s">
        <v>13</v>
      </c>
      <c r="I419">
        <v>345</v>
      </c>
      <c r="K419" s="2">
        <v>31772</v>
      </c>
      <c r="L419" t="s">
        <v>13</v>
      </c>
      <c r="M419" t="s">
        <v>13</v>
      </c>
      <c r="N419">
        <v>2565</v>
      </c>
      <c r="P419" s="2">
        <v>41547</v>
      </c>
      <c r="Q419">
        <v>20131022</v>
      </c>
      <c r="R419">
        <v>148</v>
      </c>
      <c r="S419">
        <v>190</v>
      </c>
      <c r="U419" s="2">
        <v>41547</v>
      </c>
      <c r="V419">
        <v>20131022</v>
      </c>
      <c r="W419">
        <v>2</v>
      </c>
      <c r="X419">
        <v>17</v>
      </c>
      <c r="Z419" s="2">
        <v>41547</v>
      </c>
      <c r="AA419">
        <v>20131022</v>
      </c>
      <c r="AB419">
        <v>7.2</v>
      </c>
      <c r="AC419">
        <v>7.2</v>
      </c>
    </row>
    <row r="420" spans="6:29" x14ac:dyDescent="0.2">
      <c r="F420" s="2">
        <v>31779</v>
      </c>
      <c r="G420" t="s">
        <v>13</v>
      </c>
      <c r="H420" t="s">
        <v>13</v>
      </c>
      <c r="I420">
        <v>323</v>
      </c>
      <c r="K420" s="2">
        <v>31779</v>
      </c>
      <c r="L420" t="s">
        <v>13</v>
      </c>
      <c r="M420" t="s">
        <v>13</v>
      </c>
      <c r="N420">
        <v>2590</v>
      </c>
      <c r="P420" s="2">
        <v>41578</v>
      </c>
      <c r="Q420">
        <v>20131108</v>
      </c>
      <c r="R420">
        <v>204</v>
      </c>
      <c r="S420">
        <v>212</v>
      </c>
      <c r="U420" s="2">
        <v>41578</v>
      </c>
      <c r="V420">
        <v>20131108</v>
      </c>
      <c r="W420">
        <v>19</v>
      </c>
      <c r="X420">
        <v>21</v>
      </c>
      <c r="Z420" s="2">
        <v>41578</v>
      </c>
      <c r="AA420">
        <v>20131108</v>
      </c>
      <c r="AB420">
        <v>7.3</v>
      </c>
      <c r="AC420">
        <v>7.2</v>
      </c>
    </row>
    <row r="421" spans="6:29" x14ac:dyDescent="0.2">
      <c r="F421" s="2">
        <v>31786</v>
      </c>
      <c r="G421" t="s">
        <v>13</v>
      </c>
      <c r="H421" t="s">
        <v>13</v>
      </c>
      <c r="I421">
        <v>348</v>
      </c>
      <c r="K421" s="2">
        <v>31786</v>
      </c>
      <c r="L421" t="s">
        <v>13</v>
      </c>
      <c r="M421" t="s">
        <v>13</v>
      </c>
      <c r="N421">
        <v>2508</v>
      </c>
      <c r="P421" s="2">
        <v>41608</v>
      </c>
      <c r="Q421">
        <v>20131206</v>
      </c>
      <c r="R421">
        <v>203</v>
      </c>
      <c r="S421">
        <v>258</v>
      </c>
      <c r="U421" s="2">
        <v>41608</v>
      </c>
      <c r="V421">
        <v>20131206</v>
      </c>
      <c r="W421">
        <v>27</v>
      </c>
      <c r="X421">
        <v>22</v>
      </c>
      <c r="Z421" s="2">
        <v>41608</v>
      </c>
      <c r="AA421">
        <v>20131206</v>
      </c>
      <c r="AB421">
        <v>7</v>
      </c>
      <c r="AC421">
        <v>6.9</v>
      </c>
    </row>
    <row r="422" spans="6:29" x14ac:dyDescent="0.2">
      <c r="F422" s="2">
        <v>31793</v>
      </c>
      <c r="G422" t="s">
        <v>13</v>
      </c>
      <c r="H422" t="s">
        <v>13</v>
      </c>
      <c r="I422">
        <v>341</v>
      </c>
      <c r="K422" s="2">
        <v>31793</v>
      </c>
      <c r="L422" t="s">
        <v>13</v>
      </c>
      <c r="M422" t="s">
        <v>13</v>
      </c>
      <c r="N422">
        <v>2443</v>
      </c>
      <c r="P422" s="2">
        <v>41639</v>
      </c>
      <c r="Q422">
        <v>20140110</v>
      </c>
      <c r="R422">
        <v>74</v>
      </c>
      <c r="S422">
        <v>47</v>
      </c>
      <c r="U422" s="2">
        <v>41639</v>
      </c>
      <c r="V422">
        <v>20140110</v>
      </c>
      <c r="W422">
        <v>9</v>
      </c>
      <c r="X422">
        <v>7</v>
      </c>
      <c r="Z422" s="2">
        <v>41639</v>
      </c>
      <c r="AA422">
        <v>20140110</v>
      </c>
      <c r="AB422">
        <v>6.7</v>
      </c>
      <c r="AC422">
        <v>6.7</v>
      </c>
    </row>
    <row r="423" spans="6:29" x14ac:dyDescent="0.2">
      <c r="F423" s="2">
        <v>31800</v>
      </c>
      <c r="G423" t="s">
        <v>13</v>
      </c>
      <c r="H423" t="s">
        <v>13</v>
      </c>
      <c r="I423">
        <v>346</v>
      </c>
      <c r="K423" s="2">
        <v>31800</v>
      </c>
      <c r="L423" t="s">
        <v>13</v>
      </c>
      <c r="M423" t="s">
        <v>13</v>
      </c>
      <c r="N423">
        <v>2506</v>
      </c>
      <c r="P423" s="2">
        <v>41670</v>
      </c>
      <c r="Q423">
        <v>20140207</v>
      </c>
      <c r="R423">
        <v>113</v>
      </c>
      <c r="S423">
        <v>190</v>
      </c>
      <c r="U423" s="2">
        <v>41670</v>
      </c>
      <c r="V423">
        <v>20140207</v>
      </c>
      <c r="W423">
        <v>21</v>
      </c>
      <c r="X423">
        <v>5</v>
      </c>
      <c r="Z423" s="2">
        <v>41670</v>
      </c>
      <c r="AA423">
        <v>20140207</v>
      </c>
      <c r="AB423">
        <v>6.6</v>
      </c>
      <c r="AC423">
        <v>6.6</v>
      </c>
    </row>
    <row r="424" spans="6:29" x14ac:dyDescent="0.2">
      <c r="F424" s="2">
        <v>31807</v>
      </c>
      <c r="G424" t="s">
        <v>13</v>
      </c>
      <c r="H424" t="s">
        <v>13</v>
      </c>
      <c r="I424">
        <v>370</v>
      </c>
      <c r="K424" s="2">
        <v>31807</v>
      </c>
      <c r="L424" t="s">
        <v>13</v>
      </c>
      <c r="M424" t="s">
        <v>13</v>
      </c>
      <c r="N424">
        <v>2515</v>
      </c>
      <c r="P424" s="2">
        <v>41698</v>
      </c>
      <c r="Q424">
        <v>20140307</v>
      </c>
      <c r="R424">
        <v>175</v>
      </c>
      <c r="S424">
        <v>151</v>
      </c>
      <c r="U424" s="2">
        <v>41698</v>
      </c>
      <c r="V424">
        <v>20140307</v>
      </c>
      <c r="W424">
        <v>6</v>
      </c>
      <c r="X424">
        <v>22</v>
      </c>
      <c r="Z424" s="2">
        <v>41698</v>
      </c>
      <c r="AA424">
        <v>20140307</v>
      </c>
      <c r="AB424">
        <v>6.7</v>
      </c>
      <c r="AC424">
        <v>6.7</v>
      </c>
    </row>
    <row r="425" spans="6:29" x14ac:dyDescent="0.2">
      <c r="F425" s="2">
        <v>31814</v>
      </c>
      <c r="G425" t="s">
        <v>13</v>
      </c>
      <c r="H425" t="s">
        <v>13</v>
      </c>
      <c r="I425">
        <v>368</v>
      </c>
      <c r="K425" s="2">
        <v>31814</v>
      </c>
      <c r="L425" t="s">
        <v>13</v>
      </c>
      <c r="M425" t="s">
        <v>13</v>
      </c>
      <c r="N425">
        <v>2496</v>
      </c>
      <c r="P425" s="2">
        <v>41729</v>
      </c>
      <c r="Q425">
        <v>20140404</v>
      </c>
      <c r="R425">
        <v>192</v>
      </c>
      <c r="S425">
        <v>272</v>
      </c>
      <c r="U425" s="2">
        <v>41729</v>
      </c>
      <c r="V425">
        <v>20140404</v>
      </c>
      <c r="W425">
        <v>-1</v>
      </c>
      <c r="X425">
        <v>15</v>
      </c>
      <c r="Z425" s="2">
        <v>41729</v>
      </c>
      <c r="AA425">
        <v>20140404</v>
      </c>
      <c r="AB425">
        <v>6.7</v>
      </c>
      <c r="AC425">
        <v>6.7</v>
      </c>
    </row>
    <row r="426" spans="6:29" x14ac:dyDescent="0.2">
      <c r="F426" s="2">
        <v>31821</v>
      </c>
      <c r="G426" t="s">
        <v>13</v>
      </c>
      <c r="H426" t="s">
        <v>13</v>
      </c>
      <c r="I426">
        <v>338</v>
      </c>
      <c r="K426" s="2">
        <v>31821</v>
      </c>
      <c r="L426" t="s">
        <v>13</v>
      </c>
      <c r="M426" t="s">
        <v>13</v>
      </c>
      <c r="N426">
        <v>2451</v>
      </c>
      <c r="P426" s="2">
        <v>41759</v>
      </c>
      <c r="Q426">
        <v>20140502</v>
      </c>
      <c r="R426">
        <v>288</v>
      </c>
      <c r="S426">
        <v>329</v>
      </c>
      <c r="U426" s="2">
        <v>41759</v>
      </c>
      <c r="V426">
        <v>20140502</v>
      </c>
      <c r="W426">
        <v>12</v>
      </c>
      <c r="X426">
        <v>17</v>
      </c>
      <c r="Z426" s="2">
        <v>41759</v>
      </c>
      <c r="AA426">
        <v>20140502</v>
      </c>
      <c r="AB426">
        <v>6.3</v>
      </c>
      <c r="AC426">
        <v>6.2</v>
      </c>
    </row>
    <row r="427" spans="6:29" x14ac:dyDescent="0.2">
      <c r="F427" s="2">
        <v>31828</v>
      </c>
      <c r="G427" t="s">
        <v>13</v>
      </c>
      <c r="H427" t="s">
        <v>13</v>
      </c>
      <c r="I427">
        <v>341</v>
      </c>
      <c r="K427" s="2">
        <v>31828</v>
      </c>
      <c r="L427" t="s">
        <v>13</v>
      </c>
      <c r="M427" t="s">
        <v>13</v>
      </c>
      <c r="N427">
        <v>2481</v>
      </c>
      <c r="P427" s="2">
        <v>41790</v>
      </c>
      <c r="Q427">
        <v>20140606</v>
      </c>
      <c r="R427">
        <v>217</v>
      </c>
      <c r="S427">
        <v>246</v>
      </c>
      <c r="U427" s="2">
        <v>41790</v>
      </c>
      <c r="V427">
        <v>20140606</v>
      </c>
      <c r="W427">
        <v>10</v>
      </c>
      <c r="X427">
        <v>8</v>
      </c>
      <c r="Z427" s="2">
        <v>41790</v>
      </c>
      <c r="AA427">
        <v>20140606</v>
      </c>
      <c r="AB427">
        <v>6.3</v>
      </c>
      <c r="AC427">
        <v>6.3</v>
      </c>
    </row>
    <row r="428" spans="6:29" x14ac:dyDescent="0.2">
      <c r="F428" s="2">
        <v>31835</v>
      </c>
      <c r="G428" t="s">
        <v>13</v>
      </c>
      <c r="H428" t="s">
        <v>13</v>
      </c>
      <c r="I428">
        <v>348</v>
      </c>
      <c r="K428" s="2">
        <v>31835</v>
      </c>
      <c r="L428" t="s">
        <v>13</v>
      </c>
      <c r="M428" t="s">
        <v>13</v>
      </c>
      <c r="N428">
        <v>2460</v>
      </c>
      <c r="P428" s="2">
        <v>41820</v>
      </c>
      <c r="Q428">
        <v>20140703</v>
      </c>
      <c r="R428">
        <v>288</v>
      </c>
      <c r="S428">
        <v>304</v>
      </c>
      <c r="U428" s="2">
        <v>41820</v>
      </c>
      <c r="V428">
        <v>20140703</v>
      </c>
      <c r="W428">
        <v>16</v>
      </c>
      <c r="X428">
        <v>21</v>
      </c>
      <c r="Z428" s="2">
        <v>41820</v>
      </c>
      <c r="AA428">
        <v>20140703</v>
      </c>
      <c r="AB428">
        <v>6.1</v>
      </c>
      <c r="AC428">
        <v>6.1</v>
      </c>
    </row>
    <row r="429" spans="6:29" x14ac:dyDescent="0.2">
      <c r="F429" s="2">
        <v>31842</v>
      </c>
      <c r="G429" t="s">
        <v>13</v>
      </c>
      <c r="H429" t="s">
        <v>13</v>
      </c>
      <c r="I429">
        <v>337</v>
      </c>
      <c r="K429" s="2">
        <v>31842</v>
      </c>
      <c r="L429" t="s">
        <v>13</v>
      </c>
      <c r="M429" t="s">
        <v>13</v>
      </c>
      <c r="N429">
        <v>2456</v>
      </c>
      <c r="P429" s="2">
        <v>41851</v>
      </c>
      <c r="Q429">
        <v>20140801</v>
      </c>
      <c r="R429">
        <v>209</v>
      </c>
      <c r="S429">
        <v>202</v>
      </c>
      <c r="U429" s="2">
        <v>41851</v>
      </c>
      <c r="V429">
        <v>20140801</v>
      </c>
      <c r="W429">
        <v>28</v>
      </c>
      <c r="X429">
        <v>13</v>
      </c>
      <c r="Z429" s="2">
        <v>41851</v>
      </c>
      <c r="AA429">
        <v>20140801</v>
      </c>
      <c r="AB429">
        <v>6.2</v>
      </c>
      <c r="AC429">
        <v>6.2</v>
      </c>
    </row>
    <row r="430" spans="6:29" x14ac:dyDescent="0.2">
      <c r="F430" s="2">
        <v>31849</v>
      </c>
      <c r="G430" t="s">
        <v>13</v>
      </c>
      <c r="H430" t="s">
        <v>13</v>
      </c>
      <c r="I430">
        <v>335</v>
      </c>
      <c r="K430" s="2">
        <v>31849</v>
      </c>
      <c r="L430" t="s">
        <v>13</v>
      </c>
      <c r="M430" t="s">
        <v>13</v>
      </c>
      <c r="N430">
        <v>2450</v>
      </c>
      <c r="P430" s="2">
        <v>41882</v>
      </c>
      <c r="Q430">
        <v>20140905</v>
      </c>
      <c r="R430">
        <v>142</v>
      </c>
      <c r="S430">
        <v>230</v>
      </c>
      <c r="U430" s="2">
        <v>41882</v>
      </c>
      <c r="V430">
        <v>20140905</v>
      </c>
      <c r="W430">
        <v>0</v>
      </c>
      <c r="X430">
        <v>24</v>
      </c>
      <c r="Z430" s="2">
        <v>41882</v>
      </c>
      <c r="AA430">
        <v>20140905</v>
      </c>
      <c r="AB430">
        <v>6.1</v>
      </c>
      <c r="AC430">
        <v>6.2</v>
      </c>
    </row>
    <row r="431" spans="6:29" x14ac:dyDescent="0.2">
      <c r="F431" s="2">
        <v>31856</v>
      </c>
      <c r="G431" t="s">
        <v>13</v>
      </c>
      <c r="H431" t="s">
        <v>13</v>
      </c>
      <c r="I431">
        <v>335</v>
      </c>
      <c r="K431" s="2">
        <v>31856</v>
      </c>
      <c r="L431" t="s">
        <v>13</v>
      </c>
      <c r="M431" t="s">
        <v>13</v>
      </c>
      <c r="N431">
        <v>2401</v>
      </c>
      <c r="P431" s="2">
        <v>41912</v>
      </c>
      <c r="Q431">
        <v>20141003</v>
      </c>
      <c r="R431">
        <v>248</v>
      </c>
      <c r="S431">
        <v>280</v>
      </c>
      <c r="U431" s="2">
        <v>41912</v>
      </c>
      <c r="V431">
        <v>20141003</v>
      </c>
      <c r="W431">
        <v>4</v>
      </c>
      <c r="X431">
        <v>17</v>
      </c>
      <c r="Z431" s="2">
        <v>41912</v>
      </c>
      <c r="AA431">
        <v>20141003</v>
      </c>
      <c r="AB431">
        <v>5.9</v>
      </c>
      <c r="AC431">
        <v>5.9</v>
      </c>
    </row>
    <row r="432" spans="6:29" x14ac:dyDescent="0.2">
      <c r="F432" s="2">
        <v>31863</v>
      </c>
      <c r="G432" t="s">
        <v>13</v>
      </c>
      <c r="H432" t="s">
        <v>13</v>
      </c>
      <c r="I432">
        <v>326</v>
      </c>
      <c r="K432" s="2">
        <v>31863</v>
      </c>
      <c r="L432" t="s">
        <v>13</v>
      </c>
      <c r="M432" t="s">
        <v>13</v>
      </c>
      <c r="N432">
        <v>2410</v>
      </c>
      <c r="P432" s="2">
        <v>41943</v>
      </c>
      <c r="Q432">
        <v>20141107</v>
      </c>
      <c r="R432">
        <v>214</v>
      </c>
      <c r="S432">
        <v>227</v>
      </c>
      <c r="U432" s="2">
        <v>41943</v>
      </c>
      <c r="V432">
        <v>20141107</v>
      </c>
      <c r="W432">
        <v>15</v>
      </c>
      <c r="X432">
        <v>27</v>
      </c>
      <c r="Z432" s="2">
        <v>41943</v>
      </c>
      <c r="AA432">
        <v>20141107</v>
      </c>
      <c r="AB432">
        <v>5.8</v>
      </c>
      <c r="AC432">
        <v>5.7</v>
      </c>
    </row>
    <row r="433" spans="6:29" x14ac:dyDescent="0.2">
      <c r="F433" s="2">
        <v>31870</v>
      </c>
      <c r="G433" t="s">
        <v>13</v>
      </c>
      <c r="H433" t="s">
        <v>13</v>
      </c>
      <c r="I433">
        <v>330</v>
      </c>
      <c r="K433" s="2">
        <v>31870</v>
      </c>
      <c r="L433" t="s">
        <v>13</v>
      </c>
      <c r="M433" t="s">
        <v>13</v>
      </c>
      <c r="N433">
        <v>2482</v>
      </c>
      <c r="P433" s="2">
        <v>41973</v>
      </c>
      <c r="Q433">
        <v>20141205</v>
      </c>
      <c r="R433">
        <v>321</v>
      </c>
      <c r="S433">
        <v>312</v>
      </c>
      <c r="U433" s="2">
        <v>41973</v>
      </c>
      <c r="V433">
        <v>20141205</v>
      </c>
      <c r="W433">
        <v>28</v>
      </c>
      <c r="X433">
        <v>23</v>
      </c>
      <c r="Z433" s="2">
        <v>41973</v>
      </c>
      <c r="AA433">
        <v>20141205</v>
      </c>
      <c r="AB433">
        <v>5.8</v>
      </c>
      <c r="AC433">
        <v>5.8</v>
      </c>
    </row>
    <row r="434" spans="6:29" x14ac:dyDescent="0.2">
      <c r="F434" s="2">
        <v>31877</v>
      </c>
      <c r="G434" t="s">
        <v>13</v>
      </c>
      <c r="H434" t="s">
        <v>13</v>
      </c>
      <c r="I434">
        <v>338</v>
      </c>
      <c r="K434" s="2">
        <v>31877</v>
      </c>
      <c r="L434" t="s">
        <v>13</v>
      </c>
      <c r="M434" t="s">
        <v>13</v>
      </c>
      <c r="N434">
        <v>2366</v>
      </c>
      <c r="P434" s="2">
        <v>42004</v>
      </c>
      <c r="Q434">
        <v>20150109</v>
      </c>
      <c r="R434">
        <v>252</v>
      </c>
      <c r="S434">
        <v>255</v>
      </c>
      <c r="U434" s="2">
        <v>42004</v>
      </c>
      <c r="V434">
        <v>20150109</v>
      </c>
      <c r="W434">
        <v>17</v>
      </c>
      <c r="X434">
        <v>16</v>
      </c>
      <c r="Z434" s="2">
        <v>42004</v>
      </c>
      <c r="AA434">
        <v>20150109</v>
      </c>
      <c r="AB434">
        <v>5.6</v>
      </c>
      <c r="AC434">
        <v>5.6</v>
      </c>
    </row>
    <row r="435" spans="6:29" x14ac:dyDescent="0.2">
      <c r="F435" s="2">
        <v>31884</v>
      </c>
      <c r="G435" t="s">
        <v>13</v>
      </c>
      <c r="H435" t="s">
        <v>13</v>
      </c>
      <c r="I435">
        <v>349</v>
      </c>
      <c r="K435" s="2">
        <v>31884</v>
      </c>
      <c r="L435" t="s">
        <v>13</v>
      </c>
      <c r="M435" t="s">
        <v>13</v>
      </c>
      <c r="N435">
        <v>2410</v>
      </c>
      <c r="P435" s="2">
        <v>42035</v>
      </c>
      <c r="Q435">
        <v>20150206</v>
      </c>
      <c r="R435">
        <v>257</v>
      </c>
      <c r="S435">
        <v>234</v>
      </c>
      <c r="U435" s="2">
        <v>42035</v>
      </c>
      <c r="V435">
        <v>20150206</v>
      </c>
      <c r="W435">
        <v>22</v>
      </c>
      <c r="X435">
        <v>8</v>
      </c>
      <c r="Z435" s="2">
        <v>42035</v>
      </c>
      <c r="AA435">
        <v>20150206</v>
      </c>
      <c r="AB435">
        <v>5.7</v>
      </c>
      <c r="AC435">
        <v>5.7</v>
      </c>
    </row>
    <row r="436" spans="6:29" x14ac:dyDescent="0.2">
      <c r="F436" s="2">
        <v>31891</v>
      </c>
      <c r="G436" t="s">
        <v>13</v>
      </c>
      <c r="H436" t="s">
        <v>13</v>
      </c>
      <c r="I436">
        <v>328</v>
      </c>
      <c r="K436" s="2">
        <v>31891</v>
      </c>
      <c r="L436" t="s">
        <v>13</v>
      </c>
      <c r="M436" t="s">
        <v>13</v>
      </c>
      <c r="N436">
        <v>2386</v>
      </c>
      <c r="P436" s="2">
        <v>42063</v>
      </c>
      <c r="Q436">
        <v>20150306</v>
      </c>
      <c r="R436">
        <v>295</v>
      </c>
      <c r="S436">
        <v>238</v>
      </c>
      <c r="U436" s="2">
        <v>42063</v>
      </c>
      <c r="V436">
        <v>20150306</v>
      </c>
      <c r="W436">
        <v>8</v>
      </c>
      <c r="X436">
        <v>7</v>
      </c>
      <c r="Z436" s="2">
        <v>42063</v>
      </c>
      <c r="AA436">
        <v>20150306</v>
      </c>
      <c r="AB436">
        <v>5.5</v>
      </c>
      <c r="AC436">
        <v>5.5</v>
      </c>
    </row>
    <row r="437" spans="6:29" x14ac:dyDescent="0.2">
      <c r="F437" s="2">
        <v>31898</v>
      </c>
      <c r="G437" t="s">
        <v>13</v>
      </c>
      <c r="H437" t="s">
        <v>13</v>
      </c>
      <c r="I437">
        <v>330</v>
      </c>
      <c r="K437" s="2">
        <v>31898</v>
      </c>
      <c r="L437" t="s">
        <v>13</v>
      </c>
      <c r="M437" t="s">
        <v>13</v>
      </c>
      <c r="N437">
        <v>2302</v>
      </c>
      <c r="P437" s="2">
        <v>42094</v>
      </c>
      <c r="Q437">
        <v>20150403</v>
      </c>
      <c r="R437">
        <v>126</v>
      </c>
      <c r="S437">
        <v>86</v>
      </c>
      <c r="U437" s="2">
        <v>42094</v>
      </c>
      <c r="V437">
        <v>20150403</v>
      </c>
      <c r="W437">
        <v>-1</v>
      </c>
      <c r="X437">
        <v>13</v>
      </c>
      <c r="Z437" s="2">
        <v>42094</v>
      </c>
      <c r="AA437">
        <v>20150403</v>
      </c>
      <c r="AB437">
        <v>5.5</v>
      </c>
      <c r="AC437">
        <v>5.4</v>
      </c>
    </row>
    <row r="438" spans="6:29" x14ac:dyDescent="0.2">
      <c r="F438" s="2">
        <v>31905</v>
      </c>
      <c r="G438" t="s">
        <v>13</v>
      </c>
      <c r="H438" t="s">
        <v>13</v>
      </c>
      <c r="I438">
        <v>315</v>
      </c>
      <c r="K438" s="2">
        <v>31905</v>
      </c>
      <c r="L438" t="s">
        <v>13</v>
      </c>
      <c r="M438" t="s">
        <v>13</v>
      </c>
      <c r="N438">
        <v>2347</v>
      </c>
      <c r="P438" s="2">
        <v>42124</v>
      </c>
      <c r="Q438">
        <v>20150508</v>
      </c>
      <c r="R438">
        <v>223</v>
      </c>
      <c r="S438">
        <v>262</v>
      </c>
      <c r="U438" s="2">
        <v>42124</v>
      </c>
      <c r="V438">
        <v>20150508</v>
      </c>
      <c r="W438">
        <v>1</v>
      </c>
      <c r="X438">
        <v>2</v>
      </c>
      <c r="Z438" s="2">
        <v>42124</v>
      </c>
      <c r="AA438">
        <v>20150508</v>
      </c>
      <c r="AB438">
        <v>5.4</v>
      </c>
      <c r="AC438">
        <v>5.4</v>
      </c>
    </row>
    <row r="439" spans="6:29" x14ac:dyDescent="0.2">
      <c r="F439" s="2">
        <v>31912</v>
      </c>
      <c r="G439" t="s">
        <v>13</v>
      </c>
      <c r="H439" t="s">
        <v>13</v>
      </c>
      <c r="I439">
        <v>341</v>
      </c>
      <c r="K439" s="2">
        <v>31912</v>
      </c>
      <c r="L439" t="s">
        <v>13</v>
      </c>
      <c r="M439" t="s">
        <v>13</v>
      </c>
      <c r="N439">
        <v>2326</v>
      </c>
      <c r="P439" s="2">
        <v>42155</v>
      </c>
      <c r="Q439">
        <v>20150605</v>
      </c>
      <c r="R439">
        <v>280</v>
      </c>
      <c r="S439">
        <v>344</v>
      </c>
      <c r="U439" s="2">
        <v>42155</v>
      </c>
      <c r="V439">
        <v>20150605</v>
      </c>
      <c r="W439">
        <v>7</v>
      </c>
      <c r="X439">
        <v>16</v>
      </c>
      <c r="Z439" s="2">
        <v>42155</v>
      </c>
      <c r="AA439">
        <v>20150605</v>
      </c>
      <c r="AB439">
        <v>5.5</v>
      </c>
      <c r="AC439">
        <v>5.5</v>
      </c>
    </row>
    <row r="440" spans="6:29" x14ac:dyDescent="0.2">
      <c r="F440" s="2">
        <v>31919</v>
      </c>
      <c r="G440" t="s">
        <v>13</v>
      </c>
      <c r="H440" t="s">
        <v>13</v>
      </c>
      <c r="I440">
        <v>343</v>
      </c>
      <c r="K440" s="2">
        <v>31919</v>
      </c>
      <c r="L440" t="s">
        <v>13</v>
      </c>
      <c r="M440" t="s">
        <v>13</v>
      </c>
      <c r="N440">
        <v>2275</v>
      </c>
      <c r="P440" s="2">
        <v>42185</v>
      </c>
      <c r="Q440">
        <v>20150702</v>
      </c>
      <c r="R440">
        <v>223</v>
      </c>
      <c r="S440">
        <v>206</v>
      </c>
      <c r="U440" s="2">
        <v>42185</v>
      </c>
      <c r="V440">
        <v>20150702</v>
      </c>
      <c r="W440">
        <v>4</v>
      </c>
      <c r="X440">
        <v>1</v>
      </c>
      <c r="Z440" s="2">
        <v>42185</v>
      </c>
      <c r="AA440">
        <v>20150702</v>
      </c>
      <c r="AB440">
        <v>5.3</v>
      </c>
      <c r="AC440">
        <v>5.3</v>
      </c>
    </row>
    <row r="441" spans="6:29" x14ac:dyDescent="0.2">
      <c r="F441" s="2">
        <v>31926</v>
      </c>
      <c r="G441" t="s">
        <v>13</v>
      </c>
      <c r="H441" t="s">
        <v>13</v>
      </c>
      <c r="I441">
        <v>326</v>
      </c>
      <c r="K441" s="2">
        <v>31926</v>
      </c>
      <c r="L441" t="s">
        <v>13</v>
      </c>
      <c r="M441" t="s">
        <v>13</v>
      </c>
      <c r="N441">
        <v>2370</v>
      </c>
      <c r="P441" s="2">
        <v>42216</v>
      </c>
      <c r="Q441">
        <v>20150807</v>
      </c>
      <c r="R441">
        <v>215</v>
      </c>
      <c r="S441">
        <v>254</v>
      </c>
      <c r="U441" s="2">
        <v>42216</v>
      </c>
      <c r="V441">
        <v>20150807</v>
      </c>
      <c r="W441">
        <v>15</v>
      </c>
      <c r="X441">
        <v>14</v>
      </c>
      <c r="Z441" s="2">
        <v>42216</v>
      </c>
      <c r="AA441">
        <v>20150807</v>
      </c>
      <c r="AB441">
        <v>5.3</v>
      </c>
      <c r="AC441">
        <v>5.2</v>
      </c>
    </row>
    <row r="442" spans="6:29" x14ac:dyDescent="0.2">
      <c r="F442" s="2">
        <v>31933</v>
      </c>
      <c r="G442" t="s">
        <v>13</v>
      </c>
      <c r="H442" t="s">
        <v>13</v>
      </c>
      <c r="I442">
        <v>328</v>
      </c>
      <c r="K442" s="2">
        <v>31933</v>
      </c>
      <c r="L442" t="s">
        <v>13</v>
      </c>
      <c r="M442" t="s">
        <v>13</v>
      </c>
      <c r="N442">
        <v>2259</v>
      </c>
      <c r="P442" s="2">
        <v>42247</v>
      </c>
      <c r="Q442">
        <v>20150904</v>
      </c>
      <c r="R442">
        <v>173</v>
      </c>
      <c r="S442">
        <v>157</v>
      </c>
      <c r="U442" s="2">
        <v>42247</v>
      </c>
      <c r="V442">
        <v>20150904</v>
      </c>
      <c r="W442">
        <v>-17</v>
      </c>
      <c r="X442">
        <v>-5</v>
      </c>
      <c r="Z442" s="2">
        <v>42247</v>
      </c>
      <c r="AA442">
        <v>20150904</v>
      </c>
      <c r="AB442">
        <v>5.0999999999999996</v>
      </c>
      <c r="AC442">
        <v>5.0999999999999996</v>
      </c>
    </row>
    <row r="443" spans="6:29" x14ac:dyDescent="0.2">
      <c r="F443" s="2">
        <v>31940</v>
      </c>
      <c r="G443" t="s">
        <v>13</v>
      </c>
      <c r="H443" t="s">
        <v>13</v>
      </c>
      <c r="I443">
        <v>316</v>
      </c>
      <c r="K443" s="2">
        <v>31940</v>
      </c>
      <c r="L443" t="s">
        <v>13</v>
      </c>
      <c r="M443" t="s">
        <v>13</v>
      </c>
      <c r="N443">
        <v>2278</v>
      </c>
      <c r="P443" s="2">
        <v>42277</v>
      </c>
      <c r="Q443">
        <v>20151002</v>
      </c>
      <c r="R443">
        <v>142</v>
      </c>
      <c r="S443">
        <v>100</v>
      </c>
      <c r="U443" s="2">
        <v>42277</v>
      </c>
      <c r="V443">
        <v>20151002</v>
      </c>
      <c r="W443">
        <v>-9</v>
      </c>
      <c r="X443">
        <v>-1</v>
      </c>
      <c r="Z443" s="2">
        <v>42277</v>
      </c>
      <c r="AA443">
        <v>20151002</v>
      </c>
      <c r="AB443">
        <v>5.0999999999999996</v>
      </c>
      <c r="AC443">
        <v>5</v>
      </c>
    </row>
    <row r="444" spans="6:29" x14ac:dyDescent="0.2">
      <c r="F444" s="2">
        <v>31947</v>
      </c>
      <c r="G444" t="s">
        <v>13</v>
      </c>
      <c r="H444" t="s">
        <v>13</v>
      </c>
      <c r="I444">
        <v>319</v>
      </c>
      <c r="K444" s="2">
        <v>31947</v>
      </c>
      <c r="L444" t="s">
        <v>13</v>
      </c>
      <c r="M444" t="s">
        <v>13</v>
      </c>
      <c r="N444">
        <v>2258</v>
      </c>
      <c r="P444" s="2">
        <v>42308</v>
      </c>
      <c r="Q444">
        <v>20151106</v>
      </c>
      <c r="R444">
        <v>271</v>
      </c>
      <c r="S444">
        <v>321</v>
      </c>
      <c r="U444" s="2">
        <v>42308</v>
      </c>
      <c r="V444">
        <v>20151106</v>
      </c>
      <c r="W444">
        <v>0</v>
      </c>
      <c r="X444">
        <v>7</v>
      </c>
      <c r="Z444" s="2">
        <v>42308</v>
      </c>
      <c r="AA444">
        <v>20151106</v>
      </c>
      <c r="AB444">
        <v>5</v>
      </c>
      <c r="AC444">
        <v>5</v>
      </c>
    </row>
    <row r="445" spans="6:29" x14ac:dyDescent="0.2">
      <c r="F445" s="2">
        <v>31954</v>
      </c>
      <c r="G445" t="s">
        <v>13</v>
      </c>
      <c r="H445" t="s">
        <v>13</v>
      </c>
      <c r="I445">
        <v>326</v>
      </c>
      <c r="K445" s="2">
        <v>31954</v>
      </c>
      <c r="L445" t="s">
        <v>13</v>
      </c>
      <c r="M445" t="s">
        <v>13</v>
      </c>
      <c r="N445">
        <v>2321</v>
      </c>
      <c r="P445" s="2">
        <v>42338</v>
      </c>
      <c r="Q445">
        <v>20151204</v>
      </c>
      <c r="R445">
        <v>211</v>
      </c>
      <c r="S445">
        <v>272</v>
      </c>
      <c r="U445" s="2">
        <v>42338</v>
      </c>
      <c r="V445">
        <v>20151204</v>
      </c>
      <c r="W445">
        <v>-1</v>
      </c>
      <c r="X445">
        <v>-7</v>
      </c>
      <c r="Z445" s="2">
        <v>42338</v>
      </c>
      <c r="AA445">
        <v>20151204</v>
      </c>
      <c r="AB445">
        <v>5</v>
      </c>
      <c r="AC445">
        <v>5</v>
      </c>
    </row>
    <row r="446" spans="6:29" x14ac:dyDescent="0.2">
      <c r="F446" s="2">
        <v>31961</v>
      </c>
      <c r="G446" t="s">
        <v>13</v>
      </c>
      <c r="H446" t="s">
        <v>13</v>
      </c>
      <c r="I446">
        <v>326</v>
      </c>
      <c r="K446" s="2">
        <v>31961</v>
      </c>
      <c r="L446" t="s">
        <v>13</v>
      </c>
      <c r="M446" t="s">
        <v>13</v>
      </c>
      <c r="N446">
        <v>2173</v>
      </c>
      <c r="P446" s="2">
        <v>42369</v>
      </c>
      <c r="Q446">
        <v>20160108</v>
      </c>
      <c r="R446">
        <v>292</v>
      </c>
      <c r="S446">
        <v>239</v>
      </c>
      <c r="U446" s="2">
        <v>42369</v>
      </c>
      <c r="V446">
        <v>20160108</v>
      </c>
      <c r="W446">
        <v>8</v>
      </c>
      <c r="X446">
        <v>13</v>
      </c>
      <c r="Z446" s="2">
        <v>42369</v>
      </c>
      <c r="AA446">
        <v>20160108</v>
      </c>
      <c r="AB446">
        <v>5</v>
      </c>
      <c r="AC446">
        <v>5</v>
      </c>
    </row>
    <row r="447" spans="6:29" x14ac:dyDescent="0.2">
      <c r="F447" s="2">
        <v>31968</v>
      </c>
      <c r="G447" t="s">
        <v>13</v>
      </c>
      <c r="H447" t="s">
        <v>13</v>
      </c>
      <c r="I447">
        <v>317</v>
      </c>
      <c r="K447" s="2">
        <v>31968</v>
      </c>
      <c r="L447" t="s">
        <v>13</v>
      </c>
      <c r="M447" t="s">
        <v>13</v>
      </c>
      <c r="N447">
        <v>2155</v>
      </c>
      <c r="P447" s="2">
        <v>42400</v>
      </c>
      <c r="Q447">
        <v>20160205</v>
      </c>
      <c r="R447">
        <v>151</v>
      </c>
      <c r="S447">
        <v>126</v>
      </c>
      <c r="U447" s="2">
        <v>42400</v>
      </c>
      <c r="V447">
        <v>20160205</v>
      </c>
      <c r="W447">
        <v>29</v>
      </c>
      <c r="X447">
        <v>28</v>
      </c>
      <c r="Z447" s="2">
        <v>42400</v>
      </c>
      <c r="AA447">
        <v>20160205</v>
      </c>
      <c r="AB447">
        <v>4.9000000000000004</v>
      </c>
      <c r="AC447">
        <v>4.9000000000000004</v>
      </c>
    </row>
    <row r="448" spans="6:29" x14ac:dyDescent="0.2">
      <c r="F448" s="2">
        <v>31975</v>
      </c>
      <c r="G448" t="s">
        <v>13</v>
      </c>
      <c r="H448" t="s">
        <v>13</v>
      </c>
      <c r="I448">
        <v>310</v>
      </c>
      <c r="K448" s="2">
        <v>31975</v>
      </c>
      <c r="L448" t="s">
        <v>13</v>
      </c>
      <c r="M448" t="s">
        <v>13</v>
      </c>
      <c r="N448">
        <v>2211</v>
      </c>
      <c r="P448" s="2">
        <v>42429</v>
      </c>
      <c r="Q448">
        <v>20160304</v>
      </c>
      <c r="R448">
        <v>242</v>
      </c>
      <c r="S448">
        <v>237</v>
      </c>
      <c r="U448" s="2">
        <v>42429</v>
      </c>
      <c r="V448">
        <v>20160304</v>
      </c>
      <c r="W448">
        <v>-16</v>
      </c>
      <c r="X448">
        <v>-12</v>
      </c>
      <c r="Z448" s="2">
        <v>42429</v>
      </c>
      <c r="AA448">
        <v>20160304</v>
      </c>
      <c r="AB448">
        <v>4.9000000000000004</v>
      </c>
      <c r="AC448">
        <v>4.9000000000000004</v>
      </c>
    </row>
    <row r="449" spans="6:29" x14ac:dyDescent="0.2">
      <c r="F449" s="2">
        <v>31982</v>
      </c>
      <c r="G449" t="s">
        <v>13</v>
      </c>
      <c r="H449" t="s">
        <v>13</v>
      </c>
      <c r="I449">
        <v>324</v>
      </c>
      <c r="K449" s="2">
        <v>31982</v>
      </c>
      <c r="L449" t="s">
        <v>13</v>
      </c>
      <c r="M449" t="s">
        <v>13</v>
      </c>
      <c r="N449">
        <v>2247</v>
      </c>
      <c r="P449" s="2">
        <v>42460</v>
      </c>
      <c r="Q449">
        <v>20160401</v>
      </c>
      <c r="R449">
        <v>215</v>
      </c>
      <c r="S449">
        <v>225</v>
      </c>
      <c r="U449" s="2">
        <v>42460</v>
      </c>
      <c r="V449">
        <v>20160401</v>
      </c>
      <c r="W449">
        <v>-29</v>
      </c>
      <c r="X449">
        <v>-20</v>
      </c>
      <c r="Z449" s="2">
        <v>42460</v>
      </c>
      <c r="AA449">
        <v>20160401</v>
      </c>
      <c r="AB449">
        <v>5</v>
      </c>
      <c r="AC449">
        <v>5</v>
      </c>
    </row>
    <row r="450" spans="6:29" x14ac:dyDescent="0.2">
      <c r="F450" s="2">
        <v>31989</v>
      </c>
      <c r="G450" t="s">
        <v>13</v>
      </c>
      <c r="H450" t="s">
        <v>13</v>
      </c>
      <c r="I450">
        <v>348</v>
      </c>
      <c r="K450" s="2">
        <v>31989</v>
      </c>
      <c r="L450" t="s">
        <v>13</v>
      </c>
      <c r="M450" t="s">
        <v>13</v>
      </c>
      <c r="N450">
        <v>2232</v>
      </c>
      <c r="P450" s="2">
        <v>42490</v>
      </c>
      <c r="Q450">
        <v>20160506</v>
      </c>
      <c r="R450">
        <v>160</v>
      </c>
      <c r="S450">
        <v>153</v>
      </c>
      <c r="U450" s="2">
        <v>42490</v>
      </c>
      <c r="V450">
        <v>20160506</v>
      </c>
      <c r="W450">
        <v>4</v>
      </c>
      <c r="X450">
        <v>1</v>
      </c>
      <c r="Z450" s="2">
        <v>42490</v>
      </c>
      <c r="AA450">
        <v>20160506</v>
      </c>
      <c r="AB450">
        <v>5</v>
      </c>
      <c r="AC450">
        <v>5</v>
      </c>
    </row>
    <row r="451" spans="6:29" x14ac:dyDescent="0.2">
      <c r="F451" s="2">
        <v>31996</v>
      </c>
      <c r="G451" t="s">
        <v>13</v>
      </c>
      <c r="H451" t="s">
        <v>13</v>
      </c>
      <c r="I451">
        <v>327</v>
      </c>
      <c r="K451" s="2">
        <v>31996</v>
      </c>
      <c r="L451" t="s">
        <v>13</v>
      </c>
      <c r="M451" t="s">
        <v>13</v>
      </c>
      <c r="N451">
        <v>2263</v>
      </c>
      <c r="P451" s="2">
        <v>42521</v>
      </c>
      <c r="Q451">
        <v>20160603</v>
      </c>
      <c r="R451">
        <v>38</v>
      </c>
      <c r="S451">
        <v>43</v>
      </c>
      <c r="U451" s="2">
        <v>42521</v>
      </c>
      <c r="V451">
        <v>20160603</v>
      </c>
      <c r="W451">
        <v>-10</v>
      </c>
      <c r="X451">
        <v>-21</v>
      </c>
      <c r="Z451" s="2">
        <v>42521</v>
      </c>
      <c r="AA451">
        <v>20160603</v>
      </c>
      <c r="AB451">
        <v>4.7</v>
      </c>
      <c r="AC451">
        <v>4.7</v>
      </c>
    </row>
    <row r="452" spans="6:29" x14ac:dyDescent="0.2">
      <c r="F452" s="2">
        <v>32003</v>
      </c>
      <c r="G452" t="s">
        <v>13</v>
      </c>
      <c r="H452" t="s">
        <v>13</v>
      </c>
      <c r="I452">
        <v>319</v>
      </c>
      <c r="K452" s="2">
        <v>32003</v>
      </c>
      <c r="L452" t="s">
        <v>13</v>
      </c>
      <c r="M452" t="s">
        <v>13</v>
      </c>
      <c r="N452">
        <v>2194</v>
      </c>
      <c r="P452" s="2">
        <v>42551</v>
      </c>
      <c r="Q452">
        <v>20160708</v>
      </c>
      <c r="R452">
        <v>287</v>
      </c>
      <c r="S452">
        <v>297</v>
      </c>
      <c r="U452" s="2">
        <v>42551</v>
      </c>
      <c r="V452">
        <v>20160708</v>
      </c>
      <c r="W452">
        <v>14</v>
      </c>
      <c r="X452">
        <v>12</v>
      </c>
      <c r="Z452" s="2">
        <v>42551</v>
      </c>
      <c r="AA452">
        <v>20160708</v>
      </c>
      <c r="AB452">
        <v>4.9000000000000004</v>
      </c>
      <c r="AC452">
        <v>4.9000000000000004</v>
      </c>
    </row>
    <row r="453" spans="6:29" x14ac:dyDescent="0.2">
      <c r="F453" s="2">
        <v>32010</v>
      </c>
      <c r="G453" t="s">
        <v>13</v>
      </c>
      <c r="H453" t="s">
        <v>13</v>
      </c>
      <c r="I453">
        <v>312</v>
      </c>
      <c r="K453" s="2">
        <v>32010</v>
      </c>
      <c r="L453" t="s">
        <v>13</v>
      </c>
      <c r="M453" t="s">
        <v>13</v>
      </c>
      <c r="N453">
        <v>2190</v>
      </c>
      <c r="P453" s="2">
        <v>42582</v>
      </c>
      <c r="Q453">
        <v>20160805</v>
      </c>
      <c r="R453">
        <v>255</v>
      </c>
      <c r="S453">
        <v>291</v>
      </c>
      <c r="U453" s="2">
        <v>42582</v>
      </c>
      <c r="V453">
        <v>20160805</v>
      </c>
      <c r="W453">
        <v>9</v>
      </c>
      <c r="X453">
        <v>12</v>
      </c>
      <c r="Z453" s="2">
        <v>42582</v>
      </c>
      <c r="AA453">
        <v>20160805</v>
      </c>
      <c r="AB453">
        <v>4.9000000000000004</v>
      </c>
      <c r="AC453">
        <v>4.9000000000000004</v>
      </c>
    </row>
    <row r="454" spans="6:29" x14ac:dyDescent="0.2">
      <c r="F454" s="2">
        <v>32017</v>
      </c>
      <c r="G454" t="s">
        <v>13</v>
      </c>
      <c r="H454" t="s">
        <v>13</v>
      </c>
      <c r="I454">
        <v>322</v>
      </c>
      <c r="K454" s="2">
        <v>32017</v>
      </c>
      <c r="L454" t="s">
        <v>13</v>
      </c>
      <c r="M454" t="s">
        <v>13</v>
      </c>
      <c r="N454">
        <v>2179</v>
      </c>
      <c r="P454" s="2">
        <v>42613</v>
      </c>
      <c r="Q454">
        <v>20160902</v>
      </c>
      <c r="R454">
        <v>151</v>
      </c>
      <c r="S454">
        <v>176</v>
      </c>
      <c r="U454" s="2">
        <v>42613</v>
      </c>
      <c r="V454">
        <v>20160902</v>
      </c>
      <c r="W454">
        <v>-14</v>
      </c>
      <c r="X454">
        <v>-17</v>
      </c>
      <c r="Z454" s="2">
        <v>42613</v>
      </c>
      <c r="AA454">
        <v>20160902</v>
      </c>
      <c r="AB454">
        <v>4.9000000000000004</v>
      </c>
      <c r="AC454">
        <v>4.9000000000000004</v>
      </c>
    </row>
    <row r="455" spans="6:29" x14ac:dyDescent="0.2">
      <c r="F455" s="2">
        <v>32024</v>
      </c>
      <c r="G455" t="s">
        <v>13</v>
      </c>
      <c r="H455" t="s">
        <v>13</v>
      </c>
      <c r="I455">
        <v>316</v>
      </c>
      <c r="K455" s="2">
        <v>32024</v>
      </c>
      <c r="L455" t="s">
        <v>13</v>
      </c>
      <c r="M455" t="s">
        <v>13</v>
      </c>
      <c r="N455">
        <v>2125</v>
      </c>
      <c r="P455" s="2">
        <v>42643</v>
      </c>
      <c r="Q455">
        <v>20161007</v>
      </c>
      <c r="R455">
        <v>156</v>
      </c>
      <c r="S455">
        <v>249</v>
      </c>
      <c r="U455" s="2">
        <v>42643</v>
      </c>
      <c r="V455">
        <v>20161007</v>
      </c>
      <c r="W455">
        <v>-13</v>
      </c>
      <c r="X455">
        <v>-12</v>
      </c>
      <c r="Z455" s="2">
        <v>42643</v>
      </c>
      <c r="AA455">
        <v>20161007</v>
      </c>
      <c r="AB455">
        <v>5</v>
      </c>
      <c r="AC455">
        <v>4.9000000000000004</v>
      </c>
    </row>
    <row r="456" spans="6:29" x14ac:dyDescent="0.2">
      <c r="F456" s="2">
        <v>32031</v>
      </c>
      <c r="G456" t="s">
        <v>13</v>
      </c>
      <c r="H456" t="s">
        <v>13</v>
      </c>
      <c r="I456">
        <v>297</v>
      </c>
      <c r="K456" s="2">
        <v>32031</v>
      </c>
      <c r="L456" t="s">
        <v>13</v>
      </c>
      <c r="M456" t="s">
        <v>13</v>
      </c>
      <c r="N456">
        <v>2172</v>
      </c>
      <c r="P456" s="2">
        <v>42674</v>
      </c>
      <c r="Q456">
        <v>20161104</v>
      </c>
      <c r="R456">
        <v>161</v>
      </c>
      <c r="S456">
        <v>124</v>
      </c>
      <c r="U456" s="2">
        <v>42674</v>
      </c>
      <c r="V456">
        <v>20161104</v>
      </c>
      <c r="W456">
        <v>-9</v>
      </c>
      <c r="X456">
        <v>-5</v>
      </c>
      <c r="Z456" s="2">
        <v>42674</v>
      </c>
      <c r="AA456">
        <v>20161104</v>
      </c>
      <c r="AB456">
        <v>4.9000000000000004</v>
      </c>
      <c r="AC456">
        <v>4.8</v>
      </c>
    </row>
    <row r="457" spans="6:29" x14ac:dyDescent="0.2">
      <c r="F457" s="2">
        <v>32038</v>
      </c>
      <c r="G457" t="s">
        <v>13</v>
      </c>
      <c r="H457" t="s">
        <v>13</v>
      </c>
      <c r="I457">
        <v>309</v>
      </c>
      <c r="K457" s="2">
        <v>32038</v>
      </c>
      <c r="L457" t="s">
        <v>13</v>
      </c>
      <c r="M457" t="s">
        <v>13</v>
      </c>
      <c r="N457">
        <v>2351</v>
      </c>
      <c r="P457" s="2">
        <v>42704</v>
      </c>
      <c r="Q457">
        <v>20161202</v>
      </c>
      <c r="R457">
        <v>178</v>
      </c>
      <c r="S457">
        <v>164</v>
      </c>
      <c r="U457" s="2">
        <v>42704</v>
      </c>
      <c r="V457">
        <v>20161202</v>
      </c>
      <c r="W457">
        <v>-4</v>
      </c>
      <c r="X457">
        <v>0</v>
      </c>
      <c r="Z457" s="2">
        <v>42704</v>
      </c>
      <c r="AA457">
        <v>20161202</v>
      </c>
      <c r="AB457">
        <v>4.5999999999999996</v>
      </c>
      <c r="AC457">
        <v>4.5999999999999996</v>
      </c>
    </row>
    <row r="458" spans="6:29" x14ac:dyDescent="0.2">
      <c r="F458" s="2">
        <v>32045</v>
      </c>
      <c r="G458" t="s">
        <v>13</v>
      </c>
      <c r="H458" t="s">
        <v>13</v>
      </c>
      <c r="I458">
        <v>317</v>
      </c>
      <c r="K458" s="2">
        <v>32045</v>
      </c>
      <c r="L458" t="s">
        <v>13</v>
      </c>
      <c r="M458" t="s">
        <v>13</v>
      </c>
      <c r="N458">
        <v>2139</v>
      </c>
      <c r="P458" s="2">
        <v>42735</v>
      </c>
      <c r="Q458">
        <v>20170106</v>
      </c>
      <c r="R458">
        <v>156</v>
      </c>
      <c r="S458">
        <v>155</v>
      </c>
      <c r="U458" s="2">
        <v>42735</v>
      </c>
      <c r="V458">
        <v>20170106</v>
      </c>
      <c r="W458">
        <v>17</v>
      </c>
      <c r="X458">
        <v>18</v>
      </c>
      <c r="Z458" s="2">
        <v>42735</v>
      </c>
      <c r="AA458">
        <v>20170106</v>
      </c>
      <c r="AB458">
        <v>4.7</v>
      </c>
      <c r="AC458">
        <v>4.7</v>
      </c>
    </row>
    <row r="459" spans="6:29" x14ac:dyDescent="0.2">
      <c r="F459" s="2">
        <v>32052</v>
      </c>
      <c r="G459" t="s">
        <v>13</v>
      </c>
      <c r="H459" t="s">
        <v>13</v>
      </c>
      <c r="I459">
        <v>301</v>
      </c>
      <c r="K459" s="2">
        <v>32052</v>
      </c>
      <c r="L459" t="s">
        <v>13</v>
      </c>
      <c r="M459" t="s">
        <v>13</v>
      </c>
      <c r="N459">
        <v>2151</v>
      </c>
      <c r="P459" s="2">
        <v>42766</v>
      </c>
      <c r="Q459">
        <v>20170203</v>
      </c>
      <c r="R459">
        <v>227</v>
      </c>
      <c r="S459">
        <v>216</v>
      </c>
      <c r="U459" s="2">
        <v>42766</v>
      </c>
      <c r="V459">
        <v>20170203</v>
      </c>
      <c r="W459">
        <v>5</v>
      </c>
      <c r="X459">
        <v>12</v>
      </c>
      <c r="Z459" s="2">
        <v>42766</v>
      </c>
      <c r="AA459">
        <v>20170203</v>
      </c>
      <c r="AB459">
        <v>4.8</v>
      </c>
      <c r="AC459">
        <v>4.8</v>
      </c>
    </row>
    <row r="460" spans="6:29" x14ac:dyDescent="0.2">
      <c r="F460" s="2">
        <v>32059</v>
      </c>
      <c r="G460" t="s">
        <v>13</v>
      </c>
      <c r="H460" t="s">
        <v>13</v>
      </c>
      <c r="I460">
        <v>308</v>
      </c>
      <c r="K460" s="2">
        <v>32059</v>
      </c>
      <c r="L460" t="s">
        <v>13</v>
      </c>
      <c r="M460" t="s">
        <v>13</v>
      </c>
      <c r="N460">
        <v>2101</v>
      </c>
      <c r="P460" s="2">
        <v>42794</v>
      </c>
      <c r="Q460">
        <v>20170310</v>
      </c>
      <c r="R460">
        <v>235</v>
      </c>
      <c r="S460">
        <v>232</v>
      </c>
      <c r="U460" s="2">
        <v>42794</v>
      </c>
      <c r="V460">
        <v>20170310</v>
      </c>
      <c r="W460">
        <v>28</v>
      </c>
      <c r="X460">
        <v>22</v>
      </c>
      <c r="Z460" s="2">
        <v>42794</v>
      </c>
      <c r="AA460">
        <v>20170310</v>
      </c>
      <c r="AB460">
        <v>4.7</v>
      </c>
      <c r="AC460">
        <v>4.7</v>
      </c>
    </row>
    <row r="461" spans="6:29" x14ac:dyDescent="0.2">
      <c r="F461" s="2">
        <v>32066</v>
      </c>
      <c r="G461" t="s">
        <v>13</v>
      </c>
      <c r="H461" t="s">
        <v>13</v>
      </c>
      <c r="I461">
        <v>301</v>
      </c>
      <c r="K461" s="2">
        <v>32066</v>
      </c>
      <c r="L461" t="s">
        <v>13</v>
      </c>
      <c r="M461" t="s">
        <v>13</v>
      </c>
      <c r="N461">
        <v>2074</v>
      </c>
      <c r="P461" s="2">
        <v>42825</v>
      </c>
      <c r="Q461">
        <v>20170407</v>
      </c>
      <c r="R461">
        <v>98</v>
      </c>
      <c r="S461">
        <v>50</v>
      </c>
      <c r="U461" s="2">
        <v>42825</v>
      </c>
      <c r="V461">
        <v>20170407</v>
      </c>
      <c r="W461">
        <v>11</v>
      </c>
      <c r="X461">
        <v>11</v>
      </c>
      <c r="Z461" s="2">
        <v>42825</v>
      </c>
      <c r="AA461">
        <v>20170407</v>
      </c>
      <c r="AB461">
        <v>4.5</v>
      </c>
      <c r="AC461">
        <v>4.5</v>
      </c>
    </row>
    <row r="462" spans="6:29" x14ac:dyDescent="0.2">
      <c r="F462" s="2">
        <v>32073</v>
      </c>
      <c r="G462" t="s">
        <v>13</v>
      </c>
      <c r="H462" t="s">
        <v>13</v>
      </c>
      <c r="I462">
        <v>301</v>
      </c>
      <c r="K462" s="2">
        <v>32073</v>
      </c>
      <c r="L462" t="s">
        <v>13</v>
      </c>
      <c r="M462" t="s">
        <v>13</v>
      </c>
      <c r="N462">
        <v>1966</v>
      </c>
      <c r="P462" s="2">
        <v>42855</v>
      </c>
      <c r="Q462">
        <v>20170505</v>
      </c>
      <c r="R462">
        <v>211</v>
      </c>
      <c r="S462">
        <v>174</v>
      </c>
      <c r="U462" s="2">
        <v>42855</v>
      </c>
      <c r="V462">
        <v>20170505</v>
      </c>
      <c r="W462">
        <v>6</v>
      </c>
      <c r="X462">
        <v>11</v>
      </c>
      <c r="Z462" s="2">
        <v>42855</v>
      </c>
      <c r="AA462">
        <v>20170505</v>
      </c>
      <c r="AB462">
        <v>4.4000000000000004</v>
      </c>
      <c r="AC462">
        <v>4.4000000000000004</v>
      </c>
    </row>
    <row r="463" spans="6:29" x14ac:dyDescent="0.2">
      <c r="F463" s="2">
        <v>32080</v>
      </c>
      <c r="G463" t="s">
        <v>13</v>
      </c>
      <c r="H463" t="s">
        <v>13</v>
      </c>
      <c r="I463">
        <v>289</v>
      </c>
      <c r="K463" s="2">
        <v>32080</v>
      </c>
      <c r="L463" t="s">
        <v>13</v>
      </c>
      <c r="M463" t="s">
        <v>13</v>
      </c>
      <c r="N463">
        <v>1942</v>
      </c>
      <c r="P463" s="2">
        <v>42886</v>
      </c>
      <c r="Q463">
        <v>20170602</v>
      </c>
      <c r="R463">
        <v>138</v>
      </c>
      <c r="S463">
        <v>138</v>
      </c>
      <c r="U463" s="2">
        <v>42886</v>
      </c>
      <c r="V463">
        <v>20170602</v>
      </c>
      <c r="W463">
        <v>-1</v>
      </c>
      <c r="X463">
        <v>-1</v>
      </c>
      <c r="Z463" s="2">
        <v>42886</v>
      </c>
      <c r="AA463">
        <v>20170602</v>
      </c>
      <c r="AB463">
        <v>4.3</v>
      </c>
      <c r="AC463">
        <v>4.3</v>
      </c>
    </row>
    <row r="464" spans="6:29" x14ac:dyDescent="0.2">
      <c r="F464" s="2">
        <v>32087</v>
      </c>
      <c r="G464" t="s">
        <v>13</v>
      </c>
      <c r="H464" t="s">
        <v>13</v>
      </c>
      <c r="I464">
        <v>297</v>
      </c>
      <c r="K464" s="2">
        <v>32087</v>
      </c>
      <c r="L464" t="s">
        <v>13</v>
      </c>
      <c r="M464" t="s">
        <v>13</v>
      </c>
      <c r="N464">
        <v>2054</v>
      </c>
      <c r="P464" s="2">
        <v>42916</v>
      </c>
      <c r="Q464">
        <v>20170707</v>
      </c>
      <c r="R464" t="s">
        <v>13</v>
      </c>
      <c r="S464" t="s">
        <v>13</v>
      </c>
      <c r="U464" s="2">
        <v>42916</v>
      </c>
      <c r="V464">
        <v>20170707</v>
      </c>
      <c r="W464" t="s">
        <v>13</v>
      </c>
      <c r="X464" t="s">
        <v>13</v>
      </c>
      <c r="Z464" s="2">
        <v>42916</v>
      </c>
      <c r="AA464">
        <v>20170707</v>
      </c>
      <c r="AB464" t="s">
        <v>13</v>
      </c>
      <c r="AC464" t="s">
        <v>13</v>
      </c>
    </row>
    <row r="465" spans="6:14" x14ac:dyDescent="0.2">
      <c r="F465" s="2">
        <v>32094</v>
      </c>
      <c r="G465" t="s">
        <v>13</v>
      </c>
      <c r="H465" t="s">
        <v>13</v>
      </c>
      <c r="I465">
        <v>307</v>
      </c>
      <c r="K465" s="2">
        <v>32094</v>
      </c>
      <c r="L465" t="s">
        <v>13</v>
      </c>
      <c r="M465" t="s">
        <v>13</v>
      </c>
      <c r="N465">
        <v>2109</v>
      </c>
    </row>
    <row r="466" spans="6:14" x14ac:dyDescent="0.2">
      <c r="F466" s="2">
        <v>32101</v>
      </c>
      <c r="G466" t="s">
        <v>13</v>
      </c>
      <c r="H466" t="s">
        <v>13</v>
      </c>
      <c r="I466">
        <v>317</v>
      </c>
      <c r="K466" s="2">
        <v>32101</v>
      </c>
      <c r="L466" t="s">
        <v>13</v>
      </c>
      <c r="M466" t="s">
        <v>13</v>
      </c>
      <c r="N466">
        <v>2064</v>
      </c>
    </row>
    <row r="467" spans="6:14" x14ac:dyDescent="0.2">
      <c r="F467" s="2">
        <v>32108</v>
      </c>
      <c r="G467" t="s">
        <v>13</v>
      </c>
      <c r="H467" t="s">
        <v>13</v>
      </c>
      <c r="I467">
        <v>306</v>
      </c>
      <c r="K467" s="2">
        <v>32108</v>
      </c>
      <c r="L467" t="s">
        <v>13</v>
      </c>
      <c r="M467" t="s">
        <v>13</v>
      </c>
      <c r="N467">
        <v>2102</v>
      </c>
    </row>
    <row r="468" spans="6:14" x14ac:dyDescent="0.2">
      <c r="F468" s="2">
        <v>32115</v>
      </c>
      <c r="G468" t="s">
        <v>13</v>
      </c>
      <c r="H468" t="s">
        <v>13</v>
      </c>
      <c r="I468">
        <v>319</v>
      </c>
      <c r="K468" s="2">
        <v>32115</v>
      </c>
      <c r="L468" t="s">
        <v>13</v>
      </c>
      <c r="M468" t="s">
        <v>13</v>
      </c>
      <c r="N468">
        <v>2125</v>
      </c>
    </row>
    <row r="469" spans="6:14" x14ac:dyDescent="0.2">
      <c r="F469" s="2">
        <v>32122</v>
      </c>
      <c r="G469" t="s">
        <v>13</v>
      </c>
      <c r="H469" t="s">
        <v>13</v>
      </c>
      <c r="I469">
        <v>317</v>
      </c>
      <c r="K469" s="2">
        <v>32122</v>
      </c>
      <c r="L469" t="s">
        <v>13</v>
      </c>
      <c r="M469" t="s">
        <v>13</v>
      </c>
      <c r="N469">
        <v>2092</v>
      </c>
    </row>
    <row r="470" spans="6:14" x14ac:dyDescent="0.2">
      <c r="F470" s="2">
        <v>32129</v>
      </c>
      <c r="G470" t="s">
        <v>13</v>
      </c>
      <c r="H470" t="s">
        <v>13</v>
      </c>
      <c r="I470">
        <v>323</v>
      </c>
      <c r="K470" s="2">
        <v>32129</v>
      </c>
      <c r="L470" t="s">
        <v>13</v>
      </c>
      <c r="M470" t="s">
        <v>13</v>
      </c>
      <c r="N470">
        <v>2105</v>
      </c>
    </row>
    <row r="471" spans="6:14" x14ac:dyDescent="0.2">
      <c r="F471" s="2">
        <v>32136</v>
      </c>
      <c r="G471" t="s">
        <v>13</v>
      </c>
      <c r="H471" t="s">
        <v>13</v>
      </c>
      <c r="I471">
        <v>316</v>
      </c>
      <c r="K471" s="2">
        <v>32136</v>
      </c>
      <c r="L471" t="s">
        <v>13</v>
      </c>
      <c r="M471" t="s">
        <v>13</v>
      </c>
      <c r="N471">
        <v>2140</v>
      </c>
    </row>
    <row r="472" spans="6:14" x14ac:dyDescent="0.2">
      <c r="F472" s="2">
        <v>32143</v>
      </c>
      <c r="G472" t="s">
        <v>13</v>
      </c>
      <c r="H472" t="s">
        <v>13</v>
      </c>
      <c r="I472">
        <v>315</v>
      </c>
      <c r="K472" s="2">
        <v>32143</v>
      </c>
      <c r="L472" t="s">
        <v>13</v>
      </c>
      <c r="M472" t="s">
        <v>13</v>
      </c>
      <c r="N472">
        <v>2096</v>
      </c>
    </row>
    <row r="473" spans="6:14" x14ac:dyDescent="0.2">
      <c r="F473" s="2">
        <v>32150</v>
      </c>
      <c r="G473" t="s">
        <v>13</v>
      </c>
      <c r="H473" t="s">
        <v>13</v>
      </c>
      <c r="I473">
        <v>325</v>
      </c>
      <c r="K473" s="2">
        <v>32150</v>
      </c>
      <c r="L473" t="s">
        <v>13</v>
      </c>
      <c r="M473" t="s">
        <v>13</v>
      </c>
      <c r="N473">
        <v>2231</v>
      </c>
    </row>
    <row r="474" spans="6:14" x14ac:dyDescent="0.2">
      <c r="F474" s="2">
        <v>32157</v>
      </c>
      <c r="G474" t="s">
        <v>13</v>
      </c>
      <c r="H474" t="s">
        <v>13</v>
      </c>
      <c r="I474">
        <v>361</v>
      </c>
      <c r="K474" s="2">
        <v>32157</v>
      </c>
      <c r="L474" t="s">
        <v>13</v>
      </c>
      <c r="M474" t="s">
        <v>13</v>
      </c>
      <c r="N474">
        <v>2186</v>
      </c>
    </row>
    <row r="475" spans="6:14" x14ac:dyDescent="0.2">
      <c r="F475" s="2">
        <v>32164</v>
      </c>
      <c r="G475" t="s">
        <v>13</v>
      </c>
      <c r="H475" t="s">
        <v>13</v>
      </c>
      <c r="I475">
        <v>335</v>
      </c>
      <c r="K475" s="2">
        <v>32164</v>
      </c>
      <c r="L475" t="s">
        <v>13</v>
      </c>
      <c r="M475" t="s">
        <v>13</v>
      </c>
      <c r="N475">
        <v>2214</v>
      </c>
    </row>
    <row r="476" spans="6:14" x14ac:dyDescent="0.2">
      <c r="F476" s="2">
        <v>32171</v>
      </c>
      <c r="G476" t="s">
        <v>13</v>
      </c>
      <c r="H476" t="s">
        <v>13</v>
      </c>
      <c r="I476">
        <v>342</v>
      </c>
      <c r="K476" s="2">
        <v>32171</v>
      </c>
      <c r="L476" t="s">
        <v>13</v>
      </c>
      <c r="M476" t="s">
        <v>13</v>
      </c>
      <c r="N476">
        <v>2213</v>
      </c>
    </row>
    <row r="477" spans="6:14" x14ac:dyDescent="0.2">
      <c r="F477" s="2">
        <v>32178</v>
      </c>
      <c r="G477" t="s">
        <v>13</v>
      </c>
      <c r="H477" t="s">
        <v>13</v>
      </c>
      <c r="I477">
        <v>318</v>
      </c>
      <c r="K477" s="2">
        <v>32178</v>
      </c>
      <c r="L477" t="s">
        <v>13</v>
      </c>
      <c r="M477" t="s">
        <v>13</v>
      </c>
      <c r="N477">
        <v>2180</v>
      </c>
    </row>
    <row r="478" spans="6:14" x14ac:dyDescent="0.2">
      <c r="F478" s="2">
        <v>32185</v>
      </c>
      <c r="G478" t="s">
        <v>13</v>
      </c>
      <c r="H478" t="s">
        <v>13</v>
      </c>
      <c r="I478">
        <v>311</v>
      </c>
      <c r="K478" s="2">
        <v>32185</v>
      </c>
      <c r="L478" t="s">
        <v>13</v>
      </c>
      <c r="M478" t="s">
        <v>13</v>
      </c>
      <c r="N478">
        <v>2184</v>
      </c>
    </row>
    <row r="479" spans="6:14" x14ac:dyDescent="0.2">
      <c r="F479" s="2">
        <v>32192</v>
      </c>
      <c r="G479" t="s">
        <v>13</v>
      </c>
      <c r="H479" t="s">
        <v>13</v>
      </c>
      <c r="I479">
        <v>327</v>
      </c>
      <c r="K479" s="2">
        <v>32192</v>
      </c>
      <c r="L479" t="s">
        <v>13</v>
      </c>
      <c r="M479" t="s">
        <v>13</v>
      </c>
      <c r="N479">
        <v>2091</v>
      </c>
    </row>
    <row r="480" spans="6:14" x14ac:dyDescent="0.2">
      <c r="F480" s="2">
        <v>32199</v>
      </c>
      <c r="G480" t="s">
        <v>13</v>
      </c>
      <c r="H480" t="s">
        <v>13</v>
      </c>
      <c r="I480">
        <v>319</v>
      </c>
      <c r="K480" s="2">
        <v>32199</v>
      </c>
      <c r="L480" t="s">
        <v>13</v>
      </c>
      <c r="M480" t="s">
        <v>13</v>
      </c>
      <c r="N480">
        <v>2111</v>
      </c>
    </row>
    <row r="481" spans="6:14" x14ac:dyDescent="0.2">
      <c r="F481" s="2">
        <v>32206</v>
      </c>
      <c r="G481" t="s">
        <v>13</v>
      </c>
      <c r="H481" t="s">
        <v>13</v>
      </c>
      <c r="I481">
        <v>307</v>
      </c>
      <c r="K481" s="2">
        <v>32206</v>
      </c>
      <c r="L481" t="s">
        <v>13</v>
      </c>
      <c r="M481" t="s">
        <v>13</v>
      </c>
      <c r="N481">
        <v>2147</v>
      </c>
    </row>
    <row r="482" spans="6:14" x14ac:dyDescent="0.2">
      <c r="F482" s="2">
        <v>32213</v>
      </c>
      <c r="G482" t="s">
        <v>13</v>
      </c>
      <c r="H482" t="s">
        <v>13</v>
      </c>
      <c r="I482">
        <v>304</v>
      </c>
      <c r="K482" s="2">
        <v>32213</v>
      </c>
      <c r="L482" t="s">
        <v>13</v>
      </c>
      <c r="M482" t="s">
        <v>13</v>
      </c>
      <c r="N482">
        <v>2112</v>
      </c>
    </row>
    <row r="483" spans="6:14" x14ac:dyDescent="0.2">
      <c r="F483" s="2">
        <v>32220</v>
      </c>
      <c r="G483" t="s">
        <v>13</v>
      </c>
      <c r="H483" t="s">
        <v>13</v>
      </c>
      <c r="I483">
        <v>307</v>
      </c>
      <c r="K483" s="2">
        <v>32220</v>
      </c>
      <c r="L483" t="s">
        <v>13</v>
      </c>
      <c r="M483" t="s">
        <v>13</v>
      </c>
      <c r="N483">
        <v>2112</v>
      </c>
    </row>
    <row r="484" spans="6:14" x14ac:dyDescent="0.2">
      <c r="F484" s="2">
        <v>32227</v>
      </c>
      <c r="G484" t="s">
        <v>13</v>
      </c>
      <c r="H484" t="s">
        <v>13</v>
      </c>
      <c r="I484">
        <v>304</v>
      </c>
      <c r="K484" s="2">
        <v>32227</v>
      </c>
      <c r="L484" t="s">
        <v>13</v>
      </c>
      <c r="M484" t="s">
        <v>13</v>
      </c>
      <c r="N484">
        <v>2077</v>
      </c>
    </row>
    <row r="485" spans="6:14" x14ac:dyDescent="0.2">
      <c r="F485" s="2">
        <v>32234</v>
      </c>
      <c r="G485" t="s">
        <v>13</v>
      </c>
      <c r="H485" t="s">
        <v>13</v>
      </c>
      <c r="I485">
        <v>309</v>
      </c>
      <c r="K485" s="2">
        <v>32234</v>
      </c>
      <c r="L485" t="s">
        <v>13</v>
      </c>
      <c r="M485" t="s">
        <v>13</v>
      </c>
      <c r="N485">
        <v>2086</v>
      </c>
    </row>
    <row r="486" spans="6:14" x14ac:dyDescent="0.2">
      <c r="F486" s="2">
        <v>32241</v>
      </c>
      <c r="G486" t="s">
        <v>13</v>
      </c>
      <c r="H486" t="s">
        <v>13</v>
      </c>
      <c r="I486">
        <v>313</v>
      </c>
      <c r="K486" s="2">
        <v>32241</v>
      </c>
      <c r="L486" t="s">
        <v>13</v>
      </c>
      <c r="M486" t="s">
        <v>13</v>
      </c>
      <c r="N486">
        <v>2104</v>
      </c>
    </row>
    <row r="487" spans="6:14" x14ac:dyDescent="0.2">
      <c r="F487" s="2">
        <v>32248</v>
      </c>
      <c r="G487" t="s">
        <v>13</v>
      </c>
      <c r="H487" t="s">
        <v>13</v>
      </c>
      <c r="I487">
        <v>314</v>
      </c>
      <c r="K487" s="2">
        <v>32248</v>
      </c>
      <c r="L487" t="s">
        <v>13</v>
      </c>
      <c r="M487" t="s">
        <v>13</v>
      </c>
      <c r="N487">
        <v>2072</v>
      </c>
    </row>
    <row r="488" spans="6:14" x14ac:dyDescent="0.2">
      <c r="F488" s="2">
        <v>32255</v>
      </c>
      <c r="G488" t="s">
        <v>13</v>
      </c>
      <c r="H488" t="s">
        <v>13</v>
      </c>
      <c r="I488">
        <v>312</v>
      </c>
      <c r="K488" s="2">
        <v>32255</v>
      </c>
      <c r="L488" t="s">
        <v>13</v>
      </c>
      <c r="M488" t="s">
        <v>13</v>
      </c>
      <c r="N488">
        <v>2067</v>
      </c>
    </row>
    <row r="489" spans="6:14" x14ac:dyDescent="0.2">
      <c r="F489" s="2">
        <v>32262</v>
      </c>
      <c r="G489" t="s">
        <v>13</v>
      </c>
      <c r="H489" t="s">
        <v>13</v>
      </c>
      <c r="I489">
        <v>313</v>
      </c>
      <c r="K489" s="2">
        <v>32262</v>
      </c>
      <c r="L489" t="s">
        <v>13</v>
      </c>
      <c r="M489" t="s">
        <v>13</v>
      </c>
      <c r="N489">
        <v>2077</v>
      </c>
    </row>
    <row r="490" spans="6:14" x14ac:dyDescent="0.2">
      <c r="F490" s="2">
        <v>32269</v>
      </c>
      <c r="G490" t="s">
        <v>13</v>
      </c>
      <c r="H490" t="s">
        <v>13</v>
      </c>
      <c r="I490">
        <v>309</v>
      </c>
      <c r="K490" s="2">
        <v>32269</v>
      </c>
      <c r="L490" t="s">
        <v>13</v>
      </c>
      <c r="M490" t="s">
        <v>13</v>
      </c>
      <c r="N490">
        <v>2059</v>
      </c>
    </row>
    <row r="491" spans="6:14" x14ac:dyDescent="0.2">
      <c r="F491" s="2">
        <v>32276</v>
      </c>
      <c r="G491" t="s">
        <v>13</v>
      </c>
      <c r="H491" t="s">
        <v>13</v>
      </c>
      <c r="I491">
        <v>314</v>
      </c>
      <c r="K491" s="2">
        <v>32276</v>
      </c>
      <c r="L491" t="s">
        <v>13</v>
      </c>
      <c r="M491" t="s">
        <v>13</v>
      </c>
      <c r="N491">
        <v>2068</v>
      </c>
    </row>
    <row r="492" spans="6:14" x14ac:dyDescent="0.2">
      <c r="F492" s="2">
        <v>32283</v>
      </c>
      <c r="G492" t="s">
        <v>13</v>
      </c>
      <c r="H492" t="s">
        <v>13</v>
      </c>
      <c r="I492">
        <v>319</v>
      </c>
      <c r="K492" s="2">
        <v>32283</v>
      </c>
      <c r="L492" t="s">
        <v>13</v>
      </c>
      <c r="M492" t="s">
        <v>13</v>
      </c>
      <c r="N492">
        <v>2099</v>
      </c>
    </row>
    <row r="493" spans="6:14" x14ac:dyDescent="0.2">
      <c r="F493" s="2">
        <v>32290</v>
      </c>
      <c r="G493" t="s">
        <v>13</v>
      </c>
      <c r="H493" t="s">
        <v>13</v>
      </c>
      <c r="I493">
        <v>313</v>
      </c>
      <c r="K493" s="2">
        <v>32290</v>
      </c>
      <c r="L493" t="s">
        <v>13</v>
      </c>
      <c r="M493" t="s">
        <v>13</v>
      </c>
      <c r="N493">
        <v>2045</v>
      </c>
    </row>
    <row r="494" spans="6:14" x14ac:dyDescent="0.2">
      <c r="F494" s="2">
        <v>32297</v>
      </c>
      <c r="G494" t="s">
        <v>13</v>
      </c>
      <c r="H494" t="s">
        <v>13</v>
      </c>
      <c r="I494">
        <v>310</v>
      </c>
      <c r="K494" s="2">
        <v>32297</v>
      </c>
      <c r="L494" t="s">
        <v>13</v>
      </c>
      <c r="M494" t="s">
        <v>13</v>
      </c>
      <c r="N494">
        <v>2040</v>
      </c>
    </row>
    <row r="495" spans="6:14" x14ac:dyDescent="0.2">
      <c r="F495" s="2">
        <v>32304</v>
      </c>
      <c r="G495" t="s">
        <v>13</v>
      </c>
      <c r="H495" t="s">
        <v>13</v>
      </c>
      <c r="I495">
        <v>305</v>
      </c>
      <c r="K495" s="2">
        <v>32304</v>
      </c>
      <c r="L495" t="s">
        <v>13</v>
      </c>
      <c r="M495" t="s">
        <v>13</v>
      </c>
      <c r="N495">
        <v>2068</v>
      </c>
    </row>
    <row r="496" spans="6:14" x14ac:dyDescent="0.2">
      <c r="F496" s="2">
        <v>32311</v>
      </c>
      <c r="G496" t="s">
        <v>13</v>
      </c>
      <c r="H496" t="s">
        <v>13</v>
      </c>
      <c r="I496">
        <v>311</v>
      </c>
      <c r="K496" s="2">
        <v>32311</v>
      </c>
      <c r="L496" t="s">
        <v>13</v>
      </c>
      <c r="M496" t="s">
        <v>13</v>
      </c>
      <c r="N496">
        <v>2034</v>
      </c>
    </row>
    <row r="497" spans="6:14" x14ac:dyDescent="0.2">
      <c r="F497" s="2">
        <v>32318</v>
      </c>
      <c r="G497" t="s">
        <v>13</v>
      </c>
      <c r="H497" t="s">
        <v>13</v>
      </c>
      <c r="I497">
        <v>307</v>
      </c>
      <c r="K497" s="2">
        <v>32318</v>
      </c>
      <c r="L497" t="s">
        <v>13</v>
      </c>
      <c r="M497" t="s">
        <v>13</v>
      </c>
      <c r="N497">
        <v>2030</v>
      </c>
    </row>
    <row r="498" spans="6:14" x14ac:dyDescent="0.2">
      <c r="F498" s="2">
        <v>32325</v>
      </c>
      <c r="G498" t="s">
        <v>13</v>
      </c>
      <c r="H498" t="s">
        <v>13</v>
      </c>
      <c r="I498">
        <v>305</v>
      </c>
      <c r="K498" s="2">
        <v>32325</v>
      </c>
      <c r="L498" t="s">
        <v>13</v>
      </c>
      <c r="M498" t="s">
        <v>13</v>
      </c>
      <c r="N498">
        <v>2035</v>
      </c>
    </row>
    <row r="499" spans="6:14" x14ac:dyDescent="0.2">
      <c r="F499" s="2">
        <v>32332</v>
      </c>
      <c r="G499" t="s">
        <v>13</v>
      </c>
      <c r="H499" t="s">
        <v>13</v>
      </c>
      <c r="I499">
        <v>303</v>
      </c>
      <c r="K499" s="2">
        <v>32332</v>
      </c>
      <c r="L499" t="s">
        <v>13</v>
      </c>
      <c r="M499" t="s">
        <v>13</v>
      </c>
      <c r="N499">
        <v>2027</v>
      </c>
    </row>
    <row r="500" spans="6:14" x14ac:dyDescent="0.2">
      <c r="F500" s="2">
        <v>32339</v>
      </c>
      <c r="G500" t="s">
        <v>13</v>
      </c>
      <c r="H500" t="s">
        <v>13</v>
      </c>
      <c r="I500">
        <v>315</v>
      </c>
      <c r="K500" s="2">
        <v>32339</v>
      </c>
      <c r="L500" t="s">
        <v>13</v>
      </c>
      <c r="M500" t="s">
        <v>13</v>
      </c>
      <c r="N500">
        <v>2073</v>
      </c>
    </row>
    <row r="501" spans="6:14" x14ac:dyDescent="0.2">
      <c r="F501" s="2">
        <v>32346</v>
      </c>
      <c r="G501" t="s">
        <v>13</v>
      </c>
      <c r="H501" t="s">
        <v>13</v>
      </c>
      <c r="I501">
        <v>354</v>
      </c>
      <c r="K501" s="2">
        <v>32346</v>
      </c>
      <c r="L501" t="s">
        <v>13</v>
      </c>
      <c r="M501" t="s">
        <v>13</v>
      </c>
      <c r="N501">
        <v>2083</v>
      </c>
    </row>
    <row r="502" spans="6:14" x14ac:dyDescent="0.2">
      <c r="F502" s="2">
        <v>32353</v>
      </c>
      <c r="G502" t="s">
        <v>13</v>
      </c>
      <c r="H502" t="s">
        <v>13</v>
      </c>
      <c r="I502">
        <v>331</v>
      </c>
      <c r="K502" s="2">
        <v>32353</v>
      </c>
      <c r="L502" t="s">
        <v>13</v>
      </c>
      <c r="M502" t="s">
        <v>13</v>
      </c>
      <c r="N502">
        <v>2108</v>
      </c>
    </row>
    <row r="503" spans="6:14" x14ac:dyDescent="0.2">
      <c r="F503" s="2">
        <v>32360</v>
      </c>
      <c r="G503" t="s">
        <v>13</v>
      </c>
      <c r="H503" t="s">
        <v>13</v>
      </c>
      <c r="I503">
        <v>316</v>
      </c>
      <c r="K503" s="2">
        <v>32360</v>
      </c>
      <c r="L503" t="s">
        <v>13</v>
      </c>
      <c r="M503" t="s">
        <v>13</v>
      </c>
      <c r="N503">
        <v>2101</v>
      </c>
    </row>
    <row r="504" spans="6:14" x14ac:dyDescent="0.2">
      <c r="F504" s="2">
        <v>32367</v>
      </c>
      <c r="G504" t="s">
        <v>13</v>
      </c>
      <c r="H504" t="s">
        <v>13</v>
      </c>
      <c r="I504">
        <v>312</v>
      </c>
      <c r="K504" s="2">
        <v>32367</v>
      </c>
      <c r="L504" t="s">
        <v>13</v>
      </c>
      <c r="M504" t="s">
        <v>13</v>
      </c>
      <c r="N504">
        <v>2070</v>
      </c>
    </row>
    <row r="505" spans="6:14" x14ac:dyDescent="0.2">
      <c r="F505" s="2">
        <v>32374</v>
      </c>
      <c r="G505" t="s">
        <v>13</v>
      </c>
      <c r="H505" t="s">
        <v>13</v>
      </c>
      <c r="I505">
        <v>316</v>
      </c>
      <c r="K505" s="2">
        <v>32374</v>
      </c>
      <c r="L505" t="s">
        <v>13</v>
      </c>
      <c r="M505" t="s">
        <v>13</v>
      </c>
      <c r="N505">
        <v>2099</v>
      </c>
    </row>
    <row r="506" spans="6:14" x14ac:dyDescent="0.2">
      <c r="F506" s="2">
        <v>32381</v>
      </c>
      <c r="G506" t="s">
        <v>13</v>
      </c>
      <c r="H506" t="s">
        <v>13</v>
      </c>
      <c r="I506">
        <v>315</v>
      </c>
      <c r="K506" s="2">
        <v>32381</v>
      </c>
      <c r="L506" t="s">
        <v>13</v>
      </c>
      <c r="M506" t="s">
        <v>13</v>
      </c>
      <c r="N506">
        <v>2082</v>
      </c>
    </row>
    <row r="507" spans="6:14" x14ac:dyDescent="0.2">
      <c r="F507" s="2">
        <v>32388</v>
      </c>
      <c r="G507" t="s">
        <v>13</v>
      </c>
      <c r="H507" t="s">
        <v>13</v>
      </c>
      <c r="I507">
        <v>306</v>
      </c>
      <c r="K507" s="2">
        <v>32388</v>
      </c>
      <c r="L507" t="s">
        <v>13</v>
      </c>
      <c r="M507" t="s">
        <v>13</v>
      </c>
      <c r="N507">
        <v>2091</v>
      </c>
    </row>
    <row r="508" spans="6:14" x14ac:dyDescent="0.2">
      <c r="F508" s="2">
        <v>32395</v>
      </c>
      <c r="G508" t="s">
        <v>13</v>
      </c>
      <c r="H508" t="s">
        <v>13</v>
      </c>
      <c r="I508">
        <v>305</v>
      </c>
      <c r="K508" s="2">
        <v>32395</v>
      </c>
      <c r="L508" t="s">
        <v>13</v>
      </c>
      <c r="M508" t="s">
        <v>13</v>
      </c>
      <c r="N508">
        <v>2053</v>
      </c>
    </row>
    <row r="509" spans="6:14" x14ac:dyDescent="0.2">
      <c r="F509" s="2">
        <v>32402</v>
      </c>
      <c r="G509" t="s">
        <v>13</v>
      </c>
      <c r="H509" t="s">
        <v>13</v>
      </c>
      <c r="I509">
        <v>306</v>
      </c>
      <c r="K509" s="2">
        <v>32402</v>
      </c>
      <c r="L509" t="s">
        <v>13</v>
      </c>
      <c r="M509" t="s">
        <v>13</v>
      </c>
      <c r="N509">
        <v>2106</v>
      </c>
    </row>
    <row r="510" spans="6:14" x14ac:dyDescent="0.2">
      <c r="F510" s="2">
        <v>32409</v>
      </c>
      <c r="G510" t="s">
        <v>13</v>
      </c>
      <c r="H510" t="s">
        <v>13</v>
      </c>
      <c r="I510">
        <v>301</v>
      </c>
      <c r="K510" s="2">
        <v>32409</v>
      </c>
      <c r="L510" t="s">
        <v>13</v>
      </c>
      <c r="M510" t="s">
        <v>13</v>
      </c>
      <c r="N510">
        <v>2053</v>
      </c>
    </row>
    <row r="511" spans="6:14" x14ac:dyDescent="0.2">
      <c r="F511" s="2">
        <v>32416</v>
      </c>
      <c r="G511" t="s">
        <v>13</v>
      </c>
      <c r="H511" t="s">
        <v>13</v>
      </c>
      <c r="I511">
        <v>292</v>
      </c>
      <c r="K511" s="2">
        <v>32416</v>
      </c>
      <c r="L511" t="s">
        <v>13</v>
      </c>
      <c r="M511" t="s">
        <v>13</v>
      </c>
      <c r="N511">
        <v>2041</v>
      </c>
    </row>
    <row r="512" spans="6:14" x14ac:dyDescent="0.2">
      <c r="F512" s="2">
        <v>32423</v>
      </c>
      <c r="G512" t="s">
        <v>13</v>
      </c>
      <c r="H512" t="s">
        <v>13</v>
      </c>
      <c r="I512">
        <v>292</v>
      </c>
      <c r="K512" s="2">
        <v>32423</v>
      </c>
      <c r="L512" t="s">
        <v>13</v>
      </c>
      <c r="M512" t="s">
        <v>13</v>
      </c>
      <c r="N512">
        <v>2017</v>
      </c>
    </row>
    <row r="513" spans="6:14" x14ac:dyDescent="0.2">
      <c r="F513" s="2">
        <v>32430</v>
      </c>
      <c r="G513" t="s">
        <v>13</v>
      </c>
      <c r="H513" t="s">
        <v>13</v>
      </c>
      <c r="I513">
        <v>293</v>
      </c>
      <c r="K513" s="2">
        <v>32430</v>
      </c>
      <c r="L513" t="s">
        <v>13</v>
      </c>
      <c r="M513" t="s">
        <v>13</v>
      </c>
      <c r="N513">
        <v>1994</v>
      </c>
    </row>
    <row r="514" spans="6:14" x14ac:dyDescent="0.2">
      <c r="F514" s="2">
        <v>32437</v>
      </c>
      <c r="G514" t="s">
        <v>13</v>
      </c>
      <c r="H514" t="s">
        <v>13</v>
      </c>
      <c r="I514">
        <v>286</v>
      </c>
      <c r="K514" s="2">
        <v>32437</v>
      </c>
      <c r="L514" t="s">
        <v>13</v>
      </c>
      <c r="M514" t="s">
        <v>13</v>
      </c>
      <c r="N514">
        <v>2011</v>
      </c>
    </row>
    <row r="515" spans="6:14" x14ac:dyDescent="0.2">
      <c r="F515" s="2">
        <v>32444</v>
      </c>
      <c r="G515" t="s">
        <v>13</v>
      </c>
      <c r="H515" t="s">
        <v>13</v>
      </c>
      <c r="I515">
        <v>294</v>
      </c>
      <c r="K515" s="2">
        <v>32444</v>
      </c>
      <c r="L515" t="s">
        <v>13</v>
      </c>
      <c r="M515" t="s">
        <v>13</v>
      </c>
      <c r="N515">
        <v>2015</v>
      </c>
    </row>
    <row r="516" spans="6:14" x14ac:dyDescent="0.2">
      <c r="F516" s="2">
        <v>32451</v>
      </c>
      <c r="G516" t="s">
        <v>13</v>
      </c>
      <c r="H516" t="s">
        <v>13</v>
      </c>
      <c r="I516">
        <v>285</v>
      </c>
      <c r="K516" s="2">
        <v>32451</v>
      </c>
      <c r="L516" t="s">
        <v>13</v>
      </c>
      <c r="M516" t="s">
        <v>13</v>
      </c>
      <c r="N516">
        <v>1898</v>
      </c>
    </row>
    <row r="517" spans="6:14" x14ac:dyDescent="0.2">
      <c r="F517" s="2">
        <v>32458</v>
      </c>
      <c r="G517" t="s">
        <v>13</v>
      </c>
      <c r="H517" t="s">
        <v>13</v>
      </c>
      <c r="I517">
        <v>284</v>
      </c>
      <c r="K517" s="2">
        <v>32458</v>
      </c>
      <c r="L517" t="s">
        <v>13</v>
      </c>
      <c r="M517" t="s">
        <v>13</v>
      </c>
      <c r="N517">
        <v>2011</v>
      </c>
    </row>
    <row r="518" spans="6:14" x14ac:dyDescent="0.2">
      <c r="F518" s="2">
        <v>32465</v>
      </c>
      <c r="G518" t="s">
        <v>13</v>
      </c>
      <c r="H518" t="s">
        <v>13</v>
      </c>
      <c r="I518">
        <v>294</v>
      </c>
      <c r="K518" s="2">
        <v>32465</v>
      </c>
      <c r="L518" t="s">
        <v>13</v>
      </c>
      <c r="M518" t="s">
        <v>13</v>
      </c>
      <c r="N518">
        <v>1981</v>
      </c>
    </row>
    <row r="519" spans="6:14" x14ac:dyDescent="0.2">
      <c r="F519" s="2">
        <v>32472</v>
      </c>
      <c r="G519" t="s">
        <v>13</v>
      </c>
      <c r="H519" t="s">
        <v>13</v>
      </c>
      <c r="I519">
        <v>299</v>
      </c>
      <c r="K519" s="2">
        <v>32472</v>
      </c>
      <c r="L519" t="s">
        <v>13</v>
      </c>
      <c r="M519" t="s">
        <v>13</v>
      </c>
      <c r="N519">
        <v>2023</v>
      </c>
    </row>
    <row r="520" spans="6:14" x14ac:dyDescent="0.2">
      <c r="F520" s="2">
        <v>32479</v>
      </c>
      <c r="G520" t="s">
        <v>13</v>
      </c>
      <c r="H520" t="s">
        <v>13</v>
      </c>
      <c r="I520">
        <v>298</v>
      </c>
      <c r="K520" s="2">
        <v>32479</v>
      </c>
      <c r="L520" t="s">
        <v>13</v>
      </c>
      <c r="M520" t="s">
        <v>13</v>
      </c>
      <c r="N520">
        <v>2006</v>
      </c>
    </row>
    <row r="521" spans="6:14" x14ac:dyDescent="0.2">
      <c r="F521" s="2">
        <v>32486</v>
      </c>
      <c r="G521" t="s">
        <v>13</v>
      </c>
      <c r="H521" t="s">
        <v>13</v>
      </c>
      <c r="I521">
        <v>285</v>
      </c>
      <c r="K521" s="2">
        <v>32486</v>
      </c>
      <c r="L521" t="s">
        <v>13</v>
      </c>
      <c r="M521" t="s">
        <v>13</v>
      </c>
      <c r="N521">
        <v>2013</v>
      </c>
    </row>
    <row r="522" spans="6:14" x14ac:dyDescent="0.2">
      <c r="F522" s="2">
        <v>32493</v>
      </c>
      <c r="G522" t="s">
        <v>13</v>
      </c>
      <c r="H522" t="s">
        <v>13</v>
      </c>
      <c r="I522">
        <v>293</v>
      </c>
      <c r="K522" s="2">
        <v>32493</v>
      </c>
      <c r="L522" t="s">
        <v>13</v>
      </c>
      <c r="M522" t="s">
        <v>13</v>
      </c>
      <c r="N522">
        <v>2054</v>
      </c>
    </row>
    <row r="523" spans="6:14" x14ac:dyDescent="0.2">
      <c r="F523" s="2">
        <v>32500</v>
      </c>
      <c r="G523" t="s">
        <v>13</v>
      </c>
      <c r="H523" t="s">
        <v>13</v>
      </c>
      <c r="I523">
        <v>286</v>
      </c>
      <c r="K523" s="2">
        <v>32500</v>
      </c>
      <c r="L523" t="s">
        <v>13</v>
      </c>
      <c r="M523" t="s">
        <v>13</v>
      </c>
      <c r="N523">
        <v>2061</v>
      </c>
    </row>
    <row r="524" spans="6:14" x14ac:dyDescent="0.2">
      <c r="F524" s="2">
        <v>32507</v>
      </c>
      <c r="G524" t="s">
        <v>13</v>
      </c>
      <c r="H524" t="s">
        <v>13</v>
      </c>
      <c r="I524">
        <v>304</v>
      </c>
      <c r="K524" s="2">
        <v>32507</v>
      </c>
      <c r="L524" t="s">
        <v>13</v>
      </c>
      <c r="M524" t="s">
        <v>13</v>
      </c>
      <c r="N524">
        <v>2092</v>
      </c>
    </row>
    <row r="525" spans="6:14" x14ac:dyDescent="0.2">
      <c r="F525" s="2">
        <v>32514</v>
      </c>
      <c r="G525" t="s">
        <v>13</v>
      </c>
      <c r="H525" t="s">
        <v>13</v>
      </c>
      <c r="I525">
        <v>299</v>
      </c>
      <c r="K525" s="2">
        <v>32514</v>
      </c>
      <c r="L525" t="s">
        <v>13</v>
      </c>
      <c r="M525" t="s">
        <v>13</v>
      </c>
      <c r="N525">
        <v>2056</v>
      </c>
    </row>
    <row r="526" spans="6:14" x14ac:dyDescent="0.2">
      <c r="F526" s="2">
        <v>32521</v>
      </c>
      <c r="G526" t="s">
        <v>13</v>
      </c>
      <c r="H526" t="s">
        <v>13</v>
      </c>
      <c r="I526">
        <v>283</v>
      </c>
      <c r="K526" s="2">
        <v>32521</v>
      </c>
      <c r="L526" t="s">
        <v>13</v>
      </c>
      <c r="M526" t="s">
        <v>13</v>
      </c>
      <c r="N526">
        <v>2069</v>
      </c>
    </row>
    <row r="527" spans="6:14" x14ac:dyDescent="0.2">
      <c r="F527" s="2">
        <v>32528</v>
      </c>
      <c r="G527" t="s">
        <v>13</v>
      </c>
      <c r="H527" t="s">
        <v>13</v>
      </c>
      <c r="I527">
        <v>282</v>
      </c>
      <c r="K527" s="2">
        <v>32528</v>
      </c>
      <c r="L527" t="s">
        <v>13</v>
      </c>
      <c r="M527" t="s">
        <v>13</v>
      </c>
      <c r="N527">
        <v>2048</v>
      </c>
    </row>
    <row r="528" spans="6:14" x14ac:dyDescent="0.2">
      <c r="F528" s="2">
        <v>32535</v>
      </c>
      <c r="G528" t="s">
        <v>13</v>
      </c>
      <c r="H528" t="s">
        <v>13</v>
      </c>
      <c r="I528">
        <v>295</v>
      </c>
      <c r="K528" s="2">
        <v>32535</v>
      </c>
      <c r="L528" t="s">
        <v>13</v>
      </c>
      <c r="M528" t="s">
        <v>13</v>
      </c>
      <c r="N528">
        <v>2071</v>
      </c>
    </row>
    <row r="529" spans="6:14" x14ac:dyDescent="0.2">
      <c r="F529" s="2">
        <v>32542</v>
      </c>
      <c r="G529" t="s">
        <v>13</v>
      </c>
      <c r="H529" t="s">
        <v>13</v>
      </c>
      <c r="I529">
        <v>288</v>
      </c>
      <c r="K529" s="2">
        <v>32542</v>
      </c>
      <c r="L529" t="s">
        <v>13</v>
      </c>
      <c r="M529" t="s">
        <v>13</v>
      </c>
      <c r="N529">
        <v>2074</v>
      </c>
    </row>
    <row r="530" spans="6:14" x14ac:dyDescent="0.2">
      <c r="F530" s="2">
        <v>32549</v>
      </c>
      <c r="G530" t="s">
        <v>13</v>
      </c>
      <c r="H530" t="s">
        <v>13</v>
      </c>
      <c r="I530">
        <v>322</v>
      </c>
      <c r="K530" s="2">
        <v>32549</v>
      </c>
      <c r="L530" t="s">
        <v>13</v>
      </c>
      <c r="M530" t="s">
        <v>13</v>
      </c>
      <c r="N530">
        <v>2103</v>
      </c>
    </row>
    <row r="531" spans="6:14" x14ac:dyDescent="0.2">
      <c r="F531" s="2">
        <v>32556</v>
      </c>
      <c r="G531" t="s">
        <v>13</v>
      </c>
      <c r="H531" t="s">
        <v>13</v>
      </c>
      <c r="I531">
        <v>305</v>
      </c>
      <c r="K531" s="2">
        <v>32556</v>
      </c>
      <c r="L531" t="s">
        <v>13</v>
      </c>
      <c r="M531" t="s">
        <v>13</v>
      </c>
      <c r="N531">
        <v>2111</v>
      </c>
    </row>
    <row r="532" spans="6:14" x14ac:dyDescent="0.2">
      <c r="F532" s="2">
        <v>32563</v>
      </c>
      <c r="G532" t="s">
        <v>13</v>
      </c>
      <c r="H532" t="s">
        <v>13</v>
      </c>
      <c r="I532">
        <v>300</v>
      </c>
      <c r="K532" s="2">
        <v>32563</v>
      </c>
      <c r="L532" t="s">
        <v>13</v>
      </c>
      <c r="M532" t="s">
        <v>13</v>
      </c>
      <c r="N532">
        <v>2167</v>
      </c>
    </row>
    <row r="533" spans="6:14" x14ac:dyDescent="0.2">
      <c r="F533" s="2">
        <v>32570</v>
      </c>
      <c r="G533" t="s">
        <v>13</v>
      </c>
      <c r="H533" t="s">
        <v>13</v>
      </c>
      <c r="I533">
        <v>325</v>
      </c>
      <c r="K533" s="2">
        <v>32570</v>
      </c>
      <c r="L533" t="s">
        <v>13</v>
      </c>
      <c r="M533" t="s">
        <v>13</v>
      </c>
      <c r="N533">
        <v>2110</v>
      </c>
    </row>
    <row r="534" spans="6:14" x14ac:dyDescent="0.2">
      <c r="F534" s="2">
        <v>32577</v>
      </c>
      <c r="G534" t="s">
        <v>13</v>
      </c>
      <c r="H534" t="s">
        <v>13</v>
      </c>
      <c r="I534">
        <v>325</v>
      </c>
      <c r="K534" s="2">
        <v>32577</v>
      </c>
      <c r="L534" t="s">
        <v>13</v>
      </c>
      <c r="M534" t="s">
        <v>13</v>
      </c>
      <c r="N534">
        <v>2163</v>
      </c>
    </row>
    <row r="535" spans="6:14" x14ac:dyDescent="0.2">
      <c r="F535" s="2">
        <v>32584</v>
      </c>
      <c r="G535" t="s">
        <v>13</v>
      </c>
      <c r="H535" t="s">
        <v>13</v>
      </c>
      <c r="I535">
        <v>319</v>
      </c>
      <c r="K535" s="2">
        <v>32584</v>
      </c>
      <c r="L535" t="s">
        <v>13</v>
      </c>
      <c r="M535" t="s">
        <v>13</v>
      </c>
      <c r="N535">
        <v>2108</v>
      </c>
    </row>
    <row r="536" spans="6:14" x14ac:dyDescent="0.2">
      <c r="F536" s="2">
        <v>32591</v>
      </c>
      <c r="G536" t="s">
        <v>13</v>
      </c>
      <c r="H536" t="s">
        <v>13</v>
      </c>
      <c r="I536">
        <v>319</v>
      </c>
      <c r="K536" s="2">
        <v>32591</v>
      </c>
      <c r="L536" t="s">
        <v>13</v>
      </c>
      <c r="M536" t="s">
        <v>13</v>
      </c>
      <c r="N536">
        <v>2145</v>
      </c>
    </row>
    <row r="537" spans="6:14" x14ac:dyDescent="0.2">
      <c r="F537" s="2">
        <v>32598</v>
      </c>
      <c r="G537" t="s">
        <v>13</v>
      </c>
      <c r="H537" t="s">
        <v>13</v>
      </c>
      <c r="I537">
        <v>323</v>
      </c>
      <c r="K537" s="2">
        <v>32598</v>
      </c>
      <c r="L537" t="s">
        <v>13</v>
      </c>
      <c r="M537" t="s">
        <v>13</v>
      </c>
      <c r="N537">
        <v>2117</v>
      </c>
    </row>
    <row r="538" spans="6:14" x14ac:dyDescent="0.2">
      <c r="F538" s="2">
        <v>32605</v>
      </c>
      <c r="G538" t="s">
        <v>13</v>
      </c>
      <c r="H538" t="s">
        <v>13</v>
      </c>
      <c r="I538">
        <v>314</v>
      </c>
      <c r="K538" s="2">
        <v>32605</v>
      </c>
      <c r="L538" t="s">
        <v>13</v>
      </c>
      <c r="M538" t="s">
        <v>13</v>
      </c>
      <c r="N538">
        <v>2117</v>
      </c>
    </row>
    <row r="539" spans="6:14" x14ac:dyDescent="0.2">
      <c r="F539" s="2">
        <v>32612</v>
      </c>
      <c r="G539" t="s">
        <v>13</v>
      </c>
      <c r="H539" t="s">
        <v>13</v>
      </c>
      <c r="I539">
        <v>307</v>
      </c>
      <c r="K539" s="2">
        <v>32612</v>
      </c>
      <c r="L539" t="s">
        <v>13</v>
      </c>
      <c r="M539" t="s">
        <v>13</v>
      </c>
      <c r="N539">
        <v>2092</v>
      </c>
    </row>
    <row r="540" spans="6:14" x14ac:dyDescent="0.2">
      <c r="F540" s="2">
        <v>32619</v>
      </c>
      <c r="G540" t="s">
        <v>13</v>
      </c>
      <c r="H540" t="s">
        <v>13</v>
      </c>
      <c r="I540">
        <v>304</v>
      </c>
      <c r="K540" s="2">
        <v>32619</v>
      </c>
      <c r="L540" t="s">
        <v>13</v>
      </c>
      <c r="M540" t="s">
        <v>13</v>
      </c>
      <c r="N540">
        <v>2104</v>
      </c>
    </row>
    <row r="541" spans="6:14" x14ac:dyDescent="0.2">
      <c r="F541" s="2">
        <v>32626</v>
      </c>
      <c r="G541" t="s">
        <v>13</v>
      </c>
      <c r="H541" t="s">
        <v>13</v>
      </c>
      <c r="I541">
        <v>311</v>
      </c>
      <c r="K541" s="2">
        <v>32626</v>
      </c>
      <c r="L541" t="s">
        <v>13</v>
      </c>
      <c r="M541" t="s">
        <v>13</v>
      </c>
      <c r="N541">
        <v>2064</v>
      </c>
    </row>
    <row r="542" spans="6:14" x14ac:dyDescent="0.2">
      <c r="F542" s="2">
        <v>32633</v>
      </c>
      <c r="G542" t="s">
        <v>13</v>
      </c>
      <c r="H542" t="s">
        <v>13</v>
      </c>
      <c r="I542">
        <v>320</v>
      </c>
      <c r="K542" s="2">
        <v>32633</v>
      </c>
      <c r="L542" t="s">
        <v>13</v>
      </c>
      <c r="M542" t="s">
        <v>13</v>
      </c>
      <c r="N542">
        <v>2089</v>
      </c>
    </row>
    <row r="543" spans="6:14" x14ac:dyDescent="0.2">
      <c r="F543" s="2">
        <v>32640</v>
      </c>
      <c r="G543" t="s">
        <v>13</v>
      </c>
      <c r="H543" t="s">
        <v>13</v>
      </c>
      <c r="I543">
        <v>332</v>
      </c>
      <c r="K543" s="2">
        <v>32640</v>
      </c>
      <c r="L543" t="s">
        <v>13</v>
      </c>
      <c r="M543" t="s">
        <v>13</v>
      </c>
      <c r="N543">
        <v>2144</v>
      </c>
    </row>
    <row r="544" spans="6:14" x14ac:dyDescent="0.2">
      <c r="F544" s="2">
        <v>32647</v>
      </c>
      <c r="G544" t="s">
        <v>13</v>
      </c>
      <c r="H544" t="s">
        <v>13</v>
      </c>
      <c r="I544">
        <v>321</v>
      </c>
      <c r="K544" s="2">
        <v>32647</v>
      </c>
      <c r="L544" t="s">
        <v>13</v>
      </c>
      <c r="M544" t="s">
        <v>13</v>
      </c>
      <c r="N544">
        <v>2085</v>
      </c>
    </row>
    <row r="545" spans="6:14" x14ac:dyDescent="0.2">
      <c r="F545" s="2">
        <v>32654</v>
      </c>
      <c r="G545" t="s">
        <v>13</v>
      </c>
      <c r="H545" t="s">
        <v>13</v>
      </c>
      <c r="I545">
        <v>325</v>
      </c>
      <c r="K545" s="2">
        <v>32654</v>
      </c>
      <c r="L545" t="s">
        <v>13</v>
      </c>
      <c r="M545" t="s">
        <v>13</v>
      </c>
      <c r="N545">
        <v>2056</v>
      </c>
    </row>
    <row r="546" spans="6:14" x14ac:dyDescent="0.2">
      <c r="F546" s="2">
        <v>32661</v>
      </c>
      <c r="G546" t="s">
        <v>13</v>
      </c>
      <c r="H546" t="s">
        <v>13</v>
      </c>
      <c r="I546">
        <v>325</v>
      </c>
      <c r="K546" s="2">
        <v>32661</v>
      </c>
      <c r="L546" t="s">
        <v>13</v>
      </c>
      <c r="M546" t="s">
        <v>13</v>
      </c>
      <c r="N546">
        <v>2117</v>
      </c>
    </row>
    <row r="547" spans="6:14" x14ac:dyDescent="0.2">
      <c r="F547" s="2">
        <v>32668</v>
      </c>
      <c r="G547" t="s">
        <v>13</v>
      </c>
      <c r="H547" t="s">
        <v>13</v>
      </c>
      <c r="I547">
        <v>332</v>
      </c>
      <c r="K547" s="2">
        <v>32668</v>
      </c>
      <c r="L547" t="s">
        <v>13</v>
      </c>
      <c r="M547" t="s">
        <v>13</v>
      </c>
      <c r="N547">
        <v>2110</v>
      </c>
    </row>
    <row r="548" spans="6:14" x14ac:dyDescent="0.2">
      <c r="F548" s="2">
        <v>32675</v>
      </c>
      <c r="G548" t="s">
        <v>13</v>
      </c>
      <c r="H548" t="s">
        <v>13</v>
      </c>
      <c r="I548">
        <v>337</v>
      </c>
      <c r="K548" s="2">
        <v>32675</v>
      </c>
      <c r="L548" t="s">
        <v>13</v>
      </c>
      <c r="M548" t="s">
        <v>13</v>
      </c>
      <c r="N548">
        <v>2113</v>
      </c>
    </row>
    <row r="549" spans="6:14" x14ac:dyDescent="0.2">
      <c r="F549" s="2">
        <v>32682</v>
      </c>
      <c r="G549" t="s">
        <v>13</v>
      </c>
      <c r="H549" t="s">
        <v>13</v>
      </c>
      <c r="I549">
        <v>338</v>
      </c>
      <c r="K549" s="2">
        <v>32682</v>
      </c>
      <c r="L549" t="s">
        <v>13</v>
      </c>
      <c r="M549" t="s">
        <v>13</v>
      </c>
      <c r="N549">
        <v>2151</v>
      </c>
    </row>
    <row r="550" spans="6:14" x14ac:dyDescent="0.2">
      <c r="F550" s="2">
        <v>32689</v>
      </c>
      <c r="G550" t="s">
        <v>13</v>
      </c>
      <c r="H550" t="s">
        <v>13</v>
      </c>
      <c r="I550">
        <v>349</v>
      </c>
      <c r="K550" s="2">
        <v>32689</v>
      </c>
      <c r="L550" t="s">
        <v>13</v>
      </c>
      <c r="M550" t="s">
        <v>13</v>
      </c>
      <c r="N550">
        <v>2133</v>
      </c>
    </row>
    <row r="551" spans="6:14" x14ac:dyDescent="0.2">
      <c r="F551" s="2">
        <v>32696</v>
      </c>
      <c r="G551" t="s">
        <v>13</v>
      </c>
      <c r="H551" t="s">
        <v>13</v>
      </c>
      <c r="I551">
        <v>341</v>
      </c>
      <c r="K551" s="2">
        <v>32696</v>
      </c>
      <c r="L551" t="s">
        <v>13</v>
      </c>
      <c r="M551" t="s">
        <v>13</v>
      </c>
      <c r="N551">
        <v>2207</v>
      </c>
    </row>
    <row r="552" spans="6:14" x14ac:dyDescent="0.2">
      <c r="F552" s="2">
        <v>32703</v>
      </c>
      <c r="G552" t="s">
        <v>13</v>
      </c>
      <c r="H552" t="s">
        <v>13</v>
      </c>
      <c r="I552">
        <v>349</v>
      </c>
      <c r="K552" s="2">
        <v>32703</v>
      </c>
      <c r="L552" t="s">
        <v>13</v>
      </c>
      <c r="M552" t="s">
        <v>13</v>
      </c>
      <c r="N552">
        <v>2217</v>
      </c>
    </row>
    <row r="553" spans="6:14" x14ac:dyDescent="0.2">
      <c r="F553" s="2">
        <v>32710</v>
      </c>
      <c r="G553" t="s">
        <v>13</v>
      </c>
      <c r="H553" t="s">
        <v>13</v>
      </c>
      <c r="I553">
        <v>332</v>
      </c>
      <c r="K553" s="2">
        <v>32710</v>
      </c>
      <c r="L553" t="s">
        <v>13</v>
      </c>
      <c r="M553" t="s">
        <v>13</v>
      </c>
      <c r="N553">
        <v>2159</v>
      </c>
    </row>
    <row r="554" spans="6:14" x14ac:dyDescent="0.2">
      <c r="F554" s="2">
        <v>32717</v>
      </c>
      <c r="G554" t="s">
        <v>13</v>
      </c>
      <c r="H554" t="s">
        <v>13</v>
      </c>
      <c r="I554">
        <v>337</v>
      </c>
      <c r="K554" s="2">
        <v>32717</v>
      </c>
      <c r="L554" t="s">
        <v>13</v>
      </c>
      <c r="M554" t="s">
        <v>13</v>
      </c>
      <c r="N554">
        <v>2181</v>
      </c>
    </row>
    <row r="555" spans="6:14" x14ac:dyDescent="0.2">
      <c r="F555" s="2">
        <v>32724</v>
      </c>
      <c r="G555" t="s">
        <v>13</v>
      </c>
      <c r="H555" t="s">
        <v>13</v>
      </c>
      <c r="I555">
        <v>338</v>
      </c>
      <c r="K555" s="2">
        <v>32724</v>
      </c>
      <c r="L555" t="s">
        <v>13</v>
      </c>
      <c r="M555" t="s">
        <v>13</v>
      </c>
      <c r="N555">
        <v>2236</v>
      </c>
    </row>
    <row r="556" spans="6:14" x14ac:dyDescent="0.2">
      <c r="F556" s="2">
        <v>32731</v>
      </c>
      <c r="G556" t="s">
        <v>13</v>
      </c>
      <c r="H556" t="s">
        <v>13</v>
      </c>
      <c r="I556">
        <v>341</v>
      </c>
      <c r="K556" s="2">
        <v>32731</v>
      </c>
      <c r="L556" t="s">
        <v>13</v>
      </c>
      <c r="M556" t="s">
        <v>13</v>
      </c>
      <c r="N556">
        <v>2214</v>
      </c>
    </row>
    <row r="557" spans="6:14" x14ac:dyDescent="0.2">
      <c r="F557" s="2">
        <v>32738</v>
      </c>
      <c r="G557" t="s">
        <v>13</v>
      </c>
      <c r="H557" t="s">
        <v>13</v>
      </c>
      <c r="I557">
        <v>327</v>
      </c>
      <c r="K557" s="2">
        <v>32738</v>
      </c>
      <c r="L557" t="s">
        <v>13</v>
      </c>
      <c r="M557" t="s">
        <v>13</v>
      </c>
      <c r="N557">
        <v>2195</v>
      </c>
    </row>
    <row r="558" spans="6:14" x14ac:dyDescent="0.2">
      <c r="F558" s="2">
        <v>32745</v>
      </c>
      <c r="G558" t="s">
        <v>13</v>
      </c>
      <c r="H558" t="s">
        <v>13</v>
      </c>
      <c r="I558">
        <v>332</v>
      </c>
      <c r="K558" s="2">
        <v>32745</v>
      </c>
      <c r="L558" t="s">
        <v>13</v>
      </c>
      <c r="M558" t="s">
        <v>13</v>
      </c>
      <c r="N558">
        <v>2184</v>
      </c>
    </row>
    <row r="559" spans="6:14" x14ac:dyDescent="0.2">
      <c r="F559" s="2">
        <v>32752</v>
      </c>
      <c r="G559" t="s">
        <v>13</v>
      </c>
      <c r="H559" t="s">
        <v>13</v>
      </c>
      <c r="I559">
        <v>329</v>
      </c>
      <c r="K559" s="2">
        <v>32752</v>
      </c>
      <c r="L559" t="s">
        <v>13</v>
      </c>
      <c r="M559" t="s">
        <v>13</v>
      </c>
      <c r="N559">
        <v>2199</v>
      </c>
    </row>
    <row r="560" spans="6:14" x14ac:dyDescent="0.2">
      <c r="F560" s="2">
        <v>32759</v>
      </c>
      <c r="G560" t="s">
        <v>13</v>
      </c>
      <c r="H560" t="s">
        <v>13</v>
      </c>
      <c r="I560">
        <v>336</v>
      </c>
      <c r="K560" s="2">
        <v>32759</v>
      </c>
      <c r="L560" t="s">
        <v>13</v>
      </c>
      <c r="M560" t="s">
        <v>13</v>
      </c>
      <c r="N560">
        <v>2207</v>
      </c>
    </row>
    <row r="561" spans="6:14" x14ac:dyDescent="0.2">
      <c r="F561" s="2">
        <v>32766</v>
      </c>
      <c r="G561" t="s">
        <v>13</v>
      </c>
      <c r="H561" t="s">
        <v>13</v>
      </c>
      <c r="I561">
        <v>334</v>
      </c>
      <c r="K561" s="2">
        <v>32766</v>
      </c>
      <c r="L561" t="s">
        <v>13</v>
      </c>
      <c r="M561" t="s">
        <v>13</v>
      </c>
      <c r="N561">
        <v>2169</v>
      </c>
    </row>
    <row r="562" spans="6:14" x14ac:dyDescent="0.2">
      <c r="F562" s="2">
        <v>32773</v>
      </c>
      <c r="G562" t="s">
        <v>13</v>
      </c>
      <c r="H562" t="s">
        <v>13</v>
      </c>
      <c r="I562">
        <v>334</v>
      </c>
      <c r="K562" s="2">
        <v>32773</v>
      </c>
      <c r="L562" t="s">
        <v>13</v>
      </c>
      <c r="M562" t="s">
        <v>13</v>
      </c>
      <c r="N562">
        <v>2249</v>
      </c>
    </row>
    <row r="563" spans="6:14" x14ac:dyDescent="0.2">
      <c r="F563" s="2">
        <v>32780</v>
      </c>
      <c r="G563" t="s">
        <v>13</v>
      </c>
      <c r="H563" t="s">
        <v>13</v>
      </c>
      <c r="I563">
        <v>347</v>
      </c>
      <c r="K563" s="2">
        <v>32780</v>
      </c>
      <c r="L563" t="s">
        <v>13</v>
      </c>
      <c r="M563" t="s">
        <v>13</v>
      </c>
      <c r="N563">
        <v>2220</v>
      </c>
    </row>
    <row r="564" spans="6:14" x14ac:dyDescent="0.2">
      <c r="F564" s="2">
        <v>32787</v>
      </c>
      <c r="G564" t="s">
        <v>13</v>
      </c>
      <c r="H564" t="s">
        <v>13</v>
      </c>
      <c r="I564">
        <v>407</v>
      </c>
      <c r="K564" s="2">
        <v>32787</v>
      </c>
      <c r="L564" t="s">
        <v>13</v>
      </c>
      <c r="M564" t="s">
        <v>13</v>
      </c>
      <c r="N564">
        <v>2279</v>
      </c>
    </row>
    <row r="565" spans="6:14" x14ac:dyDescent="0.2">
      <c r="F565" s="2">
        <v>32794</v>
      </c>
      <c r="G565" t="s">
        <v>13</v>
      </c>
      <c r="H565" t="s">
        <v>13</v>
      </c>
      <c r="I565">
        <v>345</v>
      </c>
      <c r="K565" s="2">
        <v>32794</v>
      </c>
      <c r="L565" t="s">
        <v>13</v>
      </c>
      <c r="M565" t="s">
        <v>13</v>
      </c>
      <c r="N565">
        <v>2293</v>
      </c>
    </row>
    <row r="566" spans="6:14" x14ac:dyDescent="0.2">
      <c r="F566" s="2">
        <v>32801</v>
      </c>
      <c r="G566" t="s">
        <v>13</v>
      </c>
      <c r="H566" t="s">
        <v>13</v>
      </c>
      <c r="I566">
        <v>347</v>
      </c>
      <c r="K566" s="2">
        <v>32801</v>
      </c>
      <c r="L566" t="s">
        <v>13</v>
      </c>
      <c r="M566" t="s">
        <v>13</v>
      </c>
      <c r="N566">
        <v>2295</v>
      </c>
    </row>
    <row r="567" spans="6:14" x14ac:dyDescent="0.2">
      <c r="F567" s="2">
        <v>32808</v>
      </c>
      <c r="G567" t="s">
        <v>13</v>
      </c>
      <c r="H567" t="s">
        <v>13</v>
      </c>
      <c r="I567">
        <v>354</v>
      </c>
      <c r="K567" s="2">
        <v>32808</v>
      </c>
      <c r="L567" t="s">
        <v>13</v>
      </c>
      <c r="M567" t="s">
        <v>13</v>
      </c>
      <c r="N567">
        <v>2257</v>
      </c>
    </row>
    <row r="568" spans="6:14" x14ac:dyDescent="0.2">
      <c r="F568" s="2">
        <v>32815</v>
      </c>
      <c r="G568" t="s">
        <v>13</v>
      </c>
      <c r="H568" t="s">
        <v>13</v>
      </c>
      <c r="I568">
        <v>333</v>
      </c>
      <c r="K568" s="2">
        <v>32815</v>
      </c>
      <c r="L568" t="s">
        <v>13</v>
      </c>
      <c r="M568" t="s">
        <v>13</v>
      </c>
      <c r="N568">
        <v>2280</v>
      </c>
    </row>
    <row r="569" spans="6:14" x14ac:dyDescent="0.2">
      <c r="F569" s="2">
        <v>32822</v>
      </c>
      <c r="G569" t="s">
        <v>13</v>
      </c>
      <c r="H569" t="s">
        <v>13</v>
      </c>
      <c r="I569">
        <v>336</v>
      </c>
      <c r="K569" s="2">
        <v>32822</v>
      </c>
      <c r="L569" t="s">
        <v>13</v>
      </c>
      <c r="M569" t="s">
        <v>13</v>
      </c>
      <c r="N569">
        <v>2271</v>
      </c>
    </row>
    <row r="570" spans="6:14" x14ac:dyDescent="0.2">
      <c r="F570" s="2">
        <v>32829</v>
      </c>
      <c r="G570" t="s">
        <v>13</v>
      </c>
      <c r="H570" t="s">
        <v>13</v>
      </c>
      <c r="I570">
        <v>336</v>
      </c>
      <c r="K570" s="2">
        <v>32829</v>
      </c>
      <c r="L570" t="s">
        <v>13</v>
      </c>
      <c r="M570" t="s">
        <v>13</v>
      </c>
      <c r="N570">
        <v>2289</v>
      </c>
    </row>
    <row r="571" spans="6:14" x14ac:dyDescent="0.2">
      <c r="F571" s="2">
        <v>32836</v>
      </c>
      <c r="G571" t="s">
        <v>13</v>
      </c>
      <c r="H571" t="s">
        <v>13</v>
      </c>
      <c r="I571">
        <v>342</v>
      </c>
      <c r="K571" s="2">
        <v>32836</v>
      </c>
      <c r="L571" t="s">
        <v>13</v>
      </c>
      <c r="M571" t="s">
        <v>13</v>
      </c>
      <c r="N571">
        <v>2300</v>
      </c>
    </row>
    <row r="572" spans="6:14" x14ac:dyDescent="0.2">
      <c r="F572" s="2">
        <v>32843</v>
      </c>
      <c r="G572" t="s">
        <v>13</v>
      </c>
      <c r="H572" t="s">
        <v>13</v>
      </c>
      <c r="I572">
        <v>344</v>
      </c>
      <c r="K572" s="2">
        <v>32843</v>
      </c>
      <c r="L572" t="s">
        <v>13</v>
      </c>
      <c r="M572" t="s">
        <v>13</v>
      </c>
      <c r="N572">
        <v>2271</v>
      </c>
    </row>
    <row r="573" spans="6:14" x14ac:dyDescent="0.2">
      <c r="F573" s="2">
        <v>32850</v>
      </c>
      <c r="G573" t="s">
        <v>13</v>
      </c>
      <c r="H573" t="s">
        <v>13</v>
      </c>
      <c r="I573">
        <v>338</v>
      </c>
      <c r="K573" s="2">
        <v>32850</v>
      </c>
      <c r="L573" t="s">
        <v>13</v>
      </c>
      <c r="M573" t="s">
        <v>13</v>
      </c>
      <c r="N573">
        <v>2265</v>
      </c>
    </row>
    <row r="574" spans="6:14" x14ac:dyDescent="0.2">
      <c r="F574" s="2">
        <v>32857</v>
      </c>
      <c r="G574" t="s">
        <v>13</v>
      </c>
      <c r="H574" t="s">
        <v>13</v>
      </c>
      <c r="I574">
        <v>355</v>
      </c>
      <c r="K574" s="2">
        <v>32857</v>
      </c>
      <c r="L574" t="s">
        <v>13</v>
      </c>
      <c r="M574" t="s">
        <v>13</v>
      </c>
      <c r="N574">
        <v>2295</v>
      </c>
    </row>
    <row r="575" spans="6:14" x14ac:dyDescent="0.2">
      <c r="F575" s="2">
        <v>32864</v>
      </c>
      <c r="G575" t="s">
        <v>13</v>
      </c>
      <c r="H575" t="s">
        <v>13</v>
      </c>
      <c r="I575">
        <v>381</v>
      </c>
      <c r="K575" s="2">
        <v>32864</v>
      </c>
      <c r="L575" t="s">
        <v>13</v>
      </c>
      <c r="M575" t="s">
        <v>13</v>
      </c>
      <c r="N575">
        <v>2292</v>
      </c>
    </row>
    <row r="576" spans="6:14" x14ac:dyDescent="0.2">
      <c r="F576" s="2">
        <v>32871</v>
      </c>
      <c r="G576" t="s">
        <v>13</v>
      </c>
      <c r="H576" t="s">
        <v>13</v>
      </c>
      <c r="I576">
        <v>358</v>
      </c>
      <c r="K576" s="2">
        <v>32871</v>
      </c>
      <c r="L576" t="s">
        <v>13</v>
      </c>
      <c r="M576" t="s">
        <v>13</v>
      </c>
      <c r="N576">
        <v>2302</v>
      </c>
    </row>
    <row r="577" spans="6:14" x14ac:dyDescent="0.2">
      <c r="F577" s="2">
        <v>32878</v>
      </c>
      <c r="G577" t="s">
        <v>13</v>
      </c>
      <c r="H577" t="s">
        <v>13</v>
      </c>
      <c r="I577">
        <v>355</v>
      </c>
      <c r="K577" s="2">
        <v>32878</v>
      </c>
      <c r="L577" t="s">
        <v>13</v>
      </c>
      <c r="M577" t="s">
        <v>13</v>
      </c>
      <c r="N577">
        <v>2347</v>
      </c>
    </row>
    <row r="578" spans="6:14" x14ac:dyDescent="0.2">
      <c r="F578" s="2">
        <v>32885</v>
      </c>
      <c r="G578" t="s">
        <v>13</v>
      </c>
      <c r="H578" t="s">
        <v>13</v>
      </c>
      <c r="I578">
        <v>369</v>
      </c>
      <c r="K578" s="2">
        <v>32885</v>
      </c>
      <c r="L578" t="s">
        <v>13</v>
      </c>
      <c r="M578" t="s">
        <v>13</v>
      </c>
      <c r="N578">
        <v>2349</v>
      </c>
    </row>
    <row r="579" spans="6:14" x14ac:dyDescent="0.2">
      <c r="F579" s="2">
        <v>32892</v>
      </c>
      <c r="G579" t="s">
        <v>13</v>
      </c>
      <c r="H579" t="s">
        <v>13</v>
      </c>
      <c r="I579">
        <v>375</v>
      </c>
      <c r="K579" s="2">
        <v>32892</v>
      </c>
      <c r="L579" t="s">
        <v>13</v>
      </c>
      <c r="M579" t="s">
        <v>13</v>
      </c>
      <c r="N579">
        <v>2407</v>
      </c>
    </row>
    <row r="580" spans="6:14" x14ac:dyDescent="0.2">
      <c r="F580" s="2">
        <v>32899</v>
      </c>
      <c r="G580" t="s">
        <v>13</v>
      </c>
      <c r="H580" t="s">
        <v>13</v>
      </c>
      <c r="I580">
        <v>345</v>
      </c>
      <c r="K580" s="2">
        <v>32899</v>
      </c>
      <c r="L580" t="s">
        <v>13</v>
      </c>
      <c r="M580" t="s">
        <v>13</v>
      </c>
      <c r="N580">
        <v>2316</v>
      </c>
    </row>
    <row r="581" spans="6:14" x14ac:dyDescent="0.2">
      <c r="F581" s="2">
        <v>32906</v>
      </c>
      <c r="G581" t="s">
        <v>13</v>
      </c>
      <c r="H581" t="s">
        <v>13</v>
      </c>
      <c r="I581">
        <v>368</v>
      </c>
      <c r="K581" s="2">
        <v>32906</v>
      </c>
      <c r="L581" t="s">
        <v>13</v>
      </c>
      <c r="M581" t="s">
        <v>13</v>
      </c>
      <c r="N581">
        <v>2364</v>
      </c>
    </row>
    <row r="582" spans="6:14" x14ac:dyDescent="0.2">
      <c r="F582" s="2">
        <v>32913</v>
      </c>
      <c r="G582" t="s">
        <v>13</v>
      </c>
      <c r="H582" t="s">
        <v>13</v>
      </c>
      <c r="I582">
        <v>367</v>
      </c>
      <c r="K582" s="2">
        <v>32913</v>
      </c>
      <c r="L582" t="s">
        <v>13</v>
      </c>
      <c r="M582" t="s">
        <v>13</v>
      </c>
      <c r="N582">
        <v>2323</v>
      </c>
    </row>
    <row r="583" spans="6:14" x14ac:dyDescent="0.2">
      <c r="F583" s="2">
        <v>32920</v>
      </c>
      <c r="G583" t="s">
        <v>13</v>
      </c>
      <c r="H583" t="s">
        <v>13</v>
      </c>
      <c r="I583">
        <v>348</v>
      </c>
      <c r="K583" s="2">
        <v>32920</v>
      </c>
      <c r="L583" t="s">
        <v>13</v>
      </c>
      <c r="M583" t="s">
        <v>13</v>
      </c>
      <c r="N583">
        <v>2382</v>
      </c>
    </row>
    <row r="584" spans="6:14" x14ac:dyDescent="0.2">
      <c r="F584" s="2">
        <v>32927</v>
      </c>
      <c r="G584" t="s">
        <v>13</v>
      </c>
      <c r="H584" t="s">
        <v>13</v>
      </c>
      <c r="I584">
        <v>350</v>
      </c>
      <c r="K584" s="2">
        <v>32927</v>
      </c>
      <c r="L584" t="s">
        <v>13</v>
      </c>
      <c r="M584" t="s">
        <v>13</v>
      </c>
      <c r="N584">
        <v>2347</v>
      </c>
    </row>
    <row r="585" spans="6:14" x14ac:dyDescent="0.2">
      <c r="F585" s="2">
        <v>32934</v>
      </c>
      <c r="G585" t="s">
        <v>13</v>
      </c>
      <c r="H585" t="s">
        <v>13</v>
      </c>
      <c r="I585">
        <v>351</v>
      </c>
      <c r="K585" s="2">
        <v>32934</v>
      </c>
      <c r="L585" t="s">
        <v>13</v>
      </c>
      <c r="M585" t="s">
        <v>13</v>
      </c>
      <c r="N585">
        <v>2385</v>
      </c>
    </row>
    <row r="586" spans="6:14" x14ac:dyDescent="0.2">
      <c r="F586" s="2">
        <v>32941</v>
      </c>
      <c r="G586" t="s">
        <v>13</v>
      </c>
      <c r="H586" t="s">
        <v>13</v>
      </c>
      <c r="I586">
        <v>349</v>
      </c>
      <c r="K586" s="2">
        <v>32941</v>
      </c>
      <c r="L586" t="s">
        <v>13</v>
      </c>
      <c r="M586" t="s">
        <v>13</v>
      </c>
      <c r="N586">
        <v>2341</v>
      </c>
    </row>
    <row r="587" spans="6:14" x14ac:dyDescent="0.2">
      <c r="F587" s="2">
        <v>32948</v>
      </c>
      <c r="G587" t="s">
        <v>13</v>
      </c>
      <c r="H587" t="s">
        <v>13</v>
      </c>
      <c r="I587">
        <v>349</v>
      </c>
      <c r="K587" s="2">
        <v>32948</v>
      </c>
      <c r="L587" t="s">
        <v>13</v>
      </c>
      <c r="M587" t="s">
        <v>13</v>
      </c>
      <c r="N587">
        <v>2384</v>
      </c>
    </row>
    <row r="588" spans="6:14" x14ac:dyDescent="0.2">
      <c r="F588" s="2">
        <v>32955</v>
      </c>
      <c r="G588" t="s">
        <v>13</v>
      </c>
      <c r="H588" t="s">
        <v>13</v>
      </c>
      <c r="I588">
        <v>331</v>
      </c>
      <c r="K588" s="2">
        <v>32955</v>
      </c>
      <c r="L588" t="s">
        <v>13</v>
      </c>
      <c r="M588" t="s">
        <v>13</v>
      </c>
      <c r="N588">
        <v>2344</v>
      </c>
    </row>
    <row r="589" spans="6:14" x14ac:dyDescent="0.2">
      <c r="F589" s="2">
        <v>32962</v>
      </c>
      <c r="G589" t="s">
        <v>13</v>
      </c>
      <c r="H589" t="s">
        <v>13</v>
      </c>
      <c r="I589">
        <v>346</v>
      </c>
      <c r="K589" s="2">
        <v>32962</v>
      </c>
      <c r="L589" t="s">
        <v>13</v>
      </c>
      <c r="M589" t="s">
        <v>13</v>
      </c>
      <c r="N589">
        <v>2365</v>
      </c>
    </row>
    <row r="590" spans="6:14" x14ac:dyDescent="0.2">
      <c r="F590" s="2">
        <v>32969</v>
      </c>
      <c r="G590" t="s">
        <v>13</v>
      </c>
      <c r="H590" t="s">
        <v>13</v>
      </c>
      <c r="I590">
        <v>367</v>
      </c>
      <c r="K590" s="2">
        <v>32969</v>
      </c>
      <c r="L590" t="s">
        <v>13</v>
      </c>
      <c r="M590" t="s">
        <v>13</v>
      </c>
      <c r="N590">
        <v>2323</v>
      </c>
    </row>
    <row r="591" spans="6:14" x14ac:dyDescent="0.2">
      <c r="F591" s="2">
        <v>32976</v>
      </c>
      <c r="G591" t="s">
        <v>13</v>
      </c>
      <c r="H591" t="s">
        <v>13</v>
      </c>
      <c r="I591">
        <v>357</v>
      </c>
      <c r="K591" s="2">
        <v>32976</v>
      </c>
      <c r="L591" t="s">
        <v>13</v>
      </c>
      <c r="M591" t="s">
        <v>13</v>
      </c>
      <c r="N591">
        <v>2410</v>
      </c>
    </row>
    <row r="592" spans="6:14" x14ac:dyDescent="0.2">
      <c r="F592" s="2">
        <v>32983</v>
      </c>
      <c r="G592" t="s">
        <v>13</v>
      </c>
      <c r="H592" t="s">
        <v>13</v>
      </c>
      <c r="I592">
        <v>360</v>
      </c>
      <c r="K592" s="2">
        <v>32983</v>
      </c>
      <c r="L592" t="s">
        <v>13</v>
      </c>
      <c r="M592" t="s">
        <v>13</v>
      </c>
      <c r="N592">
        <v>2385</v>
      </c>
    </row>
    <row r="593" spans="6:14" x14ac:dyDescent="0.2">
      <c r="F593" s="2">
        <v>32990</v>
      </c>
      <c r="G593" t="s">
        <v>13</v>
      </c>
      <c r="H593" t="s">
        <v>13</v>
      </c>
      <c r="I593">
        <v>363</v>
      </c>
      <c r="K593" s="2">
        <v>32990</v>
      </c>
      <c r="L593" t="s">
        <v>13</v>
      </c>
      <c r="M593" t="s">
        <v>13</v>
      </c>
      <c r="N593">
        <v>2403</v>
      </c>
    </row>
    <row r="594" spans="6:14" x14ac:dyDescent="0.2">
      <c r="F594" s="2">
        <v>32997</v>
      </c>
      <c r="G594" t="s">
        <v>13</v>
      </c>
      <c r="H594" t="s">
        <v>13</v>
      </c>
      <c r="I594">
        <v>354</v>
      </c>
      <c r="K594" s="2">
        <v>32997</v>
      </c>
      <c r="L594" t="s">
        <v>13</v>
      </c>
      <c r="M594" t="s">
        <v>13</v>
      </c>
      <c r="N594">
        <v>2374</v>
      </c>
    </row>
    <row r="595" spans="6:14" x14ac:dyDescent="0.2">
      <c r="F595" s="2">
        <v>33004</v>
      </c>
      <c r="G595" t="s">
        <v>13</v>
      </c>
      <c r="H595" t="s">
        <v>13</v>
      </c>
      <c r="I595">
        <v>355</v>
      </c>
      <c r="K595" s="2">
        <v>33004</v>
      </c>
      <c r="L595" t="s">
        <v>13</v>
      </c>
      <c r="M595" t="s">
        <v>13</v>
      </c>
      <c r="N595">
        <v>2374</v>
      </c>
    </row>
    <row r="596" spans="6:14" x14ac:dyDescent="0.2">
      <c r="F596" s="2">
        <v>33011</v>
      </c>
      <c r="G596" t="s">
        <v>13</v>
      </c>
      <c r="H596" t="s">
        <v>13</v>
      </c>
      <c r="I596">
        <v>353</v>
      </c>
      <c r="K596" s="2">
        <v>33011</v>
      </c>
      <c r="L596" t="s">
        <v>13</v>
      </c>
      <c r="M596" t="s">
        <v>13</v>
      </c>
      <c r="N596">
        <v>2381</v>
      </c>
    </row>
    <row r="597" spans="6:14" x14ac:dyDescent="0.2">
      <c r="F597" s="2">
        <v>33018</v>
      </c>
      <c r="G597" t="s">
        <v>13</v>
      </c>
      <c r="H597" t="s">
        <v>13</v>
      </c>
      <c r="I597">
        <v>359</v>
      </c>
      <c r="K597" s="2">
        <v>33018</v>
      </c>
      <c r="L597" t="s">
        <v>13</v>
      </c>
      <c r="M597" t="s">
        <v>13</v>
      </c>
      <c r="N597">
        <v>2431</v>
      </c>
    </row>
    <row r="598" spans="6:14" x14ac:dyDescent="0.2">
      <c r="F598" s="2">
        <v>33025</v>
      </c>
      <c r="G598" t="s">
        <v>13</v>
      </c>
      <c r="H598" t="s">
        <v>13</v>
      </c>
      <c r="I598">
        <v>368</v>
      </c>
      <c r="K598" s="2">
        <v>33025</v>
      </c>
      <c r="L598" t="s">
        <v>13</v>
      </c>
      <c r="M598" t="s">
        <v>13</v>
      </c>
      <c r="N598">
        <v>2406</v>
      </c>
    </row>
    <row r="599" spans="6:14" x14ac:dyDescent="0.2">
      <c r="F599" s="2">
        <v>33032</v>
      </c>
      <c r="G599" t="s">
        <v>13</v>
      </c>
      <c r="H599" t="s">
        <v>13</v>
      </c>
      <c r="I599">
        <v>359</v>
      </c>
      <c r="K599" s="2">
        <v>33032</v>
      </c>
      <c r="L599" t="s">
        <v>13</v>
      </c>
      <c r="M599" t="s">
        <v>13</v>
      </c>
      <c r="N599">
        <v>2438</v>
      </c>
    </row>
    <row r="600" spans="6:14" x14ac:dyDescent="0.2">
      <c r="F600" s="2">
        <v>33039</v>
      </c>
      <c r="G600" t="s">
        <v>13</v>
      </c>
      <c r="H600" t="s">
        <v>13</v>
      </c>
      <c r="I600">
        <v>359</v>
      </c>
      <c r="K600" s="2">
        <v>33039</v>
      </c>
      <c r="L600" t="s">
        <v>13</v>
      </c>
      <c r="M600" t="s">
        <v>13</v>
      </c>
      <c r="N600">
        <v>2402</v>
      </c>
    </row>
    <row r="601" spans="6:14" x14ac:dyDescent="0.2">
      <c r="F601" s="2">
        <v>33046</v>
      </c>
      <c r="G601" t="s">
        <v>13</v>
      </c>
      <c r="H601" t="s">
        <v>13</v>
      </c>
      <c r="I601">
        <v>362</v>
      </c>
      <c r="K601" s="2">
        <v>33046</v>
      </c>
      <c r="L601" t="s">
        <v>13</v>
      </c>
      <c r="M601" t="s">
        <v>13</v>
      </c>
      <c r="N601">
        <v>2431</v>
      </c>
    </row>
    <row r="602" spans="6:14" x14ac:dyDescent="0.2">
      <c r="F602" s="2">
        <v>33053</v>
      </c>
      <c r="G602" t="s">
        <v>13</v>
      </c>
      <c r="H602" t="s">
        <v>13</v>
      </c>
      <c r="I602">
        <v>364</v>
      </c>
      <c r="K602" s="2">
        <v>33053</v>
      </c>
      <c r="L602" t="s">
        <v>13</v>
      </c>
      <c r="M602" t="s">
        <v>13</v>
      </c>
      <c r="N602">
        <v>2442</v>
      </c>
    </row>
    <row r="603" spans="6:14" x14ac:dyDescent="0.2">
      <c r="F603" s="2">
        <v>33060</v>
      </c>
      <c r="G603" t="s">
        <v>13</v>
      </c>
      <c r="H603" t="s">
        <v>13</v>
      </c>
      <c r="I603">
        <v>362</v>
      </c>
      <c r="K603" s="2">
        <v>33060</v>
      </c>
      <c r="L603" t="s">
        <v>13</v>
      </c>
      <c r="M603" t="s">
        <v>13</v>
      </c>
      <c r="N603">
        <v>2487</v>
      </c>
    </row>
    <row r="604" spans="6:14" x14ac:dyDescent="0.2">
      <c r="F604" s="2">
        <v>33067</v>
      </c>
      <c r="G604" t="s">
        <v>13</v>
      </c>
      <c r="H604" t="s">
        <v>13</v>
      </c>
      <c r="I604">
        <v>367</v>
      </c>
      <c r="K604" s="2">
        <v>33067</v>
      </c>
      <c r="L604" t="s">
        <v>13</v>
      </c>
      <c r="M604" t="s">
        <v>13</v>
      </c>
      <c r="N604">
        <v>2498</v>
      </c>
    </row>
    <row r="605" spans="6:14" x14ac:dyDescent="0.2">
      <c r="F605" s="2">
        <v>33074</v>
      </c>
      <c r="G605" t="s">
        <v>13</v>
      </c>
      <c r="H605" t="s">
        <v>13</v>
      </c>
      <c r="I605">
        <v>370</v>
      </c>
      <c r="K605" s="2">
        <v>33074</v>
      </c>
      <c r="L605" t="s">
        <v>13</v>
      </c>
      <c r="M605" t="s">
        <v>13</v>
      </c>
      <c r="N605">
        <v>2441</v>
      </c>
    </row>
    <row r="606" spans="6:14" x14ac:dyDescent="0.2">
      <c r="F606" s="2">
        <v>33081</v>
      </c>
      <c r="G606" t="s">
        <v>13</v>
      </c>
      <c r="H606" t="s">
        <v>13</v>
      </c>
      <c r="I606">
        <v>369</v>
      </c>
      <c r="K606" s="2">
        <v>33081</v>
      </c>
      <c r="L606" t="s">
        <v>13</v>
      </c>
      <c r="M606" t="s">
        <v>13</v>
      </c>
      <c r="N606">
        <v>2461</v>
      </c>
    </row>
    <row r="607" spans="6:14" x14ac:dyDescent="0.2">
      <c r="F607" s="2">
        <v>33088</v>
      </c>
      <c r="G607" t="s">
        <v>13</v>
      </c>
      <c r="H607" t="s">
        <v>13</v>
      </c>
      <c r="I607">
        <v>369</v>
      </c>
      <c r="K607" s="2">
        <v>33088</v>
      </c>
      <c r="L607" t="s">
        <v>13</v>
      </c>
      <c r="M607" t="s">
        <v>13</v>
      </c>
      <c r="N607">
        <v>2460</v>
      </c>
    </row>
    <row r="608" spans="6:14" x14ac:dyDescent="0.2">
      <c r="F608" s="2">
        <v>33095</v>
      </c>
      <c r="G608" t="s">
        <v>13</v>
      </c>
      <c r="H608" t="s">
        <v>13</v>
      </c>
      <c r="I608">
        <v>381</v>
      </c>
      <c r="K608" s="2">
        <v>33095</v>
      </c>
      <c r="L608" t="s">
        <v>13</v>
      </c>
      <c r="M608" t="s">
        <v>13</v>
      </c>
      <c r="N608">
        <v>2500</v>
      </c>
    </row>
    <row r="609" spans="6:14" x14ac:dyDescent="0.2">
      <c r="F609" s="2">
        <v>33102</v>
      </c>
      <c r="G609" t="s">
        <v>13</v>
      </c>
      <c r="H609" t="s">
        <v>13</v>
      </c>
      <c r="I609">
        <v>393</v>
      </c>
      <c r="K609" s="2">
        <v>33102</v>
      </c>
      <c r="L609" t="s">
        <v>13</v>
      </c>
      <c r="M609" t="s">
        <v>13</v>
      </c>
      <c r="N609">
        <v>2537</v>
      </c>
    </row>
    <row r="610" spans="6:14" x14ac:dyDescent="0.2">
      <c r="F610" s="2">
        <v>33109</v>
      </c>
      <c r="G610" t="s">
        <v>13</v>
      </c>
      <c r="H610" t="s">
        <v>13</v>
      </c>
      <c r="I610">
        <v>394</v>
      </c>
      <c r="K610" s="2">
        <v>33109</v>
      </c>
      <c r="L610" t="s">
        <v>13</v>
      </c>
      <c r="M610" t="s">
        <v>13</v>
      </c>
      <c r="N610">
        <v>2540</v>
      </c>
    </row>
    <row r="611" spans="6:14" x14ac:dyDescent="0.2">
      <c r="F611" s="2">
        <v>33116</v>
      </c>
      <c r="G611" t="s">
        <v>13</v>
      </c>
      <c r="H611" t="s">
        <v>13</v>
      </c>
      <c r="I611">
        <v>392</v>
      </c>
      <c r="K611" s="2">
        <v>33116</v>
      </c>
      <c r="L611" t="s">
        <v>13</v>
      </c>
      <c r="M611" t="s">
        <v>13</v>
      </c>
      <c r="N611">
        <v>2579</v>
      </c>
    </row>
    <row r="612" spans="6:14" x14ac:dyDescent="0.2">
      <c r="F612" s="2">
        <v>33123</v>
      </c>
      <c r="G612" t="s">
        <v>13</v>
      </c>
      <c r="H612" t="s">
        <v>13</v>
      </c>
      <c r="I612">
        <v>390</v>
      </c>
      <c r="K612" s="2">
        <v>33123</v>
      </c>
      <c r="L612" t="s">
        <v>13</v>
      </c>
      <c r="M612" t="s">
        <v>13</v>
      </c>
      <c r="N612">
        <v>2585</v>
      </c>
    </row>
    <row r="613" spans="6:14" x14ac:dyDescent="0.2">
      <c r="F613" s="2">
        <v>33130</v>
      </c>
      <c r="G613" t="s">
        <v>13</v>
      </c>
      <c r="H613" t="s">
        <v>13</v>
      </c>
      <c r="I613">
        <v>395</v>
      </c>
      <c r="K613" s="2">
        <v>33130</v>
      </c>
      <c r="L613" t="s">
        <v>13</v>
      </c>
      <c r="M613" t="s">
        <v>13</v>
      </c>
      <c r="N613">
        <v>2591</v>
      </c>
    </row>
    <row r="614" spans="6:14" x14ac:dyDescent="0.2">
      <c r="F614" s="2">
        <v>33137</v>
      </c>
      <c r="G614" t="s">
        <v>13</v>
      </c>
      <c r="H614" t="s">
        <v>13</v>
      </c>
      <c r="I614">
        <v>389</v>
      </c>
      <c r="K614" s="2">
        <v>33137</v>
      </c>
      <c r="L614" t="s">
        <v>13</v>
      </c>
      <c r="M614" t="s">
        <v>13</v>
      </c>
      <c r="N614">
        <v>2578</v>
      </c>
    </row>
    <row r="615" spans="6:14" x14ac:dyDescent="0.2">
      <c r="F615" s="2">
        <v>33144</v>
      </c>
      <c r="G615" t="s">
        <v>13</v>
      </c>
      <c r="H615" t="s">
        <v>13</v>
      </c>
      <c r="I615">
        <v>404</v>
      </c>
      <c r="K615" s="2">
        <v>33144</v>
      </c>
      <c r="L615" t="s">
        <v>13</v>
      </c>
      <c r="M615" t="s">
        <v>13</v>
      </c>
      <c r="N615">
        <v>2644</v>
      </c>
    </row>
    <row r="616" spans="6:14" x14ac:dyDescent="0.2">
      <c r="F616" s="2">
        <v>33151</v>
      </c>
      <c r="G616" t="s">
        <v>13</v>
      </c>
      <c r="H616" t="s">
        <v>13</v>
      </c>
      <c r="I616">
        <v>404</v>
      </c>
      <c r="K616" s="2">
        <v>33151</v>
      </c>
      <c r="L616" t="s">
        <v>13</v>
      </c>
      <c r="M616" t="s">
        <v>13</v>
      </c>
      <c r="N616">
        <v>2621</v>
      </c>
    </row>
    <row r="617" spans="6:14" x14ac:dyDescent="0.2">
      <c r="F617" s="2">
        <v>33158</v>
      </c>
      <c r="G617" t="s">
        <v>13</v>
      </c>
      <c r="H617" t="s">
        <v>13</v>
      </c>
      <c r="I617">
        <v>422</v>
      </c>
      <c r="K617" s="2">
        <v>33158</v>
      </c>
      <c r="L617" t="s">
        <v>13</v>
      </c>
      <c r="M617" t="s">
        <v>13</v>
      </c>
      <c r="N617">
        <v>2753</v>
      </c>
    </row>
    <row r="618" spans="6:14" x14ac:dyDescent="0.2">
      <c r="F618" s="2">
        <v>33165</v>
      </c>
      <c r="G618" t="s">
        <v>13</v>
      </c>
      <c r="H618" t="s">
        <v>13</v>
      </c>
      <c r="I618">
        <v>435</v>
      </c>
      <c r="K618" s="2">
        <v>33165</v>
      </c>
      <c r="L618" t="s">
        <v>13</v>
      </c>
      <c r="M618" t="s">
        <v>13</v>
      </c>
      <c r="N618">
        <v>2722</v>
      </c>
    </row>
    <row r="619" spans="6:14" x14ac:dyDescent="0.2">
      <c r="F619" s="2">
        <v>33172</v>
      </c>
      <c r="G619" t="s">
        <v>13</v>
      </c>
      <c r="H619" t="s">
        <v>13</v>
      </c>
      <c r="I619">
        <v>440</v>
      </c>
      <c r="K619" s="2">
        <v>33172</v>
      </c>
      <c r="L619" t="s">
        <v>13</v>
      </c>
      <c r="M619" t="s">
        <v>13</v>
      </c>
      <c r="N619">
        <v>2787</v>
      </c>
    </row>
    <row r="620" spans="6:14" x14ac:dyDescent="0.2">
      <c r="F620" s="2">
        <v>33179</v>
      </c>
      <c r="G620" t="s">
        <v>13</v>
      </c>
      <c r="H620" t="s">
        <v>13</v>
      </c>
      <c r="I620">
        <v>430</v>
      </c>
      <c r="K620" s="2">
        <v>33179</v>
      </c>
      <c r="L620" t="s">
        <v>13</v>
      </c>
      <c r="M620" t="s">
        <v>13</v>
      </c>
      <c r="N620">
        <v>2813</v>
      </c>
    </row>
    <row r="621" spans="6:14" x14ac:dyDescent="0.2">
      <c r="F621" s="2">
        <v>33186</v>
      </c>
      <c r="G621" t="s">
        <v>13</v>
      </c>
      <c r="H621" t="s">
        <v>13</v>
      </c>
      <c r="I621">
        <v>448</v>
      </c>
      <c r="K621" s="2">
        <v>33186</v>
      </c>
      <c r="L621" t="s">
        <v>13</v>
      </c>
      <c r="M621" t="s">
        <v>13</v>
      </c>
      <c r="N621">
        <v>2789</v>
      </c>
    </row>
    <row r="622" spans="6:14" x14ac:dyDescent="0.2">
      <c r="F622" s="2">
        <v>33193</v>
      </c>
      <c r="G622" t="s">
        <v>13</v>
      </c>
      <c r="H622" t="s">
        <v>13</v>
      </c>
      <c r="I622">
        <v>447</v>
      </c>
      <c r="K622" s="2">
        <v>33193</v>
      </c>
      <c r="L622" t="s">
        <v>13</v>
      </c>
      <c r="M622" t="s">
        <v>13</v>
      </c>
      <c r="N622">
        <v>2996</v>
      </c>
    </row>
    <row r="623" spans="6:14" x14ac:dyDescent="0.2">
      <c r="F623" s="2">
        <v>33200</v>
      </c>
      <c r="G623" t="s">
        <v>13</v>
      </c>
      <c r="H623" t="s">
        <v>13</v>
      </c>
      <c r="I623">
        <v>462</v>
      </c>
      <c r="K623" s="2">
        <v>33200</v>
      </c>
      <c r="L623" t="s">
        <v>13</v>
      </c>
      <c r="M623" t="s">
        <v>13</v>
      </c>
      <c r="N623">
        <v>2955</v>
      </c>
    </row>
    <row r="624" spans="6:14" x14ac:dyDescent="0.2">
      <c r="F624" s="2">
        <v>33207</v>
      </c>
      <c r="G624" t="s">
        <v>13</v>
      </c>
      <c r="H624" t="s">
        <v>13</v>
      </c>
      <c r="I624">
        <v>451</v>
      </c>
      <c r="K624" s="2">
        <v>33207</v>
      </c>
      <c r="L624" t="s">
        <v>13</v>
      </c>
      <c r="M624" t="s">
        <v>13</v>
      </c>
      <c r="N624">
        <v>2918</v>
      </c>
    </row>
    <row r="625" spans="6:14" x14ac:dyDescent="0.2">
      <c r="F625" s="2">
        <v>33214</v>
      </c>
      <c r="G625" t="s">
        <v>13</v>
      </c>
      <c r="H625" t="s">
        <v>13</v>
      </c>
      <c r="I625">
        <v>449</v>
      </c>
      <c r="K625" s="2">
        <v>33214</v>
      </c>
      <c r="L625" t="s">
        <v>13</v>
      </c>
      <c r="M625" t="s">
        <v>13</v>
      </c>
      <c r="N625">
        <v>3000</v>
      </c>
    </row>
    <row r="626" spans="6:14" x14ac:dyDescent="0.2">
      <c r="F626" s="2">
        <v>33221</v>
      </c>
      <c r="G626" t="s">
        <v>13</v>
      </c>
      <c r="H626" t="s">
        <v>13</v>
      </c>
      <c r="I626">
        <v>447</v>
      </c>
      <c r="K626" s="2">
        <v>33221</v>
      </c>
      <c r="L626" t="s">
        <v>13</v>
      </c>
      <c r="M626" t="s">
        <v>13</v>
      </c>
      <c r="N626">
        <v>2984</v>
      </c>
    </row>
    <row r="627" spans="6:14" x14ac:dyDescent="0.2">
      <c r="F627" s="2">
        <v>33228</v>
      </c>
      <c r="G627" t="s">
        <v>13</v>
      </c>
      <c r="H627" t="s">
        <v>13</v>
      </c>
      <c r="I627">
        <v>474</v>
      </c>
      <c r="K627" s="2">
        <v>33228</v>
      </c>
      <c r="L627" t="s">
        <v>13</v>
      </c>
      <c r="M627" t="s">
        <v>13</v>
      </c>
      <c r="N627">
        <v>3001</v>
      </c>
    </row>
    <row r="628" spans="6:14" x14ac:dyDescent="0.2">
      <c r="F628" s="2">
        <v>33235</v>
      </c>
      <c r="G628" t="s">
        <v>13</v>
      </c>
      <c r="H628" t="s">
        <v>13</v>
      </c>
      <c r="I628">
        <v>454</v>
      </c>
      <c r="K628" s="2">
        <v>33235</v>
      </c>
      <c r="L628" t="s">
        <v>13</v>
      </c>
      <c r="M628" t="s">
        <v>13</v>
      </c>
      <c r="N628">
        <v>2938</v>
      </c>
    </row>
    <row r="629" spans="6:14" x14ac:dyDescent="0.2">
      <c r="F629" s="2">
        <v>33242</v>
      </c>
      <c r="G629" t="s">
        <v>13</v>
      </c>
      <c r="H629" t="s">
        <v>13</v>
      </c>
      <c r="I629">
        <v>415</v>
      </c>
      <c r="K629" s="2">
        <v>33242</v>
      </c>
      <c r="L629" t="s">
        <v>13</v>
      </c>
      <c r="M629" t="s">
        <v>13</v>
      </c>
      <c r="N629">
        <v>3062</v>
      </c>
    </row>
    <row r="630" spans="6:14" x14ac:dyDescent="0.2">
      <c r="F630" s="2">
        <v>33249</v>
      </c>
      <c r="G630" t="s">
        <v>13</v>
      </c>
      <c r="H630" t="s">
        <v>13</v>
      </c>
      <c r="I630">
        <v>437</v>
      </c>
      <c r="K630" s="2">
        <v>33249</v>
      </c>
      <c r="L630" t="s">
        <v>13</v>
      </c>
      <c r="M630" t="s">
        <v>13</v>
      </c>
      <c r="N630">
        <v>3111</v>
      </c>
    </row>
    <row r="631" spans="6:14" x14ac:dyDescent="0.2">
      <c r="F631" s="2">
        <v>33256</v>
      </c>
      <c r="G631" t="s">
        <v>13</v>
      </c>
      <c r="H631" t="s">
        <v>13</v>
      </c>
      <c r="I631">
        <v>445</v>
      </c>
      <c r="K631" s="2">
        <v>33256</v>
      </c>
      <c r="L631" t="s">
        <v>13</v>
      </c>
      <c r="M631" t="s">
        <v>13</v>
      </c>
      <c r="N631">
        <v>3017</v>
      </c>
    </row>
    <row r="632" spans="6:14" x14ac:dyDescent="0.2">
      <c r="F632" s="2">
        <v>33263</v>
      </c>
      <c r="G632" t="s">
        <v>13</v>
      </c>
      <c r="H632" t="s">
        <v>13</v>
      </c>
      <c r="I632">
        <v>462</v>
      </c>
      <c r="K632" s="2">
        <v>33263</v>
      </c>
      <c r="L632" t="s">
        <v>13</v>
      </c>
      <c r="M632" t="s">
        <v>13</v>
      </c>
      <c r="N632">
        <v>3162</v>
      </c>
    </row>
    <row r="633" spans="6:14" x14ac:dyDescent="0.2">
      <c r="F633" s="2">
        <v>33270</v>
      </c>
      <c r="G633" t="s">
        <v>13</v>
      </c>
      <c r="H633" t="s">
        <v>13</v>
      </c>
      <c r="I633">
        <v>483</v>
      </c>
      <c r="K633" s="2">
        <v>33270</v>
      </c>
      <c r="L633" t="s">
        <v>13</v>
      </c>
      <c r="M633" t="s">
        <v>13</v>
      </c>
      <c r="N633">
        <v>3228</v>
      </c>
    </row>
    <row r="634" spans="6:14" x14ac:dyDescent="0.2">
      <c r="F634" s="2">
        <v>33277</v>
      </c>
      <c r="G634" t="s">
        <v>13</v>
      </c>
      <c r="H634" t="s">
        <v>13</v>
      </c>
      <c r="I634">
        <v>480</v>
      </c>
      <c r="K634" s="2">
        <v>33277</v>
      </c>
      <c r="L634" t="s">
        <v>13</v>
      </c>
      <c r="M634" t="s">
        <v>13</v>
      </c>
      <c r="N634">
        <v>3226</v>
      </c>
    </row>
    <row r="635" spans="6:14" x14ac:dyDescent="0.2">
      <c r="F635" s="2">
        <v>33284</v>
      </c>
      <c r="G635" t="s">
        <v>13</v>
      </c>
      <c r="H635" t="s">
        <v>13</v>
      </c>
      <c r="I635">
        <v>474</v>
      </c>
      <c r="K635" s="2">
        <v>33284</v>
      </c>
      <c r="L635" t="s">
        <v>13</v>
      </c>
      <c r="M635" t="s">
        <v>13</v>
      </c>
      <c r="N635">
        <v>3293</v>
      </c>
    </row>
    <row r="636" spans="6:14" x14ac:dyDescent="0.2">
      <c r="F636" s="2">
        <v>33291</v>
      </c>
      <c r="G636" t="s">
        <v>13</v>
      </c>
      <c r="H636" t="s">
        <v>13</v>
      </c>
      <c r="I636">
        <v>499</v>
      </c>
      <c r="K636" s="2">
        <v>33291</v>
      </c>
      <c r="L636" t="s">
        <v>13</v>
      </c>
      <c r="M636" t="s">
        <v>13</v>
      </c>
      <c r="N636">
        <v>3304</v>
      </c>
    </row>
    <row r="637" spans="6:14" x14ac:dyDescent="0.2">
      <c r="F637" s="2">
        <v>33298</v>
      </c>
      <c r="G637" t="s">
        <v>13</v>
      </c>
      <c r="H637" t="s">
        <v>13</v>
      </c>
      <c r="I637">
        <v>488</v>
      </c>
      <c r="K637" s="2">
        <v>33298</v>
      </c>
      <c r="L637" t="s">
        <v>13</v>
      </c>
      <c r="M637" t="s">
        <v>13</v>
      </c>
      <c r="N637">
        <v>3357</v>
      </c>
    </row>
    <row r="638" spans="6:14" x14ac:dyDescent="0.2">
      <c r="F638" s="2">
        <v>33305</v>
      </c>
      <c r="G638" t="s">
        <v>13</v>
      </c>
      <c r="H638" t="s">
        <v>13</v>
      </c>
      <c r="I638">
        <v>499</v>
      </c>
      <c r="K638" s="2">
        <v>33305</v>
      </c>
      <c r="L638" t="s">
        <v>13</v>
      </c>
      <c r="M638" t="s">
        <v>13</v>
      </c>
      <c r="N638">
        <v>3384</v>
      </c>
    </row>
    <row r="639" spans="6:14" x14ac:dyDescent="0.2">
      <c r="F639" s="2">
        <v>33312</v>
      </c>
      <c r="G639" t="s">
        <v>13</v>
      </c>
      <c r="H639" t="s">
        <v>13</v>
      </c>
      <c r="I639">
        <v>498</v>
      </c>
      <c r="K639" s="2">
        <v>33312</v>
      </c>
      <c r="L639" t="s">
        <v>13</v>
      </c>
      <c r="M639" t="s">
        <v>13</v>
      </c>
      <c r="N639">
        <v>3448</v>
      </c>
    </row>
    <row r="640" spans="6:14" x14ac:dyDescent="0.2">
      <c r="F640" s="2">
        <v>33319</v>
      </c>
      <c r="G640" t="s">
        <v>13</v>
      </c>
      <c r="H640" t="s">
        <v>13</v>
      </c>
      <c r="I640">
        <v>509</v>
      </c>
      <c r="K640" s="2">
        <v>33319</v>
      </c>
      <c r="L640" t="s">
        <v>13</v>
      </c>
      <c r="M640" t="s">
        <v>13</v>
      </c>
      <c r="N640">
        <v>3404</v>
      </c>
    </row>
    <row r="641" spans="6:14" x14ac:dyDescent="0.2">
      <c r="F641" s="2">
        <v>33326</v>
      </c>
      <c r="G641" t="s">
        <v>13</v>
      </c>
      <c r="H641" t="s">
        <v>13</v>
      </c>
      <c r="I641">
        <v>499</v>
      </c>
      <c r="K641" s="2">
        <v>33326</v>
      </c>
      <c r="L641" t="s">
        <v>13</v>
      </c>
      <c r="M641" t="s">
        <v>13</v>
      </c>
      <c r="N641">
        <v>3502</v>
      </c>
    </row>
    <row r="642" spans="6:14" x14ac:dyDescent="0.2">
      <c r="F642" s="2">
        <v>33333</v>
      </c>
      <c r="G642" t="s">
        <v>13</v>
      </c>
      <c r="H642" t="s">
        <v>13</v>
      </c>
      <c r="I642">
        <v>452</v>
      </c>
      <c r="K642" s="2">
        <v>33333</v>
      </c>
      <c r="L642" t="s">
        <v>13</v>
      </c>
      <c r="M642" t="s">
        <v>13</v>
      </c>
      <c r="N642">
        <v>3493</v>
      </c>
    </row>
    <row r="643" spans="6:14" x14ac:dyDescent="0.2">
      <c r="F643" s="2">
        <v>33340</v>
      </c>
      <c r="G643" t="s">
        <v>13</v>
      </c>
      <c r="H643" t="s">
        <v>13</v>
      </c>
      <c r="I643">
        <v>477</v>
      </c>
      <c r="K643" s="2">
        <v>33340</v>
      </c>
      <c r="L643" t="s">
        <v>13</v>
      </c>
      <c r="M643" t="s">
        <v>13</v>
      </c>
      <c r="N643">
        <v>3464</v>
      </c>
    </row>
    <row r="644" spans="6:14" x14ac:dyDescent="0.2">
      <c r="F644" s="2">
        <v>33347</v>
      </c>
      <c r="G644" t="s">
        <v>13</v>
      </c>
      <c r="H644" t="s">
        <v>13</v>
      </c>
      <c r="I644">
        <v>478</v>
      </c>
      <c r="K644" s="2">
        <v>33347</v>
      </c>
      <c r="L644" t="s">
        <v>13</v>
      </c>
      <c r="M644" t="s">
        <v>13</v>
      </c>
      <c r="N644">
        <v>3502</v>
      </c>
    </row>
    <row r="645" spans="6:14" x14ac:dyDescent="0.2">
      <c r="F645" s="2">
        <v>33354</v>
      </c>
      <c r="G645" t="s">
        <v>13</v>
      </c>
      <c r="H645" t="s">
        <v>13</v>
      </c>
      <c r="I645">
        <v>462</v>
      </c>
      <c r="K645" s="2">
        <v>33354</v>
      </c>
      <c r="L645" t="s">
        <v>13</v>
      </c>
      <c r="M645" t="s">
        <v>13</v>
      </c>
      <c r="N645">
        <v>3474</v>
      </c>
    </row>
    <row r="646" spans="6:14" x14ac:dyDescent="0.2">
      <c r="F646" s="2">
        <v>33361</v>
      </c>
      <c r="G646" t="s">
        <v>13</v>
      </c>
      <c r="H646" t="s">
        <v>13</v>
      </c>
      <c r="I646">
        <v>451</v>
      </c>
      <c r="K646" s="2">
        <v>33361</v>
      </c>
      <c r="L646" t="s">
        <v>13</v>
      </c>
      <c r="M646" t="s">
        <v>13</v>
      </c>
      <c r="N646">
        <v>3524</v>
      </c>
    </row>
    <row r="647" spans="6:14" x14ac:dyDescent="0.2">
      <c r="F647" s="2">
        <v>33368</v>
      </c>
      <c r="G647" t="s">
        <v>13</v>
      </c>
      <c r="H647" t="s">
        <v>13</v>
      </c>
      <c r="I647">
        <v>446</v>
      </c>
      <c r="K647" s="2">
        <v>33368</v>
      </c>
      <c r="L647" t="s">
        <v>13</v>
      </c>
      <c r="M647" t="s">
        <v>13</v>
      </c>
      <c r="N647">
        <v>3492</v>
      </c>
    </row>
    <row r="648" spans="6:14" x14ac:dyDescent="0.2">
      <c r="F648" s="2">
        <v>33375</v>
      </c>
      <c r="G648" t="s">
        <v>13</v>
      </c>
      <c r="H648" t="s">
        <v>13</v>
      </c>
      <c r="I648">
        <v>448</v>
      </c>
      <c r="K648" s="2">
        <v>33375</v>
      </c>
      <c r="L648" t="s">
        <v>13</v>
      </c>
      <c r="M648" t="s">
        <v>13</v>
      </c>
      <c r="N648">
        <v>3459</v>
      </c>
    </row>
    <row r="649" spans="6:14" x14ac:dyDescent="0.2">
      <c r="F649" s="2">
        <v>33382</v>
      </c>
      <c r="G649" t="s">
        <v>13</v>
      </c>
      <c r="H649" t="s">
        <v>13</v>
      </c>
      <c r="I649">
        <v>443</v>
      </c>
      <c r="K649" s="2">
        <v>33382</v>
      </c>
      <c r="L649" t="s">
        <v>13</v>
      </c>
      <c r="M649" t="s">
        <v>13</v>
      </c>
      <c r="N649">
        <v>3472</v>
      </c>
    </row>
    <row r="650" spans="6:14" x14ac:dyDescent="0.2">
      <c r="F650" s="2">
        <v>33389</v>
      </c>
      <c r="G650" t="s">
        <v>13</v>
      </c>
      <c r="H650" t="s">
        <v>13</v>
      </c>
      <c r="I650">
        <v>432</v>
      </c>
      <c r="K650" s="2">
        <v>33389</v>
      </c>
      <c r="L650" t="s">
        <v>13</v>
      </c>
      <c r="M650" t="s">
        <v>13</v>
      </c>
      <c r="N650">
        <v>3522</v>
      </c>
    </row>
    <row r="651" spans="6:14" x14ac:dyDescent="0.2">
      <c r="F651" s="2">
        <v>33396</v>
      </c>
      <c r="G651" t="s">
        <v>13</v>
      </c>
      <c r="H651" t="s">
        <v>13</v>
      </c>
      <c r="I651">
        <v>441</v>
      </c>
      <c r="K651" s="2">
        <v>33396</v>
      </c>
      <c r="L651" t="s">
        <v>13</v>
      </c>
      <c r="M651" t="s">
        <v>13</v>
      </c>
      <c r="N651">
        <v>3439</v>
      </c>
    </row>
    <row r="652" spans="6:14" x14ac:dyDescent="0.2">
      <c r="F652" s="2">
        <v>33403</v>
      </c>
      <c r="G652" t="s">
        <v>13</v>
      </c>
      <c r="H652" t="s">
        <v>13</v>
      </c>
      <c r="I652">
        <v>429</v>
      </c>
      <c r="K652" s="2">
        <v>33403</v>
      </c>
      <c r="L652" t="s">
        <v>13</v>
      </c>
      <c r="M652" t="s">
        <v>13</v>
      </c>
      <c r="N652">
        <v>3428</v>
      </c>
    </row>
    <row r="653" spans="6:14" x14ac:dyDescent="0.2">
      <c r="F653" s="2">
        <v>33410</v>
      </c>
      <c r="G653" t="s">
        <v>13</v>
      </c>
      <c r="H653" t="s">
        <v>13</v>
      </c>
      <c r="I653">
        <v>423</v>
      </c>
      <c r="K653" s="2">
        <v>33410</v>
      </c>
      <c r="L653" t="s">
        <v>13</v>
      </c>
      <c r="M653" t="s">
        <v>13</v>
      </c>
      <c r="N653">
        <v>3389</v>
      </c>
    </row>
    <row r="654" spans="6:14" x14ac:dyDescent="0.2">
      <c r="F654" s="2">
        <v>33417</v>
      </c>
      <c r="G654" t="s">
        <v>13</v>
      </c>
      <c r="H654" t="s">
        <v>13</v>
      </c>
      <c r="I654">
        <v>418</v>
      </c>
      <c r="K654" s="2">
        <v>33417</v>
      </c>
      <c r="L654" t="s">
        <v>13</v>
      </c>
      <c r="M654" t="s">
        <v>13</v>
      </c>
      <c r="N654">
        <v>3356</v>
      </c>
    </row>
    <row r="655" spans="6:14" x14ac:dyDescent="0.2">
      <c r="F655" s="2">
        <v>33424</v>
      </c>
      <c r="G655" t="s">
        <v>13</v>
      </c>
      <c r="H655" t="s">
        <v>13</v>
      </c>
      <c r="I655">
        <v>422</v>
      </c>
      <c r="K655" s="2">
        <v>33424</v>
      </c>
      <c r="L655" t="s">
        <v>13</v>
      </c>
      <c r="M655" t="s">
        <v>13</v>
      </c>
      <c r="N655">
        <v>3393</v>
      </c>
    </row>
    <row r="656" spans="6:14" x14ac:dyDescent="0.2">
      <c r="F656" s="2">
        <v>33431</v>
      </c>
      <c r="G656" t="s">
        <v>13</v>
      </c>
      <c r="H656" t="s">
        <v>13</v>
      </c>
      <c r="I656">
        <v>420</v>
      </c>
      <c r="K656" s="2">
        <v>33431</v>
      </c>
      <c r="L656" t="s">
        <v>13</v>
      </c>
      <c r="M656" t="s">
        <v>13</v>
      </c>
      <c r="N656">
        <v>3255</v>
      </c>
    </row>
    <row r="657" spans="6:14" x14ac:dyDescent="0.2">
      <c r="F657" s="2">
        <v>33438</v>
      </c>
      <c r="G657" t="s">
        <v>13</v>
      </c>
      <c r="H657" t="s">
        <v>13</v>
      </c>
      <c r="I657">
        <v>408</v>
      </c>
      <c r="K657" s="2">
        <v>33438</v>
      </c>
      <c r="L657" t="s">
        <v>13</v>
      </c>
      <c r="M657" t="s">
        <v>13</v>
      </c>
      <c r="N657">
        <v>3276</v>
      </c>
    </row>
    <row r="658" spans="6:14" x14ac:dyDescent="0.2">
      <c r="F658" s="2">
        <v>33445</v>
      </c>
      <c r="G658" t="s">
        <v>13</v>
      </c>
      <c r="H658" t="s">
        <v>13</v>
      </c>
      <c r="I658">
        <v>423</v>
      </c>
      <c r="K658" s="2">
        <v>33445</v>
      </c>
      <c r="L658" t="s">
        <v>13</v>
      </c>
      <c r="M658" t="s">
        <v>13</v>
      </c>
      <c r="N658">
        <v>3306</v>
      </c>
    </row>
    <row r="659" spans="6:14" x14ac:dyDescent="0.2">
      <c r="F659" s="2">
        <v>33452</v>
      </c>
      <c r="G659" t="s">
        <v>13</v>
      </c>
      <c r="H659" t="s">
        <v>13</v>
      </c>
      <c r="I659">
        <v>438</v>
      </c>
      <c r="K659" s="2">
        <v>33452</v>
      </c>
      <c r="L659" t="s">
        <v>13</v>
      </c>
      <c r="M659" t="s">
        <v>13</v>
      </c>
      <c r="N659">
        <v>3307</v>
      </c>
    </row>
    <row r="660" spans="6:14" x14ac:dyDescent="0.2">
      <c r="F660" s="2">
        <v>33459</v>
      </c>
      <c r="G660" t="s">
        <v>13</v>
      </c>
      <c r="H660" t="s">
        <v>13</v>
      </c>
      <c r="I660">
        <v>437</v>
      </c>
      <c r="K660" s="2">
        <v>33459</v>
      </c>
      <c r="L660" t="s">
        <v>13</v>
      </c>
      <c r="M660" t="s">
        <v>13</v>
      </c>
      <c r="N660">
        <v>3314</v>
      </c>
    </row>
    <row r="661" spans="6:14" x14ac:dyDescent="0.2">
      <c r="F661" s="2">
        <v>33466</v>
      </c>
      <c r="G661" t="s">
        <v>13</v>
      </c>
      <c r="H661" t="s">
        <v>13</v>
      </c>
      <c r="I661">
        <v>433</v>
      </c>
      <c r="K661" s="2">
        <v>33466</v>
      </c>
      <c r="L661" t="s">
        <v>13</v>
      </c>
      <c r="M661" t="s">
        <v>13</v>
      </c>
      <c r="N661">
        <v>3282</v>
      </c>
    </row>
    <row r="662" spans="6:14" x14ac:dyDescent="0.2">
      <c r="F662" s="2">
        <v>33473</v>
      </c>
      <c r="G662" t="s">
        <v>13</v>
      </c>
      <c r="H662" t="s">
        <v>13</v>
      </c>
      <c r="I662">
        <v>425</v>
      </c>
      <c r="K662" s="2">
        <v>33473</v>
      </c>
      <c r="L662" t="s">
        <v>13</v>
      </c>
      <c r="M662" t="s">
        <v>13</v>
      </c>
      <c r="N662">
        <v>3277</v>
      </c>
    </row>
    <row r="663" spans="6:14" x14ac:dyDescent="0.2">
      <c r="F663" s="2">
        <v>33480</v>
      </c>
      <c r="G663" t="s">
        <v>13</v>
      </c>
      <c r="H663" t="s">
        <v>13</v>
      </c>
      <c r="I663">
        <v>425</v>
      </c>
      <c r="K663" s="2">
        <v>33480</v>
      </c>
      <c r="L663" t="s">
        <v>13</v>
      </c>
      <c r="M663" t="s">
        <v>13</v>
      </c>
      <c r="N663">
        <v>3279</v>
      </c>
    </row>
    <row r="664" spans="6:14" x14ac:dyDescent="0.2">
      <c r="F664" s="2">
        <v>33487</v>
      </c>
      <c r="G664" t="s">
        <v>13</v>
      </c>
      <c r="H664" t="s">
        <v>13</v>
      </c>
      <c r="I664">
        <v>424</v>
      </c>
      <c r="K664" s="2">
        <v>33487</v>
      </c>
      <c r="L664" t="s">
        <v>13</v>
      </c>
      <c r="M664" t="s">
        <v>13</v>
      </c>
      <c r="N664">
        <v>3326</v>
      </c>
    </row>
    <row r="665" spans="6:14" x14ac:dyDescent="0.2">
      <c r="F665" s="2">
        <v>33494</v>
      </c>
      <c r="G665" t="s">
        <v>13</v>
      </c>
      <c r="H665" t="s">
        <v>13</v>
      </c>
      <c r="I665">
        <v>418</v>
      </c>
      <c r="K665" s="2">
        <v>33494</v>
      </c>
      <c r="L665" t="s">
        <v>13</v>
      </c>
      <c r="M665" t="s">
        <v>13</v>
      </c>
      <c r="N665">
        <v>3275</v>
      </c>
    </row>
    <row r="666" spans="6:14" x14ac:dyDescent="0.2">
      <c r="F666" s="2">
        <v>33501</v>
      </c>
      <c r="G666" t="s">
        <v>13</v>
      </c>
      <c r="H666" t="s">
        <v>13</v>
      </c>
      <c r="I666">
        <v>419</v>
      </c>
      <c r="K666" s="2">
        <v>33501</v>
      </c>
      <c r="L666" t="s">
        <v>13</v>
      </c>
      <c r="M666" t="s">
        <v>13</v>
      </c>
      <c r="N666">
        <v>3294</v>
      </c>
    </row>
    <row r="667" spans="6:14" x14ac:dyDescent="0.2">
      <c r="F667" s="2">
        <v>33508</v>
      </c>
      <c r="G667" t="s">
        <v>13</v>
      </c>
      <c r="H667" t="s">
        <v>13</v>
      </c>
      <c r="I667">
        <v>437</v>
      </c>
      <c r="K667" s="2">
        <v>33508</v>
      </c>
      <c r="L667" t="s">
        <v>13</v>
      </c>
      <c r="M667" t="s">
        <v>13</v>
      </c>
      <c r="N667">
        <v>3290</v>
      </c>
    </row>
    <row r="668" spans="6:14" x14ac:dyDescent="0.2">
      <c r="F668" s="2">
        <v>33515</v>
      </c>
      <c r="G668" t="s">
        <v>13</v>
      </c>
      <c r="H668" t="s">
        <v>13</v>
      </c>
      <c r="I668">
        <v>424</v>
      </c>
      <c r="K668" s="2">
        <v>33515</v>
      </c>
      <c r="L668" t="s">
        <v>13</v>
      </c>
      <c r="M668" t="s">
        <v>13</v>
      </c>
      <c r="N668">
        <v>3388</v>
      </c>
    </row>
    <row r="669" spans="6:14" x14ac:dyDescent="0.2">
      <c r="F669" s="2">
        <v>33522</v>
      </c>
      <c r="G669" t="s">
        <v>13</v>
      </c>
      <c r="H669" t="s">
        <v>13</v>
      </c>
      <c r="I669">
        <v>425</v>
      </c>
      <c r="K669" s="2">
        <v>33522</v>
      </c>
      <c r="L669" t="s">
        <v>13</v>
      </c>
      <c r="M669" t="s">
        <v>13</v>
      </c>
      <c r="N669">
        <v>3237</v>
      </c>
    </row>
    <row r="670" spans="6:14" x14ac:dyDescent="0.2">
      <c r="F670" s="2">
        <v>33529</v>
      </c>
      <c r="G670" t="s">
        <v>13</v>
      </c>
      <c r="H670" t="s">
        <v>13</v>
      </c>
      <c r="I670">
        <v>419</v>
      </c>
      <c r="K670" s="2">
        <v>33529</v>
      </c>
      <c r="L670" t="s">
        <v>13</v>
      </c>
      <c r="M670" t="s">
        <v>13</v>
      </c>
      <c r="N670">
        <v>3320</v>
      </c>
    </row>
    <row r="671" spans="6:14" x14ac:dyDescent="0.2">
      <c r="F671" s="2">
        <v>33536</v>
      </c>
      <c r="G671" t="s">
        <v>13</v>
      </c>
      <c r="H671" t="s">
        <v>13</v>
      </c>
      <c r="I671">
        <v>423</v>
      </c>
      <c r="K671" s="2">
        <v>33536</v>
      </c>
      <c r="L671" t="s">
        <v>13</v>
      </c>
      <c r="M671" t="s">
        <v>13</v>
      </c>
      <c r="N671">
        <v>3299</v>
      </c>
    </row>
    <row r="672" spans="6:14" x14ac:dyDescent="0.2">
      <c r="F672" s="2">
        <v>33543</v>
      </c>
      <c r="G672" t="s">
        <v>13</v>
      </c>
      <c r="H672" t="s">
        <v>13</v>
      </c>
      <c r="I672">
        <v>447</v>
      </c>
      <c r="K672" s="2">
        <v>33543</v>
      </c>
      <c r="L672" t="s">
        <v>13</v>
      </c>
      <c r="M672" t="s">
        <v>13</v>
      </c>
      <c r="N672">
        <v>3336</v>
      </c>
    </row>
    <row r="673" spans="6:14" x14ac:dyDescent="0.2">
      <c r="F673" s="2">
        <v>33550</v>
      </c>
      <c r="G673" t="s">
        <v>13</v>
      </c>
      <c r="H673" t="s">
        <v>13</v>
      </c>
      <c r="I673">
        <v>453</v>
      </c>
      <c r="K673" s="2">
        <v>33550</v>
      </c>
      <c r="L673" t="s">
        <v>13</v>
      </c>
      <c r="M673" t="s">
        <v>13</v>
      </c>
      <c r="N673">
        <v>3328</v>
      </c>
    </row>
    <row r="674" spans="6:14" x14ac:dyDescent="0.2">
      <c r="F674" s="2">
        <v>33557</v>
      </c>
      <c r="G674" t="s">
        <v>13</v>
      </c>
      <c r="H674" t="s">
        <v>13</v>
      </c>
      <c r="I674">
        <v>439</v>
      </c>
      <c r="K674" s="2">
        <v>33557</v>
      </c>
      <c r="L674" t="s">
        <v>13</v>
      </c>
      <c r="M674" t="s">
        <v>13</v>
      </c>
      <c r="N674">
        <v>3315</v>
      </c>
    </row>
    <row r="675" spans="6:14" x14ac:dyDescent="0.2">
      <c r="F675" s="2">
        <v>33564</v>
      </c>
      <c r="G675" t="s">
        <v>13</v>
      </c>
      <c r="H675" t="s">
        <v>13</v>
      </c>
      <c r="I675">
        <v>444</v>
      </c>
      <c r="K675" s="2">
        <v>33564</v>
      </c>
      <c r="L675" t="s">
        <v>13</v>
      </c>
      <c r="M675" t="s">
        <v>13</v>
      </c>
      <c r="N675">
        <v>3226</v>
      </c>
    </row>
    <row r="676" spans="6:14" x14ac:dyDescent="0.2">
      <c r="F676" s="2">
        <v>33571</v>
      </c>
      <c r="G676" t="s">
        <v>13</v>
      </c>
      <c r="H676" t="s">
        <v>13</v>
      </c>
      <c r="I676">
        <v>444</v>
      </c>
      <c r="K676" s="2">
        <v>33571</v>
      </c>
      <c r="L676" t="s">
        <v>13</v>
      </c>
      <c r="M676" t="s">
        <v>13</v>
      </c>
      <c r="N676">
        <v>3348</v>
      </c>
    </row>
    <row r="677" spans="6:14" x14ac:dyDescent="0.2">
      <c r="F677" s="2">
        <v>33578</v>
      </c>
      <c r="G677" t="s">
        <v>13</v>
      </c>
      <c r="H677" t="s">
        <v>13</v>
      </c>
      <c r="I677">
        <v>475</v>
      </c>
      <c r="K677" s="2">
        <v>33578</v>
      </c>
      <c r="L677" t="s">
        <v>13</v>
      </c>
      <c r="M677" t="s">
        <v>13</v>
      </c>
      <c r="N677">
        <v>3388</v>
      </c>
    </row>
    <row r="678" spans="6:14" x14ac:dyDescent="0.2">
      <c r="F678" s="2">
        <v>33585</v>
      </c>
      <c r="G678" t="s">
        <v>13</v>
      </c>
      <c r="H678" t="s">
        <v>13</v>
      </c>
      <c r="I678">
        <v>475</v>
      </c>
      <c r="K678" s="2">
        <v>33585</v>
      </c>
      <c r="L678" t="s">
        <v>13</v>
      </c>
      <c r="M678" t="s">
        <v>13</v>
      </c>
      <c r="N678">
        <v>3405</v>
      </c>
    </row>
    <row r="679" spans="6:14" x14ac:dyDescent="0.2">
      <c r="F679" s="2">
        <v>33592</v>
      </c>
      <c r="G679" t="s">
        <v>13</v>
      </c>
      <c r="H679" t="s">
        <v>13</v>
      </c>
      <c r="I679">
        <v>436</v>
      </c>
      <c r="K679" s="2">
        <v>33592</v>
      </c>
      <c r="L679" t="s">
        <v>13</v>
      </c>
      <c r="M679" t="s">
        <v>13</v>
      </c>
      <c r="N679">
        <v>3264</v>
      </c>
    </row>
    <row r="680" spans="6:14" x14ac:dyDescent="0.2">
      <c r="F680" s="2">
        <v>33599</v>
      </c>
      <c r="G680" t="s">
        <v>13</v>
      </c>
      <c r="H680" t="s">
        <v>13</v>
      </c>
      <c r="I680">
        <v>441</v>
      </c>
      <c r="K680" s="2">
        <v>33599</v>
      </c>
      <c r="L680" t="s">
        <v>13</v>
      </c>
      <c r="M680" t="s">
        <v>13</v>
      </c>
      <c r="N680">
        <v>3340</v>
      </c>
    </row>
    <row r="681" spans="6:14" x14ac:dyDescent="0.2">
      <c r="F681" s="2">
        <v>33606</v>
      </c>
      <c r="G681" t="s">
        <v>13</v>
      </c>
      <c r="H681" t="s">
        <v>13</v>
      </c>
      <c r="I681">
        <v>432</v>
      </c>
      <c r="K681" s="2">
        <v>33606</v>
      </c>
      <c r="L681" t="s">
        <v>13</v>
      </c>
      <c r="M681" t="s">
        <v>13</v>
      </c>
      <c r="N681">
        <v>3410</v>
      </c>
    </row>
    <row r="682" spans="6:14" x14ac:dyDescent="0.2">
      <c r="F682" s="2">
        <v>33613</v>
      </c>
      <c r="G682" t="s">
        <v>13</v>
      </c>
      <c r="H682" t="s">
        <v>13</v>
      </c>
      <c r="I682">
        <v>440</v>
      </c>
      <c r="K682" s="2">
        <v>33613</v>
      </c>
      <c r="L682" t="s">
        <v>13</v>
      </c>
      <c r="M682" t="s">
        <v>13</v>
      </c>
      <c r="N682">
        <v>3342</v>
      </c>
    </row>
    <row r="683" spans="6:14" x14ac:dyDescent="0.2">
      <c r="F683" s="2">
        <v>33620</v>
      </c>
      <c r="G683" t="s">
        <v>13</v>
      </c>
      <c r="H683" t="s">
        <v>13</v>
      </c>
      <c r="I683">
        <v>443</v>
      </c>
      <c r="K683" s="2">
        <v>33620</v>
      </c>
      <c r="L683" t="s">
        <v>13</v>
      </c>
      <c r="M683" t="s">
        <v>13</v>
      </c>
      <c r="N683">
        <v>3297</v>
      </c>
    </row>
    <row r="684" spans="6:14" x14ac:dyDescent="0.2">
      <c r="F684" s="2">
        <v>33627</v>
      </c>
      <c r="G684" t="s">
        <v>13</v>
      </c>
      <c r="H684" t="s">
        <v>13</v>
      </c>
      <c r="I684">
        <v>441</v>
      </c>
      <c r="K684" s="2">
        <v>33627</v>
      </c>
      <c r="L684" t="s">
        <v>13</v>
      </c>
      <c r="M684" t="s">
        <v>13</v>
      </c>
      <c r="N684">
        <v>3364</v>
      </c>
    </row>
    <row r="685" spans="6:14" x14ac:dyDescent="0.2">
      <c r="F685" s="2">
        <v>33634</v>
      </c>
      <c r="G685" t="s">
        <v>13</v>
      </c>
      <c r="H685" t="s">
        <v>13</v>
      </c>
      <c r="I685">
        <v>440</v>
      </c>
      <c r="K685" s="2">
        <v>33634</v>
      </c>
      <c r="L685" t="s">
        <v>13</v>
      </c>
      <c r="M685" t="s">
        <v>13</v>
      </c>
      <c r="N685">
        <v>3301</v>
      </c>
    </row>
    <row r="686" spans="6:14" x14ac:dyDescent="0.2">
      <c r="F686" s="2">
        <v>33641</v>
      </c>
      <c r="G686" t="s">
        <v>13</v>
      </c>
      <c r="H686" t="s">
        <v>13</v>
      </c>
      <c r="I686">
        <v>445</v>
      </c>
      <c r="K686" s="2">
        <v>33641</v>
      </c>
      <c r="L686" t="s">
        <v>13</v>
      </c>
      <c r="M686" t="s">
        <v>13</v>
      </c>
      <c r="N686">
        <v>3320</v>
      </c>
    </row>
    <row r="687" spans="6:14" x14ac:dyDescent="0.2">
      <c r="F687" s="2">
        <v>33648</v>
      </c>
      <c r="G687" t="s">
        <v>13</v>
      </c>
      <c r="H687" t="s">
        <v>13</v>
      </c>
      <c r="I687">
        <v>446</v>
      </c>
      <c r="K687" s="2">
        <v>33648</v>
      </c>
      <c r="L687" t="s">
        <v>13</v>
      </c>
      <c r="M687" t="s">
        <v>13</v>
      </c>
      <c r="N687">
        <v>3260</v>
      </c>
    </row>
    <row r="688" spans="6:14" x14ac:dyDescent="0.2">
      <c r="F688" s="2">
        <v>33655</v>
      </c>
      <c r="G688" t="s">
        <v>13</v>
      </c>
      <c r="H688" t="s">
        <v>13</v>
      </c>
      <c r="I688">
        <v>436</v>
      </c>
      <c r="K688" s="2">
        <v>33655</v>
      </c>
      <c r="L688" t="s">
        <v>13</v>
      </c>
      <c r="M688" t="s">
        <v>13</v>
      </c>
      <c r="N688">
        <v>3412</v>
      </c>
    </row>
    <row r="689" spans="6:14" x14ac:dyDescent="0.2">
      <c r="F689" s="2">
        <v>33662</v>
      </c>
      <c r="G689" t="s">
        <v>13</v>
      </c>
      <c r="H689" t="s">
        <v>13</v>
      </c>
      <c r="I689">
        <v>444</v>
      </c>
      <c r="K689" s="2">
        <v>33662</v>
      </c>
      <c r="L689" t="s">
        <v>13</v>
      </c>
      <c r="M689" t="s">
        <v>13</v>
      </c>
      <c r="N689">
        <v>3280</v>
      </c>
    </row>
    <row r="690" spans="6:14" x14ac:dyDescent="0.2">
      <c r="F690" s="2">
        <v>33669</v>
      </c>
      <c r="G690" t="s">
        <v>13</v>
      </c>
      <c r="H690" t="s">
        <v>13</v>
      </c>
      <c r="I690">
        <v>421</v>
      </c>
      <c r="K690" s="2">
        <v>33669</v>
      </c>
      <c r="L690" t="s">
        <v>13</v>
      </c>
      <c r="M690" t="s">
        <v>13</v>
      </c>
      <c r="N690">
        <v>3288</v>
      </c>
    </row>
    <row r="691" spans="6:14" x14ac:dyDescent="0.2">
      <c r="F691" s="2">
        <v>33676</v>
      </c>
      <c r="G691" t="s">
        <v>13</v>
      </c>
      <c r="H691" t="s">
        <v>13</v>
      </c>
      <c r="I691">
        <v>437</v>
      </c>
      <c r="K691" s="2">
        <v>33676</v>
      </c>
      <c r="L691" t="s">
        <v>13</v>
      </c>
      <c r="M691" t="s">
        <v>13</v>
      </c>
      <c r="N691">
        <v>3280</v>
      </c>
    </row>
    <row r="692" spans="6:14" x14ac:dyDescent="0.2">
      <c r="F692" s="2">
        <v>33683</v>
      </c>
      <c r="G692" t="s">
        <v>13</v>
      </c>
      <c r="H692" t="s">
        <v>13</v>
      </c>
      <c r="I692">
        <v>440</v>
      </c>
      <c r="K692" s="2">
        <v>33683</v>
      </c>
      <c r="L692" t="s">
        <v>13</v>
      </c>
      <c r="M692" t="s">
        <v>13</v>
      </c>
      <c r="N692">
        <v>3344</v>
      </c>
    </row>
    <row r="693" spans="6:14" x14ac:dyDescent="0.2">
      <c r="F693" s="2">
        <v>33690</v>
      </c>
      <c r="G693" t="s">
        <v>13</v>
      </c>
      <c r="H693" t="s">
        <v>13</v>
      </c>
      <c r="I693">
        <v>420</v>
      </c>
      <c r="K693" s="2">
        <v>33690</v>
      </c>
      <c r="L693" t="s">
        <v>13</v>
      </c>
      <c r="M693" t="s">
        <v>13</v>
      </c>
      <c r="N693">
        <v>3336</v>
      </c>
    </row>
    <row r="694" spans="6:14" x14ac:dyDescent="0.2">
      <c r="F694" s="2">
        <v>33697</v>
      </c>
      <c r="G694" t="s">
        <v>13</v>
      </c>
      <c r="H694" t="s">
        <v>13</v>
      </c>
      <c r="I694">
        <v>412</v>
      </c>
      <c r="K694" s="2">
        <v>33697</v>
      </c>
      <c r="L694" t="s">
        <v>13</v>
      </c>
      <c r="M694" t="s">
        <v>13</v>
      </c>
      <c r="N694">
        <v>3383</v>
      </c>
    </row>
    <row r="695" spans="6:14" x14ac:dyDescent="0.2">
      <c r="F695" s="2">
        <v>33704</v>
      </c>
      <c r="G695" t="s">
        <v>13</v>
      </c>
      <c r="H695" t="s">
        <v>13</v>
      </c>
      <c r="I695">
        <v>413</v>
      </c>
      <c r="K695" s="2">
        <v>33704</v>
      </c>
      <c r="L695" t="s">
        <v>13</v>
      </c>
      <c r="M695" t="s">
        <v>13</v>
      </c>
      <c r="N695">
        <v>3288</v>
      </c>
    </row>
    <row r="696" spans="6:14" x14ac:dyDescent="0.2">
      <c r="F696" s="2">
        <v>33711</v>
      </c>
      <c r="G696" t="s">
        <v>13</v>
      </c>
      <c r="H696" t="s">
        <v>13</v>
      </c>
      <c r="I696">
        <v>424</v>
      </c>
      <c r="K696" s="2">
        <v>33711</v>
      </c>
      <c r="L696" t="s">
        <v>13</v>
      </c>
      <c r="M696" t="s">
        <v>13</v>
      </c>
      <c r="N696">
        <v>3339</v>
      </c>
    </row>
    <row r="697" spans="6:14" x14ac:dyDescent="0.2">
      <c r="F697" s="2">
        <v>33718</v>
      </c>
      <c r="G697" t="s">
        <v>13</v>
      </c>
      <c r="H697" t="s">
        <v>13</v>
      </c>
      <c r="I697">
        <v>424</v>
      </c>
      <c r="K697" s="2">
        <v>33718</v>
      </c>
      <c r="L697" t="s">
        <v>13</v>
      </c>
      <c r="M697" t="s">
        <v>13</v>
      </c>
      <c r="N697">
        <v>3365</v>
      </c>
    </row>
    <row r="698" spans="6:14" x14ac:dyDescent="0.2">
      <c r="F698" s="2">
        <v>33725</v>
      </c>
      <c r="G698" t="s">
        <v>13</v>
      </c>
      <c r="H698" t="s">
        <v>13</v>
      </c>
      <c r="I698">
        <v>431</v>
      </c>
      <c r="K698" s="2">
        <v>33725</v>
      </c>
      <c r="L698" t="s">
        <v>13</v>
      </c>
      <c r="M698" t="s">
        <v>13</v>
      </c>
      <c r="N698">
        <v>3397</v>
      </c>
    </row>
    <row r="699" spans="6:14" x14ac:dyDescent="0.2">
      <c r="F699" s="2">
        <v>33732</v>
      </c>
      <c r="G699" t="s">
        <v>13</v>
      </c>
      <c r="H699" t="s">
        <v>13</v>
      </c>
      <c r="I699">
        <v>417</v>
      </c>
      <c r="K699" s="2">
        <v>33732</v>
      </c>
      <c r="L699" t="s">
        <v>13</v>
      </c>
      <c r="M699" t="s">
        <v>13</v>
      </c>
      <c r="N699">
        <v>3354</v>
      </c>
    </row>
    <row r="700" spans="6:14" x14ac:dyDescent="0.2">
      <c r="F700" s="2">
        <v>33739</v>
      </c>
      <c r="G700" t="s">
        <v>13</v>
      </c>
      <c r="H700" t="s">
        <v>13</v>
      </c>
      <c r="I700">
        <v>414</v>
      </c>
      <c r="K700" s="2">
        <v>33739</v>
      </c>
      <c r="L700" t="s">
        <v>13</v>
      </c>
      <c r="M700" t="s">
        <v>13</v>
      </c>
      <c r="N700">
        <v>3296</v>
      </c>
    </row>
    <row r="701" spans="6:14" x14ac:dyDescent="0.2">
      <c r="F701" s="2">
        <v>33746</v>
      </c>
      <c r="G701" t="s">
        <v>13</v>
      </c>
      <c r="H701" t="s">
        <v>13</v>
      </c>
      <c r="I701">
        <v>414</v>
      </c>
      <c r="K701" s="2">
        <v>33746</v>
      </c>
      <c r="L701" t="s">
        <v>13</v>
      </c>
      <c r="M701" t="s">
        <v>13</v>
      </c>
      <c r="N701">
        <v>3285</v>
      </c>
    </row>
    <row r="702" spans="6:14" x14ac:dyDescent="0.2">
      <c r="F702" s="2">
        <v>33753</v>
      </c>
      <c r="G702" t="s">
        <v>13</v>
      </c>
      <c r="H702" t="s">
        <v>13</v>
      </c>
      <c r="I702">
        <v>411</v>
      </c>
      <c r="K702" s="2">
        <v>33753</v>
      </c>
      <c r="L702" t="s">
        <v>13</v>
      </c>
      <c r="M702" t="s">
        <v>13</v>
      </c>
      <c r="N702">
        <v>3392</v>
      </c>
    </row>
    <row r="703" spans="6:14" x14ac:dyDescent="0.2">
      <c r="F703" s="2">
        <v>33760</v>
      </c>
      <c r="G703" t="s">
        <v>13</v>
      </c>
      <c r="H703" t="s">
        <v>13</v>
      </c>
      <c r="I703">
        <v>416</v>
      </c>
      <c r="K703" s="2">
        <v>33760</v>
      </c>
      <c r="L703" t="s">
        <v>13</v>
      </c>
      <c r="M703" t="s">
        <v>13</v>
      </c>
      <c r="N703">
        <v>3265</v>
      </c>
    </row>
    <row r="704" spans="6:14" x14ac:dyDescent="0.2">
      <c r="F704" s="2">
        <v>33767</v>
      </c>
      <c r="G704" t="s">
        <v>13</v>
      </c>
      <c r="H704" t="s">
        <v>13</v>
      </c>
      <c r="I704">
        <v>420</v>
      </c>
      <c r="K704" s="2">
        <v>33767</v>
      </c>
      <c r="L704" t="s">
        <v>13</v>
      </c>
      <c r="M704" t="s">
        <v>13</v>
      </c>
      <c r="N704">
        <v>3270</v>
      </c>
    </row>
    <row r="705" spans="6:14" x14ac:dyDescent="0.2">
      <c r="F705" s="2">
        <v>33774</v>
      </c>
      <c r="G705" t="s">
        <v>13</v>
      </c>
      <c r="H705" t="s">
        <v>13</v>
      </c>
      <c r="I705">
        <v>419</v>
      </c>
      <c r="K705" s="2">
        <v>33774</v>
      </c>
      <c r="L705" t="s">
        <v>13</v>
      </c>
      <c r="M705" t="s">
        <v>13</v>
      </c>
      <c r="N705">
        <v>3284</v>
      </c>
    </row>
    <row r="706" spans="6:14" x14ac:dyDescent="0.2">
      <c r="F706" s="2">
        <v>33781</v>
      </c>
      <c r="G706" t="s">
        <v>13</v>
      </c>
      <c r="H706" t="s">
        <v>13</v>
      </c>
      <c r="I706">
        <v>420</v>
      </c>
      <c r="K706" s="2">
        <v>33781</v>
      </c>
      <c r="L706" t="s">
        <v>13</v>
      </c>
      <c r="M706" t="s">
        <v>13</v>
      </c>
      <c r="N706">
        <v>3340</v>
      </c>
    </row>
    <row r="707" spans="6:14" x14ac:dyDescent="0.2">
      <c r="F707" s="2">
        <v>33788</v>
      </c>
      <c r="G707" t="s">
        <v>13</v>
      </c>
      <c r="H707" t="s">
        <v>13</v>
      </c>
      <c r="I707">
        <v>407</v>
      </c>
      <c r="K707" s="2">
        <v>33788</v>
      </c>
      <c r="L707" t="s">
        <v>13</v>
      </c>
      <c r="M707" t="s">
        <v>13</v>
      </c>
      <c r="N707">
        <v>3212</v>
      </c>
    </row>
    <row r="708" spans="6:14" x14ac:dyDescent="0.2">
      <c r="F708" s="2">
        <v>33795</v>
      </c>
      <c r="G708" t="s">
        <v>13</v>
      </c>
      <c r="H708" t="s">
        <v>13</v>
      </c>
      <c r="I708">
        <v>408</v>
      </c>
      <c r="K708" s="2">
        <v>33795</v>
      </c>
      <c r="L708" t="s">
        <v>13</v>
      </c>
      <c r="M708" t="s">
        <v>13</v>
      </c>
      <c r="N708">
        <v>3103</v>
      </c>
    </row>
    <row r="709" spans="6:14" x14ac:dyDescent="0.2">
      <c r="F709" s="2">
        <v>33802</v>
      </c>
      <c r="G709" t="s">
        <v>13</v>
      </c>
      <c r="H709" t="s">
        <v>13</v>
      </c>
      <c r="I709">
        <v>392</v>
      </c>
      <c r="K709" s="2">
        <v>33802</v>
      </c>
      <c r="L709" t="s">
        <v>13</v>
      </c>
      <c r="M709" t="s">
        <v>13</v>
      </c>
      <c r="N709">
        <v>3238</v>
      </c>
    </row>
    <row r="710" spans="6:14" x14ac:dyDescent="0.2">
      <c r="F710" s="2">
        <v>33809</v>
      </c>
      <c r="G710" t="s">
        <v>13</v>
      </c>
      <c r="H710" t="s">
        <v>13</v>
      </c>
      <c r="I710">
        <v>564</v>
      </c>
      <c r="K710" s="2">
        <v>33809</v>
      </c>
      <c r="L710" t="s">
        <v>13</v>
      </c>
      <c r="M710" t="s">
        <v>13</v>
      </c>
      <c r="N710">
        <v>3318</v>
      </c>
    </row>
    <row r="711" spans="6:14" x14ac:dyDescent="0.2">
      <c r="F711" s="2">
        <v>33816</v>
      </c>
      <c r="G711" t="s">
        <v>13</v>
      </c>
      <c r="H711" t="s">
        <v>13</v>
      </c>
      <c r="I711">
        <v>423</v>
      </c>
      <c r="K711" s="2">
        <v>33816</v>
      </c>
      <c r="L711" t="s">
        <v>13</v>
      </c>
      <c r="M711" t="s">
        <v>13</v>
      </c>
      <c r="N711">
        <v>3467</v>
      </c>
    </row>
    <row r="712" spans="6:14" x14ac:dyDescent="0.2">
      <c r="F712" s="2">
        <v>33823</v>
      </c>
      <c r="G712" t="s">
        <v>13</v>
      </c>
      <c r="H712" t="s">
        <v>13</v>
      </c>
      <c r="I712">
        <v>406</v>
      </c>
      <c r="K712" s="2">
        <v>33823</v>
      </c>
      <c r="L712" t="s">
        <v>13</v>
      </c>
      <c r="M712" t="s">
        <v>13</v>
      </c>
      <c r="N712">
        <v>3211</v>
      </c>
    </row>
    <row r="713" spans="6:14" x14ac:dyDescent="0.2">
      <c r="F713" s="2">
        <v>33830</v>
      </c>
      <c r="G713" t="s">
        <v>13</v>
      </c>
      <c r="H713" t="s">
        <v>13</v>
      </c>
      <c r="I713">
        <v>401</v>
      </c>
      <c r="K713" s="2">
        <v>33830</v>
      </c>
      <c r="L713" t="s">
        <v>13</v>
      </c>
      <c r="M713" t="s">
        <v>13</v>
      </c>
      <c r="N713">
        <v>3210</v>
      </c>
    </row>
    <row r="714" spans="6:14" x14ac:dyDescent="0.2">
      <c r="F714" s="2">
        <v>33837</v>
      </c>
      <c r="G714" t="s">
        <v>13</v>
      </c>
      <c r="H714" t="s">
        <v>13</v>
      </c>
      <c r="I714">
        <v>398</v>
      </c>
      <c r="K714" s="2">
        <v>33837</v>
      </c>
      <c r="L714" t="s">
        <v>13</v>
      </c>
      <c r="M714" t="s">
        <v>13</v>
      </c>
      <c r="N714">
        <v>3188</v>
      </c>
    </row>
    <row r="715" spans="6:14" x14ac:dyDescent="0.2">
      <c r="F715" s="2">
        <v>33844</v>
      </c>
      <c r="G715" t="s">
        <v>13</v>
      </c>
      <c r="H715" t="s">
        <v>13</v>
      </c>
      <c r="I715">
        <v>408</v>
      </c>
      <c r="K715" s="2">
        <v>33844</v>
      </c>
      <c r="L715" t="s">
        <v>13</v>
      </c>
      <c r="M715" t="s">
        <v>13</v>
      </c>
      <c r="N715">
        <v>3175</v>
      </c>
    </row>
    <row r="716" spans="6:14" x14ac:dyDescent="0.2">
      <c r="F716" s="2">
        <v>33851</v>
      </c>
      <c r="G716" t="s">
        <v>13</v>
      </c>
      <c r="H716" t="s">
        <v>13</v>
      </c>
      <c r="I716">
        <v>416</v>
      </c>
      <c r="K716" s="2">
        <v>33851</v>
      </c>
      <c r="L716" t="s">
        <v>13</v>
      </c>
      <c r="M716" t="s">
        <v>13</v>
      </c>
      <c r="N716">
        <v>3167</v>
      </c>
    </row>
    <row r="717" spans="6:14" x14ac:dyDescent="0.2">
      <c r="F717" s="2">
        <v>33858</v>
      </c>
      <c r="G717" t="s">
        <v>13</v>
      </c>
      <c r="H717" t="s">
        <v>13</v>
      </c>
      <c r="I717">
        <v>416</v>
      </c>
      <c r="K717" s="2">
        <v>33858</v>
      </c>
      <c r="L717" t="s">
        <v>13</v>
      </c>
      <c r="M717" t="s">
        <v>13</v>
      </c>
      <c r="N717">
        <v>3261</v>
      </c>
    </row>
    <row r="718" spans="6:14" x14ac:dyDescent="0.2">
      <c r="F718" s="2">
        <v>33865</v>
      </c>
      <c r="G718" t="s">
        <v>13</v>
      </c>
      <c r="H718" t="s">
        <v>13</v>
      </c>
      <c r="I718">
        <v>427</v>
      </c>
      <c r="K718" s="2">
        <v>33865</v>
      </c>
      <c r="L718" t="s">
        <v>13</v>
      </c>
      <c r="M718" t="s">
        <v>13</v>
      </c>
      <c r="N718">
        <v>3195</v>
      </c>
    </row>
    <row r="719" spans="6:14" x14ac:dyDescent="0.2">
      <c r="F719" s="2">
        <v>33872</v>
      </c>
      <c r="G719" t="s">
        <v>13</v>
      </c>
      <c r="H719" t="s">
        <v>13</v>
      </c>
      <c r="I719">
        <v>409</v>
      </c>
      <c r="K719" s="2">
        <v>33872</v>
      </c>
      <c r="L719" t="s">
        <v>13</v>
      </c>
      <c r="M719" t="s">
        <v>13</v>
      </c>
      <c r="N719">
        <v>3194</v>
      </c>
    </row>
    <row r="720" spans="6:14" x14ac:dyDescent="0.2">
      <c r="F720" s="2">
        <v>33879</v>
      </c>
      <c r="G720" t="s">
        <v>13</v>
      </c>
      <c r="H720" t="s">
        <v>13</v>
      </c>
      <c r="I720">
        <v>398</v>
      </c>
      <c r="K720" s="2">
        <v>33879</v>
      </c>
      <c r="L720" t="s">
        <v>13</v>
      </c>
      <c r="M720" t="s">
        <v>13</v>
      </c>
      <c r="N720">
        <v>3121</v>
      </c>
    </row>
    <row r="721" spans="6:14" x14ac:dyDescent="0.2">
      <c r="F721" s="2">
        <v>33886</v>
      </c>
      <c r="G721" t="s">
        <v>13</v>
      </c>
      <c r="H721" t="s">
        <v>13</v>
      </c>
      <c r="I721">
        <v>374</v>
      </c>
      <c r="K721" s="2">
        <v>33886</v>
      </c>
      <c r="L721" t="s">
        <v>13</v>
      </c>
      <c r="M721" t="s">
        <v>13</v>
      </c>
      <c r="N721">
        <v>3072</v>
      </c>
    </row>
    <row r="722" spans="6:14" x14ac:dyDescent="0.2">
      <c r="F722" s="2">
        <v>33893</v>
      </c>
      <c r="G722" t="s">
        <v>13</v>
      </c>
      <c r="H722" t="s">
        <v>13</v>
      </c>
      <c r="I722">
        <v>385</v>
      </c>
      <c r="K722" s="2">
        <v>33893</v>
      </c>
      <c r="L722" t="s">
        <v>13</v>
      </c>
      <c r="M722" t="s">
        <v>13</v>
      </c>
      <c r="N722">
        <v>3083</v>
      </c>
    </row>
    <row r="723" spans="6:14" x14ac:dyDescent="0.2">
      <c r="F723" s="2">
        <v>33900</v>
      </c>
      <c r="G723" t="s">
        <v>13</v>
      </c>
      <c r="H723" t="s">
        <v>13</v>
      </c>
      <c r="I723">
        <v>367</v>
      </c>
      <c r="K723" s="2">
        <v>33900</v>
      </c>
      <c r="L723" t="s">
        <v>13</v>
      </c>
      <c r="M723" t="s">
        <v>13</v>
      </c>
      <c r="N723">
        <v>3063</v>
      </c>
    </row>
    <row r="724" spans="6:14" x14ac:dyDescent="0.2">
      <c r="F724" s="2">
        <v>33907</v>
      </c>
      <c r="G724" t="s">
        <v>13</v>
      </c>
      <c r="H724" t="s">
        <v>13</v>
      </c>
      <c r="I724">
        <v>365</v>
      </c>
      <c r="K724" s="2">
        <v>33907</v>
      </c>
      <c r="L724" t="s">
        <v>13</v>
      </c>
      <c r="M724" t="s">
        <v>13</v>
      </c>
      <c r="N724">
        <v>2973</v>
      </c>
    </row>
    <row r="725" spans="6:14" x14ac:dyDescent="0.2">
      <c r="F725" s="2">
        <v>33914</v>
      </c>
      <c r="G725" t="s">
        <v>13</v>
      </c>
      <c r="H725" t="s">
        <v>13</v>
      </c>
      <c r="I725">
        <v>374</v>
      </c>
      <c r="K725" s="2">
        <v>33914</v>
      </c>
      <c r="L725" t="s">
        <v>13</v>
      </c>
      <c r="M725" t="s">
        <v>13</v>
      </c>
      <c r="N725">
        <v>3017</v>
      </c>
    </row>
    <row r="726" spans="6:14" x14ac:dyDescent="0.2">
      <c r="F726" s="2">
        <v>33921</v>
      </c>
      <c r="G726" t="s">
        <v>13</v>
      </c>
      <c r="H726" t="s">
        <v>13</v>
      </c>
      <c r="I726">
        <v>377</v>
      </c>
      <c r="K726" s="2">
        <v>33921</v>
      </c>
      <c r="L726" t="s">
        <v>13</v>
      </c>
      <c r="M726" t="s">
        <v>13</v>
      </c>
      <c r="N726">
        <v>2962</v>
      </c>
    </row>
    <row r="727" spans="6:14" x14ac:dyDescent="0.2">
      <c r="F727" s="2">
        <v>33928</v>
      </c>
      <c r="G727" t="s">
        <v>13</v>
      </c>
      <c r="H727" t="s">
        <v>13</v>
      </c>
      <c r="I727">
        <v>357</v>
      </c>
      <c r="K727" s="2">
        <v>33928</v>
      </c>
      <c r="L727" t="s">
        <v>13</v>
      </c>
      <c r="M727" t="s">
        <v>13</v>
      </c>
      <c r="N727">
        <v>2906</v>
      </c>
    </row>
    <row r="728" spans="6:14" x14ac:dyDescent="0.2">
      <c r="F728" s="2">
        <v>33935</v>
      </c>
      <c r="G728" t="s">
        <v>13</v>
      </c>
      <c r="H728" t="s">
        <v>13</v>
      </c>
      <c r="I728">
        <v>341</v>
      </c>
      <c r="K728" s="2">
        <v>33935</v>
      </c>
      <c r="L728" t="s">
        <v>13</v>
      </c>
      <c r="M728" t="s">
        <v>13</v>
      </c>
      <c r="N728">
        <v>2911</v>
      </c>
    </row>
    <row r="729" spans="6:14" x14ac:dyDescent="0.2">
      <c r="F729" s="2">
        <v>33942</v>
      </c>
      <c r="G729" t="s">
        <v>13</v>
      </c>
      <c r="H729" t="s">
        <v>13</v>
      </c>
      <c r="I729">
        <v>350</v>
      </c>
      <c r="K729" s="2">
        <v>33942</v>
      </c>
      <c r="L729" t="s">
        <v>13</v>
      </c>
      <c r="M729" t="s">
        <v>13</v>
      </c>
      <c r="N729">
        <v>2918</v>
      </c>
    </row>
    <row r="730" spans="6:14" x14ac:dyDescent="0.2">
      <c r="F730" s="2">
        <v>33949</v>
      </c>
      <c r="G730" t="s">
        <v>13</v>
      </c>
      <c r="H730" t="s">
        <v>13</v>
      </c>
      <c r="I730">
        <v>359</v>
      </c>
      <c r="K730" s="2">
        <v>33949</v>
      </c>
      <c r="L730" t="s">
        <v>13</v>
      </c>
      <c r="M730" t="s">
        <v>13</v>
      </c>
      <c r="N730">
        <v>2807</v>
      </c>
    </row>
    <row r="731" spans="6:14" x14ac:dyDescent="0.2">
      <c r="F731" s="2">
        <v>33956</v>
      </c>
      <c r="G731" t="s">
        <v>13</v>
      </c>
      <c r="H731" t="s">
        <v>13</v>
      </c>
      <c r="I731">
        <v>334</v>
      </c>
      <c r="K731" s="2">
        <v>33956</v>
      </c>
      <c r="L731" t="s">
        <v>13</v>
      </c>
      <c r="M731" t="s">
        <v>13</v>
      </c>
      <c r="N731">
        <v>2770</v>
      </c>
    </row>
    <row r="732" spans="6:14" x14ac:dyDescent="0.2">
      <c r="F732" s="2">
        <v>33963</v>
      </c>
      <c r="G732" t="s">
        <v>13</v>
      </c>
      <c r="H732" t="s">
        <v>13</v>
      </c>
      <c r="I732">
        <v>313</v>
      </c>
      <c r="K732" s="2">
        <v>33963</v>
      </c>
      <c r="L732" t="s">
        <v>13</v>
      </c>
      <c r="M732" t="s">
        <v>13</v>
      </c>
      <c r="N732">
        <v>2800</v>
      </c>
    </row>
    <row r="733" spans="6:14" x14ac:dyDescent="0.2">
      <c r="F733" s="2">
        <v>33970</v>
      </c>
      <c r="G733" t="s">
        <v>13</v>
      </c>
      <c r="H733" t="s">
        <v>13</v>
      </c>
      <c r="I733">
        <v>341</v>
      </c>
      <c r="K733" s="2">
        <v>33970</v>
      </c>
      <c r="L733" t="s">
        <v>13</v>
      </c>
      <c r="M733" t="s">
        <v>13</v>
      </c>
      <c r="N733">
        <v>2729</v>
      </c>
    </row>
    <row r="734" spans="6:14" x14ac:dyDescent="0.2">
      <c r="F734" s="2">
        <v>33977</v>
      </c>
      <c r="G734" t="s">
        <v>13</v>
      </c>
      <c r="H734" t="s">
        <v>13</v>
      </c>
      <c r="I734">
        <v>354</v>
      </c>
      <c r="K734" s="2">
        <v>33977</v>
      </c>
      <c r="L734" t="s">
        <v>13</v>
      </c>
      <c r="M734" t="s">
        <v>13</v>
      </c>
      <c r="N734">
        <v>2697</v>
      </c>
    </row>
    <row r="735" spans="6:14" x14ac:dyDescent="0.2">
      <c r="F735" s="2">
        <v>33984</v>
      </c>
      <c r="G735" t="s">
        <v>13</v>
      </c>
      <c r="H735" t="s">
        <v>13</v>
      </c>
      <c r="I735">
        <v>352</v>
      </c>
      <c r="K735" s="2">
        <v>33984</v>
      </c>
      <c r="L735" t="s">
        <v>13</v>
      </c>
      <c r="M735" t="s">
        <v>13</v>
      </c>
      <c r="N735">
        <v>2749</v>
      </c>
    </row>
    <row r="736" spans="6:14" x14ac:dyDescent="0.2">
      <c r="F736" s="2">
        <v>33991</v>
      </c>
      <c r="G736" t="s">
        <v>13</v>
      </c>
      <c r="H736" t="s">
        <v>13</v>
      </c>
      <c r="I736">
        <v>341</v>
      </c>
      <c r="K736" s="2">
        <v>33991</v>
      </c>
      <c r="L736" t="s">
        <v>13</v>
      </c>
      <c r="M736" t="s">
        <v>13</v>
      </c>
      <c r="N736">
        <v>2727</v>
      </c>
    </row>
    <row r="737" spans="6:14" x14ac:dyDescent="0.2">
      <c r="F737" s="2">
        <v>33998</v>
      </c>
      <c r="G737" t="s">
        <v>13</v>
      </c>
      <c r="H737" t="s">
        <v>13</v>
      </c>
      <c r="I737">
        <v>340</v>
      </c>
      <c r="K737" s="2">
        <v>33998</v>
      </c>
      <c r="L737" t="s">
        <v>13</v>
      </c>
      <c r="M737" t="s">
        <v>13</v>
      </c>
      <c r="N737">
        <v>2663</v>
      </c>
    </row>
    <row r="738" spans="6:14" x14ac:dyDescent="0.2">
      <c r="F738" s="2">
        <v>34005</v>
      </c>
      <c r="G738" t="s">
        <v>13</v>
      </c>
      <c r="H738" t="s">
        <v>13</v>
      </c>
      <c r="I738">
        <v>319</v>
      </c>
      <c r="K738" s="2">
        <v>34005</v>
      </c>
      <c r="L738" t="s">
        <v>13</v>
      </c>
      <c r="M738" t="s">
        <v>13</v>
      </c>
      <c r="N738">
        <v>2645</v>
      </c>
    </row>
    <row r="739" spans="6:14" x14ac:dyDescent="0.2">
      <c r="F739" s="2">
        <v>34012</v>
      </c>
      <c r="G739" t="s">
        <v>13</v>
      </c>
      <c r="H739" t="s">
        <v>13</v>
      </c>
      <c r="I739">
        <v>321</v>
      </c>
      <c r="K739" s="2">
        <v>34012</v>
      </c>
      <c r="L739" t="s">
        <v>13</v>
      </c>
      <c r="M739" t="s">
        <v>13</v>
      </c>
      <c r="N739">
        <v>2628</v>
      </c>
    </row>
    <row r="740" spans="6:14" x14ac:dyDescent="0.2">
      <c r="F740" s="2">
        <v>34019</v>
      </c>
      <c r="G740" t="s">
        <v>13</v>
      </c>
      <c r="H740" t="s">
        <v>13</v>
      </c>
      <c r="I740">
        <v>351</v>
      </c>
      <c r="K740" s="2">
        <v>34019</v>
      </c>
      <c r="L740" t="s">
        <v>13</v>
      </c>
      <c r="M740" t="s">
        <v>13</v>
      </c>
      <c r="N740">
        <v>2646</v>
      </c>
    </row>
    <row r="741" spans="6:14" x14ac:dyDescent="0.2">
      <c r="F741" s="2">
        <v>34026</v>
      </c>
      <c r="G741" t="s">
        <v>13</v>
      </c>
      <c r="H741" t="s">
        <v>13</v>
      </c>
      <c r="I741">
        <v>362</v>
      </c>
      <c r="K741" s="2">
        <v>34026</v>
      </c>
      <c r="L741" t="s">
        <v>13</v>
      </c>
      <c r="M741" t="s">
        <v>13</v>
      </c>
      <c r="N741">
        <v>2645</v>
      </c>
    </row>
    <row r="742" spans="6:14" x14ac:dyDescent="0.2">
      <c r="F742" s="2">
        <v>34033</v>
      </c>
      <c r="G742" t="s">
        <v>13</v>
      </c>
      <c r="H742" t="s">
        <v>13</v>
      </c>
      <c r="I742">
        <v>354</v>
      </c>
      <c r="K742" s="2">
        <v>34033</v>
      </c>
      <c r="L742" t="s">
        <v>13</v>
      </c>
      <c r="M742" t="s">
        <v>13</v>
      </c>
      <c r="N742">
        <v>2683</v>
      </c>
    </row>
    <row r="743" spans="6:14" x14ac:dyDescent="0.2">
      <c r="F743" s="2">
        <v>34040</v>
      </c>
      <c r="G743" t="s">
        <v>13</v>
      </c>
      <c r="H743" t="s">
        <v>13</v>
      </c>
      <c r="I743">
        <v>346</v>
      </c>
      <c r="K743" s="2">
        <v>34040</v>
      </c>
      <c r="L743" t="s">
        <v>13</v>
      </c>
      <c r="M743" t="s">
        <v>13</v>
      </c>
      <c r="N743">
        <v>2618</v>
      </c>
    </row>
    <row r="744" spans="6:14" x14ac:dyDescent="0.2">
      <c r="F744" s="2">
        <v>34047</v>
      </c>
      <c r="G744" t="s">
        <v>13</v>
      </c>
      <c r="H744" t="s">
        <v>13</v>
      </c>
      <c r="I744">
        <v>338</v>
      </c>
      <c r="K744" s="2">
        <v>34047</v>
      </c>
      <c r="L744" t="s">
        <v>13</v>
      </c>
      <c r="M744" t="s">
        <v>13</v>
      </c>
      <c r="N744">
        <v>2724</v>
      </c>
    </row>
    <row r="745" spans="6:14" x14ac:dyDescent="0.2">
      <c r="F745" s="2">
        <v>34054</v>
      </c>
      <c r="G745" t="s">
        <v>13</v>
      </c>
      <c r="H745" t="s">
        <v>13</v>
      </c>
      <c r="I745">
        <v>366</v>
      </c>
      <c r="K745" s="2">
        <v>34054</v>
      </c>
      <c r="L745" t="s">
        <v>13</v>
      </c>
      <c r="M745" t="s">
        <v>13</v>
      </c>
      <c r="N745">
        <v>2725</v>
      </c>
    </row>
    <row r="746" spans="6:14" x14ac:dyDescent="0.2">
      <c r="F746" s="2">
        <v>34061</v>
      </c>
      <c r="G746" t="s">
        <v>13</v>
      </c>
      <c r="H746" t="s">
        <v>13</v>
      </c>
      <c r="I746">
        <v>365</v>
      </c>
      <c r="K746" s="2">
        <v>34061</v>
      </c>
      <c r="L746" t="s">
        <v>13</v>
      </c>
      <c r="M746" t="s">
        <v>13</v>
      </c>
      <c r="N746">
        <v>2729</v>
      </c>
    </row>
    <row r="747" spans="6:14" x14ac:dyDescent="0.2">
      <c r="F747" s="2">
        <v>34068</v>
      </c>
      <c r="G747" t="s">
        <v>13</v>
      </c>
      <c r="H747" t="s">
        <v>13</v>
      </c>
      <c r="I747">
        <v>353</v>
      </c>
      <c r="K747" s="2">
        <v>34068</v>
      </c>
      <c r="L747" t="s">
        <v>13</v>
      </c>
      <c r="M747" t="s">
        <v>13</v>
      </c>
      <c r="N747">
        <v>2781</v>
      </c>
    </row>
    <row r="748" spans="6:14" x14ac:dyDescent="0.2">
      <c r="F748" s="2">
        <v>34075</v>
      </c>
      <c r="G748" t="s">
        <v>13</v>
      </c>
      <c r="H748" t="s">
        <v>13</v>
      </c>
      <c r="I748">
        <v>351</v>
      </c>
      <c r="K748" s="2">
        <v>34075</v>
      </c>
      <c r="L748" t="s">
        <v>13</v>
      </c>
      <c r="M748" t="s">
        <v>13</v>
      </c>
      <c r="N748">
        <v>2800</v>
      </c>
    </row>
    <row r="749" spans="6:14" x14ac:dyDescent="0.2">
      <c r="F749" s="2">
        <v>34082</v>
      </c>
      <c r="G749" t="s">
        <v>13</v>
      </c>
      <c r="H749" t="s">
        <v>13</v>
      </c>
      <c r="I749">
        <v>350</v>
      </c>
      <c r="K749" s="2">
        <v>34082</v>
      </c>
      <c r="L749" t="s">
        <v>13</v>
      </c>
      <c r="M749" t="s">
        <v>13</v>
      </c>
      <c r="N749">
        <v>2792</v>
      </c>
    </row>
    <row r="750" spans="6:14" x14ac:dyDescent="0.2">
      <c r="F750" s="2">
        <v>34089</v>
      </c>
      <c r="G750" t="s">
        <v>13</v>
      </c>
      <c r="H750" t="s">
        <v>13</v>
      </c>
      <c r="I750">
        <v>343</v>
      </c>
      <c r="K750" s="2">
        <v>34089</v>
      </c>
      <c r="L750" t="s">
        <v>13</v>
      </c>
      <c r="M750" t="s">
        <v>13</v>
      </c>
      <c r="N750">
        <v>2747</v>
      </c>
    </row>
    <row r="751" spans="6:14" x14ac:dyDescent="0.2">
      <c r="F751" s="2">
        <v>34096</v>
      </c>
      <c r="G751" t="s">
        <v>13</v>
      </c>
      <c r="H751" t="s">
        <v>13</v>
      </c>
      <c r="I751">
        <v>339</v>
      </c>
      <c r="K751" s="2">
        <v>34096</v>
      </c>
      <c r="L751" t="s">
        <v>13</v>
      </c>
      <c r="M751" t="s">
        <v>13</v>
      </c>
      <c r="N751">
        <v>2820</v>
      </c>
    </row>
    <row r="752" spans="6:14" x14ac:dyDescent="0.2">
      <c r="F752" s="2">
        <v>34103</v>
      </c>
      <c r="G752" t="s">
        <v>13</v>
      </c>
      <c r="H752" t="s">
        <v>13</v>
      </c>
      <c r="I752">
        <v>345</v>
      </c>
      <c r="K752" s="2">
        <v>34103</v>
      </c>
      <c r="L752" t="s">
        <v>13</v>
      </c>
      <c r="M752" t="s">
        <v>13</v>
      </c>
      <c r="N752">
        <v>2772</v>
      </c>
    </row>
    <row r="753" spans="6:14" x14ac:dyDescent="0.2">
      <c r="F753" s="2">
        <v>34110</v>
      </c>
      <c r="G753" t="s">
        <v>13</v>
      </c>
      <c r="H753" t="s">
        <v>13</v>
      </c>
      <c r="I753">
        <v>342</v>
      </c>
      <c r="K753" s="2">
        <v>34110</v>
      </c>
      <c r="L753" t="s">
        <v>13</v>
      </c>
      <c r="M753" t="s">
        <v>13</v>
      </c>
      <c r="N753">
        <v>2816</v>
      </c>
    </row>
    <row r="754" spans="6:14" x14ac:dyDescent="0.2">
      <c r="F754" s="2">
        <v>34117</v>
      </c>
      <c r="G754" t="s">
        <v>13</v>
      </c>
      <c r="H754" t="s">
        <v>13</v>
      </c>
      <c r="I754">
        <v>349</v>
      </c>
      <c r="K754" s="2">
        <v>34117</v>
      </c>
      <c r="L754" t="s">
        <v>13</v>
      </c>
      <c r="M754" t="s">
        <v>13</v>
      </c>
      <c r="N754">
        <v>2737</v>
      </c>
    </row>
    <row r="755" spans="6:14" x14ac:dyDescent="0.2">
      <c r="F755" s="2">
        <v>34124</v>
      </c>
      <c r="G755" t="s">
        <v>13</v>
      </c>
      <c r="H755" t="s">
        <v>13</v>
      </c>
      <c r="I755">
        <v>343</v>
      </c>
      <c r="K755" s="2">
        <v>34124</v>
      </c>
      <c r="L755" t="s">
        <v>13</v>
      </c>
      <c r="M755" t="s">
        <v>13</v>
      </c>
      <c r="N755">
        <v>2808</v>
      </c>
    </row>
    <row r="756" spans="6:14" x14ac:dyDescent="0.2">
      <c r="F756" s="2">
        <v>34131</v>
      </c>
      <c r="G756" t="s">
        <v>13</v>
      </c>
      <c r="H756" t="s">
        <v>13</v>
      </c>
      <c r="I756">
        <v>343</v>
      </c>
      <c r="K756" s="2">
        <v>34131</v>
      </c>
      <c r="L756" t="s">
        <v>13</v>
      </c>
      <c r="M756" t="s">
        <v>13</v>
      </c>
      <c r="N756">
        <v>2836</v>
      </c>
    </row>
    <row r="757" spans="6:14" x14ac:dyDescent="0.2">
      <c r="F757" s="2">
        <v>34138</v>
      </c>
      <c r="G757" t="s">
        <v>13</v>
      </c>
      <c r="H757" t="s">
        <v>13</v>
      </c>
      <c r="I757">
        <v>345</v>
      </c>
      <c r="K757" s="2">
        <v>34138</v>
      </c>
      <c r="L757" t="s">
        <v>13</v>
      </c>
      <c r="M757" t="s">
        <v>13</v>
      </c>
      <c r="N757">
        <v>2857</v>
      </c>
    </row>
    <row r="758" spans="6:14" x14ac:dyDescent="0.2">
      <c r="F758" s="2">
        <v>34145</v>
      </c>
      <c r="G758" t="s">
        <v>13</v>
      </c>
      <c r="H758" t="s">
        <v>13</v>
      </c>
      <c r="I758">
        <v>340</v>
      </c>
      <c r="K758" s="2">
        <v>34145</v>
      </c>
      <c r="L758" t="s">
        <v>13</v>
      </c>
      <c r="M758" t="s">
        <v>13</v>
      </c>
      <c r="N758">
        <v>2747</v>
      </c>
    </row>
    <row r="759" spans="6:14" x14ac:dyDescent="0.2">
      <c r="F759" s="2">
        <v>34152</v>
      </c>
      <c r="G759" t="s">
        <v>13</v>
      </c>
      <c r="H759" t="s">
        <v>13</v>
      </c>
      <c r="I759">
        <v>334</v>
      </c>
      <c r="K759" s="2">
        <v>34152</v>
      </c>
      <c r="L759" t="s">
        <v>13</v>
      </c>
      <c r="M759" t="s">
        <v>13</v>
      </c>
      <c r="N759">
        <v>2724</v>
      </c>
    </row>
    <row r="760" spans="6:14" x14ac:dyDescent="0.2">
      <c r="F760" s="2">
        <v>34159</v>
      </c>
      <c r="G760" t="s">
        <v>13</v>
      </c>
      <c r="H760" t="s">
        <v>13</v>
      </c>
      <c r="I760">
        <v>314</v>
      </c>
      <c r="K760" s="2">
        <v>34159</v>
      </c>
      <c r="L760" t="s">
        <v>13</v>
      </c>
      <c r="M760" t="s">
        <v>13</v>
      </c>
      <c r="N760">
        <v>2778</v>
      </c>
    </row>
    <row r="761" spans="6:14" x14ac:dyDescent="0.2">
      <c r="F761" s="2">
        <v>34166</v>
      </c>
      <c r="G761" t="s">
        <v>13</v>
      </c>
      <c r="H761" t="s">
        <v>13</v>
      </c>
      <c r="I761">
        <v>335</v>
      </c>
      <c r="K761" s="2">
        <v>34166</v>
      </c>
      <c r="L761" t="s">
        <v>13</v>
      </c>
      <c r="M761" t="s">
        <v>13</v>
      </c>
      <c r="N761">
        <v>2766</v>
      </c>
    </row>
    <row r="762" spans="6:14" x14ac:dyDescent="0.2">
      <c r="F762" s="2">
        <v>34173</v>
      </c>
      <c r="G762" t="s">
        <v>13</v>
      </c>
      <c r="H762" t="s">
        <v>13</v>
      </c>
      <c r="I762">
        <v>415</v>
      </c>
      <c r="K762" s="2">
        <v>34173</v>
      </c>
      <c r="L762" t="s">
        <v>13</v>
      </c>
      <c r="M762" t="s">
        <v>13</v>
      </c>
      <c r="N762">
        <v>2803</v>
      </c>
    </row>
    <row r="763" spans="6:14" x14ac:dyDescent="0.2">
      <c r="F763" s="2">
        <v>34180</v>
      </c>
      <c r="G763" t="s">
        <v>13</v>
      </c>
      <c r="H763" t="s">
        <v>13</v>
      </c>
      <c r="I763">
        <v>356</v>
      </c>
      <c r="K763" s="2">
        <v>34180</v>
      </c>
      <c r="L763" t="s">
        <v>13</v>
      </c>
      <c r="M763" t="s">
        <v>13</v>
      </c>
      <c r="N763">
        <v>2843</v>
      </c>
    </row>
    <row r="764" spans="6:14" x14ac:dyDescent="0.2">
      <c r="F764" s="2">
        <v>34187</v>
      </c>
      <c r="G764" t="s">
        <v>13</v>
      </c>
      <c r="H764" t="s">
        <v>13</v>
      </c>
      <c r="I764">
        <v>346</v>
      </c>
      <c r="K764" s="2">
        <v>34187</v>
      </c>
      <c r="L764" t="s">
        <v>13</v>
      </c>
      <c r="M764" t="s">
        <v>13</v>
      </c>
      <c r="N764">
        <v>2813</v>
      </c>
    </row>
    <row r="765" spans="6:14" x14ac:dyDescent="0.2">
      <c r="F765" s="2">
        <v>34194</v>
      </c>
      <c r="G765" t="s">
        <v>13</v>
      </c>
      <c r="H765" t="s">
        <v>13</v>
      </c>
      <c r="I765">
        <v>339</v>
      </c>
      <c r="K765" s="2">
        <v>34194</v>
      </c>
      <c r="L765" t="s">
        <v>13</v>
      </c>
      <c r="M765" t="s">
        <v>13</v>
      </c>
      <c r="N765">
        <v>2791</v>
      </c>
    </row>
    <row r="766" spans="6:14" x14ac:dyDescent="0.2">
      <c r="F766" s="2">
        <v>34201</v>
      </c>
      <c r="G766" t="s">
        <v>13</v>
      </c>
      <c r="H766" t="s">
        <v>13</v>
      </c>
      <c r="I766">
        <v>342</v>
      </c>
      <c r="K766" s="2">
        <v>34201</v>
      </c>
      <c r="L766" t="s">
        <v>13</v>
      </c>
      <c r="M766" t="s">
        <v>13</v>
      </c>
      <c r="N766">
        <v>2821</v>
      </c>
    </row>
    <row r="767" spans="6:14" x14ac:dyDescent="0.2">
      <c r="F767" s="2">
        <v>34208</v>
      </c>
      <c r="G767" t="s">
        <v>13</v>
      </c>
      <c r="H767" t="s">
        <v>13</v>
      </c>
      <c r="I767">
        <v>337</v>
      </c>
      <c r="K767" s="2">
        <v>34208</v>
      </c>
      <c r="L767" t="s">
        <v>13</v>
      </c>
      <c r="M767" t="s">
        <v>13</v>
      </c>
      <c r="N767">
        <v>2788</v>
      </c>
    </row>
    <row r="768" spans="6:14" x14ac:dyDescent="0.2">
      <c r="F768" s="2">
        <v>34215</v>
      </c>
      <c r="G768" t="s">
        <v>13</v>
      </c>
      <c r="H768" t="s">
        <v>13</v>
      </c>
      <c r="I768">
        <v>334</v>
      </c>
      <c r="K768" s="2">
        <v>34215</v>
      </c>
      <c r="L768" t="s">
        <v>13</v>
      </c>
      <c r="M768" t="s">
        <v>13</v>
      </c>
      <c r="N768">
        <v>2768</v>
      </c>
    </row>
    <row r="769" spans="6:14" x14ac:dyDescent="0.2">
      <c r="F769" s="2">
        <v>34222</v>
      </c>
      <c r="G769" t="s">
        <v>13</v>
      </c>
      <c r="H769" t="s">
        <v>13</v>
      </c>
      <c r="I769">
        <v>333</v>
      </c>
      <c r="K769" s="2">
        <v>34222</v>
      </c>
      <c r="L769" t="s">
        <v>13</v>
      </c>
      <c r="M769" t="s">
        <v>13</v>
      </c>
      <c r="N769">
        <v>2844</v>
      </c>
    </row>
    <row r="770" spans="6:14" x14ac:dyDescent="0.2">
      <c r="F770" s="2">
        <v>34229</v>
      </c>
      <c r="G770" t="s">
        <v>13</v>
      </c>
      <c r="H770" t="s">
        <v>13</v>
      </c>
      <c r="I770">
        <v>346</v>
      </c>
      <c r="K770" s="2">
        <v>34229</v>
      </c>
      <c r="L770" t="s">
        <v>13</v>
      </c>
      <c r="M770" t="s">
        <v>13</v>
      </c>
      <c r="N770">
        <v>2856</v>
      </c>
    </row>
    <row r="771" spans="6:14" x14ac:dyDescent="0.2">
      <c r="F771" s="2">
        <v>34236</v>
      </c>
      <c r="G771" t="s">
        <v>13</v>
      </c>
      <c r="H771" t="s">
        <v>13</v>
      </c>
      <c r="I771">
        <v>343</v>
      </c>
      <c r="K771" s="2">
        <v>34236</v>
      </c>
      <c r="L771" t="s">
        <v>13</v>
      </c>
      <c r="M771" t="s">
        <v>13</v>
      </c>
      <c r="N771">
        <v>2836</v>
      </c>
    </row>
    <row r="772" spans="6:14" x14ac:dyDescent="0.2">
      <c r="F772" s="2">
        <v>34243</v>
      </c>
      <c r="G772" t="s">
        <v>13</v>
      </c>
      <c r="H772" t="s">
        <v>13</v>
      </c>
      <c r="I772">
        <v>333</v>
      </c>
      <c r="K772" s="2">
        <v>34243</v>
      </c>
      <c r="L772" t="s">
        <v>13</v>
      </c>
      <c r="M772" t="s">
        <v>13</v>
      </c>
      <c r="N772">
        <v>2810</v>
      </c>
    </row>
    <row r="773" spans="6:14" x14ac:dyDescent="0.2">
      <c r="F773" s="2">
        <v>34250</v>
      </c>
      <c r="G773" t="s">
        <v>13</v>
      </c>
      <c r="H773" t="s">
        <v>13</v>
      </c>
      <c r="I773">
        <v>355</v>
      </c>
      <c r="K773" s="2">
        <v>34250</v>
      </c>
      <c r="L773" t="s">
        <v>13</v>
      </c>
      <c r="M773" t="s">
        <v>13</v>
      </c>
      <c r="N773">
        <v>2799</v>
      </c>
    </row>
    <row r="774" spans="6:14" x14ac:dyDescent="0.2">
      <c r="F774" s="2">
        <v>34257</v>
      </c>
      <c r="G774" t="s">
        <v>13</v>
      </c>
      <c r="H774" t="s">
        <v>13</v>
      </c>
      <c r="I774">
        <v>359</v>
      </c>
      <c r="K774" s="2">
        <v>34257</v>
      </c>
      <c r="L774" t="s">
        <v>13</v>
      </c>
      <c r="M774" t="s">
        <v>13</v>
      </c>
      <c r="N774">
        <v>2833</v>
      </c>
    </row>
    <row r="775" spans="6:14" x14ac:dyDescent="0.2">
      <c r="F775" s="2">
        <v>34264</v>
      </c>
      <c r="G775" t="s">
        <v>13</v>
      </c>
      <c r="H775" t="s">
        <v>13</v>
      </c>
      <c r="I775">
        <v>354</v>
      </c>
      <c r="K775" s="2">
        <v>34264</v>
      </c>
      <c r="L775" t="s">
        <v>13</v>
      </c>
      <c r="M775" t="s">
        <v>13</v>
      </c>
      <c r="N775">
        <v>2882</v>
      </c>
    </row>
    <row r="776" spans="6:14" x14ac:dyDescent="0.2">
      <c r="F776" s="2">
        <v>34271</v>
      </c>
      <c r="G776" t="s">
        <v>13</v>
      </c>
      <c r="H776" t="s">
        <v>13</v>
      </c>
      <c r="I776">
        <v>348</v>
      </c>
      <c r="K776" s="2">
        <v>34271</v>
      </c>
      <c r="L776" t="s">
        <v>13</v>
      </c>
      <c r="M776" t="s">
        <v>13</v>
      </c>
      <c r="N776">
        <v>2801</v>
      </c>
    </row>
    <row r="777" spans="6:14" x14ac:dyDescent="0.2">
      <c r="F777" s="2">
        <v>34278</v>
      </c>
      <c r="G777" t="s">
        <v>13</v>
      </c>
      <c r="H777" t="s">
        <v>13</v>
      </c>
      <c r="I777">
        <v>350</v>
      </c>
      <c r="K777" s="2">
        <v>34278</v>
      </c>
      <c r="L777" t="s">
        <v>13</v>
      </c>
      <c r="M777" t="s">
        <v>13</v>
      </c>
      <c r="N777">
        <v>2833</v>
      </c>
    </row>
    <row r="778" spans="6:14" x14ac:dyDescent="0.2">
      <c r="F778" s="2">
        <v>34285</v>
      </c>
      <c r="G778" t="s">
        <v>13</v>
      </c>
      <c r="H778" t="s">
        <v>13</v>
      </c>
      <c r="I778">
        <v>341</v>
      </c>
      <c r="K778" s="2">
        <v>34285</v>
      </c>
      <c r="L778" t="s">
        <v>13</v>
      </c>
      <c r="M778" t="s">
        <v>13</v>
      </c>
      <c r="N778">
        <v>2785</v>
      </c>
    </row>
    <row r="779" spans="6:14" x14ac:dyDescent="0.2">
      <c r="F779" s="2">
        <v>34292</v>
      </c>
      <c r="G779" t="s">
        <v>13</v>
      </c>
      <c r="H779" t="s">
        <v>13</v>
      </c>
      <c r="I779">
        <v>336</v>
      </c>
      <c r="K779" s="2">
        <v>34292</v>
      </c>
      <c r="L779" t="s">
        <v>13</v>
      </c>
      <c r="M779" t="s">
        <v>13</v>
      </c>
      <c r="N779">
        <v>2801</v>
      </c>
    </row>
    <row r="780" spans="6:14" x14ac:dyDescent="0.2">
      <c r="F780" s="2">
        <v>34299</v>
      </c>
      <c r="G780" t="s">
        <v>13</v>
      </c>
      <c r="H780" t="s">
        <v>13</v>
      </c>
      <c r="I780">
        <v>337</v>
      </c>
      <c r="K780" s="2">
        <v>34299</v>
      </c>
      <c r="L780" t="s">
        <v>13</v>
      </c>
      <c r="M780" t="s">
        <v>13</v>
      </c>
      <c r="N780">
        <v>2784</v>
      </c>
    </row>
    <row r="781" spans="6:14" x14ac:dyDescent="0.2">
      <c r="F781" s="2">
        <v>34306</v>
      </c>
      <c r="G781" t="s">
        <v>13</v>
      </c>
      <c r="H781" t="s">
        <v>13</v>
      </c>
      <c r="I781">
        <v>337</v>
      </c>
      <c r="K781" s="2">
        <v>34306</v>
      </c>
      <c r="L781" t="s">
        <v>13</v>
      </c>
      <c r="M781" t="s">
        <v>13</v>
      </c>
      <c r="N781">
        <v>2802</v>
      </c>
    </row>
    <row r="782" spans="6:14" x14ac:dyDescent="0.2">
      <c r="F782" s="2">
        <v>34313</v>
      </c>
      <c r="G782" t="s">
        <v>13</v>
      </c>
      <c r="H782" t="s">
        <v>13</v>
      </c>
      <c r="I782">
        <v>334</v>
      </c>
      <c r="K782" s="2">
        <v>34313</v>
      </c>
      <c r="L782" t="s">
        <v>13</v>
      </c>
      <c r="M782" t="s">
        <v>13</v>
      </c>
      <c r="N782">
        <v>2747</v>
      </c>
    </row>
    <row r="783" spans="6:14" x14ac:dyDescent="0.2">
      <c r="F783" s="2">
        <v>34320</v>
      </c>
      <c r="G783" t="s">
        <v>13</v>
      </c>
      <c r="H783" t="s">
        <v>13</v>
      </c>
      <c r="I783">
        <v>331</v>
      </c>
      <c r="K783" s="2">
        <v>34320</v>
      </c>
      <c r="L783" t="s">
        <v>13</v>
      </c>
      <c r="M783" t="s">
        <v>13</v>
      </c>
      <c r="N783">
        <v>2780</v>
      </c>
    </row>
    <row r="784" spans="6:14" x14ac:dyDescent="0.2">
      <c r="F784" s="2">
        <v>34327</v>
      </c>
      <c r="G784" t="s">
        <v>13</v>
      </c>
      <c r="H784" t="s">
        <v>13</v>
      </c>
      <c r="I784">
        <v>290</v>
      </c>
      <c r="K784" s="2">
        <v>34327</v>
      </c>
      <c r="L784" t="s">
        <v>13</v>
      </c>
      <c r="M784" t="s">
        <v>13</v>
      </c>
      <c r="N784">
        <v>2720</v>
      </c>
    </row>
    <row r="785" spans="6:14" x14ac:dyDescent="0.2">
      <c r="F785" s="2">
        <v>34334</v>
      </c>
      <c r="G785" t="s">
        <v>13</v>
      </c>
      <c r="H785" t="s">
        <v>13</v>
      </c>
      <c r="I785">
        <v>341</v>
      </c>
      <c r="K785" s="2">
        <v>34334</v>
      </c>
      <c r="L785" t="s">
        <v>13</v>
      </c>
      <c r="M785" t="s">
        <v>13</v>
      </c>
      <c r="N785">
        <v>2633</v>
      </c>
    </row>
    <row r="786" spans="6:14" x14ac:dyDescent="0.2">
      <c r="F786" s="2">
        <v>34341</v>
      </c>
      <c r="G786" t="s">
        <v>13</v>
      </c>
      <c r="H786" t="s">
        <v>13</v>
      </c>
      <c r="I786">
        <v>343</v>
      </c>
      <c r="K786" s="2">
        <v>34341</v>
      </c>
      <c r="L786" t="s">
        <v>13</v>
      </c>
      <c r="M786" t="s">
        <v>13</v>
      </c>
      <c r="N786">
        <v>2705</v>
      </c>
    </row>
    <row r="787" spans="6:14" x14ac:dyDescent="0.2">
      <c r="F787" s="2">
        <v>34348</v>
      </c>
      <c r="G787" t="s">
        <v>13</v>
      </c>
      <c r="H787" t="s">
        <v>13</v>
      </c>
      <c r="I787">
        <v>355</v>
      </c>
      <c r="K787" s="2">
        <v>34348</v>
      </c>
      <c r="L787" t="s">
        <v>13</v>
      </c>
      <c r="M787" t="s">
        <v>13</v>
      </c>
      <c r="N787">
        <v>2634</v>
      </c>
    </row>
    <row r="788" spans="6:14" x14ac:dyDescent="0.2">
      <c r="F788" s="2">
        <v>34355</v>
      </c>
      <c r="G788" t="s">
        <v>13</v>
      </c>
      <c r="H788" t="s">
        <v>13</v>
      </c>
      <c r="I788">
        <v>351</v>
      </c>
      <c r="K788" s="2">
        <v>34355</v>
      </c>
      <c r="L788" t="s">
        <v>13</v>
      </c>
      <c r="M788" t="s">
        <v>13</v>
      </c>
      <c r="N788">
        <v>2814</v>
      </c>
    </row>
    <row r="789" spans="6:14" x14ac:dyDescent="0.2">
      <c r="F789" s="2">
        <v>34362</v>
      </c>
      <c r="G789" t="s">
        <v>13</v>
      </c>
      <c r="H789" t="s">
        <v>13</v>
      </c>
      <c r="I789">
        <v>406</v>
      </c>
      <c r="K789" s="2">
        <v>34362</v>
      </c>
      <c r="L789" t="s">
        <v>13</v>
      </c>
      <c r="M789" t="s">
        <v>13</v>
      </c>
      <c r="N789">
        <v>2762</v>
      </c>
    </row>
    <row r="790" spans="6:14" x14ac:dyDescent="0.2">
      <c r="F790" s="2">
        <v>34369</v>
      </c>
      <c r="G790" t="s">
        <v>13</v>
      </c>
      <c r="H790" t="s">
        <v>13</v>
      </c>
      <c r="I790">
        <v>361</v>
      </c>
      <c r="K790" s="2">
        <v>34369</v>
      </c>
      <c r="L790" t="s">
        <v>13</v>
      </c>
      <c r="M790" t="s">
        <v>13</v>
      </c>
      <c r="N790">
        <v>2764</v>
      </c>
    </row>
    <row r="791" spans="6:14" x14ac:dyDescent="0.2">
      <c r="F791" s="2">
        <v>34376</v>
      </c>
      <c r="G791" t="s">
        <v>13</v>
      </c>
      <c r="H791" t="s">
        <v>13</v>
      </c>
      <c r="I791">
        <v>354</v>
      </c>
      <c r="K791" s="2">
        <v>34376</v>
      </c>
      <c r="L791" t="s">
        <v>13</v>
      </c>
      <c r="M791" t="s">
        <v>13</v>
      </c>
      <c r="N791">
        <v>2861</v>
      </c>
    </row>
    <row r="792" spans="6:14" x14ac:dyDescent="0.2">
      <c r="F792" s="2">
        <v>34383</v>
      </c>
      <c r="G792" t="s">
        <v>13</v>
      </c>
      <c r="H792" t="s">
        <v>13</v>
      </c>
      <c r="I792">
        <v>352</v>
      </c>
      <c r="K792" s="2">
        <v>34383</v>
      </c>
      <c r="L792" t="s">
        <v>13</v>
      </c>
      <c r="M792" t="s">
        <v>13</v>
      </c>
      <c r="N792">
        <v>2748</v>
      </c>
    </row>
    <row r="793" spans="6:14" x14ac:dyDescent="0.2">
      <c r="F793" s="2">
        <v>34390</v>
      </c>
      <c r="G793" t="s">
        <v>13</v>
      </c>
      <c r="H793" t="s">
        <v>13</v>
      </c>
      <c r="I793">
        <v>327</v>
      </c>
      <c r="K793" s="2">
        <v>34390</v>
      </c>
      <c r="L793" t="s">
        <v>13</v>
      </c>
      <c r="M793" t="s">
        <v>13</v>
      </c>
      <c r="N793">
        <v>2797</v>
      </c>
    </row>
    <row r="794" spans="6:14" x14ac:dyDescent="0.2">
      <c r="F794" s="2">
        <v>34397</v>
      </c>
      <c r="G794" t="s">
        <v>13</v>
      </c>
      <c r="H794" t="s">
        <v>13</v>
      </c>
      <c r="I794">
        <v>348</v>
      </c>
      <c r="K794" s="2">
        <v>34397</v>
      </c>
      <c r="L794" t="s">
        <v>13</v>
      </c>
      <c r="M794" t="s">
        <v>13</v>
      </c>
      <c r="N794">
        <v>2779</v>
      </c>
    </row>
    <row r="795" spans="6:14" x14ac:dyDescent="0.2">
      <c r="F795" s="2">
        <v>34404</v>
      </c>
      <c r="G795" t="s">
        <v>13</v>
      </c>
      <c r="H795" t="s">
        <v>13</v>
      </c>
      <c r="I795">
        <v>341</v>
      </c>
      <c r="K795" s="2">
        <v>34404</v>
      </c>
      <c r="L795" t="s">
        <v>13</v>
      </c>
      <c r="M795" t="s">
        <v>13</v>
      </c>
      <c r="N795">
        <v>2783</v>
      </c>
    </row>
    <row r="796" spans="6:14" x14ac:dyDescent="0.2">
      <c r="F796" s="2">
        <v>34411</v>
      </c>
      <c r="G796" t="s">
        <v>13</v>
      </c>
      <c r="H796" t="s">
        <v>13</v>
      </c>
      <c r="I796">
        <v>332</v>
      </c>
      <c r="K796" s="2">
        <v>34411</v>
      </c>
      <c r="L796" t="s">
        <v>13</v>
      </c>
      <c r="M796" t="s">
        <v>13</v>
      </c>
      <c r="N796">
        <v>2746</v>
      </c>
    </row>
    <row r="797" spans="6:14" x14ac:dyDescent="0.2">
      <c r="F797" s="2">
        <v>34418</v>
      </c>
      <c r="G797" t="s">
        <v>13</v>
      </c>
      <c r="H797" t="s">
        <v>13</v>
      </c>
      <c r="I797">
        <v>322</v>
      </c>
      <c r="K797" s="2">
        <v>34418</v>
      </c>
      <c r="L797" t="s">
        <v>13</v>
      </c>
      <c r="M797" t="s">
        <v>13</v>
      </c>
      <c r="N797">
        <v>2710</v>
      </c>
    </row>
    <row r="798" spans="6:14" x14ac:dyDescent="0.2">
      <c r="F798" s="2">
        <v>34425</v>
      </c>
      <c r="G798" t="s">
        <v>13</v>
      </c>
      <c r="H798" t="s">
        <v>13</v>
      </c>
      <c r="I798">
        <v>342</v>
      </c>
      <c r="K798" s="2">
        <v>34425</v>
      </c>
      <c r="L798" t="s">
        <v>13</v>
      </c>
      <c r="M798" t="s">
        <v>13</v>
      </c>
      <c r="N798">
        <v>2730</v>
      </c>
    </row>
    <row r="799" spans="6:14" x14ac:dyDescent="0.2">
      <c r="F799" s="2">
        <v>34432</v>
      </c>
      <c r="G799" t="s">
        <v>13</v>
      </c>
      <c r="H799" t="s">
        <v>13</v>
      </c>
      <c r="I799">
        <v>349</v>
      </c>
      <c r="K799" s="2">
        <v>34432</v>
      </c>
      <c r="L799" t="s">
        <v>13</v>
      </c>
      <c r="M799" t="s">
        <v>13</v>
      </c>
      <c r="N799">
        <v>2773</v>
      </c>
    </row>
    <row r="800" spans="6:14" x14ac:dyDescent="0.2">
      <c r="F800" s="2">
        <v>34439</v>
      </c>
      <c r="G800" t="s">
        <v>13</v>
      </c>
      <c r="H800" t="s">
        <v>13</v>
      </c>
      <c r="I800">
        <v>354</v>
      </c>
      <c r="K800" s="2">
        <v>34439</v>
      </c>
      <c r="L800" t="s">
        <v>13</v>
      </c>
      <c r="M800" t="s">
        <v>13</v>
      </c>
      <c r="N800">
        <v>2716</v>
      </c>
    </row>
    <row r="801" spans="6:14" x14ac:dyDescent="0.2">
      <c r="F801" s="2">
        <v>34446</v>
      </c>
      <c r="G801" t="s">
        <v>13</v>
      </c>
      <c r="H801" t="s">
        <v>13</v>
      </c>
      <c r="I801">
        <v>331</v>
      </c>
      <c r="K801" s="2">
        <v>34446</v>
      </c>
      <c r="L801" t="s">
        <v>13</v>
      </c>
      <c r="M801" t="s">
        <v>13</v>
      </c>
      <c r="N801">
        <v>2695</v>
      </c>
    </row>
    <row r="802" spans="6:14" x14ac:dyDescent="0.2">
      <c r="F802" s="2">
        <v>34453</v>
      </c>
      <c r="G802" t="s">
        <v>13</v>
      </c>
      <c r="H802" t="s">
        <v>13</v>
      </c>
      <c r="I802">
        <v>344</v>
      </c>
      <c r="K802" s="2">
        <v>34453</v>
      </c>
      <c r="L802" t="s">
        <v>13</v>
      </c>
      <c r="M802" t="s">
        <v>13</v>
      </c>
      <c r="N802">
        <v>2769</v>
      </c>
    </row>
    <row r="803" spans="6:14" x14ac:dyDescent="0.2">
      <c r="F803" s="2">
        <v>34460</v>
      </c>
      <c r="G803" t="s">
        <v>13</v>
      </c>
      <c r="H803" t="s">
        <v>13</v>
      </c>
      <c r="I803">
        <v>371</v>
      </c>
      <c r="K803" s="2">
        <v>34460</v>
      </c>
      <c r="L803" t="s">
        <v>13</v>
      </c>
      <c r="M803" t="s">
        <v>13</v>
      </c>
      <c r="N803">
        <v>2726</v>
      </c>
    </row>
    <row r="804" spans="6:14" x14ac:dyDescent="0.2">
      <c r="F804" s="2">
        <v>34467</v>
      </c>
      <c r="G804" t="s">
        <v>13</v>
      </c>
      <c r="H804" t="s">
        <v>13</v>
      </c>
      <c r="I804">
        <v>360</v>
      </c>
      <c r="K804" s="2">
        <v>34467</v>
      </c>
      <c r="L804" t="s">
        <v>13</v>
      </c>
      <c r="M804" t="s">
        <v>13</v>
      </c>
      <c r="N804">
        <v>2792</v>
      </c>
    </row>
    <row r="805" spans="6:14" x14ac:dyDescent="0.2">
      <c r="F805" s="2">
        <v>34474</v>
      </c>
      <c r="G805" t="s">
        <v>13</v>
      </c>
      <c r="H805" t="s">
        <v>13</v>
      </c>
      <c r="I805">
        <v>357</v>
      </c>
      <c r="K805" s="2">
        <v>34474</v>
      </c>
      <c r="L805" t="s">
        <v>13</v>
      </c>
      <c r="M805" t="s">
        <v>13</v>
      </c>
      <c r="N805">
        <v>2766</v>
      </c>
    </row>
    <row r="806" spans="6:14" x14ac:dyDescent="0.2">
      <c r="F806" s="2">
        <v>34481</v>
      </c>
      <c r="G806" t="s">
        <v>13</v>
      </c>
      <c r="H806" t="s">
        <v>13</v>
      </c>
      <c r="I806">
        <v>348</v>
      </c>
      <c r="K806" s="2">
        <v>34481</v>
      </c>
      <c r="L806" t="s">
        <v>13</v>
      </c>
      <c r="M806" t="s">
        <v>13</v>
      </c>
      <c r="N806">
        <v>2727</v>
      </c>
    </row>
    <row r="807" spans="6:14" x14ac:dyDescent="0.2">
      <c r="F807" s="2">
        <v>34488</v>
      </c>
      <c r="G807" t="s">
        <v>13</v>
      </c>
      <c r="H807" t="s">
        <v>13</v>
      </c>
      <c r="I807">
        <v>345</v>
      </c>
      <c r="K807" s="2">
        <v>34488</v>
      </c>
      <c r="L807" t="s">
        <v>13</v>
      </c>
      <c r="M807" t="s">
        <v>13</v>
      </c>
      <c r="N807">
        <v>2740</v>
      </c>
    </row>
    <row r="808" spans="6:14" x14ac:dyDescent="0.2">
      <c r="F808" s="2">
        <v>34495</v>
      </c>
      <c r="G808" t="s">
        <v>13</v>
      </c>
      <c r="H808" t="s">
        <v>13</v>
      </c>
      <c r="I808">
        <v>338</v>
      </c>
      <c r="K808" s="2">
        <v>34495</v>
      </c>
      <c r="L808" t="s">
        <v>13</v>
      </c>
      <c r="M808" t="s">
        <v>13</v>
      </c>
      <c r="N808">
        <v>2755</v>
      </c>
    </row>
    <row r="809" spans="6:14" x14ac:dyDescent="0.2">
      <c r="F809" s="2">
        <v>34502</v>
      </c>
      <c r="G809" t="s">
        <v>13</v>
      </c>
      <c r="H809" t="s">
        <v>13</v>
      </c>
      <c r="I809">
        <v>336</v>
      </c>
      <c r="K809" s="2">
        <v>34502</v>
      </c>
      <c r="L809" t="s">
        <v>13</v>
      </c>
      <c r="M809" t="s">
        <v>13</v>
      </c>
      <c r="N809">
        <v>2698</v>
      </c>
    </row>
    <row r="810" spans="6:14" x14ac:dyDescent="0.2">
      <c r="F810" s="2">
        <v>34509</v>
      </c>
      <c r="G810" t="s">
        <v>13</v>
      </c>
      <c r="H810" t="s">
        <v>13</v>
      </c>
      <c r="I810">
        <v>341</v>
      </c>
      <c r="K810" s="2">
        <v>34509</v>
      </c>
      <c r="L810" t="s">
        <v>13</v>
      </c>
      <c r="M810" t="s">
        <v>13</v>
      </c>
      <c r="N810">
        <v>2687</v>
      </c>
    </row>
    <row r="811" spans="6:14" x14ac:dyDescent="0.2">
      <c r="F811" s="2">
        <v>34516</v>
      </c>
      <c r="G811" t="s">
        <v>13</v>
      </c>
      <c r="H811" t="s">
        <v>13</v>
      </c>
      <c r="I811">
        <v>334</v>
      </c>
      <c r="K811" s="2">
        <v>34516</v>
      </c>
      <c r="L811" t="s">
        <v>13</v>
      </c>
      <c r="M811" t="s">
        <v>13</v>
      </c>
      <c r="N811">
        <v>2672</v>
      </c>
    </row>
    <row r="812" spans="6:14" x14ac:dyDescent="0.2">
      <c r="F812" s="2">
        <v>34523</v>
      </c>
      <c r="G812" t="s">
        <v>13</v>
      </c>
      <c r="H812" t="s">
        <v>13</v>
      </c>
      <c r="I812">
        <v>341</v>
      </c>
      <c r="K812" s="2">
        <v>34523</v>
      </c>
      <c r="L812" t="s">
        <v>13</v>
      </c>
      <c r="M812" t="s">
        <v>13</v>
      </c>
      <c r="N812">
        <v>2670</v>
      </c>
    </row>
    <row r="813" spans="6:14" x14ac:dyDescent="0.2">
      <c r="F813" s="2">
        <v>34530</v>
      </c>
      <c r="G813" t="s">
        <v>13</v>
      </c>
      <c r="H813" t="s">
        <v>13</v>
      </c>
      <c r="I813">
        <v>359</v>
      </c>
      <c r="K813" s="2">
        <v>34530</v>
      </c>
      <c r="L813" t="s">
        <v>13</v>
      </c>
      <c r="M813" t="s">
        <v>13</v>
      </c>
      <c r="N813">
        <v>2680</v>
      </c>
    </row>
    <row r="814" spans="6:14" x14ac:dyDescent="0.2">
      <c r="F814" s="2">
        <v>34537</v>
      </c>
      <c r="G814" t="s">
        <v>13</v>
      </c>
      <c r="H814" t="s">
        <v>13</v>
      </c>
      <c r="I814">
        <v>345</v>
      </c>
      <c r="K814" s="2">
        <v>34537</v>
      </c>
      <c r="L814" t="s">
        <v>13</v>
      </c>
      <c r="M814" t="s">
        <v>13</v>
      </c>
      <c r="N814">
        <v>2650</v>
      </c>
    </row>
    <row r="815" spans="6:14" x14ac:dyDescent="0.2">
      <c r="F815" s="2">
        <v>34544</v>
      </c>
      <c r="G815" t="s">
        <v>13</v>
      </c>
      <c r="H815" t="s">
        <v>13</v>
      </c>
      <c r="I815">
        <v>332</v>
      </c>
      <c r="K815" s="2">
        <v>34544</v>
      </c>
      <c r="L815" t="s">
        <v>13</v>
      </c>
      <c r="M815" t="s">
        <v>13</v>
      </c>
      <c r="N815">
        <v>2626</v>
      </c>
    </row>
    <row r="816" spans="6:14" x14ac:dyDescent="0.2">
      <c r="F816" s="2">
        <v>34551</v>
      </c>
      <c r="G816" t="s">
        <v>13</v>
      </c>
      <c r="H816" t="s">
        <v>13</v>
      </c>
      <c r="I816">
        <v>338</v>
      </c>
      <c r="K816" s="2">
        <v>34551</v>
      </c>
      <c r="L816" t="s">
        <v>13</v>
      </c>
      <c r="M816" t="s">
        <v>13</v>
      </c>
      <c r="N816">
        <v>2644</v>
      </c>
    </row>
    <row r="817" spans="6:14" x14ac:dyDescent="0.2">
      <c r="F817" s="2">
        <v>34558</v>
      </c>
      <c r="G817" t="s">
        <v>13</v>
      </c>
      <c r="H817" t="s">
        <v>13</v>
      </c>
      <c r="I817">
        <v>335</v>
      </c>
      <c r="K817" s="2">
        <v>34558</v>
      </c>
      <c r="L817" t="s">
        <v>13</v>
      </c>
      <c r="M817" t="s">
        <v>13</v>
      </c>
      <c r="N817">
        <v>2639</v>
      </c>
    </row>
    <row r="818" spans="6:14" x14ac:dyDescent="0.2">
      <c r="F818" s="2">
        <v>34565</v>
      </c>
      <c r="G818" t="s">
        <v>13</v>
      </c>
      <c r="H818" t="s">
        <v>13</v>
      </c>
      <c r="I818">
        <v>331</v>
      </c>
      <c r="K818" s="2">
        <v>34565</v>
      </c>
      <c r="L818" t="s">
        <v>13</v>
      </c>
      <c r="M818" t="s">
        <v>13</v>
      </c>
      <c r="N818">
        <v>2659</v>
      </c>
    </row>
    <row r="819" spans="6:14" x14ac:dyDescent="0.2">
      <c r="F819" s="2">
        <v>34572</v>
      </c>
      <c r="G819" t="s">
        <v>13</v>
      </c>
      <c r="H819" t="s">
        <v>13</v>
      </c>
      <c r="I819">
        <v>341</v>
      </c>
      <c r="K819" s="2">
        <v>34572</v>
      </c>
      <c r="L819" t="s">
        <v>13</v>
      </c>
      <c r="M819" t="s">
        <v>13</v>
      </c>
      <c r="N819">
        <v>2648</v>
      </c>
    </row>
    <row r="820" spans="6:14" x14ac:dyDescent="0.2">
      <c r="F820" s="2">
        <v>34579</v>
      </c>
      <c r="G820" t="s">
        <v>13</v>
      </c>
      <c r="H820" t="s">
        <v>13</v>
      </c>
      <c r="I820">
        <v>339</v>
      </c>
      <c r="K820" s="2">
        <v>34579</v>
      </c>
      <c r="L820" t="s">
        <v>13</v>
      </c>
      <c r="M820" t="s">
        <v>13</v>
      </c>
      <c r="N820">
        <v>2645</v>
      </c>
    </row>
    <row r="821" spans="6:14" x14ac:dyDescent="0.2">
      <c r="F821" s="2">
        <v>34586</v>
      </c>
      <c r="G821" t="s">
        <v>13</v>
      </c>
      <c r="H821" t="s">
        <v>13</v>
      </c>
      <c r="I821">
        <v>331</v>
      </c>
      <c r="K821" s="2">
        <v>34586</v>
      </c>
      <c r="L821" t="s">
        <v>13</v>
      </c>
      <c r="M821" t="s">
        <v>13</v>
      </c>
      <c r="N821">
        <v>2633</v>
      </c>
    </row>
    <row r="822" spans="6:14" x14ac:dyDescent="0.2">
      <c r="F822" s="2">
        <v>34593</v>
      </c>
      <c r="G822" t="s">
        <v>13</v>
      </c>
      <c r="H822" t="s">
        <v>13</v>
      </c>
      <c r="I822">
        <v>326</v>
      </c>
      <c r="K822" s="2">
        <v>34593</v>
      </c>
      <c r="L822" t="s">
        <v>13</v>
      </c>
      <c r="M822" t="s">
        <v>13</v>
      </c>
      <c r="N822">
        <v>2638</v>
      </c>
    </row>
    <row r="823" spans="6:14" x14ac:dyDescent="0.2">
      <c r="F823" s="2">
        <v>34600</v>
      </c>
      <c r="G823" t="s">
        <v>13</v>
      </c>
      <c r="H823" t="s">
        <v>13</v>
      </c>
      <c r="I823">
        <v>325</v>
      </c>
      <c r="K823" s="2">
        <v>34600</v>
      </c>
      <c r="L823" t="s">
        <v>13</v>
      </c>
      <c r="M823" t="s">
        <v>13</v>
      </c>
      <c r="N823">
        <v>2601</v>
      </c>
    </row>
    <row r="824" spans="6:14" x14ac:dyDescent="0.2">
      <c r="F824" s="2">
        <v>34607</v>
      </c>
      <c r="G824" t="s">
        <v>13</v>
      </c>
      <c r="H824" t="s">
        <v>13</v>
      </c>
      <c r="I824">
        <v>330</v>
      </c>
      <c r="K824" s="2">
        <v>34607</v>
      </c>
      <c r="L824" t="s">
        <v>13</v>
      </c>
      <c r="M824" t="s">
        <v>13</v>
      </c>
      <c r="N824">
        <v>2597</v>
      </c>
    </row>
    <row r="825" spans="6:14" x14ac:dyDescent="0.2">
      <c r="F825" s="2">
        <v>34614</v>
      </c>
      <c r="G825" t="s">
        <v>13</v>
      </c>
      <c r="H825" t="s">
        <v>13</v>
      </c>
      <c r="I825">
        <v>341</v>
      </c>
      <c r="K825" s="2">
        <v>34614</v>
      </c>
      <c r="L825" t="s">
        <v>13</v>
      </c>
      <c r="M825" t="s">
        <v>13</v>
      </c>
      <c r="N825">
        <v>2561</v>
      </c>
    </row>
    <row r="826" spans="6:14" x14ac:dyDescent="0.2">
      <c r="F826" s="2">
        <v>34621</v>
      </c>
      <c r="G826" t="s">
        <v>13</v>
      </c>
      <c r="H826" t="s">
        <v>13</v>
      </c>
      <c r="I826">
        <v>335</v>
      </c>
      <c r="K826" s="2">
        <v>34621</v>
      </c>
      <c r="L826" t="s">
        <v>13</v>
      </c>
      <c r="M826" t="s">
        <v>13</v>
      </c>
      <c r="N826">
        <v>2620</v>
      </c>
    </row>
    <row r="827" spans="6:14" x14ac:dyDescent="0.2">
      <c r="F827" s="2">
        <v>34628</v>
      </c>
      <c r="G827" t="s">
        <v>13</v>
      </c>
      <c r="H827" t="s">
        <v>13</v>
      </c>
      <c r="I827">
        <v>330</v>
      </c>
      <c r="K827" s="2">
        <v>34628</v>
      </c>
      <c r="L827" t="s">
        <v>13</v>
      </c>
      <c r="M827" t="s">
        <v>13</v>
      </c>
      <c r="N827">
        <v>2556</v>
      </c>
    </row>
    <row r="828" spans="6:14" x14ac:dyDescent="0.2">
      <c r="F828" s="2">
        <v>34635</v>
      </c>
      <c r="G828" t="s">
        <v>13</v>
      </c>
      <c r="H828" t="s">
        <v>13</v>
      </c>
      <c r="I828">
        <v>331</v>
      </c>
      <c r="K828" s="2">
        <v>34635</v>
      </c>
      <c r="L828" t="s">
        <v>13</v>
      </c>
      <c r="M828" t="s">
        <v>13</v>
      </c>
      <c r="N828">
        <v>2536</v>
      </c>
    </row>
    <row r="829" spans="6:14" x14ac:dyDescent="0.2">
      <c r="F829" s="2">
        <v>34642</v>
      </c>
      <c r="G829" t="s">
        <v>13</v>
      </c>
      <c r="H829" t="s">
        <v>13</v>
      </c>
      <c r="I829">
        <v>328</v>
      </c>
      <c r="K829" s="2">
        <v>34642</v>
      </c>
      <c r="L829" t="s">
        <v>13</v>
      </c>
      <c r="M829" t="s">
        <v>13</v>
      </c>
      <c r="N829">
        <v>2538</v>
      </c>
    </row>
    <row r="830" spans="6:14" x14ac:dyDescent="0.2">
      <c r="F830" s="2">
        <v>34649</v>
      </c>
      <c r="G830" t="s">
        <v>13</v>
      </c>
      <c r="H830" t="s">
        <v>13</v>
      </c>
      <c r="I830">
        <v>329</v>
      </c>
      <c r="K830" s="2">
        <v>34649</v>
      </c>
      <c r="L830" t="s">
        <v>13</v>
      </c>
      <c r="M830" t="s">
        <v>13</v>
      </c>
      <c r="N830">
        <v>2528</v>
      </c>
    </row>
    <row r="831" spans="6:14" x14ac:dyDescent="0.2">
      <c r="F831" s="2">
        <v>34656</v>
      </c>
      <c r="G831" t="s">
        <v>13</v>
      </c>
      <c r="H831" t="s">
        <v>13</v>
      </c>
      <c r="I831">
        <v>326</v>
      </c>
      <c r="K831" s="2">
        <v>34656</v>
      </c>
      <c r="L831" t="s">
        <v>13</v>
      </c>
      <c r="M831" t="s">
        <v>13</v>
      </c>
      <c r="N831">
        <v>2533</v>
      </c>
    </row>
    <row r="832" spans="6:14" x14ac:dyDescent="0.2">
      <c r="F832" s="2">
        <v>34663</v>
      </c>
      <c r="G832" t="s">
        <v>13</v>
      </c>
      <c r="H832" t="s">
        <v>13</v>
      </c>
      <c r="I832">
        <v>329</v>
      </c>
      <c r="K832" s="2">
        <v>34663</v>
      </c>
      <c r="L832" t="s">
        <v>13</v>
      </c>
      <c r="M832" t="s">
        <v>13</v>
      </c>
      <c r="N832">
        <v>2530</v>
      </c>
    </row>
    <row r="833" spans="6:14" x14ac:dyDescent="0.2">
      <c r="F833" s="2">
        <v>34670</v>
      </c>
      <c r="G833" t="s">
        <v>13</v>
      </c>
      <c r="H833" t="s">
        <v>13</v>
      </c>
      <c r="I833">
        <v>324</v>
      </c>
      <c r="K833" s="2">
        <v>34670</v>
      </c>
      <c r="L833" t="s">
        <v>13</v>
      </c>
      <c r="M833" t="s">
        <v>13</v>
      </c>
      <c r="N833">
        <v>2513</v>
      </c>
    </row>
    <row r="834" spans="6:14" x14ac:dyDescent="0.2">
      <c r="F834" s="2">
        <v>34677</v>
      </c>
      <c r="G834" t="s">
        <v>13</v>
      </c>
      <c r="H834" t="s">
        <v>13</v>
      </c>
      <c r="I834">
        <v>329</v>
      </c>
      <c r="K834" s="2">
        <v>34677</v>
      </c>
      <c r="L834" t="s">
        <v>13</v>
      </c>
      <c r="M834" t="s">
        <v>13</v>
      </c>
      <c r="N834">
        <v>2508</v>
      </c>
    </row>
    <row r="835" spans="6:14" x14ac:dyDescent="0.2">
      <c r="F835" s="2">
        <v>34684</v>
      </c>
      <c r="G835" t="s">
        <v>13</v>
      </c>
      <c r="H835" t="s">
        <v>13</v>
      </c>
      <c r="I835">
        <v>330</v>
      </c>
      <c r="K835" s="2">
        <v>34684</v>
      </c>
      <c r="L835" t="s">
        <v>13</v>
      </c>
      <c r="M835" t="s">
        <v>13</v>
      </c>
      <c r="N835">
        <v>2557</v>
      </c>
    </row>
    <row r="836" spans="6:14" x14ac:dyDescent="0.2">
      <c r="F836" s="2">
        <v>34691</v>
      </c>
      <c r="G836" t="s">
        <v>13</v>
      </c>
      <c r="H836" t="s">
        <v>13</v>
      </c>
      <c r="I836">
        <v>314</v>
      </c>
      <c r="K836" s="2">
        <v>34691</v>
      </c>
      <c r="L836" t="s">
        <v>13</v>
      </c>
      <c r="M836" t="s">
        <v>13</v>
      </c>
      <c r="N836">
        <v>2567</v>
      </c>
    </row>
    <row r="837" spans="6:14" x14ac:dyDescent="0.2">
      <c r="F837" s="2">
        <v>34698</v>
      </c>
      <c r="G837" t="s">
        <v>13</v>
      </c>
      <c r="H837" t="s">
        <v>13</v>
      </c>
      <c r="I837">
        <v>319</v>
      </c>
      <c r="K837" s="2">
        <v>34698</v>
      </c>
      <c r="L837" t="s">
        <v>13</v>
      </c>
      <c r="M837" t="s">
        <v>13</v>
      </c>
      <c r="N837">
        <v>2499</v>
      </c>
    </row>
    <row r="838" spans="6:14" x14ac:dyDescent="0.2">
      <c r="F838" s="2">
        <v>34705</v>
      </c>
      <c r="G838" t="s">
        <v>13</v>
      </c>
      <c r="H838" t="s">
        <v>13</v>
      </c>
      <c r="I838">
        <v>338</v>
      </c>
      <c r="K838" s="2">
        <v>34705</v>
      </c>
      <c r="L838" t="s">
        <v>13</v>
      </c>
      <c r="M838" t="s">
        <v>13</v>
      </c>
      <c r="N838">
        <v>2486</v>
      </c>
    </row>
    <row r="839" spans="6:14" x14ac:dyDescent="0.2">
      <c r="F839" s="2">
        <v>34712</v>
      </c>
      <c r="G839" t="s">
        <v>13</v>
      </c>
      <c r="H839" t="s">
        <v>13</v>
      </c>
      <c r="I839">
        <v>347</v>
      </c>
      <c r="K839" s="2">
        <v>34712</v>
      </c>
      <c r="L839" t="s">
        <v>13</v>
      </c>
      <c r="M839" t="s">
        <v>13</v>
      </c>
      <c r="N839">
        <v>2559</v>
      </c>
    </row>
    <row r="840" spans="6:14" x14ac:dyDescent="0.2">
      <c r="F840" s="2">
        <v>34719</v>
      </c>
      <c r="G840" t="s">
        <v>13</v>
      </c>
      <c r="H840" t="s">
        <v>13</v>
      </c>
      <c r="I840">
        <v>325</v>
      </c>
      <c r="K840" s="2">
        <v>34719</v>
      </c>
      <c r="L840" t="s">
        <v>13</v>
      </c>
      <c r="M840" t="s">
        <v>13</v>
      </c>
      <c r="N840">
        <v>2473</v>
      </c>
    </row>
    <row r="841" spans="6:14" x14ac:dyDescent="0.2">
      <c r="F841" s="2">
        <v>34726</v>
      </c>
      <c r="G841" t="s">
        <v>13</v>
      </c>
      <c r="H841" t="s">
        <v>13</v>
      </c>
      <c r="I841">
        <v>324</v>
      </c>
      <c r="K841" s="2">
        <v>34726</v>
      </c>
      <c r="L841" t="s">
        <v>13</v>
      </c>
      <c r="M841" t="s">
        <v>13</v>
      </c>
      <c r="N841">
        <v>2532</v>
      </c>
    </row>
    <row r="842" spans="6:14" x14ac:dyDescent="0.2">
      <c r="F842" s="2">
        <v>34733</v>
      </c>
      <c r="G842" t="s">
        <v>13</v>
      </c>
      <c r="H842" t="s">
        <v>13</v>
      </c>
      <c r="I842">
        <v>324</v>
      </c>
      <c r="K842" s="2">
        <v>34733</v>
      </c>
      <c r="L842" t="s">
        <v>13</v>
      </c>
      <c r="M842" t="s">
        <v>13</v>
      </c>
      <c r="N842">
        <v>2501</v>
      </c>
    </row>
    <row r="843" spans="6:14" x14ac:dyDescent="0.2">
      <c r="F843" s="2">
        <v>34740</v>
      </c>
      <c r="G843" t="s">
        <v>13</v>
      </c>
      <c r="H843" t="s">
        <v>13</v>
      </c>
      <c r="I843">
        <v>348</v>
      </c>
      <c r="K843" s="2">
        <v>34740</v>
      </c>
      <c r="L843" t="s">
        <v>13</v>
      </c>
      <c r="M843" t="s">
        <v>13</v>
      </c>
      <c r="N843">
        <v>2515</v>
      </c>
    </row>
    <row r="844" spans="6:14" x14ac:dyDescent="0.2">
      <c r="F844" s="2">
        <v>34747</v>
      </c>
      <c r="G844" t="s">
        <v>13</v>
      </c>
      <c r="H844" t="s">
        <v>13</v>
      </c>
      <c r="I844">
        <v>343</v>
      </c>
      <c r="K844" s="2">
        <v>34747</v>
      </c>
      <c r="L844" t="s">
        <v>13</v>
      </c>
      <c r="M844" t="s">
        <v>13</v>
      </c>
      <c r="N844">
        <v>2541</v>
      </c>
    </row>
    <row r="845" spans="6:14" x14ac:dyDescent="0.2">
      <c r="F845" s="2">
        <v>34754</v>
      </c>
      <c r="G845" t="s">
        <v>13</v>
      </c>
      <c r="H845" t="s">
        <v>13</v>
      </c>
      <c r="I845">
        <v>336</v>
      </c>
      <c r="K845" s="2">
        <v>34754</v>
      </c>
      <c r="L845" t="s">
        <v>13</v>
      </c>
      <c r="M845" t="s">
        <v>13</v>
      </c>
      <c r="N845">
        <v>2533</v>
      </c>
    </row>
    <row r="846" spans="6:14" x14ac:dyDescent="0.2">
      <c r="F846" s="2">
        <v>34761</v>
      </c>
      <c r="G846" t="s">
        <v>13</v>
      </c>
      <c r="H846" t="s">
        <v>13</v>
      </c>
      <c r="I846">
        <v>339</v>
      </c>
      <c r="K846" s="2">
        <v>34761</v>
      </c>
      <c r="L846" t="s">
        <v>13</v>
      </c>
      <c r="M846" t="s">
        <v>13</v>
      </c>
      <c r="N846">
        <v>2518</v>
      </c>
    </row>
    <row r="847" spans="6:14" x14ac:dyDescent="0.2">
      <c r="F847" s="2">
        <v>34768</v>
      </c>
      <c r="G847" t="s">
        <v>13</v>
      </c>
      <c r="H847" t="s">
        <v>13</v>
      </c>
      <c r="I847">
        <v>347</v>
      </c>
      <c r="K847" s="2">
        <v>34768</v>
      </c>
      <c r="L847" t="s">
        <v>13</v>
      </c>
      <c r="M847" t="s">
        <v>13</v>
      </c>
      <c r="N847">
        <v>2564</v>
      </c>
    </row>
    <row r="848" spans="6:14" x14ac:dyDescent="0.2">
      <c r="F848" s="2">
        <v>34775</v>
      </c>
      <c r="G848" t="s">
        <v>13</v>
      </c>
      <c r="H848" t="s">
        <v>13</v>
      </c>
      <c r="I848">
        <v>343</v>
      </c>
      <c r="K848" s="2">
        <v>34775</v>
      </c>
      <c r="L848" t="s">
        <v>13</v>
      </c>
      <c r="M848" t="s">
        <v>13</v>
      </c>
      <c r="N848">
        <v>2513</v>
      </c>
    </row>
    <row r="849" spans="6:14" x14ac:dyDescent="0.2">
      <c r="F849" s="2">
        <v>34782</v>
      </c>
      <c r="G849" t="s">
        <v>13</v>
      </c>
      <c r="H849" t="s">
        <v>13</v>
      </c>
      <c r="I849">
        <v>332</v>
      </c>
      <c r="K849" s="2">
        <v>34782</v>
      </c>
      <c r="L849" t="s">
        <v>13</v>
      </c>
      <c r="M849" t="s">
        <v>13</v>
      </c>
      <c r="N849">
        <v>2530</v>
      </c>
    </row>
    <row r="850" spans="6:14" x14ac:dyDescent="0.2">
      <c r="F850" s="2">
        <v>34789</v>
      </c>
      <c r="G850" t="s">
        <v>13</v>
      </c>
      <c r="H850" t="s">
        <v>13</v>
      </c>
      <c r="I850">
        <v>335</v>
      </c>
      <c r="K850" s="2">
        <v>34789</v>
      </c>
      <c r="L850" t="s">
        <v>13</v>
      </c>
      <c r="M850" t="s">
        <v>13</v>
      </c>
      <c r="N850">
        <v>2484</v>
      </c>
    </row>
    <row r="851" spans="6:14" x14ac:dyDescent="0.2">
      <c r="F851" s="2">
        <v>34796</v>
      </c>
      <c r="G851" t="s">
        <v>13</v>
      </c>
      <c r="H851" t="s">
        <v>13</v>
      </c>
      <c r="I851">
        <v>347</v>
      </c>
      <c r="K851" s="2">
        <v>34796</v>
      </c>
      <c r="L851" t="s">
        <v>13</v>
      </c>
      <c r="M851" t="s">
        <v>13</v>
      </c>
      <c r="N851">
        <v>2500</v>
      </c>
    </row>
    <row r="852" spans="6:14" x14ac:dyDescent="0.2">
      <c r="F852" s="2">
        <v>34803</v>
      </c>
      <c r="G852" t="s">
        <v>13</v>
      </c>
      <c r="H852" t="s">
        <v>13</v>
      </c>
      <c r="I852">
        <v>355</v>
      </c>
      <c r="K852" s="2">
        <v>34803</v>
      </c>
      <c r="L852" t="s">
        <v>13</v>
      </c>
      <c r="M852" t="s">
        <v>13</v>
      </c>
      <c r="N852">
        <v>2505</v>
      </c>
    </row>
    <row r="853" spans="6:14" x14ac:dyDescent="0.2">
      <c r="F853" s="2">
        <v>34810</v>
      </c>
      <c r="G853" t="s">
        <v>13</v>
      </c>
      <c r="H853" t="s">
        <v>13</v>
      </c>
      <c r="I853">
        <v>349</v>
      </c>
      <c r="K853" s="2">
        <v>34810</v>
      </c>
      <c r="L853" t="s">
        <v>13</v>
      </c>
      <c r="M853" t="s">
        <v>13</v>
      </c>
      <c r="N853">
        <v>2569</v>
      </c>
    </row>
    <row r="854" spans="6:14" x14ac:dyDescent="0.2">
      <c r="F854" s="2">
        <v>34817</v>
      </c>
      <c r="G854" t="s">
        <v>13</v>
      </c>
      <c r="H854" t="s">
        <v>13</v>
      </c>
      <c r="I854">
        <v>365</v>
      </c>
      <c r="K854" s="2">
        <v>34817</v>
      </c>
      <c r="L854" t="s">
        <v>13</v>
      </c>
      <c r="M854" t="s">
        <v>13</v>
      </c>
      <c r="N854">
        <v>2539</v>
      </c>
    </row>
    <row r="855" spans="6:14" x14ac:dyDescent="0.2">
      <c r="F855" s="2">
        <v>34824</v>
      </c>
      <c r="G855" t="s">
        <v>13</v>
      </c>
      <c r="H855" t="s">
        <v>13</v>
      </c>
      <c r="I855">
        <v>364</v>
      </c>
      <c r="K855" s="2">
        <v>34824</v>
      </c>
      <c r="L855" t="s">
        <v>13</v>
      </c>
      <c r="M855" t="s">
        <v>13</v>
      </c>
      <c r="N855">
        <v>2535</v>
      </c>
    </row>
    <row r="856" spans="6:14" x14ac:dyDescent="0.2">
      <c r="F856" s="2">
        <v>34831</v>
      </c>
      <c r="G856" t="s">
        <v>13</v>
      </c>
      <c r="H856" t="s">
        <v>13</v>
      </c>
      <c r="I856">
        <v>366</v>
      </c>
      <c r="K856" s="2">
        <v>34831</v>
      </c>
      <c r="L856" t="s">
        <v>13</v>
      </c>
      <c r="M856" t="s">
        <v>13</v>
      </c>
      <c r="N856">
        <v>2567</v>
      </c>
    </row>
    <row r="857" spans="6:14" x14ac:dyDescent="0.2">
      <c r="F857" s="2">
        <v>34838</v>
      </c>
      <c r="G857" t="s">
        <v>13</v>
      </c>
      <c r="H857" t="s">
        <v>13</v>
      </c>
      <c r="I857">
        <v>377</v>
      </c>
      <c r="K857" s="2">
        <v>34838</v>
      </c>
      <c r="L857" t="s">
        <v>13</v>
      </c>
      <c r="M857" t="s">
        <v>13</v>
      </c>
      <c r="N857">
        <v>2616</v>
      </c>
    </row>
    <row r="858" spans="6:14" x14ac:dyDescent="0.2">
      <c r="F858" s="2">
        <v>34845</v>
      </c>
      <c r="G858" t="s">
        <v>13</v>
      </c>
      <c r="H858" t="s">
        <v>13</v>
      </c>
      <c r="I858">
        <v>374</v>
      </c>
      <c r="K858" s="2">
        <v>34845</v>
      </c>
      <c r="L858" t="s">
        <v>13</v>
      </c>
      <c r="M858" t="s">
        <v>13</v>
      </c>
      <c r="N858">
        <v>2574</v>
      </c>
    </row>
    <row r="859" spans="6:14" x14ac:dyDescent="0.2">
      <c r="F859" s="2">
        <v>34852</v>
      </c>
      <c r="G859" t="s">
        <v>13</v>
      </c>
      <c r="H859" t="s">
        <v>13</v>
      </c>
      <c r="I859">
        <v>362</v>
      </c>
      <c r="K859" s="2">
        <v>34852</v>
      </c>
      <c r="L859" t="s">
        <v>13</v>
      </c>
      <c r="M859" t="s">
        <v>13</v>
      </c>
      <c r="N859">
        <v>2608</v>
      </c>
    </row>
    <row r="860" spans="6:14" x14ac:dyDescent="0.2">
      <c r="F860" s="2">
        <v>34859</v>
      </c>
      <c r="G860" t="s">
        <v>13</v>
      </c>
      <c r="H860" t="s">
        <v>13</v>
      </c>
      <c r="I860">
        <v>367</v>
      </c>
      <c r="K860" s="2">
        <v>34859</v>
      </c>
      <c r="L860" t="s">
        <v>13</v>
      </c>
      <c r="M860" t="s">
        <v>13</v>
      </c>
      <c r="N860">
        <v>2614</v>
      </c>
    </row>
    <row r="861" spans="6:14" x14ac:dyDescent="0.2">
      <c r="F861" s="2">
        <v>34866</v>
      </c>
      <c r="G861" t="s">
        <v>13</v>
      </c>
      <c r="H861" t="s">
        <v>13</v>
      </c>
      <c r="I861">
        <v>378</v>
      </c>
      <c r="K861" s="2">
        <v>34866</v>
      </c>
      <c r="L861" t="s">
        <v>13</v>
      </c>
      <c r="M861" t="s">
        <v>13</v>
      </c>
      <c r="N861">
        <v>2603</v>
      </c>
    </row>
    <row r="862" spans="6:14" x14ac:dyDescent="0.2">
      <c r="F862" s="2">
        <v>34873</v>
      </c>
      <c r="G862" t="s">
        <v>13</v>
      </c>
      <c r="H862" t="s">
        <v>13</v>
      </c>
      <c r="I862">
        <v>358</v>
      </c>
      <c r="K862" s="2">
        <v>34873</v>
      </c>
      <c r="L862" t="s">
        <v>13</v>
      </c>
      <c r="M862" t="s">
        <v>13</v>
      </c>
      <c r="N862">
        <v>2602</v>
      </c>
    </row>
    <row r="863" spans="6:14" x14ac:dyDescent="0.2">
      <c r="F863" s="2">
        <v>34880</v>
      </c>
      <c r="G863" t="s">
        <v>13</v>
      </c>
      <c r="H863" t="s">
        <v>13</v>
      </c>
      <c r="I863">
        <v>355</v>
      </c>
      <c r="K863" s="2">
        <v>34880</v>
      </c>
      <c r="L863" t="s">
        <v>13</v>
      </c>
      <c r="M863" t="s">
        <v>13</v>
      </c>
      <c r="N863">
        <v>2596</v>
      </c>
    </row>
    <row r="864" spans="6:14" x14ac:dyDescent="0.2">
      <c r="F864" s="2">
        <v>34887</v>
      </c>
      <c r="G864" t="s">
        <v>13</v>
      </c>
      <c r="H864" t="s">
        <v>13</v>
      </c>
      <c r="I864">
        <v>372</v>
      </c>
      <c r="K864" s="2">
        <v>34887</v>
      </c>
      <c r="L864" t="s">
        <v>13</v>
      </c>
      <c r="M864" t="s">
        <v>13</v>
      </c>
      <c r="N864">
        <v>2651</v>
      </c>
    </row>
    <row r="865" spans="6:14" x14ac:dyDescent="0.2">
      <c r="F865" s="2">
        <v>34894</v>
      </c>
      <c r="G865" t="s">
        <v>13</v>
      </c>
      <c r="H865" t="s">
        <v>13</v>
      </c>
      <c r="I865">
        <v>389</v>
      </c>
      <c r="K865" s="2">
        <v>34894</v>
      </c>
      <c r="L865" t="s">
        <v>13</v>
      </c>
      <c r="M865" t="s">
        <v>13</v>
      </c>
      <c r="N865">
        <v>2677</v>
      </c>
    </row>
    <row r="866" spans="6:14" x14ac:dyDescent="0.2">
      <c r="F866" s="2">
        <v>34901</v>
      </c>
      <c r="G866" t="s">
        <v>13</v>
      </c>
      <c r="H866" t="s">
        <v>13</v>
      </c>
      <c r="I866">
        <v>390</v>
      </c>
      <c r="K866" s="2">
        <v>34901</v>
      </c>
      <c r="L866" t="s">
        <v>13</v>
      </c>
      <c r="M866" t="s">
        <v>13</v>
      </c>
      <c r="N866">
        <v>2605</v>
      </c>
    </row>
    <row r="867" spans="6:14" x14ac:dyDescent="0.2">
      <c r="F867" s="2">
        <v>34908</v>
      </c>
      <c r="G867" t="s">
        <v>13</v>
      </c>
      <c r="H867" t="s">
        <v>13</v>
      </c>
      <c r="I867">
        <v>351</v>
      </c>
      <c r="K867" s="2">
        <v>34908</v>
      </c>
      <c r="L867" t="s">
        <v>13</v>
      </c>
      <c r="M867" t="s">
        <v>13</v>
      </c>
      <c r="N867">
        <v>2585</v>
      </c>
    </row>
    <row r="868" spans="6:14" x14ac:dyDescent="0.2">
      <c r="F868" s="2">
        <v>34915</v>
      </c>
      <c r="G868" t="s">
        <v>13</v>
      </c>
      <c r="H868" t="s">
        <v>13</v>
      </c>
      <c r="I868">
        <v>351</v>
      </c>
      <c r="K868" s="2">
        <v>34915</v>
      </c>
      <c r="L868" t="s">
        <v>13</v>
      </c>
      <c r="M868" t="s">
        <v>13</v>
      </c>
      <c r="N868">
        <v>2592</v>
      </c>
    </row>
    <row r="869" spans="6:14" x14ac:dyDescent="0.2">
      <c r="F869" s="2">
        <v>34922</v>
      </c>
      <c r="G869" t="s">
        <v>13</v>
      </c>
      <c r="H869" t="s">
        <v>13</v>
      </c>
      <c r="I869">
        <v>353</v>
      </c>
      <c r="K869" s="2">
        <v>34922</v>
      </c>
      <c r="L869" t="s">
        <v>13</v>
      </c>
      <c r="M869" t="s">
        <v>13</v>
      </c>
      <c r="N869">
        <v>2612</v>
      </c>
    </row>
    <row r="870" spans="6:14" x14ac:dyDescent="0.2">
      <c r="F870" s="2">
        <v>34929</v>
      </c>
      <c r="G870" t="s">
        <v>13</v>
      </c>
      <c r="H870" t="s">
        <v>13</v>
      </c>
      <c r="I870">
        <v>362</v>
      </c>
      <c r="K870" s="2">
        <v>34929</v>
      </c>
      <c r="L870" t="s">
        <v>13</v>
      </c>
      <c r="M870" t="s">
        <v>13</v>
      </c>
      <c r="N870">
        <v>2615</v>
      </c>
    </row>
    <row r="871" spans="6:14" x14ac:dyDescent="0.2">
      <c r="F871" s="2">
        <v>34936</v>
      </c>
      <c r="G871" t="s">
        <v>13</v>
      </c>
      <c r="H871" t="s">
        <v>13</v>
      </c>
      <c r="I871">
        <v>359</v>
      </c>
      <c r="K871" s="2">
        <v>34936</v>
      </c>
      <c r="L871" t="s">
        <v>13</v>
      </c>
      <c r="M871" t="s">
        <v>13</v>
      </c>
      <c r="N871">
        <v>2610</v>
      </c>
    </row>
    <row r="872" spans="6:14" x14ac:dyDescent="0.2">
      <c r="F872" s="2">
        <v>34943</v>
      </c>
      <c r="G872" t="s">
        <v>13</v>
      </c>
      <c r="H872" t="s">
        <v>13</v>
      </c>
      <c r="I872">
        <v>355</v>
      </c>
      <c r="K872" s="2">
        <v>34943</v>
      </c>
      <c r="L872" t="s">
        <v>13</v>
      </c>
      <c r="M872" t="s">
        <v>13</v>
      </c>
      <c r="N872">
        <v>2613</v>
      </c>
    </row>
    <row r="873" spans="6:14" x14ac:dyDescent="0.2">
      <c r="F873" s="2">
        <v>34950</v>
      </c>
      <c r="G873" t="s">
        <v>13</v>
      </c>
      <c r="H873" t="s">
        <v>13</v>
      </c>
      <c r="I873">
        <v>371</v>
      </c>
      <c r="K873" s="2">
        <v>34950</v>
      </c>
      <c r="L873" t="s">
        <v>13</v>
      </c>
      <c r="M873" t="s">
        <v>13</v>
      </c>
      <c r="N873">
        <v>2636</v>
      </c>
    </row>
    <row r="874" spans="6:14" x14ac:dyDescent="0.2">
      <c r="F874" s="2">
        <v>34957</v>
      </c>
      <c r="G874" t="s">
        <v>13</v>
      </c>
      <c r="H874" t="s">
        <v>13</v>
      </c>
      <c r="I874">
        <v>376</v>
      </c>
      <c r="K874" s="2">
        <v>34957</v>
      </c>
      <c r="L874" t="s">
        <v>13</v>
      </c>
      <c r="M874" t="s">
        <v>13</v>
      </c>
      <c r="N874">
        <v>2650</v>
      </c>
    </row>
    <row r="875" spans="6:14" x14ac:dyDescent="0.2">
      <c r="F875" s="2">
        <v>34964</v>
      </c>
      <c r="G875" t="s">
        <v>13</v>
      </c>
      <c r="H875" t="s">
        <v>13</v>
      </c>
      <c r="I875">
        <v>353</v>
      </c>
      <c r="K875" s="2">
        <v>34964</v>
      </c>
      <c r="L875" t="s">
        <v>13</v>
      </c>
      <c r="M875" t="s">
        <v>13</v>
      </c>
      <c r="N875">
        <v>2626</v>
      </c>
    </row>
    <row r="876" spans="6:14" x14ac:dyDescent="0.2">
      <c r="F876" s="2">
        <v>34971</v>
      </c>
      <c r="G876" t="s">
        <v>13</v>
      </c>
      <c r="H876" t="s">
        <v>13</v>
      </c>
      <c r="I876">
        <v>355</v>
      </c>
      <c r="K876" s="2">
        <v>34971</v>
      </c>
      <c r="L876" t="s">
        <v>13</v>
      </c>
      <c r="M876" t="s">
        <v>13</v>
      </c>
      <c r="N876">
        <v>2609</v>
      </c>
    </row>
    <row r="877" spans="6:14" x14ac:dyDescent="0.2">
      <c r="F877" s="2">
        <v>34978</v>
      </c>
      <c r="G877" t="s">
        <v>13</v>
      </c>
      <c r="H877" t="s">
        <v>13</v>
      </c>
      <c r="I877">
        <v>374</v>
      </c>
      <c r="K877" s="2">
        <v>34978</v>
      </c>
      <c r="L877" t="s">
        <v>13</v>
      </c>
      <c r="M877" t="s">
        <v>13</v>
      </c>
      <c r="N877">
        <v>2651</v>
      </c>
    </row>
    <row r="878" spans="6:14" x14ac:dyDescent="0.2">
      <c r="F878" s="2">
        <v>34985</v>
      </c>
      <c r="G878" t="s">
        <v>13</v>
      </c>
      <c r="H878" t="s">
        <v>13</v>
      </c>
      <c r="I878">
        <v>369</v>
      </c>
      <c r="K878" s="2">
        <v>34985</v>
      </c>
      <c r="L878" t="s">
        <v>13</v>
      </c>
      <c r="M878" t="s">
        <v>13</v>
      </c>
      <c r="N878">
        <v>2688</v>
      </c>
    </row>
    <row r="879" spans="6:14" x14ac:dyDescent="0.2">
      <c r="F879" s="2">
        <v>34992</v>
      </c>
      <c r="G879" t="s">
        <v>13</v>
      </c>
      <c r="H879" t="s">
        <v>13</v>
      </c>
      <c r="I879">
        <v>366</v>
      </c>
      <c r="K879" s="2">
        <v>34992</v>
      </c>
      <c r="L879" t="s">
        <v>13</v>
      </c>
      <c r="M879" t="s">
        <v>13</v>
      </c>
      <c r="N879">
        <v>2640</v>
      </c>
    </row>
    <row r="880" spans="6:14" x14ac:dyDescent="0.2">
      <c r="F880" s="2">
        <v>34999</v>
      </c>
      <c r="G880" t="s">
        <v>13</v>
      </c>
      <c r="H880" t="s">
        <v>13</v>
      </c>
      <c r="I880">
        <v>377</v>
      </c>
      <c r="K880" s="2">
        <v>34999</v>
      </c>
      <c r="L880" t="s">
        <v>13</v>
      </c>
      <c r="M880" t="s">
        <v>13</v>
      </c>
      <c r="N880">
        <v>2674</v>
      </c>
    </row>
    <row r="881" spans="6:14" x14ac:dyDescent="0.2">
      <c r="F881" s="2">
        <v>35006</v>
      </c>
      <c r="G881" t="s">
        <v>13</v>
      </c>
      <c r="H881" t="s">
        <v>13</v>
      </c>
      <c r="I881">
        <v>380</v>
      </c>
      <c r="K881" s="2">
        <v>35006</v>
      </c>
      <c r="L881" t="s">
        <v>13</v>
      </c>
      <c r="M881" t="s">
        <v>13</v>
      </c>
      <c r="N881">
        <v>2649</v>
      </c>
    </row>
    <row r="882" spans="6:14" x14ac:dyDescent="0.2">
      <c r="F882" s="2">
        <v>35013</v>
      </c>
      <c r="G882" t="s">
        <v>13</v>
      </c>
      <c r="H882" t="s">
        <v>13</v>
      </c>
      <c r="I882">
        <v>370</v>
      </c>
      <c r="K882" s="2">
        <v>35013</v>
      </c>
      <c r="L882" t="s">
        <v>13</v>
      </c>
      <c r="M882" t="s">
        <v>13</v>
      </c>
      <c r="N882">
        <v>2674</v>
      </c>
    </row>
    <row r="883" spans="6:14" x14ac:dyDescent="0.2">
      <c r="F883" s="2">
        <v>35020</v>
      </c>
      <c r="G883" t="s">
        <v>13</v>
      </c>
      <c r="H883" t="s">
        <v>13</v>
      </c>
      <c r="I883">
        <v>379</v>
      </c>
      <c r="K883" s="2">
        <v>35020</v>
      </c>
      <c r="L883" t="s">
        <v>13</v>
      </c>
      <c r="M883" t="s">
        <v>13</v>
      </c>
      <c r="N883">
        <v>2653</v>
      </c>
    </row>
    <row r="884" spans="6:14" x14ac:dyDescent="0.2">
      <c r="F884" s="2">
        <v>35027</v>
      </c>
      <c r="G884" t="s">
        <v>13</v>
      </c>
      <c r="H884" t="s">
        <v>13</v>
      </c>
      <c r="I884">
        <v>379</v>
      </c>
      <c r="K884" s="2">
        <v>35027</v>
      </c>
      <c r="L884" t="s">
        <v>13</v>
      </c>
      <c r="M884" t="s">
        <v>13</v>
      </c>
      <c r="N884">
        <v>2712</v>
      </c>
    </row>
    <row r="885" spans="6:14" x14ac:dyDescent="0.2">
      <c r="F885" s="2">
        <v>35034</v>
      </c>
      <c r="G885" t="s">
        <v>13</v>
      </c>
      <c r="H885" t="s">
        <v>13</v>
      </c>
      <c r="I885">
        <v>373</v>
      </c>
      <c r="K885" s="2">
        <v>35034</v>
      </c>
      <c r="L885" t="s">
        <v>13</v>
      </c>
      <c r="M885" t="s">
        <v>13</v>
      </c>
      <c r="N885">
        <v>2623</v>
      </c>
    </row>
    <row r="886" spans="6:14" x14ac:dyDescent="0.2">
      <c r="F886" s="2">
        <v>35041</v>
      </c>
      <c r="G886" t="s">
        <v>13</v>
      </c>
      <c r="H886" t="s">
        <v>13</v>
      </c>
      <c r="I886">
        <v>346</v>
      </c>
      <c r="K886" s="2">
        <v>35041</v>
      </c>
      <c r="L886" t="s">
        <v>13</v>
      </c>
      <c r="M886" t="s">
        <v>13</v>
      </c>
      <c r="N886">
        <v>2629</v>
      </c>
    </row>
    <row r="887" spans="6:14" x14ac:dyDescent="0.2">
      <c r="F887" s="2">
        <v>35048</v>
      </c>
      <c r="G887" t="s">
        <v>13</v>
      </c>
      <c r="H887" t="s">
        <v>13</v>
      </c>
      <c r="I887">
        <v>373</v>
      </c>
      <c r="K887" s="2">
        <v>35048</v>
      </c>
      <c r="L887" t="s">
        <v>13</v>
      </c>
      <c r="M887" t="s">
        <v>13</v>
      </c>
      <c r="N887">
        <v>2631</v>
      </c>
    </row>
    <row r="888" spans="6:14" x14ac:dyDescent="0.2">
      <c r="F888" s="2">
        <v>35055</v>
      </c>
      <c r="G888" t="s">
        <v>13</v>
      </c>
      <c r="H888" t="s">
        <v>13</v>
      </c>
      <c r="I888">
        <v>374</v>
      </c>
      <c r="K888" s="2">
        <v>35055</v>
      </c>
      <c r="L888" t="s">
        <v>13</v>
      </c>
      <c r="M888" t="s">
        <v>13</v>
      </c>
      <c r="N888">
        <v>2622</v>
      </c>
    </row>
    <row r="889" spans="6:14" x14ac:dyDescent="0.2">
      <c r="F889" s="2">
        <v>35062</v>
      </c>
      <c r="G889" t="s">
        <v>13</v>
      </c>
      <c r="H889" t="s">
        <v>13</v>
      </c>
      <c r="I889">
        <v>359</v>
      </c>
      <c r="K889" s="2">
        <v>35062</v>
      </c>
      <c r="L889" t="s">
        <v>13</v>
      </c>
      <c r="M889" t="s">
        <v>13</v>
      </c>
      <c r="N889">
        <v>2558</v>
      </c>
    </row>
    <row r="890" spans="6:14" x14ac:dyDescent="0.2">
      <c r="F890" s="2">
        <v>35069</v>
      </c>
      <c r="G890" t="s">
        <v>13</v>
      </c>
      <c r="H890" t="s">
        <v>13</v>
      </c>
      <c r="I890">
        <v>361</v>
      </c>
      <c r="K890" s="2">
        <v>35069</v>
      </c>
      <c r="L890" t="s">
        <v>13</v>
      </c>
      <c r="M890" t="s">
        <v>13</v>
      </c>
      <c r="N890">
        <v>2549</v>
      </c>
    </row>
    <row r="891" spans="6:14" x14ac:dyDescent="0.2">
      <c r="F891" s="2">
        <v>35076</v>
      </c>
      <c r="G891" t="s">
        <v>13</v>
      </c>
      <c r="H891" t="s">
        <v>13</v>
      </c>
      <c r="I891">
        <v>333</v>
      </c>
      <c r="K891" s="2">
        <v>35076</v>
      </c>
      <c r="L891" t="s">
        <v>13</v>
      </c>
      <c r="M891" t="s">
        <v>13</v>
      </c>
      <c r="N891">
        <v>2702</v>
      </c>
    </row>
    <row r="892" spans="6:14" x14ac:dyDescent="0.2">
      <c r="F892" s="2">
        <v>35083</v>
      </c>
      <c r="G892" t="s">
        <v>13</v>
      </c>
      <c r="H892" t="s">
        <v>13</v>
      </c>
      <c r="I892">
        <v>415</v>
      </c>
      <c r="K892" s="2">
        <v>35083</v>
      </c>
      <c r="L892" t="s">
        <v>13</v>
      </c>
      <c r="M892" t="s">
        <v>13</v>
      </c>
      <c r="N892">
        <v>2707</v>
      </c>
    </row>
    <row r="893" spans="6:14" x14ac:dyDescent="0.2">
      <c r="F893" s="2">
        <v>35090</v>
      </c>
      <c r="G893" t="s">
        <v>13</v>
      </c>
      <c r="H893" t="s">
        <v>13</v>
      </c>
      <c r="I893">
        <v>387</v>
      </c>
      <c r="K893" s="2">
        <v>35090</v>
      </c>
      <c r="L893" t="s">
        <v>13</v>
      </c>
      <c r="M893" t="s">
        <v>13</v>
      </c>
      <c r="N893">
        <v>2637</v>
      </c>
    </row>
    <row r="894" spans="6:14" x14ac:dyDescent="0.2">
      <c r="F894" s="2">
        <v>35097</v>
      </c>
      <c r="G894" t="s">
        <v>13</v>
      </c>
      <c r="H894" t="s">
        <v>13</v>
      </c>
      <c r="I894">
        <v>374</v>
      </c>
      <c r="K894" s="2">
        <v>35097</v>
      </c>
      <c r="L894" t="s">
        <v>13</v>
      </c>
      <c r="M894" t="s">
        <v>13</v>
      </c>
      <c r="N894">
        <v>2750</v>
      </c>
    </row>
    <row r="895" spans="6:14" x14ac:dyDescent="0.2">
      <c r="F895" s="2">
        <v>35104</v>
      </c>
      <c r="G895" t="s">
        <v>13</v>
      </c>
      <c r="H895" t="s">
        <v>13</v>
      </c>
      <c r="I895">
        <v>387</v>
      </c>
      <c r="K895" s="2">
        <v>35104</v>
      </c>
      <c r="L895" t="s">
        <v>13</v>
      </c>
      <c r="M895" t="s">
        <v>13</v>
      </c>
      <c r="N895">
        <v>2672</v>
      </c>
    </row>
    <row r="896" spans="6:14" x14ac:dyDescent="0.2">
      <c r="F896" s="2">
        <v>35111</v>
      </c>
      <c r="G896" t="s">
        <v>13</v>
      </c>
      <c r="H896" t="s">
        <v>13</v>
      </c>
      <c r="I896">
        <v>383</v>
      </c>
      <c r="K896" s="2">
        <v>35111</v>
      </c>
      <c r="L896" t="s">
        <v>13</v>
      </c>
      <c r="M896" t="s">
        <v>13</v>
      </c>
      <c r="N896">
        <v>2694</v>
      </c>
    </row>
    <row r="897" spans="6:14" x14ac:dyDescent="0.2">
      <c r="F897" s="2">
        <v>35118</v>
      </c>
      <c r="G897" t="s">
        <v>13</v>
      </c>
      <c r="H897" t="s">
        <v>13</v>
      </c>
      <c r="I897">
        <v>365</v>
      </c>
      <c r="K897" s="2">
        <v>35118</v>
      </c>
      <c r="L897" t="s">
        <v>13</v>
      </c>
      <c r="M897" t="s">
        <v>13</v>
      </c>
      <c r="N897">
        <v>2655</v>
      </c>
    </row>
    <row r="898" spans="6:14" x14ac:dyDescent="0.2">
      <c r="F898" s="2">
        <v>35125</v>
      </c>
      <c r="G898" t="s">
        <v>13</v>
      </c>
      <c r="H898" t="s">
        <v>13</v>
      </c>
      <c r="I898">
        <v>368</v>
      </c>
      <c r="K898" s="2">
        <v>35125</v>
      </c>
      <c r="L898" t="s">
        <v>13</v>
      </c>
      <c r="M898" t="s">
        <v>13</v>
      </c>
      <c r="N898">
        <v>2688</v>
      </c>
    </row>
    <row r="899" spans="6:14" x14ac:dyDescent="0.2">
      <c r="F899" s="2">
        <v>35132</v>
      </c>
      <c r="G899" t="s">
        <v>13</v>
      </c>
      <c r="H899" t="s">
        <v>13</v>
      </c>
      <c r="I899">
        <v>361</v>
      </c>
      <c r="K899" s="2">
        <v>35132</v>
      </c>
      <c r="L899" t="s">
        <v>13</v>
      </c>
      <c r="M899" t="s">
        <v>13</v>
      </c>
      <c r="N899">
        <v>2647</v>
      </c>
    </row>
    <row r="900" spans="6:14" x14ac:dyDescent="0.2">
      <c r="F900" s="2">
        <v>35139</v>
      </c>
      <c r="G900" t="s">
        <v>13</v>
      </c>
      <c r="H900" t="s">
        <v>13</v>
      </c>
      <c r="I900">
        <v>384</v>
      </c>
      <c r="K900" s="2">
        <v>35139</v>
      </c>
      <c r="L900" t="s">
        <v>13</v>
      </c>
      <c r="M900" t="s">
        <v>13</v>
      </c>
      <c r="N900">
        <v>2677</v>
      </c>
    </row>
    <row r="901" spans="6:14" x14ac:dyDescent="0.2">
      <c r="F901" s="2">
        <v>35146</v>
      </c>
      <c r="G901" t="s">
        <v>13</v>
      </c>
      <c r="H901" t="s">
        <v>13</v>
      </c>
      <c r="I901">
        <v>426</v>
      </c>
      <c r="K901" s="2">
        <v>35146</v>
      </c>
      <c r="L901" t="s">
        <v>13</v>
      </c>
      <c r="M901" t="s">
        <v>13</v>
      </c>
      <c r="N901">
        <v>2738</v>
      </c>
    </row>
    <row r="902" spans="6:14" x14ac:dyDescent="0.2">
      <c r="F902" s="2">
        <v>35153</v>
      </c>
      <c r="G902" t="s">
        <v>13</v>
      </c>
      <c r="H902" t="s">
        <v>13</v>
      </c>
      <c r="I902">
        <v>393</v>
      </c>
      <c r="K902" s="2">
        <v>35153</v>
      </c>
      <c r="L902" t="s">
        <v>13</v>
      </c>
      <c r="M902" t="s">
        <v>13</v>
      </c>
      <c r="N902">
        <v>2675</v>
      </c>
    </row>
    <row r="903" spans="6:14" x14ac:dyDescent="0.2">
      <c r="F903" s="2">
        <v>35160</v>
      </c>
      <c r="G903" t="s">
        <v>13</v>
      </c>
      <c r="H903" t="s">
        <v>13</v>
      </c>
      <c r="I903">
        <v>369</v>
      </c>
      <c r="K903" s="2">
        <v>35160</v>
      </c>
      <c r="L903" t="s">
        <v>13</v>
      </c>
      <c r="M903" t="s">
        <v>13</v>
      </c>
      <c r="N903">
        <v>2648</v>
      </c>
    </row>
    <row r="904" spans="6:14" x14ac:dyDescent="0.2">
      <c r="F904" s="2">
        <v>35167</v>
      </c>
      <c r="G904" t="s">
        <v>13</v>
      </c>
      <c r="H904" t="s">
        <v>13</v>
      </c>
      <c r="I904">
        <v>357</v>
      </c>
      <c r="K904" s="2">
        <v>35167</v>
      </c>
      <c r="L904" t="s">
        <v>13</v>
      </c>
      <c r="M904" t="s">
        <v>13</v>
      </c>
      <c r="N904">
        <v>2657</v>
      </c>
    </row>
    <row r="905" spans="6:14" x14ac:dyDescent="0.2">
      <c r="F905" s="2">
        <v>35174</v>
      </c>
      <c r="G905" t="s">
        <v>13</v>
      </c>
      <c r="H905" t="s">
        <v>13</v>
      </c>
      <c r="I905">
        <v>368</v>
      </c>
      <c r="K905" s="2">
        <v>35174</v>
      </c>
      <c r="L905" t="s">
        <v>13</v>
      </c>
      <c r="M905" t="s">
        <v>13</v>
      </c>
      <c r="N905">
        <v>2620</v>
      </c>
    </row>
    <row r="906" spans="6:14" x14ac:dyDescent="0.2">
      <c r="F906" s="2">
        <v>35181</v>
      </c>
      <c r="G906" t="s">
        <v>13</v>
      </c>
      <c r="H906" t="s">
        <v>13</v>
      </c>
      <c r="I906">
        <v>343</v>
      </c>
      <c r="K906" s="2">
        <v>35181</v>
      </c>
      <c r="L906" t="s">
        <v>13</v>
      </c>
      <c r="M906" t="s">
        <v>13</v>
      </c>
      <c r="N906">
        <v>2609</v>
      </c>
    </row>
    <row r="907" spans="6:14" x14ac:dyDescent="0.2">
      <c r="F907" s="2">
        <v>35188</v>
      </c>
      <c r="G907" t="s">
        <v>13</v>
      </c>
      <c r="H907" t="s">
        <v>13</v>
      </c>
      <c r="I907">
        <v>338</v>
      </c>
      <c r="K907" s="2">
        <v>35188</v>
      </c>
      <c r="L907" t="s">
        <v>13</v>
      </c>
      <c r="M907" t="s">
        <v>13</v>
      </c>
      <c r="N907">
        <v>2602</v>
      </c>
    </row>
    <row r="908" spans="6:14" x14ac:dyDescent="0.2">
      <c r="F908" s="2">
        <v>35195</v>
      </c>
      <c r="G908" t="s">
        <v>13</v>
      </c>
      <c r="H908" t="s">
        <v>13</v>
      </c>
      <c r="I908">
        <v>352</v>
      </c>
      <c r="K908" s="2">
        <v>35195</v>
      </c>
      <c r="L908" t="s">
        <v>13</v>
      </c>
      <c r="M908" t="s">
        <v>13</v>
      </c>
      <c r="N908">
        <v>2586</v>
      </c>
    </row>
    <row r="909" spans="6:14" x14ac:dyDescent="0.2">
      <c r="F909" s="2">
        <v>35202</v>
      </c>
      <c r="G909" t="s">
        <v>13</v>
      </c>
      <c r="H909" t="s">
        <v>13</v>
      </c>
      <c r="I909">
        <v>345</v>
      </c>
      <c r="K909" s="2">
        <v>35202</v>
      </c>
      <c r="L909" t="s">
        <v>13</v>
      </c>
      <c r="M909" t="s">
        <v>13</v>
      </c>
      <c r="N909">
        <v>2584</v>
      </c>
    </row>
    <row r="910" spans="6:14" x14ac:dyDescent="0.2">
      <c r="F910" s="2">
        <v>35209</v>
      </c>
      <c r="G910" t="s">
        <v>13</v>
      </c>
      <c r="H910" t="s">
        <v>13</v>
      </c>
      <c r="I910">
        <v>343</v>
      </c>
      <c r="K910" s="2">
        <v>35209</v>
      </c>
      <c r="L910" t="s">
        <v>13</v>
      </c>
      <c r="M910" t="s">
        <v>13</v>
      </c>
      <c r="N910">
        <v>2590</v>
      </c>
    </row>
    <row r="911" spans="6:14" x14ac:dyDescent="0.2">
      <c r="F911" s="2">
        <v>35216</v>
      </c>
      <c r="G911" t="s">
        <v>13</v>
      </c>
      <c r="H911" t="s">
        <v>13</v>
      </c>
      <c r="I911">
        <v>340</v>
      </c>
      <c r="K911" s="2">
        <v>35216</v>
      </c>
      <c r="L911" t="s">
        <v>13</v>
      </c>
      <c r="M911" t="s">
        <v>13</v>
      </c>
      <c r="N911">
        <v>2553</v>
      </c>
    </row>
    <row r="912" spans="6:14" x14ac:dyDescent="0.2">
      <c r="F912" s="2">
        <v>35223</v>
      </c>
      <c r="G912" t="s">
        <v>13</v>
      </c>
      <c r="H912" t="s">
        <v>13</v>
      </c>
      <c r="I912">
        <v>351</v>
      </c>
      <c r="K912" s="2">
        <v>35223</v>
      </c>
      <c r="L912" t="s">
        <v>13</v>
      </c>
      <c r="M912" t="s">
        <v>13</v>
      </c>
      <c r="N912">
        <v>2521</v>
      </c>
    </row>
    <row r="913" spans="6:14" x14ac:dyDescent="0.2">
      <c r="F913" s="2">
        <v>35230</v>
      </c>
      <c r="G913" t="s">
        <v>13</v>
      </c>
      <c r="H913" t="s">
        <v>13</v>
      </c>
      <c r="I913">
        <v>342</v>
      </c>
      <c r="K913" s="2">
        <v>35230</v>
      </c>
      <c r="L913" t="s">
        <v>13</v>
      </c>
      <c r="M913" t="s">
        <v>13</v>
      </c>
      <c r="N913">
        <v>2560</v>
      </c>
    </row>
    <row r="914" spans="6:14" x14ac:dyDescent="0.2">
      <c r="F914" s="2">
        <v>35237</v>
      </c>
      <c r="G914" t="s">
        <v>13</v>
      </c>
      <c r="H914" t="s">
        <v>13</v>
      </c>
      <c r="I914">
        <v>341</v>
      </c>
      <c r="K914" s="2">
        <v>35237</v>
      </c>
      <c r="L914" t="s">
        <v>13</v>
      </c>
      <c r="M914" t="s">
        <v>13</v>
      </c>
      <c r="N914">
        <v>2550</v>
      </c>
    </row>
    <row r="915" spans="6:14" x14ac:dyDescent="0.2">
      <c r="F915" s="2">
        <v>35244</v>
      </c>
      <c r="G915" t="s">
        <v>13</v>
      </c>
      <c r="H915" t="s">
        <v>13</v>
      </c>
      <c r="I915">
        <v>337</v>
      </c>
      <c r="K915" s="2">
        <v>35244</v>
      </c>
      <c r="L915" t="s">
        <v>13</v>
      </c>
      <c r="M915" t="s">
        <v>13</v>
      </c>
      <c r="N915">
        <v>2556</v>
      </c>
    </row>
    <row r="916" spans="6:14" x14ac:dyDescent="0.2">
      <c r="F916" s="2">
        <v>35251</v>
      </c>
      <c r="G916" t="s">
        <v>13</v>
      </c>
      <c r="H916" t="s">
        <v>13</v>
      </c>
      <c r="I916">
        <v>342</v>
      </c>
      <c r="K916" s="2">
        <v>35251</v>
      </c>
      <c r="L916" t="s">
        <v>13</v>
      </c>
      <c r="M916" t="s">
        <v>13</v>
      </c>
      <c r="N916">
        <v>2501</v>
      </c>
    </row>
    <row r="917" spans="6:14" x14ac:dyDescent="0.2">
      <c r="F917" s="2">
        <v>35258</v>
      </c>
      <c r="G917" t="s">
        <v>13</v>
      </c>
      <c r="H917" t="s">
        <v>13</v>
      </c>
      <c r="I917">
        <v>347</v>
      </c>
      <c r="K917" s="2">
        <v>35258</v>
      </c>
      <c r="L917" t="s">
        <v>13</v>
      </c>
      <c r="M917" t="s">
        <v>13</v>
      </c>
      <c r="N917">
        <v>2495</v>
      </c>
    </row>
    <row r="918" spans="6:14" x14ac:dyDescent="0.2">
      <c r="F918" s="2">
        <v>35265</v>
      </c>
      <c r="G918" t="s">
        <v>13</v>
      </c>
      <c r="H918" t="s">
        <v>13</v>
      </c>
      <c r="I918">
        <v>332</v>
      </c>
      <c r="K918" s="2">
        <v>35265</v>
      </c>
      <c r="L918" t="s">
        <v>13</v>
      </c>
      <c r="M918" t="s">
        <v>13</v>
      </c>
      <c r="N918">
        <v>2492</v>
      </c>
    </row>
    <row r="919" spans="6:14" x14ac:dyDescent="0.2">
      <c r="F919" s="2">
        <v>35272</v>
      </c>
      <c r="G919" t="s">
        <v>13</v>
      </c>
      <c r="H919" t="s">
        <v>13</v>
      </c>
      <c r="I919">
        <v>327</v>
      </c>
      <c r="K919" s="2">
        <v>35272</v>
      </c>
      <c r="L919" t="s">
        <v>13</v>
      </c>
      <c r="M919" t="s">
        <v>13</v>
      </c>
      <c r="N919">
        <v>2472</v>
      </c>
    </row>
    <row r="920" spans="6:14" x14ac:dyDescent="0.2">
      <c r="F920" s="2">
        <v>35279</v>
      </c>
      <c r="G920" t="s">
        <v>13</v>
      </c>
      <c r="H920" t="s">
        <v>13</v>
      </c>
      <c r="I920">
        <v>326</v>
      </c>
      <c r="K920" s="2">
        <v>35279</v>
      </c>
      <c r="L920" t="s">
        <v>13</v>
      </c>
      <c r="M920" t="s">
        <v>13</v>
      </c>
      <c r="N920">
        <v>2476</v>
      </c>
    </row>
    <row r="921" spans="6:14" x14ac:dyDescent="0.2">
      <c r="F921" s="2">
        <v>35286</v>
      </c>
      <c r="G921" t="s">
        <v>13</v>
      </c>
      <c r="H921" t="s">
        <v>13</v>
      </c>
      <c r="I921">
        <v>331</v>
      </c>
      <c r="K921" s="2">
        <v>35286</v>
      </c>
      <c r="L921" t="s">
        <v>13</v>
      </c>
      <c r="M921" t="s">
        <v>13</v>
      </c>
      <c r="N921">
        <v>2492</v>
      </c>
    </row>
    <row r="922" spans="6:14" x14ac:dyDescent="0.2">
      <c r="F922" s="2">
        <v>35293</v>
      </c>
      <c r="G922" t="s">
        <v>13</v>
      </c>
      <c r="H922" t="s">
        <v>13</v>
      </c>
      <c r="I922">
        <v>336</v>
      </c>
      <c r="K922" s="2">
        <v>35293</v>
      </c>
      <c r="L922" t="s">
        <v>13</v>
      </c>
      <c r="M922" t="s">
        <v>13</v>
      </c>
      <c r="N922">
        <v>2495</v>
      </c>
    </row>
    <row r="923" spans="6:14" x14ac:dyDescent="0.2">
      <c r="F923" s="2">
        <v>35300</v>
      </c>
      <c r="G923" t="s">
        <v>13</v>
      </c>
      <c r="H923" t="s">
        <v>13</v>
      </c>
      <c r="I923">
        <v>337</v>
      </c>
      <c r="K923" s="2">
        <v>35300</v>
      </c>
      <c r="L923" t="s">
        <v>13</v>
      </c>
      <c r="M923" t="s">
        <v>13</v>
      </c>
      <c r="N923">
        <v>2493</v>
      </c>
    </row>
    <row r="924" spans="6:14" x14ac:dyDescent="0.2">
      <c r="F924" s="2">
        <v>35307</v>
      </c>
      <c r="G924" t="s">
        <v>13</v>
      </c>
      <c r="H924" t="s">
        <v>13</v>
      </c>
      <c r="I924">
        <v>329</v>
      </c>
      <c r="K924" s="2">
        <v>35307</v>
      </c>
      <c r="L924" t="s">
        <v>13</v>
      </c>
      <c r="M924" t="s">
        <v>13</v>
      </c>
      <c r="N924">
        <v>2516</v>
      </c>
    </row>
    <row r="925" spans="6:14" x14ac:dyDescent="0.2">
      <c r="F925" s="2">
        <v>35314</v>
      </c>
      <c r="G925" t="s">
        <v>13</v>
      </c>
      <c r="H925" t="s">
        <v>13</v>
      </c>
      <c r="I925">
        <v>333</v>
      </c>
      <c r="K925" s="2">
        <v>35314</v>
      </c>
      <c r="L925" t="s">
        <v>13</v>
      </c>
      <c r="M925" t="s">
        <v>13</v>
      </c>
      <c r="N925">
        <v>2443</v>
      </c>
    </row>
    <row r="926" spans="6:14" x14ac:dyDescent="0.2">
      <c r="F926" s="2">
        <v>35321</v>
      </c>
      <c r="G926" t="s">
        <v>13</v>
      </c>
      <c r="H926" t="s">
        <v>13</v>
      </c>
      <c r="I926">
        <v>338</v>
      </c>
      <c r="K926" s="2">
        <v>35321</v>
      </c>
      <c r="L926" t="s">
        <v>13</v>
      </c>
      <c r="M926" t="s">
        <v>13</v>
      </c>
      <c r="N926">
        <v>2486</v>
      </c>
    </row>
    <row r="927" spans="6:14" x14ac:dyDescent="0.2">
      <c r="F927" s="2">
        <v>35328</v>
      </c>
      <c r="G927" t="s">
        <v>13</v>
      </c>
      <c r="H927" t="s">
        <v>13</v>
      </c>
      <c r="I927">
        <v>352</v>
      </c>
      <c r="K927" s="2">
        <v>35328</v>
      </c>
      <c r="L927" t="s">
        <v>13</v>
      </c>
      <c r="M927" t="s">
        <v>13</v>
      </c>
      <c r="N927">
        <v>2484</v>
      </c>
    </row>
    <row r="928" spans="6:14" x14ac:dyDescent="0.2">
      <c r="F928" s="2">
        <v>35335</v>
      </c>
      <c r="G928" t="s">
        <v>13</v>
      </c>
      <c r="H928" t="s">
        <v>13</v>
      </c>
      <c r="I928">
        <v>348</v>
      </c>
      <c r="K928" s="2">
        <v>35335</v>
      </c>
      <c r="L928" t="s">
        <v>13</v>
      </c>
      <c r="M928" t="s">
        <v>13</v>
      </c>
      <c r="N928">
        <v>2479</v>
      </c>
    </row>
    <row r="929" spans="6:14" x14ac:dyDescent="0.2">
      <c r="F929" s="2">
        <v>35342</v>
      </c>
      <c r="G929" t="s">
        <v>13</v>
      </c>
      <c r="H929" t="s">
        <v>13</v>
      </c>
      <c r="I929">
        <v>335</v>
      </c>
      <c r="K929" s="2">
        <v>35342</v>
      </c>
      <c r="L929" t="s">
        <v>13</v>
      </c>
      <c r="M929" t="s">
        <v>13</v>
      </c>
      <c r="N929">
        <v>2496</v>
      </c>
    </row>
    <row r="930" spans="6:14" x14ac:dyDescent="0.2">
      <c r="F930" s="2">
        <v>35349</v>
      </c>
      <c r="G930" t="s">
        <v>13</v>
      </c>
      <c r="H930" t="s">
        <v>13</v>
      </c>
      <c r="I930">
        <v>334</v>
      </c>
      <c r="K930" s="2">
        <v>35349</v>
      </c>
      <c r="L930" t="s">
        <v>13</v>
      </c>
      <c r="M930" t="s">
        <v>13</v>
      </c>
      <c r="N930">
        <v>2422</v>
      </c>
    </row>
    <row r="931" spans="6:14" x14ac:dyDescent="0.2">
      <c r="F931" s="2">
        <v>35356</v>
      </c>
      <c r="G931" t="s">
        <v>13</v>
      </c>
      <c r="H931" t="s">
        <v>13</v>
      </c>
      <c r="I931">
        <v>335</v>
      </c>
      <c r="K931" s="2">
        <v>35356</v>
      </c>
      <c r="L931" t="s">
        <v>13</v>
      </c>
      <c r="M931" t="s">
        <v>13</v>
      </c>
      <c r="N931">
        <v>2449</v>
      </c>
    </row>
    <row r="932" spans="6:14" x14ac:dyDescent="0.2">
      <c r="F932" s="2">
        <v>35363</v>
      </c>
      <c r="G932" t="s">
        <v>13</v>
      </c>
      <c r="H932" t="s">
        <v>13</v>
      </c>
      <c r="I932">
        <v>352</v>
      </c>
      <c r="K932" s="2">
        <v>35363</v>
      </c>
      <c r="L932" t="s">
        <v>13</v>
      </c>
      <c r="M932" t="s">
        <v>13</v>
      </c>
      <c r="N932">
        <v>2474</v>
      </c>
    </row>
    <row r="933" spans="6:14" x14ac:dyDescent="0.2">
      <c r="F933" s="2">
        <v>35370</v>
      </c>
      <c r="G933" t="s">
        <v>13</v>
      </c>
      <c r="H933" t="s">
        <v>13</v>
      </c>
      <c r="I933">
        <v>334</v>
      </c>
      <c r="K933" s="2">
        <v>35370</v>
      </c>
      <c r="L933" t="s">
        <v>13</v>
      </c>
      <c r="M933" t="s">
        <v>13</v>
      </c>
      <c r="N933">
        <v>2452</v>
      </c>
    </row>
    <row r="934" spans="6:14" x14ac:dyDescent="0.2">
      <c r="F934" s="2">
        <v>35377</v>
      </c>
      <c r="G934" t="s">
        <v>13</v>
      </c>
      <c r="H934" t="s">
        <v>13</v>
      </c>
      <c r="I934">
        <v>327</v>
      </c>
      <c r="K934" s="2">
        <v>35377</v>
      </c>
      <c r="L934" t="s">
        <v>13</v>
      </c>
      <c r="M934" t="s">
        <v>13</v>
      </c>
      <c r="N934">
        <v>2475</v>
      </c>
    </row>
    <row r="935" spans="6:14" x14ac:dyDescent="0.2">
      <c r="F935" s="2">
        <v>35384</v>
      </c>
      <c r="G935" t="s">
        <v>13</v>
      </c>
      <c r="H935" t="s">
        <v>13</v>
      </c>
      <c r="I935">
        <v>342</v>
      </c>
      <c r="K935" s="2">
        <v>35384</v>
      </c>
      <c r="L935" t="s">
        <v>13</v>
      </c>
      <c r="M935" t="s">
        <v>13</v>
      </c>
      <c r="N935">
        <v>2406</v>
      </c>
    </row>
    <row r="936" spans="6:14" x14ac:dyDescent="0.2">
      <c r="F936" s="2">
        <v>35391</v>
      </c>
      <c r="G936" t="s">
        <v>13</v>
      </c>
      <c r="H936" t="s">
        <v>13</v>
      </c>
      <c r="I936">
        <v>347</v>
      </c>
      <c r="K936" s="2">
        <v>35391</v>
      </c>
      <c r="L936" t="s">
        <v>13</v>
      </c>
      <c r="M936" t="s">
        <v>13</v>
      </c>
      <c r="N936">
        <v>2350</v>
      </c>
    </row>
    <row r="937" spans="6:14" x14ac:dyDescent="0.2">
      <c r="F937" s="2">
        <v>35398</v>
      </c>
      <c r="G937" t="s">
        <v>13</v>
      </c>
      <c r="H937" t="s">
        <v>13</v>
      </c>
      <c r="I937">
        <v>332</v>
      </c>
      <c r="K937" s="2">
        <v>35398</v>
      </c>
      <c r="L937" t="s">
        <v>13</v>
      </c>
      <c r="M937" t="s">
        <v>13</v>
      </c>
      <c r="N937">
        <v>2460</v>
      </c>
    </row>
    <row r="938" spans="6:14" x14ac:dyDescent="0.2">
      <c r="F938" s="2">
        <v>35405</v>
      </c>
      <c r="G938" t="s">
        <v>13</v>
      </c>
      <c r="H938" t="s">
        <v>13</v>
      </c>
      <c r="I938">
        <v>355</v>
      </c>
      <c r="K938" s="2">
        <v>35405</v>
      </c>
      <c r="L938" t="s">
        <v>13</v>
      </c>
      <c r="M938" t="s">
        <v>13</v>
      </c>
      <c r="N938">
        <v>2484</v>
      </c>
    </row>
    <row r="939" spans="6:14" x14ac:dyDescent="0.2">
      <c r="F939" s="2">
        <v>35412</v>
      </c>
      <c r="G939" t="s">
        <v>13</v>
      </c>
      <c r="H939" t="s">
        <v>13</v>
      </c>
      <c r="I939">
        <v>352</v>
      </c>
      <c r="K939" s="2">
        <v>35412</v>
      </c>
      <c r="L939" t="s">
        <v>13</v>
      </c>
      <c r="M939" t="s">
        <v>13</v>
      </c>
      <c r="N939">
        <v>2464</v>
      </c>
    </row>
    <row r="940" spans="6:14" x14ac:dyDescent="0.2">
      <c r="F940" s="2">
        <v>35419</v>
      </c>
      <c r="G940" t="s">
        <v>13</v>
      </c>
      <c r="H940" t="s">
        <v>13</v>
      </c>
      <c r="I940">
        <v>350</v>
      </c>
      <c r="K940" s="2">
        <v>35419</v>
      </c>
      <c r="L940" t="s">
        <v>13</v>
      </c>
      <c r="M940" t="s">
        <v>13</v>
      </c>
      <c r="N940">
        <v>2506</v>
      </c>
    </row>
    <row r="941" spans="6:14" x14ac:dyDescent="0.2">
      <c r="F941" s="2">
        <v>35426</v>
      </c>
      <c r="G941" t="s">
        <v>13</v>
      </c>
      <c r="H941" t="s">
        <v>13</v>
      </c>
      <c r="I941">
        <v>357</v>
      </c>
      <c r="K941" s="2">
        <v>35426</v>
      </c>
      <c r="L941" t="s">
        <v>13</v>
      </c>
      <c r="M941" t="s">
        <v>13</v>
      </c>
      <c r="N941">
        <v>2497</v>
      </c>
    </row>
    <row r="942" spans="6:14" x14ac:dyDescent="0.2">
      <c r="F942" s="2">
        <v>35433</v>
      </c>
      <c r="G942">
        <v>19970104</v>
      </c>
      <c r="H942">
        <v>347</v>
      </c>
      <c r="I942">
        <v>347</v>
      </c>
      <c r="K942" s="2">
        <v>35433</v>
      </c>
      <c r="L942" t="s">
        <v>13</v>
      </c>
      <c r="M942" t="s">
        <v>13</v>
      </c>
      <c r="N942">
        <v>2552</v>
      </c>
    </row>
    <row r="943" spans="6:14" x14ac:dyDescent="0.2">
      <c r="F943" s="2">
        <v>35440</v>
      </c>
      <c r="G943">
        <v>19970111</v>
      </c>
      <c r="H943">
        <v>323</v>
      </c>
      <c r="I943">
        <v>324</v>
      </c>
      <c r="K943" s="2">
        <v>35440</v>
      </c>
      <c r="L943" t="s">
        <v>13</v>
      </c>
      <c r="M943" t="s">
        <v>13</v>
      </c>
      <c r="N943">
        <v>2473</v>
      </c>
    </row>
    <row r="944" spans="6:14" x14ac:dyDescent="0.2">
      <c r="F944" s="2">
        <v>35447</v>
      </c>
      <c r="G944" t="s">
        <v>13</v>
      </c>
      <c r="H944">
        <v>355</v>
      </c>
      <c r="I944">
        <v>345</v>
      </c>
      <c r="K944" s="2">
        <v>35447</v>
      </c>
      <c r="L944" t="s">
        <v>13</v>
      </c>
      <c r="M944" t="s">
        <v>13</v>
      </c>
      <c r="N944">
        <v>2434</v>
      </c>
    </row>
    <row r="945" spans="6:14" x14ac:dyDescent="0.2">
      <c r="F945" s="2">
        <v>35454</v>
      </c>
      <c r="G945" t="s">
        <v>13</v>
      </c>
      <c r="H945">
        <v>351</v>
      </c>
      <c r="I945">
        <v>340</v>
      </c>
      <c r="K945" s="2">
        <v>35454</v>
      </c>
      <c r="L945" t="s">
        <v>13</v>
      </c>
      <c r="M945" t="s">
        <v>13</v>
      </c>
      <c r="N945">
        <v>2492</v>
      </c>
    </row>
    <row r="946" spans="6:14" x14ac:dyDescent="0.2">
      <c r="F946" s="2">
        <v>35461</v>
      </c>
      <c r="G946" t="s">
        <v>13</v>
      </c>
      <c r="H946">
        <v>325</v>
      </c>
      <c r="I946">
        <v>333</v>
      </c>
      <c r="K946" s="2">
        <v>35461</v>
      </c>
      <c r="L946" t="s">
        <v>13</v>
      </c>
      <c r="M946" t="s">
        <v>13</v>
      </c>
      <c r="N946">
        <v>2403</v>
      </c>
    </row>
    <row r="947" spans="6:14" x14ac:dyDescent="0.2">
      <c r="F947" s="2">
        <v>35468</v>
      </c>
      <c r="G947" t="s">
        <v>13</v>
      </c>
      <c r="H947">
        <v>309</v>
      </c>
      <c r="I947">
        <v>315</v>
      </c>
      <c r="K947" s="2">
        <v>35468</v>
      </c>
      <c r="L947" t="s">
        <v>13</v>
      </c>
      <c r="M947" t="s">
        <v>13</v>
      </c>
      <c r="N947">
        <v>2436</v>
      </c>
    </row>
    <row r="948" spans="6:14" x14ac:dyDescent="0.2">
      <c r="F948" s="2">
        <v>35475</v>
      </c>
      <c r="G948" t="s">
        <v>13</v>
      </c>
      <c r="H948">
        <v>309</v>
      </c>
      <c r="I948">
        <v>313</v>
      </c>
      <c r="K948" s="2">
        <v>35475</v>
      </c>
      <c r="L948" t="s">
        <v>13</v>
      </c>
      <c r="M948" t="s">
        <v>13</v>
      </c>
      <c r="N948">
        <v>2407</v>
      </c>
    </row>
    <row r="949" spans="6:14" x14ac:dyDescent="0.2">
      <c r="F949" s="2">
        <v>35482</v>
      </c>
      <c r="G949" t="s">
        <v>13</v>
      </c>
      <c r="H949">
        <v>316</v>
      </c>
      <c r="I949">
        <v>322</v>
      </c>
      <c r="K949" s="2">
        <v>35482</v>
      </c>
      <c r="L949" t="s">
        <v>13</v>
      </c>
      <c r="M949" t="s">
        <v>13</v>
      </c>
      <c r="N949">
        <v>2414</v>
      </c>
    </row>
    <row r="950" spans="6:14" x14ac:dyDescent="0.2">
      <c r="F950" s="2">
        <v>35489</v>
      </c>
      <c r="G950" t="s">
        <v>13</v>
      </c>
      <c r="H950">
        <v>310</v>
      </c>
      <c r="I950">
        <v>321</v>
      </c>
      <c r="K950" s="2">
        <v>35489</v>
      </c>
      <c r="L950" t="s">
        <v>13</v>
      </c>
      <c r="M950" t="s">
        <v>13</v>
      </c>
      <c r="N950">
        <v>2370</v>
      </c>
    </row>
    <row r="951" spans="6:14" x14ac:dyDescent="0.2">
      <c r="F951" s="2">
        <v>35496</v>
      </c>
      <c r="G951" t="s">
        <v>13</v>
      </c>
      <c r="H951">
        <v>307</v>
      </c>
      <c r="I951">
        <v>317</v>
      </c>
      <c r="K951" s="2">
        <v>35496</v>
      </c>
      <c r="L951" t="s">
        <v>13</v>
      </c>
      <c r="M951" t="s">
        <v>13</v>
      </c>
      <c r="N951">
        <v>2371</v>
      </c>
    </row>
    <row r="952" spans="6:14" x14ac:dyDescent="0.2">
      <c r="F952" s="2">
        <v>35503</v>
      </c>
      <c r="G952" t="s">
        <v>13</v>
      </c>
      <c r="H952">
        <v>312</v>
      </c>
      <c r="I952">
        <v>319</v>
      </c>
      <c r="K952" s="2">
        <v>35503</v>
      </c>
      <c r="L952" t="s">
        <v>13</v>
      </c>
      <c r="M952" t="s">
        <v>13</v>
      </c>
      <c r="N952">
        <v>2344</v>
      </c>
    </row>
    <row r="953" spans="6:14" x14ac:dyDescent="0.2">
      <c r="F953" s="2">
        <v>35510</v>
      </c>
      <c r="G953" t="s">
        <v>13</v>
      </c>
      <c r="H953">
        <v>310</v>
      </c>
      <c r="I953">
        <v>315</v>
      </c>
      <c r="K953" s="2">
        <v>35510</v>
      </c>
      <c r="L953" t="s">
        <v>13</v>
      </c>
      <c r="M953" t="s">
        <v>13</v>
      </c>
      <c r="N953">
        <v>2322</v>
      </c>
    </row>
    <row r="954" spans="6:14" x14ac:dyDescent="0.2">
      <c r="F954" s="2">
        <v>35517</v>
      </c>
      <c r="G954" t="s">
        <v>13</v>
      </c>
      <c r="H954">
        <v>314</v>
      </c>
      <c r="I954">
        <v>325</v>
      </c>
      <c r="K954" s="2">
        <v>35517</v>
      </c>
      <c r="L954" t="s">
        <v>13</v>
      </c>
      <c r="M954" t="s">
        <v>13</v>
      </c>
      <c r="N954">
        <v>2331</v>
      </c>
    </row>
    <row r="955" spans="6:14" x14ac:dyDescent="0.2">
      <c r="F955" s="2">
        <v>35524</v>
      </c>
      <c r="G955" t="s">
        <v>13</v>
      </c>
      <c r="H955">
        <v>314</v>
      </c>
      <c r="I955">
        <v>325</v>
      </c>
      <c r="K955" s="2">
        <v>35524</v>
      </c>
      <c r="L955" t="s">
        <v>13</v>
      </c>
      <c r="M955">
        <v>2316</v>
      </c>
      <c r="N955">
        <v>2359</v>
      </c>
    </row>
    <row r="956" spans="6:14" x14ac:dyDescent="0.2">
      <c r="F956" s="2">
        <v>35531</v>
      </c>
      <c r="G956" t="s">
        <v>13</v>
      </c>
      <c r="H956">
        <v>332</v>
      </c>
      <c r="I956">
        <v>330</v>
      </c>
      <c r="K956" s="2">
        <v>35531</v>
      </c>
      <c r="L956" t="s">
        <v>13</v>
      </c>
      <c r="M956">
        <v>2290</v>
      </c>
      <c r="N956">
        <v>2307</v>
      </c>
    </row>
    <row r="957" spans="6:14" x14ac:dyDescent="0.2">
      <c r="F957" s="2">
        <v>35538</v>
      </c>
      <c r="G957" t="s">
        <v>13</v>
      </c>
      <c r="H957">
        <v>324</v>
      </c>
      <c r="I957">
        <v>316</v>
      </c>
      <c r="K957" s="2">
        <v>35538</v>
      </c>
      <c r="L957" t="s">
        <v>13</v>
      </c>
      <c r="M957">
        <v>2273</v>
      </c>
      <c r="N957">
        <v>2304</v>
      </c>
    </row>
    <row r="958" spans="6:14" x14ac:dyDescent="0.2">
      <c r="F958" s="2">
        <v>35545</v>
      </c>
      <c r="G958" t="s">
        <v>13</v>
      </c>
      <c r="H958">
        <v>347</v>
      </c>
      <c r="I958">
        <v>337</v>
      </c>
      <c r="K958" s="2">
        <v>35545</v>
      </c>
      <c r="L958" t="s">
        <v>13</v>
      </c>
      <c r="M958">
        <v>2271</v>
      </c>
      <c r="N958">
        <v>2327</v>
      </c>
    </row>
    <row r="959" spans="6:14" x14ac:dyDescent="0.2">
      <c r="F959" s="2">
        <v>35552</v>
      </c>
      <c r="G959" t="s">
        <v>13</v>
      </c>
      <c r="H959">
        <v>347</v>
      </c>
      <c r="I959">
        <v>342</v>
      </c>
      <c r="K959" s="2">
        <v>35552</v>
      </c>
      <c r="L959" t="s">
        <v>13</v>
      </c>
      <c r="M959">
        <v>2314</v>
      </c>
      <c r="N959">
        <v>2339</v>
      </c>
    </row>
    <row r="960" spans="6:14" x14ac:dyDescent="0.2">
      <c r="F960" s="2">
        <v>35559</v>
      </c>
      <c r="G960" t="s">
        <v>13</v>
      </c>
      <c r="H960">
        <v>319</v>
      </c>
      <c r="I960">
        <v>318</v>
      </c>
      <c r="K960" s="2">
        <v>35559</v>
      </c>
      <c r="L960" t="s">
        <v>13</v>
      </c>
      <c r="M960">
        <v>2299</v>
      </c>
      <c r="N960">
        <v>2318</v>
      </c>
    </row>
    <row r="961" spans="6:14" x14ac:dyDescent="0.2">
      <c r="F961" s="2">
        <v>35566</v>
      </c>
      <c r="G961" t="s">
        <v>13</v>
      </c>
      <c r="H961">
        <v>322</v>
      </c>
      <c r="I961">
        <v>322</v>
      </c>
      <c r="K961" s="2">
        <v>35566</v>
      </c>
      <c r="L961" t="s">
        <v>13</v>
      </c>
      <c r="M961">
        <v>2288</v>
      </c>
      <c r="N961">
        <v>2276</v>
      </c>
    </row>
    <row r="962" spans="6:14" x14ac:dyDescent="0.2">
      <c r="F962" s="2">
        <v>35573</v>
      </c>
      <c r="G962" t="s">
        <v>13</v>
      </c>
      <c r="H962">
        <v>322</v>
      </c>
      <c r="I962">
        <v>316</v>
      </c>
      <c r="K962" s="2">
        <v>35573</v>
      </c>
      <c r="L962" t="s">
        <v>13</v>
      </c>
      <c r="M962">
        <v>2303</v>
      </c>
      <c r="N962">
        <v>2274</v>
      </c>
    </row>
    <row r="963" spans="6:14" x14ac:dyDescent="0.2">
      <c r="F963" s="2">
        <v>35580</v>
      </c>
      <c r="G963" t="s">
        <v>13</v>
      </c>
      <c r="H963">
        <v>338</v>
      </c>
      <c r="I963">
        <v>321</v>
      </c>
      <c r="K963" s="2">
        <v>35580</v>
      </c>
      <c r="L963" t="s">
        <v>13</v>
      </c>
      <c r="M963">
        <v>2306</v>
      </c>
      <c r="N963">
        <v>2307</v>
      </c>
    </row>
    <row r="964" spans="6:14" x14ac:dyDescent="0.2">
      <c r="F964" s="2">
        <v>35587</v>
      </c>
      <c r="G964" t="s">
        <v>13</v>
      </c>
      <c r="H964">
        <v>339</v>
      </c>
      <c r="I964">
        <v>329</v>
      </c>
      <c r="K964" s="2">
        <v>35587</v>
      </c>
      <c r="L964" t="s">
        <v>13</v>
      </c>
      <c r="M964">
        <v>2295</v>
      </c>
      <c r="N964">
        <v>2276</v>
      </c>
    </row>
    <row r="965" spans="6:14" x14ac:dyDescent="0.2">
      <c r="F965" s="2">
        <v>35594</v>
      </c>
      <c r="G965" t="s">
        <v>13</v>
      </c>
      <c r="H965">
        <v>347</v>
      </c>
      <c r="I965">
        <v>335</v>
      </c>
      <c r="K965" s="2">
        <v>35594</v>
      </c>
      <c r="L965" t="s">
        <v>13</v>
      </c>
      <c r="M965">
        <v>2308</v>
      </c>
      <c r="N965">
        <v>2265</v>
      </c>
    </row>
    <row r="966" spans="6:14" x14ac:dyDescent="0.2">
      <c r="F966" s="2">
        <v>35601</v>
      </c>
      <c r="G966" t="s">
        <v>13</v>
      </c>
      <c r="H966">
        <v>332</v>
      </c>
      <c r="I966">
        <v>316</v>
      </c>
      <c r="K966" s="2">
        <v>35601</v>
      </c>
      <c r="L966" t="s">
        <v>13</v>
      </c>
      <c r="M966">
        <v>2351</v>
      </c>
      <c r="N966">
        <v>2303</v>
      </c>
    </row>
    <row r="967" spans="6:14" x14ac:dyDescent="0.2">
      <c r="F967" s="2">
        <v>35608</v>
      </c>
      <c r="G967">
        <v>19970703</v>
      </c>
      <c r="H967">
        <v>337</v>
      </c>
      <c r="I967">
        <v>322</v>
      </c>
      <c r="K967" s="2">
        <v>35608</v>
      </c>
      <c r="L967" t="s">
        <v>13</v>
      </c>
      <c r="M967">
        <v>2478</v>
      </c>
      <c r="N967">
        <v>2338</v>
      </c>
    </row>
    <row r="968" spans="6:14" x14ac:dyDescent="0.2">
      <c r="F968" s="2">
        <v>35615</v>
      </c>
      <c r="G968">
        <v>19970710</v>
      </c>
      <c r="H968">
        <v>377</v>
      </c>
      <c r="I968">
        <v>346</v>
      </c>
      <c r="K968" s="2">
        <v>35615</v>
      </c>
      <c r="L968" t="s">
        <v>13</v>
      </c>
      <c r="M968">
        <v>2378</v>
      </c>
      <c r="N968">
        <v>2289</v>
      </c>
    </row>
    <row r="969" spans="6:14" x14ac:dyDescent="0.2">
      <c r="F969" s="2">
        <v>35622</v>
      </c>
      <c r="G969">
        <v>19970717</v>
      </c>
      <c r="H969">
        <v>349</v>
      </c>
      <c r="I969">
        <v>328</v>
      </c>
      <c r="K969" s="2">
        <v>35622</v>
      </c>
      <c r="L969" t="s">
        <v>13</v>
      </c>
      <c r="M969">
        <v>2302</v>
      </c>
      <c r="N969">
        <v>2262</v>
      </c>
    </row>
    <row r="970" spans="6:14" x14ac:dyDescent="0.2">
      <c r="F970" s="2">
        <v>35629</v>
      </c>
      <c r="G970">
        <v>19970724</v>
      </c>
      <c r="H970">
        <v>299</v>
      </c>
      <c r="I970">
        <v>301</v>
      </c>
      <c r="K970" s="2">
        <v>35629</v>
      </c>
      <c r="L970" t="s">
        <v>13</v>
      </c>
      <c r="M970">
        <v>2335</v>
      </c>
      <c r="N970">
        <v>2268</v>
      </c>
    </row>
    <row r="971" spans="6:14" x14ac:dyDescent="0.2">
      <c r="F971" s="2">
        <v>35636</v>
      </c>
      <c r="G971">
        <v>19970731</v>
      </c>
      <c r="H971">
        <v>277</v>
      </c>
      <c r="I971">
        <v>306</v>
      </c>
      <c r="K971" s="2">
        <v>35636</v>
      </c>
      <c r="L971" t="s">
        <v>13</v>
      </c>
      <c r="M971">
        <v>2352</v>
      </c>
      <c r="N971">
        <v>2259</v>
      </c>
    </row>
    <row r="972" spans="6:14" x14ac:dyDescent="0.2">
      <c r="F972" s="2">
        <v>35643</v>
      </c>
      <c r="G972">
        <v>19970807</v>
      </c>
      <c r="H972">
        <v>300</v>
      </c>
      <c r="I972">
        <v>320</v>
      </c>
      <c r="K972" s="2">
        <v>35643</v>
      </c>
      <c r="L972" t="s">
        <v>13</v>
      </c>
      <c r="M972">
        <v>2264</v>
      </c>
      <c r="N972">
        <v>2235</v>
      </c>
    </row>
    <row r="973" spans="6:14" x14ac:dyDescent="0.2">
      <c r="F973" s="2">
        <v>35650</v>
      </c>
      <c r="G973">
        <v>19970814</v>
      </c>
      <c r="H973">
        <v>316</v>
      </c>
      <c r="I973">
        <v>329</v>
      </c>
      <c r="K973" s="2">
        <v>35650</v>
      </c>
      <c r="L973" t="s">
        <v>13</v>
      </c>
      <c r="M973">
        <v>2305</v>
      </c>
      <c r="N973">
        <v>2270</v>
      </c>
    </row>
    <row r="974" spans="6:14" x14ac:dyDescent="0.2">
      <c r="F974" s="2">
        <v>35657</v>
      </c>
      <c r="G974">
        <v>19970821</v>
      </c>
      <c r="H974">
        <v>337</v>
      </c>
      <c r="I974">
        <v>343</v>
      </c>
      <c r="K974" s="2">
        <v>35657</v>
      </c>
      <c r="L974" t="s">
        <v>13</v>
      </c>
      <c r="M974">
        <v>2322</v>
      </c>
      <c r="N974">
        <v>2290</v>
      </c>
    </row>
    <row r="975" spans="6:14" x14ac:dyDescent="0.2">
      <c r="F975" s="2">
        <v>35664</v>
      </c>
      <c r="G975">
        <v>19970828</v>
      </c>
      <c r="H975">
        <v>327</v>
      </c>
      <c r="I975">
        <v>327</v>
      </c>
      <c r="K975" s="2">
        <v>35664</v>
      </c>
      <c r="L975" t="s">
        <v>13</v>
      </c>
      <c r="M975">
        <v>2367</v>
      </c>
      <c r="N975">
        <v>2283</v>
      </c>
    </row>
    <row r="976" spans="6:14" x14ac:dyDescent="0.2">
      <c r="F976" s="2">
        <v>35671</v>
      </c>
      <c r="G976">
        <v>19970904</v>
      </c>
      <c r="H976">
        <v>329</v>
      </c>
      <c r="I976">
        <v>332</v>
      </c>
      <c r="K976" s="2">
        <v>35671</v>
      </c>
      <c r="L976" t="s">
        <v>13</v>
      </c>
      <c r="M976">
        <v>2369</v>
      </c>
      <c r="N976">
        <v>2284</v>
      </c>
    </row>
    <row r="977" spans="6:14" x14ac:dyDescent="0.2">
      <c r="F977" s="2">
        <v>35678</v>
      </c>
      <c r="G977">
        <v>19970911</v>
      </c>
      <c r="H977">
        <v>318</v>
      </c>
      <c r="I977">
        <v>313</v>
      </c>
      <c r="K977" s="2">
        <v>35678</v>
      </c>
      <c r="L977" t="s">
        <v>13</v>
      </c>
      <c r="M977">
        <v>2273</v>
      </c>
      <c r="N977">
        <v>2265</v>
      </c>
    </row>
    <row r="978" spans="6:14" x14ac:dyDescent="0.2">
      <c r="F978" s="2">
        <v>35685</v>
      </c>
      <c r="G978">
        <v>19970918</v>
      </c>
      <c r="H978">
        <v>306</v>
      </c>
      <c r="I978">
        <v>314</v>
      </c>
      <c r="K978" s="2">
        <v>35685</v>
      </c>
      <c r="L978" t="s">
        <v>13</v>
      </c>
      <c r="M978">
        <v>2217</v>
      </c>
      <c r="N978">
        <v>2200</v>
      </c>
    </row>
    <row r="979" spans="6:14" x14ac:dyDescent="0.2">
      <c r="F979" s="2">
        <v>35692</v>
      </c>
      <c r="G979">
        <v>19970925</v>
      </c>
      <c r="H979">
        <v>306</v>
      </c>
      <c r="I979">
        <v>317</v>
      </c>
      <c r="K979" s="2">
        <v>35692</v>
      </c>
      <c r="L979" t="s">
        <v>13</v>
      </c>
      <c r="M979">
        <v>2228</v>
      </c>
      <c r="N979">
        <v>2241</v>
      </c>
    </row>
    <row r="980" spans="6:14" x14ac:dyDescent="0.2">
      <c r="F980" s="2">
        <v>35699</v>
      </c>
      <c r="G980">
        <v>19971002</v>
      </c>
      <c r="H980">
        <v>308</v>
      </c>
      <c r="I980">
        <v>317</v>
      </c>
      <c r="K980" s="2">
        <v>35699</v>
      </c>
      <c r="L980" t="s">
        <v>13</v>
      </c>
      <c r="M980">
        <v>2234</v>
      </c>
      <c r="N980">
        <v>2233</v>
      </c>
    </row>
    <row r="981" spans="6:14" x14ac:dyDescent="0.2">
      <c r="F981" s="2">
        <v>35706</v>
      </c>
      <c r="G981">
        <v>19971009</v>
      </c>
      <c r="H981">
        <v>304</v>
      </c>
      <c r="I981">
        <v>311</v>
      </c>
      <c r="K981" s="2">
        <v>35706</v>
      </c>
      <c r="L981" t="s">
        <v>13</v>
      </c>
      <c r="M981">
        <v>2278</v>
      </c>
      <c r="N981">
        <v>2239</v>
      </c>
    </row>
    <row r="982" spans="6:14" x14ac:dyDescent="0.2">
      <c r="F982" s="2">
        <v>35713</v>
      </c>
      <c r="G982">
        <v>19971016</v>
      </c>
      <c r="H982">
        <v>306</v>
      </c>
      <c r="I982">
        <v>305</v>
      </c>
      <c r="K982" s="2">
        <v>35713</v>
      </c>
      <c r="L982" t="s">
        <v>13</v>
      </c>
      <c r="M982">
        <v>2261</v>
      </c>
      <c r="N982">
        <v>2213</v>
      </c>
    </row>
    <row r="983" spans="6:14" x14ac:dyDescent="0.2">
      <c r="F983" s="2">
        <v>35720</v>
      </c>
      <c r="G983">
        <v>19971023</v>
      </c>
      <c r="H983">
        <v>315</v>
      </c>
      <c r="I983">
        <v>318</v>
      </c>
      <c r="K983" s="2">
        <v>35720</v>
      </c>
      <c r="L983" t="s">
        <v>13</v>
      </c>
      <c r="M983">
        <v>2201</v>
      </c>
      <c r="N983">
        <v>2182</v>
      </c>
    </row>
    <row r="984" spans="6:14" x14ac:dyDescent="0.2">
      <c r="F984" s="2">
        <v>35727</v>
      </c>
      <c r="G984">
        <v>19971030</v>
      </c>
      <c r="H984">
        <v>297</v>
      </c>
      <c r="I984">
        <v>306</v>
      </c>
      <c r="K984" s="2">
        <v>35727</v>
      </c>
      <c r="L984" t="s">
        <v>13</v>
      </c>
      <c r="M984">
        <v>2254</v>
      </c>
      <c r="N984">
        <v>2228</v>
      </c>
    </row>
    <row r="985" spans="6:14" x14ac:dyDescent="0.2">
      <c r="F985" s="2">
        <v>35734</v>
      </c>
      <c r="G985">
        <v>19971106</v>
      </c>
      <c r="H985">
        <v>315</v>
      </c>
      <c r="I985">
        <v>313</v>
      </c>
      <c r="K985" s="2">
        <v>35734</v>
      </c>
      <c r="L985" t="s">
        <v>13</v>
      </c>
      <c r="M985">
        <v>2246</v>
      </c>
      <c r="N985">
        <v>2201</v>
      </c>
    </row>
    <row r="986" spans="6:14" x14ac:dyDescent="0.2">
      <c r="F986" s="2">
        <v>35741</v>
      </c>
      <c r="G986">
        <v>19971113</v>
      </c>
      <c r="H986">
        <v>310</v>
      </c>
      <c r="I986">
        <v>308</v>
      </c>
      <c r="K986" s="2">
        <v>35741</v>
      </c>
      <c r="L986" t="s">
        <v>13</v>
      </c>
      <c r="M986">
        <v>2263</v>
      </c>
      <c r="N986">
        <v>2207</v>
      </c>
    </row>
    <row r="987" spans="6:14" x14ac:dyDescent="0.2">
      <c r="F987" s="2">
        <v>35748</v>
      </c>
      <c r="G987">
        <v>19971120</v>
      </c>
      <c r="H987">
        <v>333</v>
      </c>
      <c r="I987">
        <v>325</v>
      </c>
      <c r="K987" s="2">
        <v>35748</v>
      </c>
      <c r="L987" t="s">
        <v>13</v>
      </c>
      <c r="M987">
        <v>2189</v>
      </c>
      <c r="N987">
        <v>2209</v>
      </c>
    </row>
    <row r="988" spans="6:14" x14ac:dyDescent="0.2">
      <c r="F988" s="2">
        <v>35755</v>
      </c>
      <c r="G988">
        <v>19971126</v>
      </c>
      <c r="H988">
        <v>303</v>
      </c>
      <c r="I988">
        <v>309</v>
      </c>
      <c r="K988" s="2">
        <v>35755</v>
      </c>
      <c r="L988" t="s">
        <v>13</v>
      </c>
      <c r="M988">
        <v>2212</v>
      </c>
      <c r="N988">
        <v>2216</v>
      </c>
    </row>
    <row r="989" spans="6:14" x14ac:dyDescent="0.2">
      <c r="F989" s="2">
        <v>35762</v>
      </c>
      <c r="G989">
        <v>19971204</v>
      </c>
      <c r="H989">
        <v>303</v>
      </c>
      <c r="I989">
        <v>318</v>
      </c>
      <c r="K989" s="2">
        <v>35762</v>
      </c>
      <c r="L989" t="s">
        <v>13</v>
      </c>
      <c r="M989">
        <v>2273</v>
      </c>
      <c r="N989">
        <v>2242</v>
      </c>
    </row>
    <row r="990" spans="6:14" x14ac:dyDescent="0.2">
      <c r="F990" s="2">
        <v>35769</v>
      </c>
      <c r="G990">
        <v>19971211</v>
      </c>
      <c r="H990">
        <v>311</v>
      </c>
      <c r="I990">
        <v>317</v>
      </c>
      <c r="K990" s="2">
        <v>35769</v>
      </c>
      <c r="L990" t="s">
        <v>13</v>
      </c>
      <c r="M990">
        <v>2245</v>
      </c>
      <c r="N990">
        <v>2230</v>
      </c>
    </row>
    <row r="991" spans="6:14" x14ac:dyDescent="0.2">
      <c r="F991" s="2">
        <v>35776</v>
      </c>
      <c r="G991">
        <v>19971218</v>
      </c>
      <c r="H991">
        <v>319</v>
      </c>
      <c r="I991">
        <v>323</v>
      </c>
      <c r="K991" s="2">
        <v>35776</v>
      </c>
      <c r="L991" t="s">
        <v>13</v>
      </c>
      <c r="M991">
        <v>2237</v>
      </c>
      <c r="N991">
        <v>2231</v>
      </c>
    </row>
    <row r="992" spans="6:14" x14ac:dyDescent="0.2">
      <c r="F992" s="2">
        <v>35783</v>
      </c>
      <c r="G992">
        <v>19971224</v>
      </c>
      <c r="H992">
        <v>307</v>
      </c>
      <c r="I992">
        <v>310</v>
      </c>
      <c r="K992" s="2">
        <v>35783</v>
      </c>
      <c r="L992" t="s">
        <v>13</v>
      </c>
      <c r="M992">
        <v>2244</v>
      </c>
      <c r="N992">
        <v>2189</v>
      </c>
    </row>
    <row r="993" spans="6:14" x14ac:dyDescent="0.2">
      <c r="F993" s="2">
        <v>35790</v>
      </c>
      <c r="G993">
        <v>19971231</v>
      </c>
      <c r="H993">
        <v>318</v>
      </c>
      <c r="I993">
        <v>303</v>
      </c>
      <c r="K993" s="2">
        <v>35790</v>
      </c>
      <c r="L993" t="s">
        <v>13</v>
      </c>
      <c r="M993">
        <v>2350</v>
      </c>
      <c r="N993">
        <v>2291</v>
      </c>
    </row>
    <row r="994" spans="6:14" x14ac:dyDescent="0.2">
      <c r="F994" s="2">
        <v>35797</v>
      </c>
      <c r="G994">
        <v>19980108</v>
      </c>
      <c r="H994">
        <v>334</v>
      </c>
      <c r="I994">
        <v>312</v>
      </c>
      <c r="K994" s="2">
        <v>35797</v>
      </c>
      <c r="L994" t="s">
        <v>13</v>
      </c>
      <c r="M994">
        <v>2377</v>
      </c>
      <c r="N994">
        <v>2369</v>
      </c>
    </row>
    <row r="995" spans="6:14" x14ac:dyDescent="0.2">
      <c r="F995" s="2">
        <v>35804</v>
      </c>
      <c r="G995">
        <v>19980115</v>
      </c>
      <c r="H995">
        <v>335</v>
      </c>
      <c r="I995">
        <v>331</v>
      </c>
      <c r="K995" s="2">
        <v>35804</v>
      </c>
      <c r="L995" t="s">
        <v>13</v>
      </c>
      <c r="M995">
        <v>2230</v>
      </c>
      <c r="N995">
        <v>2291</v>
      </c>
    </row>
    <row r="996" spans="6:14" x14ac:dyDescent="0.2">
      <c r="F996" s="2">
        <v>35811</v>
      </c>
      <c r="G996">
        <v>19980122</v>
      </c>
      <c r="H996">
        <v>326</v>
      </c>
      <c r="I996">
        <v>341</v>
      </c>
      <c r="K996" s="2">
        <v>35811</v>
      </c>
      <c r="L996" t="s">
        <v>13</v>
      </c>
      <c r="M996">
        <v>2277</v>
      </c>
      <c r="N996">
        <v>2241</v>
      </c>
    </row>
    <row r="997" spans="6:14" x14ac:dyDescent="0.2">
      <c r="F997" s="2">
        <v>35818</v>
      </c>
      <c r="G997">
        <v>19980129</v>
      </c>
      <c r="H997">
        <v>300</v>
      </c>
      <c r="I997">
        <v>307</v>
      </c>
      <c r="K997" s="2">
        <v>35818</v>
      </c>
      <c r="L997" t="s">
        <v>13</v>
      </c>
      <c r="M997">
        <v>2233</v>
      </c>
      <c r="N997">
        <v>2275</v>
      </c>
    </row>
    <row r="998" spans="6:14" x14ac:dyDescent="0.2">
      <c r="F998" s="2">
        <v>35825</v>
      </c>
      <c r="G998">
        <v>19980205</v>
      </c>
      <c r="H998">
        <v>303</v>
      </c>
      <c r="I998">
        <v>315</v>
      </c>
      <c r="K998" s="2">
        <v>35825</v>
      </c>
      <c r="L998" t="s">
        <v>13</v>
      </c>
      <c r="M998">
        <v>2206</v>
      </c>
      <c r="N998">
        <v>2200</v>
      </c>
    </row>
    <row r="999" spans="6:14" x14ac:dyDescent="0.2">
      <c r="F999" s="2">
        <v>35832</v>
      </c>
      <c r="G999">
        <v>19980212</v>
      </c>
      <c r="H999">
        <v>303</v>
      </c>
      <c r="I999">
        <v>311</v>
      </c>
      <c r="K999" s="2">
        <v>35832</v>
      </c>
      <c r="L999" t="s">
        <v>13</v>
      </c>
      <c r="M999">
        <v>2211</v>
      </c>
      <c r="N999">
        <v>2253</v>
      </c>
    </row>
    <row r="1000" spans="6:14" x14ac:dyDescent="0.2">
      <c r="F1000" s="2">
        <v>35839</v>
      </c>
      <c r="G1000">
        <v>19980219</v>
      </c>
      <c r="H1000">
        <v>301</v>
      </c>
      <c r="I1000">
        <v>321</v>
      </c>
      <c r="K1000" s="2">
        <v>35839</v>
      </c>
      <c r="L1000" t="s">
        <v>13</v>
      </c>
      <c r="M1000">
        <v>2231</v>
      </c>
      <c r="N1000">
        <v>2227</v>
      </c>
    </row>
    <row r="1001" spans="6:14" x14ac:dyDescent="0.2">
      <c r="F1001" s="2">
        <v>35846</v>
      </c>
      <c r="G1001">
        <v>19980226</v>
      </c>
      <c r="H1001">
        <v>320</v>
      </c>
      <c r="I1001">
        <v>327</v>
      </c>
      <c r="K1001" s="2">
        <v>35846</v>
      </c>
      <c r="L1001" t="s">
        <v>13</v>
      </c>
      <c r="M1001">
        <v>2115</v>
      </c>
      <c r="N1001">
        <v>2208</v>
      </c>
    </row>
    <row r="1002" spans="6:14" x14ac:dyDescent="0.2">
      <c r="F1002" s="2">
        <v>35853</v>
      </c>
      <c r="G1002">
        <v>19980305</v>
      </c>
      <c r="H1002">
        <v>304</v>
      </c>
      <c r="I1002">
        <v>317</v>
      </c>
      <c r="K1002" s="2">
        <v>35853</v>
      </c>
      <c r="L1002" t="s">
        <v>13</v>
      </c>
      <c r="M1002">
        <v>2205</v>
      </c>
      <c r="N1002">
        <v>2209</v>
      </c>
    </row>
    <row r="1003" spans="6:14" x14ac:dyDescent="0.2">
      <c r="F1003" s="2">
        <v>35860</v>
      </c>
      <c r="G1003">
        <v>19980312</v>
      </c>
      <c r="H1003">
        <v>298</v>
      </c>
      <c r="I1003">
        <v>308</v>
      </c>
      <c r="K1003" s="2">
        <v>35860</v>
      </c>
      <c r="L1003" t="s">
        <v>13</v>
      </c>
      <c r="M1003">
        <v>2156</v>
      </c>
      <c r="N1003">
        <v>2208</v>
      </c>
    </row>
    <row r="1004" spans="6:14" x14ac:dyDescent="0.2">
      <c r="F1004" s="2">
        <v>35867</v>
      </c>
      <c r="G1004">
        <v>19980319</v>
      </c>
      <c r="H1004">
        <v>308</v>
      </c>
      <c r="I1004">
        <v>319</v>
      </c>
      <c r="K1004" s="2">
        <v>35867</v>
      </c>
      <c r="L1004" t="s">
        <v>13</v>
      </c>
      <c r="M1004">
        <v>2200</v>
      </c>
      <c r="N1004">
        <v>2237</v>
      </c>
    </row>
    <row r="1005" spans="6:14" x14ac:dyDescent="0.2">
      <c r="F1005" s="2">
        <v>35874</v>
      </c>
      <c r="G1005">
        <v>19980326</v>
      </c>
      <c r="H1005">
        <v>313</v>
      </c>
      <c r="I1005">
        <v>321</v>
      </c>
      <c r="K1005" s="2">
        <v>35874</v>
      </c>
      <c r="L1005" t="s">
        <v>13</v>
      </c>
      <c r="M1005">
        <v>2182</v>
      </c>
      <c r="N1005">
        <v>2227</v>
      </c>
    </row>
    <row r="1006" spans="6:14" x14ac:dyDescent="0.2">
      <c r="F1006" s="2">
        <v>35881</v>
      </c>
      <c r="G1006">
        <v>19980402</v>
      </c>
      <c r="H1006">
        <v>309</v>
      </c>
      <c r="I1006">
        <v>312</v>
      </c>
      <c r="K1006" s="2">
        <v>35881</v>
      </c>
      <c r="L1006" t="s">
        <v>13</v>
      </c>
      <c r="M1006">
        <v>2185</v>
      </c>
      <c r="N1006">
        <v>2215</v>
      </c>
    </row>
    <row r="1007" spans="6:14" x14ac:dyDescent="0.2">
      <c r="F1007" s="2">
        <v>35888</v>
      </c>
      <c r="G1007">
        <v>19980409</v>
      </c>
      <c r="H1007">
        <v>308</v>
      </c>
      <c r="I1007">
        <v>312</v>
      </c>
      <c r="K1007" s="2">
        <v>35888</v>
      </c>
      <c r="L1007" t="s">
        <v>13</v>
      </c>
      <c r="M1007">
        <v>2121</v>
      </c>
      <c r="N1007">
        <v>2166</v>
      </c>
    </row>
    <row r="1008" spans="6:14" x14ac:dyDescent="0.2">
      <c r="F1008" s="2">
        <v>35895</v>
      </c>
      <c r="G1008">
        <v>19980416</v>
      </c>
      <c r="H1008">
        <v>289</v>
      </c>
      <c r="I1008">
        <v>304</v>
      </c>
      <c r="K1008" s="2">
        <v>35895</v>
      </c>
      <c r="L1008" t="s">
        <v>13</v>
      </c>
      <c r="M1008">
        <v>2174</v>
      </c>
      <c r="N1008">
        <v>2202</v>
      </c>
    </row>
    <row r="1009" spans="6:14" x14ac:dyDescent="0.2">
      <c r="F1009" s="2">
        <v>35902</v>
      </c>
      <c r="G1009">
        <v>19980423</v>
      </c>
      <c r="H1009">
        <v>317</v>
      </c>
      <c r="I1009">
        <v>317</v>
      </c>
      <c r="K1009" s="2">
        <v>35902</v>
      </c>
      <c r="L1009" t="s">
        <v>13</v>
      </c>
      <c r="M1009">
        <v>2128</v>
      </c>
      <c r="N1009">
        <v>2210</v>
      </c>
    </row>
    <row r="1010" spans="6:14" x14ac:dyDescent="0.2">
      <c r="F1010" s="2">
        <v>35909</v>
      </c>
      <c r="G1010">
        <v>19980430</v>
      </c>
      <c r="H1010">
        <v>319</v>
      </c>
      <c r="I1010">
        <v>311</v>
      </c>
      <c r="K1010" s="2">
        <v>35909</v>
      </c>
      <c r="L1010" t="s">
        <v>13</v>
      </c>
      <c r="M1010">
        <v>2128</v>
      </c>
      <c r="N1010">
        <v>2152</v>
      </c>
    </row>
    <row r="1011" spans="6:14" x14ac:dyDescent="0.2">
      <c r="F1011" s="2">
        <v>35916</v>
      </c>
      <c r="G1011">
        <v>19980507</v>
      </c>
      <c r="H1011">
        <v>308</v>
      </c>
      <c r="I1011">
        <v>304</v>
      </c>
      <c r="K1011" s="2">
        <v>35916</v>
      </c>
      <c r="L1011" t="s">
        <v>13</v>
      </c>
      <c r="M1011">
        <v>2109</v>
      </c>
      <c r="N1011">
        <v>2135</v>
      </c>
    </row>
    <row r="1012" spans="6:14" x14ac:dyDescent="0.2">
      <c r="F1012" s="2">
        <v>35923</v>
      </c>
      <c r="G1012">
        <v>19980514</v>
      </c>
      <c r="H1012">
        <v>307</v>
      </c>
      <c r="I1012">
        <v>306</v>
      </c>
      <c r="K1012" s="2">
        <v>35923</v>
      </c>
      <c r="L1012" t="s">
        <v>13</v>
      </c>
      <c r="M1012">
        <v>2107</v>
      </c>
      <c r="N1012">
        <v>2140</v>
      </c>
    </row>
    <row r="1013" spans="6:14" x14ac:dyDescent="0.2">
      <c r="F1013" s="2">
        <v>35930</v>
      </c>
      <c r="G1013">
        <v>19980521</v>
      </c>
      <c r="H1013">
        <v>313</v>
      </c>
      <c r="I1013">
        <v>315</v>
      </c>
      <c r="K1013" s="2">
        <v>35930</v>
      </c>
      <c r="L1013" t="s">
        <v>13</v>
      </c>
      <c r="M1013">
        <v>2124</v>
      </c>
      <c r="N1013">
        <v>2118</v>
      </c>
    </row>
    <row r="1014" spans="6:14" x14ac:dyDescent="0.2">
      <c r="F1014" s="2">
        <v>35937</v>
      </c>
      <c r="G1014">
        <v>19980528</v>
      </c>
      <c r="H1014">
        <v>312</v>
      </c>
      <c r="I1014">
        <v>309</v>
      </c>
      <c r="K1014" s="2">
        <v>35937</v>
      </c>
      <c r="L1014" t="s">
        <v>13</v>
      </c>
      <c r="M1014">
        <v>2150</v>
      </c>
      <c r="N1014">
        <v>2134</v>
      </c>
    </row>
    <row r="1015" spans="6:14" x14ac:dyDescent="0.2">
      <c r="F1015" s="2">
        <v>35944</v>
      </c>
      <c r="G1015">
        <v>19980604</v>
      </c>
      <c r="H1015">
        <v>339</v>
      </c>
      <c r="I1015">
        <v>322</v>
      </c>
      <c r="K1015" s="2">
        <v>35944</v>
      </c>
      <c r="L1015" t="s">
        <v>13</v>
      </c>
      <c r="M1015">
        <v>2137</v>
      </c>
      <c r="N1015">
        <v>2146</v>
      </c>
    </row>
    <row r="1016" spans="6:14" x14ac:dyDescent="0.2">
      <c r="F1016" s="2">
        <v>35951</v>
      </c>
      <c r="G1016">
        <v>19980611</v>
      </c>
      <c r="H1016">
        <v>315</v>
      </c>
      <c r="I1016">
        <v>306</v>
      </c>
      <c r="K1016" s="2">
        <v>35951</v>
      </c>
      <c r="L1016" t="s">
        <v>13</v>
      </c>
      <c r="M1016">
        <v>2121</v>
      </c>
      <c r="N1016">
        <v>2122</v>
      </c>
    </row>
    <row r="1017" spans="6:14" x14ac:dyDescent="0.2">
      <c r="F1017" s="2">
        <v>35958</v>
      </c>
      <c r="G1017">
        <v>19980618</v>
      </c>
      <c r="H1017">
        <v>327</v>
      </c>
      <c r="I1017">
        <v>321</v>
      </c>
      <c r="K1017" s="2">
        <v>35958</v>
      </c>
      <c r="L1017" t="s">
        <v>13</v>
      </c>
      <c r="M1017">
        <v>2372</v>
      </c>
      <c r="N1017">
        <v>2159</v>
      </c>
    </row>
    <row r="1018" spans="6:14" x14ac:dyDescent="0.2">
      <c r="F1018" s="2">
        <v>35965</v>
      </c>
      <c r="G1018">
        <v>19980625</v>
      </c>
      <c r="H1018">
        <v>364</v>
      </c>
      <c r="I1018">
        <v>349</v>
      </c>
      <c r="K1018" s="2">
        <v>35965</v>
      </c>
      <c r="L1018" t="s">
        <v>13</v>
      </c>
      <c r="M1018">
        <v>2238</v>
      </c>
      <c r="N1018">
        <v>2188</v>
      </c>
    </row>
    <row r="1019" spans="6:14" x14ac:dyDescent="0.2">
      <c r="F1019" s="2">
        <v>35972</v>
      </c>
      <c r="G1019">
        <v>19980702</v>
      </c>
      <c r="H1019">
        <v>390</v>
      </c>
      <c r="I1019">
        <v>376</v>
      </c>
      <c r="K1019" s="2">
        <v>35972</v>
      </c>
      <c r="L1019" t="s">
        <v>13</v>
      </c>
      <c r="M1019">
        <v>2411</v>
      </c>
      <c r="N1019">
        <v>2388</v>
      </c>
    </row>
    <row r="1020" spans="6:14" x14ac:dyDescent="0.2">
      <c r="F1020" s="2">
        <v>35979</v>
      </c>
      <c r="G1020">
        <v>19980709</v>
      </c>
      <c r="H1020">
        <v>392</v>
      </c>
      <c r="I1020">
        <v>362</v>
      </c>
      <c r="K1020" s="2">
        <v>35979</v>
      </c>
      <c r="L1020" t="s">
        <v>13</v>
      </c>
      <c r="M1020">
        <v>2397</v>
      </c>
      <c r="N1020">
        <v>2290</v>
      </c>
    </row>
    <row r="1021" spans="6:14" x14ac:dyDescent="0.2">
      <c r="F1021" s="2">
        <v>35986</v>
      </c>
      <c r="G1021">
        <v>19980716</v>
      </c>
      <c r="H1021">
        <v>336</v>
      </c>
      <c r="I1021">
        <v>320</v>
      </c>
      <c r="K1021" s="2">
        <v>35986</v>
      </c>
      <c r="L1021" t="s">
        <v>13</v>
      </c>
      <c r="M1021">
        <v>2372</v>
      </c>
      <c r="N1021">
        <v>2323</v>
      </c>
    </row>
    <row r="1022" spans="6:14" x14ac:dyDescent="0.2">
      <c r="F1022" s="2">
        <v>35993</v>
      </c>
      <c r="G1022">
        <v>19980723</v>
      </c>
      <c r="H1022">
        <v>315</v>
      </c>
      <c r="I1022">
        <v>315</v>
      </c>
      <c r="K1022" s="2">
        <v>35993</v>
      </c>
      <c r="L1022" t="s">
        <v>13</v>
      </c>
      <c r="M1022">
        <v>2414</v>
      </c>
      <c r="N1022">
        <v>2339</v>
      </c>
    </row>
    <row r="1023" spans="6:14" x14ac:dyDescent="0.2">
      <c r="F1023" s="2">
        <v>36000</v>
      </c>
      <c r="G1023">
        <v>19980730</v>
      </c>
      <c r="H1023">
        <v>304</v>
      </c>
      <c r="I1023">
        <v>335</v>
      </c>
      <c r="K1023" s="2">
        <v>36000</v>
      </c>
      <c r="L1023" t="s">
        <v>13</v>
      </c>
      <c r="M1023">
        <v>2447</v>
      </c>
      <c r="N1023">
        <v>2383</v>
      </c>
    </row>
    <row r="1024" spans="6:14" x14ac:dyDescent="0.2">
      <c r="F1024" s="2">
        <v>36007</v>
      </c>
      <c r="G1024">
        <v>19980806</v>
      </c>
      <c r="H1024">
        <v>307</v>
      </c>
      <c r="I1024">
        <v>327</v>
      </c>
      <c r="K1024" s="2">
        <v>36007</v>
      </c>
      <c r="L1024" t="s">
        <v>13</v>
      </c>
      <c r="M1024">
        <v>2353</v>
      </c>
      <c r="N1024">
        <v>2336</v>
      </c>
    </row>
    <row r="1025" spans="6:14" x14ac:dyDescent="0.2">
      <c r="F1025" s="2">
        <v>36014</v>
      </c>
      <c r="G1025">
        <v>19980813</v>
      </c>
      <c r="H1025">
        <v>301</v>
      </c>
      <c r="I1025">
        <v>316</v>
      </c>
      <c r="K1025" s="2">
        <v>36014</v>
      </c>
      <c r="L1025" t="s">
        <v>13</v>
      </c>
      <c r="M1025">
        <v>2295</v>
      </c>
      <c r="N1025">
        <v>2258</v>
      </c>
    </row>
    <row r="1026" spans="6:14" x14ac:dyDescent="0.2">
      <c r="F1026" s="2">
        <v>36021</v>
      </c>
      <c r="G1026">
        <v>19980820</v>
      </c>
      <c r="H1026">
        <v>301</v>
      </c>
      <c r="I1026">
        <v>308</v>
      </c>
      <c r="K1026" s="2">
        <v>36021</v>
      </c>
      <c r="L1026" t="s">
        <v>13</v>
      </c>
      <c r="M1026">
        <v>2235</v>
      </c>
      <c r="N1026">
        <v>2210</v>
      </c>
    </row>
    <row r="1027" spans="6:14" x14ac:dyDescent="0.2">
      <c r="F1027" s="2">
        <v>36028</v>
      </c>
      <c r="G1027">
        <v>19980827</v>
      </c>
      <c r="H1027">
        <v>297</v>
      </c>
      <c r="I1027">
        <v>302</v>
      </c>
      <c r="K1027" s="2">
        <v>36028</v>
      </c>
      <c r="L1027" t="s">
        <v>13</v>
      </c>
      <c r="M1027">
        <v>2212</v>
      </c>
      <c r="N1027">
        <v>2202</v>
      </c>
    </row>
    <row r="1028" spans="6:14" x14ac:dyDescent="0.2">
      <c r="F1028" s="2">
        <v>36035</v>
      </c>
      <c r="G1028">
        <v>19980903</v>
      </c>
      <c r="H1028">
        <v>302</v>
      </c>
      <c r="I1028">
        <v>310</v>
      </c>
      <c r="K1028" s="2">
        <v>36035</v>
      </c>
      <c r="L1028" t="s">
        <v>13</v>
      </c>
      <c r="M1028">
        <v>2256</v>
      </c>
      <c r="N1028">
        <v>2182</v>
      </c>
    </row>
    <row r="1029" spans="6:14" x14ac:dyDescent="0.2">
      <c r="F1029" s="2">
        <v>36042</v>
      </c>
      <c r="G1029">
        <v>19980910</v>
      </c>
      <c r="H1029">
        <v>312</v>
      </c>
      <c r="I1029">
        <v>313</v>
      </c>
      <c r="K1029" s="2">
        <v>36042</v>
      </c>
      <c r="L1029" t="s">
        <v>13</v>
      </c>
      <c r="M1029">
        <v>2203</v>
      </c>
      <c r="N1029">
        <v>2160</v>
      </c>
    </row>
    <row r="1030" spans="6:14" x14ac:dyDescent="0.2">
      <c r="F1030" s="2">
        <v>36049</v>
      </c>
      <c r="G1030">
        <v>19980917</v>
      </c>
      <c r="H1030">
        <v>299</v>
      </c>
      <c r="I1030">
        <v>304</v>
      </c>
      <c r="K1030" s="2">
        <v>36049</v>
      </c>
      <c r="L1030" t="s">
        <v>13</v>
      </c>
      <c r="M1030">
        <v>2201</v>
      </c>
      <c r="N1030">
        <v>2190</v>
      </c>
    </row>
    <row r="1031" spans="6:14" x14ac:dyDescent="0.2">
      <c r="F1031" s="2">
        <v>36056</v>
      </c>
      <c r="G1031">
        <v>19980924</v>
      </c>
      <c r="H1031">
        <v>292</v>
      </c>
      <c r="I1031">
        <v>305</v>
      </c>
      <c r="K1031" s="2">
        <v>36056</v>
      </c>
      <c r="L1031" t="s">
        <v>13</v>
      </c>
      <c r="M1031">
        <v>2141</v>
      </c>
      <c r="N1031">
        <v>2114</v>
      </c>
    </row>
    <row r="1032" spans="6:14" x14ac:dyDescent="0.2">
      <c r="F1032" s="2">
        <v>36063</v>
      </c>
      <c r="G1032">
        <v>19981001</v>
      </c>
      <c r="H1032">
        <v>289</v>
      </c>
      <c r="I1032">
        <v>294</v>
      </c>
      <c r="K1032" s="2">
        <v>36063</v>
      </c>
      <c r="L1032" t="s">
        <v>13</v>
      </c>
      <c r="M1032">
        <v>2222</v>
      </c>
      <c r="N1032">
        <v>2148</v>
      </c>
    </row>
    <row r="1033" spans="6:14" x14ac:dyDescent="0.2">
      <c r="F1033" s="2">
        <v>36070</v>
      </c>
      <c r="G1033">
        <v>19981008</v>
      </c>
      <c r="H1033">
        <v>300</v>
      </c>
      <c r="I1033">
        <v>302</v>
      </c>
      <c r="K1033" s="2">
        <v>36070</v>
      </c>
      <c r="L1033" t="s">
        <v>13</v>
      </c>
      <c r="M1033">
        <v>2203</v>
      </c>
      <c r="N1033">
        <v>2156</v>
      </c>
    </row>
    <row r="1034" spans="6:14" x14ac:dyDescent="0.2">
      <c r="F1034" s="2">
        <v>36077</v>
      </c>
      <c r="G1034">
        <v>19981015</v>
      </c>
      <c r="H1034">
        <v>303</v>
      </c>
      <c r="I1034">
        <v>316</v>
      </c>
      <c r="K1034" s="2">
        <v>36077</v>
      </c>
      <c r="L1034" t="s">
        <v>13</v>
      </c>
      <c r="M1034">
        <v>2231</v>
      </c>
      <c r="N1034">
        <v>2167</v>
      </c>
    </row>
    <row r="1035" spans="6:14" x14ac:dyDescent="0.2">
      <c r="F1035" s="2">
        <v>36084</v>
      </c>
      <c r="G1035">
        <v>19981022</v>
      </c>
      <c r="H1035">
        <v>318</v>
      </c>
      <c r="I1035">
        <v>318</v>
      </c>
      <c r="K1035" s="2">
        <v>36084</v>
      </c>
      <c r="L1035" t="s">
        <v>13</v>
      </c>
      <c r="M1035">
        <v>2169</v>
      </c>
      <c r="N1035">
        <v>2168</v>
      </c>
    </row>
    <row r="1036" spans="6:14" x14ac:dyDescent="0.2">
      <c r="F1036" s="2">
        <v>36091</v>
      </c>
      <c r="G1036">
        <v>19981029</v>
      </c>
      <c r="H1036">
        <v>301</v>
      </c>
      <c r="I1036">
        <v>309</v>
      </c>
      <c r="K1036" s="2">
        <v>36091</v>
      </c>
      <c r="L1036" t="s">
        <v>13</v>
      </c>
      <c r="M1036">
        <v>2225</v>
      </c>
      <c r="N1036">
        <v>2169</v>
      </c>
    </row>
    <row r="1037" spans="6:14" x14ac:dyDescent="0.2">
      <c r="F1037" s="2">
        <v>36098</v>
      </c>
      <c r="G1037">
        <v>19981105</v>
      </c>
      <c r="H1037">
        <v>312</v>
      </c>
      <c r="I1037">
        <v>308</v>
      </c>
      <c r="K1037" s="2">
        <v>36098</v>
      </c>
      <c r="L1037" t="s">
        <v>13</v>
      </c>
      <c r="M1037">
        <v>2215</v>
      </c>
      <c r="N1037">
        <v>2162</v>
      </c>
    </row>
    <row r="1038" spans="6:14" x14ac:dyDescent="0.2">
      <c r="F1038" s="2">
        <v>36105</v>
      </c>
      <c r="G1038">
        <v>19981112</v>
      </c>
      <c r="H1038">
        <v>321</v>
      </c>
      <c r="I1038">
        <v>316</v>
      </c>
      <c r="K1038" s="2">
        <v>36105</v>
      </c>
      <c r="L1038" t="s">
        <v>13</v>
      </c>
      <c r="M1038">
        <v>2236</v>
      </c>
      <c r="N1038">
        <v>2195</v>
      </c>
    </row>
    <row r="1039" spans="6:14" x14ac:dyDescent="0.2">
      <c r="F1039" s="2">
        <v>36112</v>
      </c>
      <c r="G1039">
        <v>19981119</v>
      </c>
      <c r="H1039">
        <v>332</v>
      </c>
      <c r="I1039">
        <v>334</v>
      </c>
      <c r="K1039" s="2">
        <v>36112</v>
      </c>
      <c r="L1039" t="s">
        <v>13</v>
      </c>
      <c r="M1039">
        <v>2195</v>
      </c>
      <c r="N1039">
        <v>2177</v>
      </c>
    </row>
    <row r="1040" spans="6:14" x14ac:dyDescent="0.2">
      <c r="F1040" s="2">
        <v>36119</v>
      </c>
      <c r="G1040">
        <v>19981125</v>
      </c>
      <c r="H1040">
        <v>300</v>
      </c>
      <c r="I1040">
        <v>304</v>
      </c>
      <c r="K1040" s="2">
        <v>36119</v>
      </c>
      <c r="L1040" t="s">
        <v>13</v>
      </c>
      <c r="M1040">
        <v>2307</v>
      </c>
      <c r="N1040">
        <v>2207</v>
      </c>
    </row>
    <row r="1041" spans="6:14" x14ac:dyDescent="0.2">
      <c r="F1041" s="2">
        <v>36126</v>
      </c>
      <c r="G1041">
        <v>19981203</v>
      </c>
      <c r="H1041">
        <v>313</v>
      </c>
      <c r="I1041">
        <v>310</v>
      </c>
      <c r="K1041" s="2">
        <v>36126</v>
      </c>
      <c r="L1041" t="s">
        <v>13</v>
      </c>
      <c r="M1041">
        <v>2217</v>
      </c>
      <c r="N1041">
        <v>2236</v>
      </c>
    </row>
    <row r="1042" spans="6:14" x14ac:dyDescent="0.2">
      <c r="F1042" s="2">
        <v>36133</v>
      </c>
      <c r="G1042">
        <v>19981210</v>
      </c>
      <c r="H1042">
        <v>314</v>
      </c>
      <c r="I1042">
        <v>326</v>
      </c>
      <c r="K1042" s="2">
        <v>36133</v>
      </c>
      <c r="L1042" t="s">
        <v>13</v>
      </c>
      <c r="M1042">
        <v>2249</v>
      </c>
      <c r="N1042">
        <v>2239</v>
      </c>
    </row>
    <row r="1043" spans="6:14" x14ac:dyDescent="0.2">
      <c r="F1043" s="2">
        <v>36140</v>
      </c>
      <c r="G1043">
        <v>19981217</v>
      </c>
      <c r="H1043">
        <v>296</v>
      </c>
      <c r="I1043">
        <v>305</v>
      </c>
      <c r="K1043" s="2">
        <v>36140</v>
      </c>
      <c r="L1043" t="s">
        <v>13</v>
      </c>
      <c r="M1043">
        <v>2228</v>
      </c>
      <c r="N1043">
        <v>2205</v>
      </c>
    </row>
    <row r="1044" spans="6:14" x14ac:dyDescent="0.2">
      <c r="F1044" s="2">
        <v>36147</v>
      </c>
      <c r="G1044">
        <v>19981224</v>
      </c>
      <c r="H1044">
        <v>287</v>
      </c>
      <c r="I1044">
        <v>297</v>
      </c>
      <c r="K1044" s="2">
        <v>36147</v>
      </c>
      <c r="L1044" t="s">
        <v>13</v>
      </c>
      <c r="M1044">
        <v>2228</v>
      </c>
      <c r="N1044">
        <v>2171</v>
      </c>
    </row>
    <row r="1045" spans="6:14" x14ac:dyDescent="0.2">
      <c r="F1045" s="2">
        <v>36154</v>
      </c>
      <c r="G1045">
        <v>19981231</v>
      </c>
      <c r="H1045">
        <v>368</v>
      </c>
      <c r="I1045">
        <v>336</v>
      </c>
      <c r="K1045" s="2">
        <v>36154</v>
      </c>
      <c r="L1045" t="s">
        <v>13</v>
      </c>
      <c r="M1045">
        <v>2334</v>
      </c>
      <c r="N1045">
        <v>2266</v>
      </c>
    </row>
    <row r="1046" spans="6:14" x14ac:dyDescent="0.2">
      <c r="F1046" s="2">
        <v>36161</v>
      </c>
      <c r="G1046">
        <v>19990107</v>
      </c>
      <c r="H1046">
        <v>350</v>
      </c>
      <c r="I1046">
        <v>331</v>
      </c>
      <c r="K1046" s="2">
        <v>36161</v>
      </c>
      <c r="L1046" t="s">
        <v>13</v>
      </c>
      <c r="M1046">
        <v>2338</v>
      </c>
      <c r="N1046">
        <v>2303</v>
      </c>
    </row>
    <row r="1047" spans="6:14" x14ac:dyDescent="0.2">
      <c r="F1047" s="2">
        <v>36168</v>
      </c>
      <c r="G1047">
        <v>19990114</v>
      </c>
      <c r="H1047">
        <v>352</v>
      </c>
      <c r="I1047">
        <v>345</v>
      </c>
      <c r="K1047" s="2">
        <v>36168</v>
      </c>
      <c r="L1047" t="s">
        <v>13</v>
      </c>
      <c r="M1047">
        <v>2248</v>
      </c>
      <c r="N1047">
        <v>2289</v>
      </c>
    </row>
    <row r="1048" spans="6:14" x14ac:dyDescent="0.2">
      <c r="F1048" s="2">
        <v>36175</v>
      </c>
      <c r="G1048">
        <v>19990121</v>
      </c>
      <c r="H1048">
        <v>346</v>
      </c>
      <c r="I1048">
        <v>339</v>
      </c>
      <c r="K1048" s="2">
        <v>36175</v>
      </c>
      <c r="L1048" t="s">
        <v>13</v>
      </c>
      <c r="M1048">
        <v>2356</v>
      </c>
      <c r="N1048">
        <v>2316</v>
      </c>
    </row>
    <row r="1049" spans="6:14" x14ac:dyDescent="0.2">
      <c r="F1049" s="2">
        <v>36182</v>
      </c>
      <c r="G1049">
        <v>19990128</v>
      </c>
      <c r="H1049">
        <v>301</v>
      </c>
      <c r="I1049">
        <v>311</v>
      </c>
      <c r="K1049" s="2">
        <v>36182</v>
      </c>
      <c r="L1049" t="s">
        <v>13</v>
      </c>
      <c r="M1049">
        <v>2178</v>
      </c>
      <c r="N1049">
        <v>2269</v>
      </c>
    </row>
    <row r="1050" spans="6:14" x14ac:dyDescent="0.2">
      <c r="F1050" s="2">
        <v>36189</v>
      </c>
      <c r="G1050">
        <v>19990204</v>
      </c>
      <c r="H1050">
        <v>292</v>
      </c>
      <c r="I1050">
        <v>305</v>
      </c>
      <c r="K1050" s="2">
        <v>36189</v>
      </c>
      <c r="L1050" t="s">
        <v>13</v>
      </c>
      <c r="M1050">
        <v>2264</v>
      </c>
      <c r="N1050">
        <v>2259</v>
      </c>
    </row>
    <row r="1051" spans="6:14" x14ac:dyDescent="0.2">
      <c r="F1051" s="2">
        <v>36196</v>
      </c>
      <c r="G1051">
        <v>19990211</v>
      </c>
      <c r="H1051">
        <v>281</v>
      </c>
      <c r="I1051">
        <v>291</v>
      </c>
      <c r="K1051" s="2">
        <v>36196</v>
      </c>
      <c r="L1051" t="s">
        <v>13</v>
      </c>
      <c r="M1051">
        <v>2262</v>
      </c>
      <c r="N1051">
        <v>2253</v>
      </c>
    </row>
    <row r="1052" spans="6:14" x14ac:dyDescent="0.2">
      <c r="F1052" s="2">
        <v>36203</v>
      </c>
      <c r="G1052">
        <v>19990218</v>
      </c>
      <c r="H1052">
        <v>288</v>
      </c>
      <c r="I1052">
        <v>312</v>
      </c>
      <c r="K1052" s="2">
        <v>36203</v>
      </c>
      <c r="L1052" t="s">
        <v>13</v>
      </c>
      <c r="M1052">
        <v>2255</v>
      </c>
      <c r="N1052">
        <v>2253</v>
      </c>
    </row>
    <row r="1053" spans="6:14" x14ac:dyDescent="0.2">
      <c r="F1053" s="2">
        <v>36210</v>
      </c>
      <c r="G1053">
        <v>19990225</v>
      </c>
      <c r="H1053">
        <v>293</v>
      </c>
      <c r="I1053">
        <v>302</v>
      </c>
      <c r="K1053" s="2">
        <v>36210</v>
      </c>
      <c r="L1053" t="s">
        <v>13</v>
      </c>
      <c r="M1053">
        <v>2194</v>
      </c>
      <c r="N1053">
        <v>2237</v>
      </c>
    </row>
    <row r="1054" spans="6:14" x14ac:dyDescent="0.2">
      <c r="F1054" s="2">
        <v>36217</v>
      </c>
      <c r="G1054">
        <v>19990304</v>
      </c>
      <c r="H1054">
        <v>286</v>
      </c>
      <c r="I1054">
        <v>301</v>
      </c>
      <c r="K1054" s="2">
        <v>36217</v>
      </c>
      <c r="L1054" t="s">
        <v>13</v>
      </c>
      <c r="M1054">
        <v>2189</v>
      </c>
      <c r="N1054">
        <v>2219</v>
      </c>
    </row>
    <row r="1055" spans="6:14" x14ac:dyDescent="0.2">
      <c r="F1055" s="2">
        <v>36224</v>
      </c>
      <c r="G1055">
        <v>19990311</v>
      </c>
      <c r="H1055">
        <v>289</v>
      </c>
      <c r="I1055">
        <v>300</v>
      </c>
      <c r="K1055" s="2">
        <v>36224</v>
      </c>
      <c r="L1055" t="s">
        <v>13</v>
      </c>
      <c r="M1055">
        <v>2187</v>
      </c>
      <c r="N1055">
        <v>2238</v>
      </c>
    </row>
    <row r="1056" spans="6:14" x14ac:dyDescent="0.2">
      <c r="F1056" s="2">
        <v>36231</v>
      </c>
      <c r="G1056">
        <v>19990318</v>
      </c>
      <c r="H1056">
        <v>298</v>
      </c>
      <c r="I1056">
        <v>308</v>
      </c>
      <c r="K1056" s="2">
        <v>36231</v>
      </c>
      <c r="L1056" t="s">
        <v>13</v>
      </c>
      <c r="M1056">
        <v>2154</v>
      </c>
      <c r="N1056">
        <v>2232</v>
      </c>
    </row>
    <row r="1057" spans="6:14" x14ac:dyDescent="0.2">
      <c r="F1057" s="2">
        <v>36238</v>
      </c>
      <c r="G1057">
        <v>19990325</v>
      </c>
      <c r="H1057">
        <v>289</v>
      </c>
      <c r="I1057">
        <v>305</v>
      </c>
      <c r="K1057" s="2">
        <v>36238</v>
      </c>
      <c r="L1057" t="s">
        <v>13</v>
      </c>
      <c r="M1057">
        <v>2196</v>
      </c>
      <c r="N1057">
        <v>2247</v>
      </c>
    </row>
    <row r="1058" spans="6:14" x14ac:dyDescent="0.2">
      <c r="F1058" s="2">
        <v>36245</v>
      </c>
      <c r="G1058">
        <v>19990401</v>
      </c>
      <c r="H1058">
        <v>289</v>
      </c>
      <c r="I1058">
        <v>298</v>
      </c>
      <c r="K1058" s="2">
        <v>36245</v>
      </c>
      <c r="L1058" t="s">
        <v>13</v>
      </c>
      <c r="M1058">
        <v>2156</v>
      </c>
      <c r="N1058">
        <v>2191</v>
      </c>
    </row>
    <row r="1059" spans="6:14" x14ac:dyDescent="0.2">
      <c r="F1059" s="2">
        <v>36252</v>
      </c>
      <c r="G1059">
        <v>19990408</v>
      </c>
      <c r="H1059">
        <v>299</v>
      </c>
      <c r="I1059">
        <v>310</v>
      </c>
      <c r="K1059" s="2">
        <v>36252</v>
      </c>
      <c r="L1059" t="s">
        <v>13</v>
      </c>
      <c r="M1059">
        <v>2216</v>
      </c>
      <c r="N1059">
        <v>2280</v>
      </c>
    </row>
    <row r="1060" spans="6:14" x14ac:dyDescent="0.2">
      <c r="F1060" s="2">
        <v>36259</v>
      </c>
      <c r="G1060">
        <v>19990415</v>
      </c>
      <c r="H1060">
        <v>316</v>
      </c>
      <c r="I1060">
        <v>319</v>
      </c>
      <c r="K1060" s="2">
        <v>36259</v>
      </c>
      <c r="L1060" t="s">
        <v>13</v>
      </c>
      <c r="M1060">
        <v>2251</v>
      </c>
      <c r="N1060">
        <v>2247</v>
      </c>
    </row>
    <row r="1061" spans="6:14" x14ac:dyDescent="0.2">
      <c r="F1061" s="2">
        <v>36266</v>
      </c>
      <c r="G1061">
        <v>19990422</v>
      </c>
      <c r="H1061">
        <v>314</v>
      </c>
      <c r="I1061">
        <v>314</v>
      </c>
      <c r="K1061" s="2">
        <v>36266</v>
      </c>
      <c r="L1061" t="s">
        <v>13</v>
      </c>
      <c r="M1061">
        <v>2159</v>
      </c>
      <c r="N1061">
        <v>2230</v>
      </c>
    </row>
    <row r="1062" spans="6:14" x14ac:dyDescent="0.2">
      <c r="F1062" s="2">
        <v>36273</v>
      </c>
      <c r="G1062">
        <v>19990429</v>
      </c>
      <c r="H1062">
        <v>294</v>
      </c>
      <c r="I1062">
        <v>291</v>
      </c>
      <c r="K1062" s="2">
        <v>36273</v>
      </c>
      <c r="L1062" t="s">
        <v>13</v>
      </c>
      <c r="M1062">
        <v>2161</v>
      </c>
      <c r="N1062">
        <v>2193</v>
      </c>
    </row>
    <row r="1063" spans="6:14" x14ac:dyDescent="0.2">
      <c r="F1063" s="2">
        <v>36280</v>
      </c>
      <c r="G1063">
        <v>19990506</v>
      </c>
      <c r="H1063">
        <v>301</v>
      </c>
      <c r="I1063">
        <v>296</v>
      </c>
      <c r="K1063" s="2">
        <v>36280</v>
      </c>
      <c r="L1063" t="s">
        <v>13</v>
      </c>
      <c r="M1063">
        <v>2203</v>
      </c>
      <c r="N1063">
        <v>2226</v>
      </c>
    </row>
    <row r="1064" spans="6:14" x14ac:dyDescent="0.2">
      <c r="F1064" s="2">
        <v>36287</v>
      </c>
      <c r="G1064">
        <v>19990513</v>
      </c>
      <c r="H1064">
        <v>303</v>
      </c>
      <c r="I1064">
        <v>310</v>
      </c>
      <c r="K1064" s="2">
        <v>36287</v>
      </c>
      <c r="L1064" t="s">
        <v>13</v>
      </c>
      <c r="M1064">
        <v>2158</v>
      </c>
      <c r="N1064">
        <v>2200</v>
      </c>
    </row>
    <row r="1065" spans="6:14" x14ac:dyDescent="0.2">
      <c r="F1065" s="2">
        <v>36294</v>
      </c>
      <c r="G1065">
        <v>19990520</v>
      </c>
      <c r="H1065">
        <v>299</v>
      </c>
      <c r="I1065">
        <v>301</v>
      </c>
      <c r="K1065" s="2">
        <v>36294</v>
      </c>
      <c r="L1065" t="s">
        <v>13</v>
      </c>
      <c r="M1065">
        <v>2204</v>
      </c>
      <c r="N1065">
        <v>2232</v>
      </c>
    </row>
    <row r="1066" spans="6:14" x14ac:dyDescent="0.2">
      <c r="F1066" s="2">
        <v>36301</v>
      </c>
      <c r="G1066">
        <v>19990527</v>
      </c>
      <c r="H1066">
        <v>300</v>
      </c>
      <c r="I1066">
        <v>298</v>
      </c>
      <c r="K1066" s="2">
        <v>36301</v>
      </c>
      <c r="L1066" t="s">
        <v>13</v>
      </c>
      <c r="M1066">
        <v>2260</v>
      </c>
      <c r="N1066">
        <v>2223</v>
      </c>
    </row>
    <row r="1067" spans="6:14" x14ac:dyDescent="0.2">
      <c r="F1067" s="2">
        <v>36308</v>
      </c>
      <c r="G1067">
        <v>19990603</v>
      </c>
      <c r="H1067">
        <v>305</v>
      </c>
      <c r="I1067">
        <v>303</v>
      </c>
      <c r="K1067" s="2">
        <v>36308</v>
      </c>
      <c r="L1067" t="s">
        <v>13</v>
      </c>
      <c r="M1067">
        <v>2195</v>
      </c>
      <c r="N1067">
        <v>2191</v>
      </c>
    </row>
    <row r="1068" spans="6:14" x14ac:dyDescent="0.2">
      <c r="F1068" s="2">
        <v>36315</v>
      </c>
      <c r="G1068">
        <v>19990610</v>
      </c>
      <c r="H1068">
        <v>323</v>
      </c>
      <c r="I1068">
        <v>303</v>
      </c>
      <c r="K1068" s="2">
        <v>36315</v>
      </c>
      <c r="L1068" t="s">
        <v>13</v>
      </c>
      <c r="M1068">
        <v>2197</v>
      </c>
      <c r="N1068">
        <v>2194</v>
      </c>
    </row>
    <row r="1069" spans="6:14" x14ac:dyDescent="0.2">
      <c r="F1069" s="2">
        <v>36322</v>
      </c>
      <c r="G1069">
        <v>19990617</v>
      </c>
      <c r="H1069">
        <v>297</v>
      </c>
      <c r="I1069">
        <v>290</v>
      </c>
      <c r="K1069" s="2">
        <v>36322</v>
      </c>
      <c r="L1069" t="s">
        <v>13</v>
      </c>
      <c r="M1069">
        <v>2197</v>
      </c>
      <c r="N1069">
        <v>2215</v>
      </c>
    </row>
    <row r="1070" spans="6:14" x14ac:dyDescent="0.2">
      <c r="F1070" s="2">
        <v>36329</v>
      </c>
      <c r="G1070">
        <v>19990624</v>
      </c>
      <c r="H1070">
        <v>302</v>
      </c>
      <c r="I1070">
        <v>292</v>
      </c>
      <c r="K1070" s="2">
        <v>36329</v>
      </c>
      <c r="L1070" t="s">
        <v>13</v>
      </c>
      <c r="M1070">
        <v>2231</v>
      </c>
      <c r="N1070">
        <v>2183</v>
      </c>
    </row>
    <row r="1071" spans="6:14" x14ac:dyDescent="0.2">
      <c r="F1071" s="2">
        <v>36336</v>
      </c>
      <c r="G1071">
        <v>19990701</v>
      </c>
      <c r="H1071">
        <v>299</v>
      </c>
      <c r="I1071">
        <v>291</v>
      </c>
      <c r="K1071" s="2">
        <v>36336</v>
      </c>
      <c r="L1071" t="s">
        <v>13</v>
      </c>
      <c r="M1071">
        <v>2223</v>
      </c>
      <c r="N1071">
        <v>2177</v>
      </c>
    </row>
    <row r="1072" spans="6:14" x14ac:dyDescent="0.2">
      <c r="F1072" s="2">
        <v>36343</v>
      </c>
      <c r="G1072">
        <v>19990708</v>
      </c>
      <c r="H1072">
        <v>294</v>
      </c>
      <c r="I1072">
        <v>287</v>
      </c>
      <c r="K1072" s="2">
        <v>36343</v>
      </c>
      <c r="L1072" t="s">
        <v>13</v>
      </c>
      <c r="M1072">
        <v>2178</v>
      </c>
      <c r="N1072">
        <v>2202</v>
      </c>
    </row>
    <row r="1073" spans="6:14" x14ac:dyDescent="0.2">
      <c r="F1073" s="2">
        <v>36350</v>
      </c>
      <c r="G1073">
        <v>19990715</v>
      </c>
      <c r="H1073">
        <v>310</v>
      </c>
      <c r="I1073">
        <v>288</v>
      </c>
      <c r="K1073" s="2">
        <v>36350</v>
      </c>
      <c r="L1073" t="s">
        <v>13</v>
      </c>
      <c r="M1073">
        <v>2195</v>
      </c>
      <c r="N1073">
        <v>2171</v>
      </c>
    </row>
    <row r="1074" spans="6:14" x14ac:dyDescent="0.2">
      <c r="F1074" s="2">
        <v>36357</v>
      </c>
      <c r="G1074">
        <v>19990722</v>
      </c>
      <c r="H1074">
        <v>313</v>
      </c>
      <c r="I1074">
        <v>309</v>
      </c>
      <c r="K1074" s="2">
        <v>36357</v>
      </c>
      <c r="L1074" t="s">
        <v>13</v>
      </c>
      <c r="M1074">
        <v>2300</v>
      </c>
      <c r="N1074">
        <v>2226</v>
      </c>
    </row>
    <row r="1075" spans="6:14" x14ac:dyDescent="0.2">
      <c r="F1075" s="2">
        <v>36364</v>
      </c>
      <c r="G1075">
        <v>19990729</v>
      </c>
      <c r="H1075">
        <v>275</v>
      </c>
      <c r="I1075">
        <v>306</v>
      </c>
      <c r="K1075" s="2">
        <v>36364</v>
      </c>
      <c r="L1075" t="s">
        <v>13</v>
      </c>
      <c r="M1075">
        <v>2247</v>
      </c>
      <c r="N1075">
        <v>2203</v>
      </c>
    </row>
    <row r="1076" spans="6:14" x14ac:dyDescent="0.2">
      <c r="F1076" s="2">
        <v>36371</v>
      </c>
      <c r="G1076">
        <v>19990805</v>
      </c>
      <c r="H1076">
        <v>279</v>
      </c>
      <c r="I1076">
        <v>300</v>
      </c>
      <c r="K1076" s="2">
        <v>36371</v>
      </c>
      <c r="L1076" t="s">
        <v>13</v>
      </c>
      <c r="M1076">
        <v>2175</v>
      </c>
      <c r="N1076">
        <v>2164</v>
      </c>
    </row>
    <row r="1077" spans="6:14" x14ac:dyDescent="0.2">
      <c r="F1077" s="2">
        <v>36378</v>
      </c>
      <c r="G1077">
        <v>19990812</v>
      </c>
      <c r="H1077">
        <v>284</v>
      </c>
      <c r="I1077">
        <v>295</v>
      </c>
      <c r="K1077" s="2">
        <v>36378</v>
      </c>
      <c r="L1077" t="s">
        <v>13</v>
      </c>
      <c r="M1077">
        <v>2210</v>
      </c>
      <c r="N1077">
        <v>2192</v>
      </c>
    </row>
    <row r="1078" spans="6:14" x14ac:dyDescent="0.2">
      <c r="F1078" s="2">
        <v>36385</v>
      </c>
      <c r="G1078">
        <v>19990819</v>
      </c>
      <c r="H1078">
        <v>287</v>
      </c>
      <c r="I1078">
        <v>292</v>
      </c>
      <c r="K1078" s="2">
        <v>36385</v>
      </c>
      <c r="L1078" t="s">
        <v>13</v>
      </c>
      <c r="M1078">
        <v>2203</v>
      </c>
      <c r="N1078">
        <v>2176</v>
      </c>
    </row>
    <row r="1079" spans="6:14" x14ac:dyDescent="0.2">
      <c r="F1079" s="2">
        <v>36392</v>
      </c>
      <c r="G1079">
        <v>19990826</v>
      </c>
      <c r="H1079">
        <v>283</v>
      </c>
      <c r="I1079">
        <v>286</v>
      </c>
      <c r="K1079" s="2">
        <v>36392</v>
      </c>
      <c r="L1079" t="s">
        <v>13</v>
      </c>
      <c r="M1079">
        <v>2235</v>
      </c>
      <c r="N1079">
        <v>2185</v>
      </c>
    </row>
    <row r="1080" spans="6:14" x14ac:dyDescent="0.2">
      <c r="F1080" s="2">
        <v>36399</v>
      </c>
      <c r="G1080">
        <v>19990902</v>
      </c>
      <c r="H1080">
        <v>289</v>
      </c>
      <c r="I1080">
        <v>290</v>
      </c>
      <c r="K1080" s="2">
        <v>36399</v>
      </c>
      <c r="L1080" t="s">
        <v>13</v>
      </c>
      <c r="M1080">
        <v>2198</v>
      </c>
      <c r="N1080">
        <v>2168</v>
      </c>
    </row>
    <row r="1081" spans="6:14" x14ac:dyDescent="0.2">
      <c r="F1081" s="2">
        <v>36406</v>
      </c>
      <c r="G1081">
        <v>19990909</v>
      </c>
      <c r="H1081">
        <v>286</v>
      </c>
      <c r="I1081">
        <v>290</v>
      </c>
      <c r="K1081" s="2">
        <v>36406</v>
      </c>
      <c r="L1081" t="s">
        <v>13</v>
      </c>
      <c r="M1081">
        <v>2242</v>
      </c>
      <c r="N1081">
        <v>2157</v>
      </c>
    </row>
    <row r="1082" spans="6:14" x14ac:dyDescent="0.2">
      <c r="F1082" s="2">
        <v>36413</v>
      </c>
      <c r="G1082">
        <v>19990916</v>
      </c>
      <c r="H1082">
        <v>288</v>
      </c>
      <c r="I1082">
        <v>281</v>
      </c>
      <c r="K1082" s="2">
        <v>36413</v>
      </c>
      <c r="L1082" t="s">
        <v>13</v>
      </c>
      <c r="M1082">
        <v>2186</v>
      </c>
      <c r="N1082">
        <v>2163</v>
      </c>
    </row>
    <row r="1083" spans="6:14" x14ac:dyDescent="0.2">
      <c r="F1083" s="2">
        <v>36420</v>
      </c>
      <c r="G1083">
        <v>19990923</v>
      </c>
      <c r="H1083">
        <v>272</v>
      </c>
      <c r="I1083">
        <v>281</v>
      </c>
      <c r="K1083" s="2">
        <v>36420</v>
      </c>
      <c r="L1083" t="s">
        <v>13</v>
      </c>
      <c r="M1083">
        <v>2188</v>
      </c>
      <c r="N1083">
        <v>2170</v>
      </c>
    </row>
    <row r="1084" spans="6:14" x14ac:dyDescent="0.2">
      <c r="F1084" s="2">
        <v>36427</v>
      </c>
      <c r="G1084">
        <v>19990930</v>
      </c>
      <c r="H1084">
        <v>299</v>
      </c>
      <c r="I1084">
        <v>306</v>
      </c>
      <c r="K1084" s="2">
        <v>36427</v>
      </c>
      <c r="L1084" t="s">
        <v>13</v>
      </c>
      <c r="M1084">
        <v>2202</v>
      </c>
      <c r="N1084">
        <v>2158</v>
      </c>
    </row>
    <row r="1085" spans="6:14" x14ac:dyDescent="0.2">
      <c r="F1085" s="2">
        <v>36434</v>
      </c>
      <c r="G1085">
        <v>19991007</v>
      </c>
      <c r="H1085">
        <v>312</v>
      </c>
      <c r="I1085">
        <v>309</v>
      </c>
      <c r="K1085" s="2">
        <v>36434</v>
      </c>
      <c r="L1085" t="s">
        <v>13</v>
      </c>
      <c r="M1085">
        <v>2199</v>
      </c>
      <c r="N1085">
        <v>2139</v>
      </c>
    </row>
    <row r="1086" spans="6:14" x14ac:dyDescent="0.2">
      <c r="F1086" s="2">
        <v>36441</v>
      </c>
      <c r="G1086">
        <v>19991014</v>
      </c>
      <c r="H1086">
        <v>285</v>
      </c>
      <c r="I1086">
        <v>291</v>
      </c>
      <c r="K1086" s="2">
        <v>36441</v>
      </c>
      <c r="L1086" t="s">
        <v>13</v>
      </c>
      <c r="M1086">
        <v>2218</v>
      </c>
      <c r="N1086">
        <v>2105</v>
      </c>
    </row>
    <row r="1087" spans="6:14" x14ac:dyDescent="0.2">
      <c r="F1087" s="2">
        <v>36448</v>
      </c>
      <c r="G1087">
        <v>19991021</v>
      </c>
      <c r="H1087">
        <v>298</v>
      </c>
      <c r="I1087">
        <v>287</v>
      </c>
      <c r="K1087" s="2">
        <v>36448</v>
      </c>
      <c r="L1087" t="s">
        <v>13</v>
      </c>
      <c r="M1087">
        <v>2120</v>
      </c>
      <c r="N1087">
        <v>2102</v>
      </c>
    </row>
    <row r="1088" spans="6:14" x14ac:dyDescent="0.2">
      <c r="F1088" s="2">
        <v>36455</v>
      </c>
      <c r="G1088">
        <v>19991028</v>
      </c>
      <c r="H1088">
        <v>278</v>
      </c>
      <c r="I1088">
        <v>280</v>
      </c>
      <c r="K1088" s="2">
        <v>36455</v>
      </c>
      <c r="L1088" t="s">
        <v>13</v>
      </c>
      <c r="M1088">
        <v>2144</v>
      </c>
      <c r="N1088">
        <v>2086</v>
      </c>
    </row>
    <row r="1089" spans="6:14" x14ac:dyDescent="0.2">
      <c r="F1089" s="2">
        <v>36462</v>
      </c>
      <c r="G1089">
        <v>19991104</v>
      </c>
      <c r="H1089">
        <v>288</v>
      </c>
      <c r="I1089">
        <v>285</v>
      </c>
      <c r="K1089" s="2">
        <v>36462</v>
      </c>
      <c r="L1089" t="s">
        <v>13</v>
      </c>
      <c r="M1089">
        <v>2101</v>
      </c>
      <c r="N1089">
        <v>2082</v>
      </c>
    </row>
    <row r="1090" spans="6:14" x14ac:dyDescent="0.2">
      <c r="F1090" s="2">
        <v>36469</v>
      </c>
      <c r="G1090">
        <v>19991110</v>
      </c>
      <c r="H1090">
        <v>285</v>
      </c>
      <c r="I1090">
        <v>282</v>
      </c>
      <c r="K1090" s="2">
        <v>36469</v>
      </c>
      <c r="L1090" t="s">
        <v>13</v>
      </c>
      <c r="M1090">
        <v>2182</v>
      </c>
      <c r="N1090">
        <v>2099</v>
      </c>
    </row>
    <row r="1091" spans="6:14" x14ac:dyDescent="0.2">
      <c r="F1091" s="2">
        <v>36476</v>
      </c>
      <c r="G1091">
        <v>19991118</v>
      </c>
      <c r="H1091">
        <v>287</v>
      </c>
      <c r="I1091">
        <v>281</v>
      </c>
      <c r="K1091" s="2">
        <v>36476</v>
      </c>
      <c r="L1091" t="s">
        <v>13</v>
      </c>
      <c r="M1091">
        <v>2052</v>
      </c>
      <c r="N1091">
        <v>2035</v>
      </c>
    </row>
    <row r="1092" spans="6:14" x14ac:dyDescent="0.2">
      <c r="F1092" s="2">
        <v>36483</v>
      </c>
      <c r="G1092">
        <v>19991124</v>
      </c>
      <c r="H1092">
        <v>274</v>
      </c>
      <c r="I1092">
        <v>276</v>
      </c>
      <c r="K1092" s="2">
        <v>36483</v>
      </c>
      <c r="L1092" t="s">
        <v>13</v>
      </c>
      <c r="M1092">
        <v>2214</v>
      </c>
      <c r="N1092">
        <v>2111</v>
      </c>
    </row>
    <row r="1093" spans="6:14" x14ac:dyDescent="0.2">
      <c r="F1093" s="2">
        <v>36490</v>
      </c>
      <c r="G1093">
        <v>19991202</v>
      </c>
      <c r="H1093">
        <v>291</v>
      </c>
      <c r="I1093">
        <v>288</v>
      </c>
      <c r="K1093" s="2">
        <v>36490</v>
      </c>
      <c r="L1093" t="s">
        <v>13</v>
      </c>
      <c r="M1093">
        <v>2135</v>
      </c>
      <c r="N1093">
        <v>2098</v>
      </c>
    </row>
    <row r="1094" spans="6:14" x14ac:dyDescent="0.2">
      <c r="F1094" s="2">
        <v>36497</v>
      </c>
      <c r="G1094">
        <v>19991209</v>
      </c>
      <c r="H1094">
        <v>293</v>
      </c>
      <c r="I1094">
        <v>287</v>
      </c>
      <c r="K1094" s="2">
        <v>36497</v>
      </c>
      <c r="L1094" t="s">
        <v>13</v>
      </c>
      <c r="M1094">
        <v>2135</v>
      </c>
      <c r="N1094">
        <v>2094</v>
      </c>
    </row>
    <row r="1095" spans="6:14" x14ac:dyDescent="0.2">
      <c r="F1095" s="2">
        <v>36504</v>
      </c>
      <c r="G1095">
        <v>19991216</v>
      </c>
      <c r="H1095">
        <v>266</v>
      </c>
      <c r="I1095">
        <v>272</v>
      </c>
      <c r="K1095" s="2">
        <v>36504</v>
      </c>
      <c r="L1095" t="s">
        <v>13</v>
      </c>
      <c r="M1095">
        <v>2115</v>
      </c>
      <c r="N1095">
        <v>2070</v>
      </c>
    </row>
    <row r="1096" spans="6:14" x14ac:dyDescent="0.2">
      <c r="F1096" s="2">
        <v>36511</v>
      </c>
      <c r="G1096">
        <v>19991223</v>
      </c>
      <c r="H1096">
        <v>281</v>
      </c>
      <c r="I1096">
        <v>287</v>
      </c>
      <c r="K1096" s="2">
        <v>36511</v>
      </c>
      <c r="L1096" t="s">
        <v>13</v>
      </c>
      <c r="M1096">
        <v>2165</v>
      </c>
      <c r="N1096">
        <v>2123</v>
      </c>
    </row>
    <row r="1097" spans="6:14" x14ac:dyDescent="0.2">
      <c r="F1097" s="2">
        <v>36518</v>
      </c>
      <c r="G1097">
        <v>19991230</v>
      </c>
      <c r="H1097">
        <v>274</v>
      </c>
      <c r="I1097">
        <v>268</v>
      </c>
      <c r="K1097" s="2">
        <v>36518</v>
      </c>
      <c r="L1097" t="s">
        <v>13</v>
      </c>
      <c r="M1097">
        <v>2231</v>
      </c>
      <c r="N1097">
        <v>2102</v>
      </c>
    </row>
    <row r="1098" spans="6:14" x14ac:dyDescent="0.2">
      <c r="F1098" s="2">
        <v>36525</v>
      </c>
      <c r="G1098">
        <v>20000106</v>
      </c>
      <c r="H1098">
        <v>309</v>
      </c>
      <c r="I1098">
        <v>286</v>
      </c>
      <c r="K1098" s="2">
        <v>36525</v>
      </c>
      <c r="L1098" t="s">
        <v>13</v>
      </c>
      <c r="M1098">
        <v>2150</v>
      </c>
      <c r="N1098">
        <v>2102</v>
      </c>
    </row>
    <row r="1099" spans="6:14" x14ac:dyDescent="0.2">
      <c r="F1099" s="2">
        <v>36532</v>
      </c>
      <c r="G1099">
        <v>20000113</v>
      </c>
      <c r="H1099">
        <v>309</v>
      </c>
      <c r="I1099">
        <v>298</v>
      </c>
      <c r="K1099" s="2">
        <v>36532</v>
      </c>
      <c r="L1099" t="s">
        <v>13</v>
      </c>
      <c r="M1099">
        <v>2009</v>
      </c>
      <c r="N1099">
        <v>2107</v>
      </c>
    </row>
    <row r="1100" spans="6:14" x14ac:dyDescent="0.2">
      <c r="F1100" s="2">
        <v>36539</v>
      </c>
      <c r="G1100">
        <v>20000120</v>
      </c>
      <c r="H1100">
        <v>272</v>
      </c>
      <c r="I1100">
        <v>289</v>
      </c>
      <c r="K1100" s="2">
        <v>36539</v>
      </c>
      <c r="L1100" t="s">
        <v>13</v>
      </c>
      <c r="M1100">
        <v>2140</v>
      </c>
      <c r="N1100">
        <v>2115</v>
      </c>
    </row>
    <row r="1101" spans="6:14" x14ac:dyDescent="0.2">
      <c r="F1101" s="2">
        <v>36546</v>
      </c>
      <c r="G1101">
        <v>20000127</v>
      </c>
      <c r="H1101">
        <v>266</v>
      </c>
      <c r="I1101">
        <v>284</v>
      </c>
      <c r="K1101" s="2">
        <v>36546</v>
      </c>
      <c r="L1101" t="s">
        <v>13</v>
      </c>
      <c r="M1101">
        <v>2064</v>
      </c>
      <c r="N1101">
        <v>2061</v>
      </c>
    </row>
    <row r="1102" spans="6:14" x14ac:dyDescent="0.2">
      <c r="F1102" s="2">
        <v>36553</v>
      </c>
      <c r="G1102">
        <v>20000203</v>
      </c>
      <c r="H1102">
        <v>274</v>
      </c>
      <c r="I1102">
        <v>285</v>
      </c>
      <c r="K1102" s="2">
        <v>36553</v>
      </c>
      <c r="L1102" t="s">
        <v>13</v>
      </c>
      <c r="M1102">
        <v>2138</v>
      </c>
      <c r="N1102">
        <v>2164</v>
      </c>
    </row>
    <row r="1103" spans="6:14" x14ac:dyDescent="0.2">
      <c r="F1103" s="2">
        <v>36560</v>
      </c>
      <c r="G1103">
        <v>20000210</v>
      </c>
      <c r="H1103">
        <v>301</v>
      </c>
      <c r="I1103">
        <v>312</v>
      </c>
      <c r="K1103" s="2">
        <v>36560</v>
      </c>
      <c r="L1103" t="s">
        <v>13</v>
      </c>
      <c r="M1103">
        <v>2127</v>
      </c>
      <c r="N1103">
        <v>2160</v>
      </c>
    </row>
    <row r="1104" spans="6:14" x14ac:dyDescent="0.2">
      <c r="F1104" s="2">
        <v>36567</v>
      </c>
      <c r="G1104">
        <v>20000217</v>
      </c>
      <c r="H1104">
        <v>283</v>
      </c>
      <c r="I1104">
        <v>300</v>
      </c>
      <c r="K1104" s="2">
        <v>36567</v>
      </c>
      <c r="L1104" t="s">
        <v>13</v>
      </c>
      <c r="M1104">
        <v>2130</v>
      </c>
      <c r="N1104">
        <v>2141</v>
      </c>
    </row>
    <row r="1105" spans="6:14" x14ac:dyDescent="0.2">
      <c r="F1105" s="2">
        <v>36574</v>
      </c>
      <c r="G1105">
        <v>20000224</v>
      </c>
      <c r="H1105">
        <v>278</v>
      </c>
      <c r="I1105">
        <v>283</v>
      </c>
      <c r="K1105" s="2">
        <v>36574</v>
      </c>
      <c r="L1105" t="s">
        <v>13</v>
      </c>
      <c r="M1105">
        <v>2098</v>
      </c>
      <c r="N1105">
        <v>2132</v>
      </c>
    </row>
    <row r="1106" spans="6:14" x14ac:dyDescent="0.2">
      <c r="F1106" s="2">
        <v>36581</v>
      </c>
      <c r="G1106">
        <v>20000302</v>
      </c>
      <c r="H1106">
        <v>275</v>
      </c>
      <c r="I1106">
        <v>280</v>
      </c>
      <c r="K1106" s="2">
        <v>36581</v>
      </c>
      <c r="L1106" t="s">
        <v>13</v>
      </c>
      <c r="M1106">
        <v>2123</v>
      </c>
      <c r="N1106">
        <v>2157</v>
      </c>
    </row>
    <row r="1107" spans="6:14" x14ac:dyDescent="0.2">
      <c r="F1107" s="2">
        <v>36588</v>
      </c>
      <c r="G1107">
        <v>20000309</v>
      </c>
      <c r="H1107">
        <v>280</v>
      </c>
      <c r="I1107">
        <v>286</v>
      </c>
      <c r="K1107" s="2">
        <v>36588</v>
      </c>
      <c r="L1107" t="s">
        <v>13</v>
      </c>
      <c r="M1107">
        <v>2051</v>
      </c>
      <c r="N1107">
        <v>2098</v>
      </c>
    </row>
    <row r="1108" spans="6:14" x14ac:dyDescent="0.2">
      <c r="F1108" s="2">
        <v>36595</v>
      </c>
      <c r="G1108">
        <v>20000316</v>
      </c>
      <c r="H1108">
        <v>262</v>
      </c>
      <c r="I1108">
        <v>270</v>
      </c>
      <c r="K1108" s="2">
        <v>36595</v>
      </c>
      <c r="L1108" t="s">
        <v>13</v>
      </c>
      <c r="M1108">
        <v>2049</v>
      </c>
      <c r="N1108">
        <v>2099</v>
      </c>
    </row>
    <row r="1109" spans="6:14" x14ac:dyDescent="0.2">
      <c r="F1109" s="2">
        <v>36602</v>
      </c>
      <c r="G1109">
        <v>20000323</v>
      </c>
      <c r="H1109">
        <v>266</v>
      </c>
      <c r="I1109">
        <v>271</v>
      </c>
      <c r="K1109" s="2">
        <v>36602</v>
      </c>
      <c r="L1109" t="s">
        <v>13</v>
      </c>
      <c r="M1109">
        <v>2000</v>
      </c>
      <c r="N1109">
        <v>2051</v>
      </c>
    </row>
    <row r="1110" spans="6:14" x14ac:dyDescent="0.2">
      <c r="F1110" s="2">
        <v>36609</v>
      </c>
      <c r="G1110">
        <v>20000330</v>
      </c>
      <c r="H1110">
        <v>266</v>
      </c>
      <c r="I1110">
        <v>272</v>
      </c>
      <c r="K1110" s="2">
        <v>36609</v>
      </c>
      <c r="L1110" t="s">
        <v>13</v>
      </c>
      <c r="M1110">
        <v>2023</v>
      </c>
      <c r="N1110">
        <v>2068</v>
      </c>
    </row>
    <row r="1111" spans="6:14" x14ac:dyDescent="0.2">
      <c r="F1111" s="2">
        <v>36616</v>
      </c>
      <c r="G1111">
        <v>20000406</v>
      </c>
      <c r="H1111">
        <v>260</v>
      </c>
      <c r="I1111">
        <v>266</v>
      </c>
      <c r="K1111" s="2">
        <v>36616</v>
      </c>
      <c r="L1111" t="s">
        <v>13</v>
      </c>
      <c r="M1111">
        <v>1960</v>
      </c>
      <c r="N1111">
        <v>2026</v>
      </c>
    </row>
    <row r="1112" spans="6:14" x14ac:dyDescent="0.2">
      <c r="F1112" s="2">
        <v>36623</v>
      </c>
      <c r="G1112">
        <v>20000413</v>
      </c>
      <c r="H1112">
        <v>264</v>
      </c>
      <c r="I1112">
        <v>268</v>
      </c>
      <c r="K1112" s="2">
        <v>36623</v>
      </c>
      <c r="L1112" t="s">
        <v>13</v>
      </c>
      <c r="M1112">
        <v>1984</v>
      </c>
      <c r="N1112">
        <v>2027</v>
      </c>
    </row>
    <row r="1113" spans="6:14" x14ac:dyDescent="0.2">
      <c r="F1113" s="2">
        <v>36630</v>
      </c>
      <c r="G1113">
        <v>20000420</v>
      </c>
      <c r="H1113">
        <v>257</v>
      </c>
      <c r="I1113">
        <v>259</v>
      </c>
      <c r="K1113" s="2">
        <v>36630</v>
      </c>
      <c r="L1113" t="s">
        <v>13</v>
      </c>
      <c r="M1113">
        <v>1930</v>
      </c>
      <c r="N1113">
        <v>1962</v>
      </c>
    </row>
    <row r="1114" spans="6:14" x14ac:dyDescent="0.2">
      <c r="F1114" s="2">
        <v>36637</v>
      </c>
      <c r="G1114">
        <v>20000427</v>
      </c>
      <c r="H1114">
        <v>283</v>
      </c>
      <c r="I1114">
        <v>274</v>
      </c>
      <c r="K1114" s="2">
        <v>36637</v>
      </c>
      <c r="L1114" t="s">
        <v>13</v>
      </c>
      <c r="M1114">
        <v>2007</v>
      </c>
      <c r="N1114">
        <v>2035</v>
      </c>
    </row>
    <row r="1115" spans="6:14" x14ac:dyDescent="0.2">
      <c r="F1115" s="2">
        <v>36644</v>
      </c>
      <c r="G1115">
        <v>20000504</v>
      </c>
      <c r="H1115">
        <v>303</v>
      </c>
      <c r="I1115">
        <v>291</v>
      </c>
      <c r="K1115" s="2">
        <v>36644</v>
      </c>
      <c r="L1115" t="s">
        <v>13</v>
      </c>
      <c r="M1115">
        <v>2011</v>
      </c>
      <c r="N1115">
        <v>2027</v>
      </c>
    </row>
    <row r="1116" spans="6:14" x14ac:dyDescent="0.2">
      <c r="F1116" s="2">
        <v>36651</v>
      </c>
      <c r="G1116">
        <v>20000511</v>
      </c>
      <c r="H1116">
        <v>297</v>
      </c>
      <c r="I1116">
        <v>293</v>
      </c>
      <c r="K1116" s="2">
        <v>36651</v>
      </c>
      <c r="L1116" t="s">
        <v>13</v>
      </c>
      <c r="M1116">
        <v>1957</v>
      </c>
      <c r="N1116">
        <v>1991</v>
      </c>
    </row>
    <row r="1117" spans="6:14" x14ac:dyDescent="0.2">
      <c r="F1117" s="2">
        <v>36658</v>
      </c>
      <c r="G1117">
        <v>20000518</v>
      </c>
      <c r="H1117">
        <v>276</v>
      </c>
      <c r="I1117">
        <v>276</v>
      </c>
      <c r="K1117" s="2">
        <v>36658</v>
      </c>
      <c r="L1117" t="s">
        <v>13</v>
      </c>
      <c r="M1117">
        <v>1957</v>
      </c>
      <c r="N1117">
        <v>1982</v>
      </c>
    </row>
    <row r="1118" spans="6:14" x14ac:dyDescent="0.2">
      <c r="F1118" s="2">
        <v>36665</v>
      </c>
      <c r="G1118">
        <v>20000525</v>
      </c>
      <c r="H1118">
        <v>284</v>
      </c>
      <c r="I1118">
        <v>280</v>
      </c>
      <c r="K1118" s="2">
        <v>36665</v>
      </c>
      <c r="L1118" t="s">
        <v>13</v>
      </c>
      <c r="M1118">
        <v>1980</v>
      </c>
      <c r="N1118">
        <v>1998</v>
      </c>
    </row>
    <row r="1119" spans="6:14" x14ac:dyDescent="0.2">
      <c r="F1119" s="2">
        <v>36672</v>
      </c>
      <c r="G1119">
        <v>20000601</v>
      </c>
      <c r="H1119">
        <v>286</v>
      </c>
      <c r="I1119">
        <v>280</v>
      </c>
      <c r="K1119" s="2">
        <v>36672</v>
      </c>
      <c r="L1119" t="s">
        <v>13</v>
      </c>
      <c r="M1119">
        <v>2000</v>
      </c>
      <c r="N1119">
        <v>1987</v>
      </c>
    </row>
    <row r="1120" spans="6:14" x14ac:dyDescent="0.2">
      <c r="F1120" s="2">
        <v>36679</v>
      </c>
      <c r="G1120">
        <v>20000608</v>
      </c>
      <c r="H1120">
        <v>309</v>
      </c>
      <c r="I1120">
        <v>290</v>
      </c>
      <c r="K1120" s="2">
        <v>36679</v>
      </c>
      <c r="L1120" t="s">
        <v>13</v>
      </c>
      <c r="M1120">
        <v>2024</v>
      </c>
      <c r="N1120">
        <v>2019</v>
      </c>
    </row>
    <row r="1121" spans="6:14" x14ac:dyDescent="0.2">
      <c r="F1121" s="2">
        <v>36686</v>
      </c>
      <c r="G1121">
        <v>20000615</v>
      </c>
      <c r="H1121">
        <v>296</v>
      </c>
      <c r="I1121">
        <v>284</v>
      </c>
      <c r="K1121" s="2">
        <v>36686</v>
      </c>
      <c r="L1121" t="s">
        <v>13</v>
      </c>
      <c r="M1121">
        <v>2045</v>
      </c>
      <c r="N1121">
        <v>2020</v>
      </c>
    </row>
    <row r="1122" spans="6:14" x14ac:dyDescent="0.2">
      <c r="F1122" s="2">
        <v>36693</v>
      </c>
      <c r="G1122">
        <v>20000622</v>
      </c>
      <c r="H1122">
        <v>302</v>
      </c>
      <c r="I1122">
        <v>294</v>
      </c>
      <c r="K1122" s="2">
        <v>36693</v>
      </c>
      <c r="L1122" t="s">
        <v>13</v>
      </c>
      <c r="M1122">
        <v>2078</v>
      </c>
      <c r="N1122">
        <v>2041</v>
      </c>
    </row>
    <row r="1123" spans="6:14" x14ac:dyDescent="0.2">
      <c r="F1123" s="2">
        <v>36700</v>
      </c>
      <c r="G1123">
        <v>20000629</v>
      </c>
      <c r="H1123">
        <v>306</v>
      </c>
      <c r="I1123">
        <v>296</v>
      </c>
      <c r="K1123" s="2">
        <v>36700</v>
      </c>
      <c r="L1123" t="s">
        <v>13</v>
      </c>
      <c r="M1123">
        <v>2084</v>
      </c>
      <c r="N1123">
        <v>2033</v>
      </c>
    </row>
    <row r="1124" spans="6:14" x14ac:dyDescent="0.2">
      <c r="F1124" s="2">
        <v>36707</v>
      </c>
      <c r="G1124">
        <v>20000706</v>
      </c>
      <c r="H1124">
        <v>296</v>
      </c>
      <c r="I1124">
        <v>281</v>
      </c>
      <c r="K1124" s="2">
        <v>36707</v>
      </c>
      <c r="L1124" t="s">
        <v>13</v>
      </c>
      <c r="M1124">
        <v>2118</v>
      </c>
      <c r="N1124">
        <v>2052</v>
      </c>
    </row>
    <row r="1125" spans="6:14" x14ac:dyDescent="0.2">
      <c r="F1125" s="2">
        <v>36714</v>
      </c>
      <c r="G1125">
        <v>20000713</v>
      </c>
      <c r="H1125">
        <v>319</v>
      </c>
      <c r="I1125">
        <v>293</v>
      </c>
      <c r="K1125" s="2">
        <v>36714</v>
      </c>
      <c r="L1125" t="s">
        <v>13</v>
      </c>
      <c r="M1125">
        <v>2134</v>
      </c>
      <c r="N1125">
        <v>2099</v>
      </c>
    </row>
    <row r="1126" spans="6:14" x14ac:dyDescent="0.2">
      <c r="F1126" s="2">
        <v>36721</v>
      </c>
      <c r="G1126">
        <v>20000720</v>
      </c>
      <c r="H1126">
        <v>311</v>
      </c>
      <c r="I1126">
        <v>303</v>
      </c>
      <c r="K1126" s="2">
        <v>36721</v>
      </c>
      <c r="L1126" t="s">
        <v>13</v>
      </c>
      <c r="M1126">
        <v>2118</v>
      </c>
      <c r="N1126">
        <v>2122</v>
      </c>
    </row>
    <row r="1127" spans="6:14" x14ac:dyDescent="0.2">
      <c r="F1127" s="2">
        <v>36728</v>
      </c>
      <c r="G1127">
        <v>20000727</v>
      </c>
      <c r="H1127">
        <v>272</v>
      </c>
      <c r="I1127">
        <v>300</v>
      </c>
      <c r="K1127" s="2">
        <v>36728</v>
      </c>
      <c r="L1127" t="s">
        <v>13</v>
      </c>
      <c r="M1127">
        <v>2104</v>
      </c>
      <c r="N1127">
        <v>2070</v>
      </c>
    </row>
    <row r="1128" spans="6:14" x14ac:dyDescent="0.2">
      <c r="F1128" s="2">
        <v>36735</v>
      </c>
      <c r="G1128">
        <v>20000803</v>
      </c>
      <c r="H1128">
        <v>276</v>
      </c>
      <c r="I1128">
        <v>298</v>
      </c>
      <c r="K1128" s="2">
        <v>36735</v>
      </c>
      <c r="L1128" t="s">
        <v>13</v>
      </c>
      <c r="M1128">
        <v>2092</v>
      </c>
      <c r="N1128">
        <v>2085</v>
      </c>
    </row>
    <row r="1129" spans="6:14" x14ac:dyDescent="0.2">
      <c r="F1129" s="2">
        <v>36742</v>
      </c>
      <c r="G1129">
        <v>20000810</v>
      </c>
      <c r="H1129">
        <v>293</v>
      </c>
      <c r="I1129">
        <v>306</v>
      </c>
      <c r="K1129" s="2">
        <v>36742</v>
      </c>
      <c r="L1129" t="s">
        <v>13</v>
      </c>
      <c r="M1129">
        <v>2107</v>
      </c>
      <c r="N1129">
        <v>2096</v>
      </c>
    </row>
    <row r="1130" spans="6:14" x14ac:dyDescent="0.2">
      <c r="F1130" s="2">
        <v>36749</v>
      </c>
      <c r="G1130">
        <v>20000817</v>
      </c>
      <c r="H1130">
        <v>313</v>
      </c>
      <c r="I1130">
        <v>315</v>
      </c>
      <c r="K1130" s="2">
        <v>36749</v>
      </c>
      <c r="L1130" t="s">
        <v>13</v>
      </c>
      <c r="M1130">
        <v>2100</v>
      </c>
      <c r="N1130">
        <v>2109</v>
      </c>
    </row>
    <row r="1131" spans="6:14" x14ac:dyDescent="0.2">
      <c r="F1131" s="2">
        <v>36756</v>
      </c>
      <c r="G1131">
        <v>20000824</v>
      </c>
      <c r="H1131">
        <v>314</v>
      </c>
      <c r="I1131">
        <v>318</v>
      </c>
      <c r="K1131" s="2">
        <v>36756</v>
      </c>
      <c r="L1131" t="s">
        <v>13</v>
      </c>
      <c r="M1131">
        <v>2178</v>
      </c>
      <c r="N1131">
        <v>2145</v>
      </c>
    </row>
    <row r="1132" spans="6:14" x14ac:dyDescent="0.2">
      <c r="F1132" s="2">
        <v>36763</v>
      </c>
      <c r="G1132">
        <v>20000831</v>
      </c>
      <c r="H1132">
        <v>318</v>
      </c>
      <c r="I1132">
        <v>312</v>
      </c>
      <c r="K1132" s="2">
        <v>36763</v>
      </c>
      <c r="L1132" t="s">
        <v>13</v>
      </c>
      <c r="M1132">
        <v>2204</v>
      </c>
      <c r="N1132">
        <v>2119</v>
      </c>
    </row>
    <row r="1133" spans="6:14" x14ac:dyDescent="0.2">
      <c r="F1133" s="2">
        <v>36770</v>
      </c>
      <c r="G1133">
        <v>20000907</v>
      </c>
      <c r="H1133">
        <v>316</v>
      </c>
      <c r="I1133">
        <v>301</v>
      </c>
      <c r="K1133" s="2">
        <v>36770</v>
      </c>
      <c r="L1133" t="s">
        <v>13</v>
      </c>
      <c r="M1133">
        <v>2245</v>
      </c>
      <c r="N1133">
        <v>2169</v>
      </c>
    </row>
    <row r="1134" spans="6:14" x14ac:dyDescent="0.2">
      <c r="F1134" s="2">
        <v>36777</v>
      </c>
      <c r="G1134">
        <v>20000914</v>
      </c>
      <c r="H1134">
        <v>324</v>
      </c>
      <c r="I1134">
        <v>309</v>
      </c>
      <c r="K1134" s="2">
        <v>36777</v>
      </c>
      <c r="L1134" t="s">
        <v>13</v>
      </c>
      <c r="M1134">
        <v>2185</v>
      </c>
      <c r="N1134">
        <v>2139</v>
      </c>
    </row>
    <row r="1135" spans="6:14" x14ac:dyDescent="0.2">
      <c r="F1135" s="2">
        <v>36784</v>
      </c>
      <c r="G1135">
        <v>20000921</v>
      </c>
      <c r="H1135">
        <v>308</v>
      </c>
      <c r="I1135">
        <v>311</v>
      </c>
      <c r="K1135" s="2">
        <v>36784</v>
      </c>
      <c r="L1135" t="s">
        <v>13</v>
      </c>
      <c r="M1135">
        <v>2185</v>
      </c>
      <c r="N1135">
        <v>2115</v>
      </c>
    </row>
    <row r="1136" spans="6:14" x14ac:dyDescent="0.2">
      <c r="F1136" s="2">
        <v>36791</v>
      </c>
      <c r="G1136">
        <v>20000928</v>
      </c>
      <c r="H1136">
        <v>287</v>
      </c>
      <c r="I1136">
        <v>288</v>
      </c>
      <c r="K1136" s="2">
        <v>36791</v>
      </c>
      <c r="L1136" t="s">
        <v>13</v>
      </c>
      <c r="M1136">
        <v>2153</v>
      </c>
      <c r="N1136">
        <v>2098</v>
      </c>
    </row>
    <row r="1137" spans="6:14" x14ac:dyDescent="0.2">
      <c r="F1137" s="2">
        <v>36798</v>
      </c>
      <c r="G1137">
        <v>20001005</v>
      </c>
      <c r="H1137">
        <v>299</v>
      </c>
      <c r="I1137">
        <v>292</v>
      </c>
      <c r="K1137" s="2">
        <v>36798</v>
      </c>
      <c r="L1137" t="s">
        <v>13</v>
      </c>
      <c r="M1137">
        <v>2168</v>
      </c>
      <c r="N1137">
        <v>2077</v>
      </c>
    </row>
    <row r="1138" spans="6:14" x14ac:dyDescent="0.2">
      <c r="F1138" s="2">
        <v>36805</v>
      </c>
      <c r="G1138">
        <v>20001012</v>
      </c>
      <c r="H1138">
        <v>306</v>
      </c>
      <c r="I1138">
        <v>309</v>
      </c>
      <c r="K1138" s="2">
        <v>36805</v>
      </c>
      <c r="L1138" t="s">
        <v>13</v>
      </c>
      <c r="M1138">
        <v>2207</v>
      </c>
      <c r="N1138">
        <v>2133</v>
      </c>
    </row>
    <row r="1139" spans="6:14" x14ac:dyDescent="0.2">
      <c r="F1139" s="2">
        <v>36812</v>
      </c>
      <c r="G1139">
        <v>20001019</v>
      </c>
      <c r="H1139">
        <v>307</v>
      </c>
      <c r="I1139">
        <v>299</v>
      </c>
      <c r="K1139" s="2">
        <v>36812</v>
      </c>
      <c r="L1139" t="s">
        <v>13</v>
      </c>
      <c r="M1139">
        <v>2211</v>
      </c>
      <c r="N1139">
        <v>2124</v>
      </c>
    </row>
    <row r="1140" spans="6:14" x14ac:dyDescent="0.2">
      <c r="F1140" s="2">
        <v>36819</v>
      </c>
      <c r="G1140">
        <v>20001026</v>
      </c>
      <c r="H1140">
        <v>305</v>
      </c>
      <c r="I1140">
        <v>295</v>
      </c>
      <c r="K1140" s="2">
        <v>36819</v>
      </c>
      <c r="L1140" t="s">
        <v>13</v>
      </c>
      <c r="M1140">
        <v>2178</v>
      </c>
      <c r="N1140">
        <v>2082</v>
      </c>
    </row>
    <row r="1141" spans="6:14" x14ac:dyDescent="0.2">
      <c r="F1141" s="2">
        <v>36826</v>
      </c>
      <c r="G1141">
        <v>20001102</v>
      </c>
      <c r="H1141">
        <v>308</v>
      </c>
      <c r="I1141">
        <v>301</v>
      </c>
      <c r="K1141" s="2">
        <v>36826</v>
      </c>
      <c r="L1141" t="s">
        <v>13</v>
      </c>
      <c r="M1141">
        <v>2224</v>
      </c>
      <c r="N1141">
        <v>2126</v>
      </c>
    </row>
    <row r="1142" spans="6:14" x14ac:dyDescent="0.2">
      <c r="F1142" s="2">
        <v>36833</v>
      </c>
      <c r="G1142">
        <v>20001109</v>
      </c>
      <c r="H1142">
        <v>344</v>
      </c>
      <c r="I1142">
        <v>331</v>
      </c>
      <c r="K1142" s="2">
        <v>36833</v>
      </c>
      <c r="L1142" t="s">
        <v>13</v>
      </c>
      <c r="M1142">
        <v>2225</v>
      </c>
      <c r="N1142">
        <v>2110</v>
      </c>
    </row>
    <row r="1143" spans="6:14" x14ac:dyDescent="0.2">
      <c r="F1143" s="2">
        <v>36840</v>
      </c>
      <c r="G1143">
        <v>20001116</v>
      </c>
      <c r="H1143">
        <v>326</v>
      </c>
      <c r="I1143">
        <v>318</v>
      </c>
      <c r="K1143" s="2">
        <v>36840</v>
      </c>
      <c r="L1143" t="s">
        <v>13</v>
      </c>
      <c r="M1143">
        <v>2244</v>
      </c>
      <c r="N1143">
        <v>2161</v>
      </c>
    </row>
    <row r="1144" spans="6:14" x14ac:dyDescent="0.2">
      <c r="F1144" s="2">
        <v>36847</v>
      </c>
      <c r="G1144">
        <v>20001122</v>
      </c>
      <c r="H1144">
        <v>336</v>
      </c>
      <c r="I1144">
        <v>332</v>
      </c>
      <c r="K1144" s="2">
        <v>36847</v>
      </c>
      <c r="L1144" t="s">
        <v>13</v>
      </c>
      <c r="M1144">
        <v>2338</v>
      </c>
      <c r="N1144">
        <v>2279</v>
      </c>
    </row>
    <row r="1145" spans="6:14" x14ac:dyDescent="0.2">
      <c r="F1145" s="2">
        <v>36854</v>
      </c>
      <c r="G1145">
        <v>20001130</v>
      </c>
      <c r="H1145">
        <v>358</v>
      </c>
      <c r="I1145">
        <v>356</v>
      </c>
      <c r="K1145" s="2">
        <v>36854</v>
      </c>
      <c r="L1145" t="s">
        <v>13</v>
      </c>
      <c r="M1145">
        <v>2350</v>
      </c>
      <c r="N1145">
        <v>2295</v>
      </c>
    </row>
    <row r="1146" spans="6:14" x14ac:dyDescent="0.2">
      <c r="F1146" s="2">
        <v>36861</v>
      </c>
      <c r="G1146">
        <v>20001207</v>
      </c>
      <c r="H1146">
        <v>352</v>
      </c>
      <c r="I1146">
        <v>338</v>
      </c>
      <c r="K1146" s="2">
        <v>36861</v>
      </c>
      <c r="L1146" t="s">
        <v>13</v>
      </c>
      <c r="M1146">
        <v>2264</v>
      </c>
      <c r="N1146">
        <v>2229</v>
      </c>
    </row>
    <row r="1147" spans="6:14" x14ac:dyDescent="0.2">
      <c r="F1147" s="2">
        <v>36868</v>
      </c>
      <c r="G1147">
        <v>20001214</v>
      </c>
      <c r="H1147">
        <v>320</v>
      </c>
      <c r="I1147">
        <v>321</v>
      </c>
      <c r="K1147" s="2">
        <v>36868</v>
      </c>
      <c r="L1147" t="s">
        <v>13</v>
      </c>
      <c r="M1147">
        <v>2323</v>
      </c>
      <c r="N1147">
        <v>2263</v>
      </c>
    </row>
    <row r="1148" spans="6:14" x14ac:dyDescent="0.2">
      <c r="F1148" s="2">
        <v>36875</v>
      </c>
      <c r="G1148">
        <v>20001221</v>
      </c>
      <c r="H1148">
        <v>354</v>
      </c>
      <c r="I1148">
        <v>354</v>
      </c>
      <c r="K1148" s="2">
        <v>36875</v>
      </c>
      <c r="L1148" t="s">
        <v>13</v>
      </c>
      <c r="M1148">
        <v>2337</v>
      </c>
      <c r="N1148">
        <v>2322</v>
      </c>
    </row>
    <row r="1149" spans="6:14" x14ac:dyDescent="0.2">
      <c r="F1149" s="2">
        <v>36882</v>
      </c>
      <c r="G1149">
        <v>20001228</v>
      </c>
      <c r="H1149">
        <v>333</v>
      </c>
      <c r="I1149">
        <v>364</v>
      </c>
      <c r="K1149" s="2">
        <v>36882</v>
      </c>
      <c r="L1149" t="s">
        <v>13</v>
      </c>
      <c r="M1149">
        <v>2520</v>
      </c>
      <c r="N1149">
        <v>2340</v>
      </c>
    </row>
    <row r="1150" spans="6:14" x14ac:dyDescent="0.2">
      <c r="F1150" s="2">
        <v>36889</v>
      </c>
      <c r="G1150">
        <v>20010104</v>
      </c>
      <c r="H1150">
        <v>375</v>
      </c>
      <c r="I1150">
        <v>353</v>
      </c>
      <c r="K1150" s="2">
        <v>36889</v>
      </c>
      <c r="L1150" t="s">
        <v>13</v>
      </c>
      <c r="M1150">
        <v>2503</v>
      </c>
      <c r="N1150">
        <v>2378</v>
      </c>
    </row>
    <row r="1151" spans="6:14" x14ac:dyDescent="0.2">
      <c r="F1151" s="2">
        <v>36896</v>
      </c>
      <c r="G1151">
        <v>20010111</v>
      </c>
      <c r="H1151">
        <v>345</v>
      </c>
      <c r="I1151">
        <v>337</v>
      </c>
      <c r="K1151" s="2">
        <v>36896</v>
      </c>
      <c r="L1151" t="s">
        <v>13</v>
      </c>
      <c r="M1151">
        <v>2503</v>
      </c>
      <c r="N1151">
        <v>2357</v>
      </c>
    </row>
    <row r="1152" spans="6:14" x14ac:dyDescent="0.2">
      <c r="F1152" s="2">
        <v>36903</v>
      </c>
      <c r="G1152">
        <v>20010118</v>
      </c>
      <c r="H1152">
        <v>306</v>
      </c>
      <c r="I1152">
        <v>318</v>
      </c>
      <c r="K1152" s="2">
        <v>36903</v>
      </c>
      <c r="L1152" t="s">
        <v>13</v>
      </c>
      <c r="M1152">
        <v>2373</v>
      </c>
      <c r="N1152">
        <v>2367</v>
      </c>
    </row>
    <row r="1153" spans="6:14" x14ac:dyDescent="0.2">
      <c r="F1153" s="2">
        <v>36910</v>
      </c>
      <c r="G1153">
        <v>20010125</v>
      </c>
      <c r="H1153">
        <v>316</v>
      </c>
      <c r="I1153">
        <v>343</v>
      </c>
      <c r="K1153" s="2">
        <v>36910</v>
      </c>
      <c r="L1153" t="s">
        <v>13</v>
      </c>
      <c r="M1153">
        <v>2401</v>
      </c>
      <c r="N1153">
        <v>2419</v>
      </c>
    </row>
    <row r="1154" spans="6:14" x14ac:dyDescent="0.2">
      <c r="F1154" s="2">
        <v>36917</v>
      </c>
      <c r="G1154">
        <v>20010201</v>
      </c>
      <c r="H1154">
        <v>346</v>
      </c>
      <c r="I1154">
        <v>362</v>
      </c>
      <c r="K1154" s="2">
        <v>36917</v>
      </c>
      <c r="L1154" t="s">
        <v>13</v>
      </c>
      <c r="M1154">
        <v>2347</v>
      </c>
      <c r="N1154">
        <v>2440</v>
      </c>
    </row>
    <row r="1155" spans="6:14" x14ac:dyDescent="0.2">
      <c r="F1155" s="2">
        <v>36924</v>
      </c>
      <c r="G1155">
        <v>20010208</v>
      </c>
      <c r="H1155">
        <v>361</v>
      </c>
      <c r="I1155">
        <v>376</v>
      </c>
      <c r="K1155" s="2">
        <v>36924</v>
      </c>
      <c r="L1155" t="s">
        <v>13</v>
      </c>
      <c r="M1155">
        <v>2381</v>
      </c>
      <c r="N1155">
        <v>2489</v>
      </c>
    </row>
    <row r="1156" spans="6:14" x14ac:dyDescent="0.2">
      <c r="F1156" s="2">
        <v>36931</v>
      </c>
      <c r="G1156">
        <v>20010215</v>
      </c>
      <c r="H1156">
        <v>352</v>
      </c>
      <c r="I1156">
        <v>365</v>
      </c>
      <c r="K1156" s="2">
        <v>36931</v>
      </c>
      <c r="L1156" t="s">
        <v>13</v>
      </c>
      <c r="M1156">
        <v>2503</v>
      </c>
      <c r="N1156">
        <v>2435</v>
      </c>
    </row>
    <row r="1157" spans="6:14" x14ac:dyDescent="0.2">
      <c r="F1157" s="2">
        <v>36938</v>
      </c>
      <c r="G1157">
        <v>20010222</v>
      </c>
      <c r="H1157">
        <v>348</v>
      </c>
      <c r="I1157">
        <v>358</v>
      </c>
      <c r="K1157" s="2">
        <v>36938</v>
      </c>
      <c r="L1157" t="s">
        <v>13</v>
      </c>
      <c r="M1157">
        <v>2395</v>
      </c>
      <c r="N1157">
        <v>2516</v>
      </c>
    </row>
    <row r="1158" spans="6:14" x14ac:dyDescent="0.2">
      <c r="F1158" s="2">
        <v>36945</v>
      </c>
      <c r="G1158">
        <v>20010301</v>
      </c>
      <c r="H1158">
        <v>372</v>
      </c>
      <c r="I1158">
        <v>386</v>
      </c>
      <c r="K1158" s="2">
        <v>36945</v>
      </c>
      <c r="L1158" t="s">
        <v>13</v>
      </c>
      <c r="M1158">
        <v>2463</v>
      </c>
      <c r="N1158">
        <v>2506</v>
      </c>
    </row>
    <row r="1159" spans="6:14" x14ac:dyDescent="0.2">
      <c r="F1159" s="2">
        <v>36952</v>
      </c>
      <c r="G1159">
        <v>20010308</v>
      </c>
      <c r="H1159">
        <v>370</v>
      </c>
      <c r="I1159">
        <v>384</v>
      </c>
      <c r="K1159" s="2">
        <v>36952</v>
      </c>
      <c r="L1159" t="s">
        <v>13</v>
      </c>
      <c r="M1159">
        <v>2389</v>
      </c>
      <c r="N1159">
        <v>2558</v>
      </c>
    </row>
    <row r="1160" spans="6:14" x14ac:dyDescent="0.2">
      <c r="F1160" s="2">
        <v>36959</v>
      </c>
      <c r="G1160">
        <v>20010315</v>
      </c>
      <c r="H1160">
        <v>375</v>
      </c>
      <c r="I1160">
        <v>393</v>
      </c>
      <c r="K1160" s="2">
        <v>36959</v>
      </c>
      <c r="L1160" t="s">
        <v>13</v>
      </c>
      <c r="M1160">
        <v>2473</v>
      </c>
      <c r="N1160">
        <v>2557</v>
      </c>
    </row>
    <row r="1161" spans="6:14" x14ac:dyDescent="0.2">
      <c r="F1161" s="2">
        <v>36966</v>
      </c>
      <c r="G1161">
        <v>20010322</v>
      </c>
      <c r="H1161">
        <v>379</v>
      </c>
      <c r="I1161">
        <v>393</v>
      </c>
      <c r="K1161" s="2">
        <v>36966</v>
      </c>
      <c r="L1161" t="s">
        <v>13</v>
      </c>
      <c r="M1161">
        <v>2532</v>
      </c>
      <c r="N1161">
        <v>2605</v>
      </c>
    </row>
    <row r="1162" spans="6:14" x14ac:dyDescent="0.2">
      <c r="F1162" s="2">
        <v>36973</v>
      </c>
      <c r="G1162">
        <v>20010329</v>
      </c>
      <c r="H1162">
        <v>362</v>
      </c>
      <c r="I1162">
        <v>378</v>
      </c>
      <c r="K1162" s="2">
        <v>36973</v>
      </c>
      <c r="L1162" t="s">
        <v>13</v>
      </c>
      <c r="M1162">
        <v>2492</v>
      </c>
      <c r="N1162">
        <v>2587</v>
      </c>
    </row>
    <row r="1163" spans="6:14" x14ac:dyDescent="0.2">
      <c r="F1163" s="2">
        <v>36980</v>
      </c>
      <c r="G1163">
        <v>20010405</v>
      </c>
      <c r="H1163">
        <v>383</v>
      </c>
      <c r="I1163">
        <v>388</v>
      </c>
      <c r="K1163" s="2">
        <v>36980</v>
      </c>
      <c r="L1163" t="s">
        <v>13</v>
      </c>
      <c r="M1163">
        <v>2565</v>
      </c>
      <c r="N1163">
        <v>2620</v>
      </c>
    </row>
    <row r="1164" spans="6:14" x14ac:dyDescent="0.2">
      <c r="F1164" s="2">
        <v>36987</v>
      </c>
      <c r="G1164">
        <v>20010412</v>
      </c>
      <c r="H1164">
        <v>392</v>
      </c>
      <c r="I1164">
        <v>398</v>
      </c>
      <c r="K1164" s="2">
        <v>36987</v>
      </c>
      <c r="L1164" t="s">
        <v>13</v>
      </c>
      <c r="M1164">
        <v>2513</v>
      </c>
      <c r="N1164">
        <v>2582</v>
      </c>
    </row>
    <row r="1165" spans="6:14" x14ac:dyDescent="0.2">
      <c r="F1165" s="2">
        <v>36994</v>
      </c>
      <c r="G1165">
        <v>20010419</v>
      </c>
      <c r="H1165">
        <v>385</v>
      </c>
      <c r="I1165">
        <v>383</v>
      </c>
      <c r="K1165" s="2">
        <v>36994</v>
      </c>
      <c r="L1165" t="s">
        <v>13</v>
      </c>
      <c r="M1165">
        <v>2680</v>
      </c>
      <c r="N1165">
        <v>2742</v>
      </c>
    </row>
    <row r="1166" spans="6:14" x14ac:dyDescent="0.2">
      <c r="F1166" s="2">
        <v>37001</v>
      </c>
      <c r="G1166">
        <v>20010426</v>
      </c>
      <c r="H1166">
        <v>408</v>
      </c>
      <c r="I1166">
        <v>400</v>
      </c>
      <c r="K1166" s="2">
        <v>37001</v>
      </c>
      <c r="L1166" t="s">
        <v>13</v>
      </c>
      <c r="M1166">
        <v>2682</v>
      </c>
      <c r="N1166">
        <v>2737</v>
      </c>
    </row>
    <row r="1167" spans="6:14" x14ac:dyDescent="0.2">
      <c r="F1167" s="2">
        <v>37008</v>
      </c>
      <c r="G1167">
        <v>20010503</v>
      </c>
      <c r="H1167">
        <v>421</v>
      </c>
      <c r="I1167">
        <v>406</v>
      </c>
      <c r="K1167" s="2">
        <v>37008</v>
      </c>
      <c r="L1167" t="s">
        <v>13</v>
      </c>
      <c r="M1167">
        <v>2727</v>
      </c>
      <c r="N1167">
        <v>2728</v>
      </c>
    </row>
    <row r="1168" spans="6:14" x14ac:dyDescent="0.2">
      <c r="F1168" s="2">
        <v>37015</v>
      </c>
      <c r="G1168">
        <v>20010510</v>
      </c>
      <c r="H1168">
        <v>384</v>
      </c>
      <c r="I1168">
        <v>381</v>
      </c>
      <c r="K1168" s="2">
        <v>37015</v>
      </c>
      <c r="L1168" t="s">
        <v>13</v>
      </c>
      <c r="M1168">
        <v>2682</v>
      </c>
      <c r="N1168">
        <v>2732</v>
      </c>
    </row>
    <row r="1169" spans="6:14" x14ac:dyDescent="0.2">
      <c r="F1169" s="2">
        <v>37022</v>
      </c>
      <c r="G1169">
        <v>20010517</v>
      </c>
      <c r="H1169">
        <v>380</v>
      </c>
      <c r="I1169">
        <v>390</v>
      </c>
      <c r="K1169" s="2">
        <v>37022</v>
      </c>
      <c r="L1169" t="s">
        <v>13</v>
      </c>
      <c r="M1169">
        <v>2772</v>
      </c>
      <c r="N1169">
        <v>2800</v>
      </c>
    </row>
    <row r="1170" spans="6:14" x14ac:dyDescent="0.2">
      <c r="F1170" s="2">
        <v>37029</v>
      </c>
      <c r="G1170">
        <v>20010524</v>
      </c>
      <c r="H1170">
        <v>407</v>
      </c>
      <c r="I1170">
        <v>402</v>
      </c>
      <c r="K1170" s="2">
        <v>37029</v>
      </c>
      <c r="L1170" t="s">
        <v>13</v>
      </c>
      <c r="M1170">
        <v>2847</v>
      </c>
      <c r="N1170">
        <v>2819</v>
      </c>
    </row>
    <row r="1171" spans="6:14" x14ac:dyDescent="0.2">
      <c r="F1171" s="2">
        <v>37036</v>
      </c>
      <c r="G1171">
        <v>20010531</v>
      </c>
      <c r="H1171">
        <v>419</v>
      </c>
      <c r="I1171">
        <v>405</v>
      </c>
      <c r="K1171" s="2">
        <v>37036</v>
      </c>
      <c r="L1171" t="s">
        <v>13</v>
      </c>
      <c r="M1171">
        <v>2993</v>
      </c>
      <c r="N1171">
        <v>2926</v>
      </c>
    </row>
    <row r="1172" spans="6:14" x14ac:dyDescent="0.2">
      <c r="F1172" s="2">
        <v>37043</v>
      </c>
      <c r="G1172">
        <v>20010607</v>
      </c>
      <c r="H1172">
        <v>432</v>
      </c>
      <c r="I1172">
        <v>406</v>
      </c>
      <c r="K1172" s="2">
        <v>37043</v>
      </c>
      <c r="L1172" t="s">
        <v>13</v>
      </c>
      <c r="M1172">
        <v>2935</v>
      </c>
      <c r="N1172">
        <v>2919</v>
      </c>
    </row>
    <row r="1173" spans="6:14" x14ac:dyDescent="0.2">
      <c r="F1173" s="2">
        <v>37050</v>
      </c>
      <c r="G1173">
        <v>20010614</v>
      </c>
      <c r="H1173">
        <v>428</v>
      </c>
      <c r="I1173">
        <v>411</v>
      </c>
      <c r="K1173" s="2">
        <v>37050</v>
      </c>
      <c r="L1173" t="s">
        <v>13</v>
      </c>
      <c r="M1173">
        <v>2999</v>
      </c>
      <c r="N1173">
        <v>2948</v>
      </c>
    </row>
    <row r="1174" spans="6:14" x14ac:dyDescent="0.2">
      <c r="F1174" s="2">
        <v>37057</v>
      </c>
      <c r="G1174">
        <v>20010621</v>
      </c>
      <c r="H1174">
        <v>400</v>
      </c>
      <c r="I1174">
        <v>394</v>
      </c>
      <c r="K1174" s="2">
        <v>37057</v>
      </c>
      <c r="L1174" t="s">
        <v>13</v>
      </c>
      <c r="M1174">
        <v>2992</v>
      </c>
      <c r="N1174">
        <v>2939</v>
      </c>
    </row>
    <row r="1175" spans="6:14" x14ac:dyDescent="0.2">
      <c r="F1175" s="2">
        <v>37064</v>
      </c>
      <c r="G1175">
        <v>20010628</v>
      </c>
      <c r="H1175">
        <v>388</v>
      </c>
      <c r="I1175">
        <v>381</v>
      </c>
      <c r="K1175" s="2">
        <v>37064</v>
      </c>
      <c r="L1175" t="s">
        <v>13</v>
      </c>
      <c r="M1175">
        <v>3027</v>
      </c>
      <c r="N1175">
        <v>2972</v>
      </c>
    </row>
    <row r="1176" spans="6:14" x14ac:dyDescent="0.2">
      <c r="F1176" s="2">
        <v>37071</v>
      </c>
      <c r="G1176">
        <v>20010705</v>
      </c>
      <c r="H1176">
        <v>399</v>
      </c>
      <c r="I1176">
        <v>394</v>
      </c>
      <c r="K1176" s="2">
        <v>37071</v>
      </c>
      <c r="L1176" t="s">
        <v>13</v>
      </c>
      <c r="M1176">
        <v>3046</v>
      </c>
      <c r="N1176">
        <v>2959</v>
      </c>
    </row>
    <row r="1177" spans="6:14" x14ac:dyDescent="0.2">
      <c r="F1177" s="2">
        <v>37078</v>
      </c>
      <c r="G1177">
        <v>20010712</v>
      </c>
      <c r="H1177">
        <v>445</v>
      </c>
      <c r="I1177">
        <v>401</v>
      </c>
      <c r="K1177" s="2">
        <v>37078</v>
      </c>
      <c r="L1177" t="s">
        <v>13</v>
      </c>
      <c r="M1177">
        <v>3112</v>
      </c>
      <c r="N1177">
        <v>3063</v>
      </c>
    </row>
    <row r="1178" spans="6:14" x14ac:dyDescent="0.2">
      <c r="F1178" s="2">
        <v>37085</v>
      </c>
      <c r="G1178">
        <v>20010719</v>
      </c>
      <c r="H1178">
        <v>414</v>
      </c>
      <c r="I1178">
        <v>405</v>
      </c>
      <c r="K1178" s="2">
        <v>37085</v>
      </c>
      <c r="L1178" t="s">
        <v>13</v>
      </c>
      <c r="M1178">
        <v>3087</v>
      </c>
      <c r="N1178">
        <v>3029</v>
      </c>
    </row>
    <row r="1179" spans="6:14" x14ac:dyDescent="0.2">
      <c r="F1179" s="2">
        <v>37092</v>
      </c>
      <c r="G1179">
        <v>20010726</v>
      </c>
      <c r="H1179">
        <v>366</v>
      </c>
      <c r="I1179">
        <v>398</v>
      </c>
      <c r="K1179" s="2">
        <v>37092</v>
      </c>
      <c r="L1179" t="s">
        <v>13</v>
      </c>
      <c r="M1179">
        <v>3002</v>
      </c>
      <c r="N1179">
        <v>2975</v>
      </c>
    </row>
    <row r="1180" spans="6:14" x14ac:dyDescent="0.2">
      <c r="F1180" s="2">
        <v>37099</v>
      </c>
      <c r="G1180">
        <v>20010802</v>
      </c>
      <c r="H1180">
        <v>346</v>
      </c>
      <c r="I1180">
        <v>388</v>
      </c>
      <c r="K1180" s="2">
        <v>37099</v>
      </c>
      <c r="L1180" t="s">
        <v>13</v>
      </c>
      <c r="M1180">
        <v>3089</v>
      </c>
      <c r="N1180">
        <v>3056</v>
      </c>
    </row>
    <row r="1181" spans="6:14" x14ac:dyDescent="0.2">
      <c r="F1181" s="2">
        <v>37106</v>
      </c>
      <c r="G1181">
        <v>20010809</v>
      </c>
      <c r="H1181">
        <v>385</v>
      </c>
      <c r="I1181">
        <v>401</v>
      </c>
      <c r="K1181" s="2">
        <v>37106</v>
      </c>
      <c r="L1181" t="s">
        <v>13</v>
      </c>
      <c r="M1181">
        <v>3038</v>
      </c>
      <c r="N1181">
        <v>3079</v>
      </c>
    </row>
    <row r="1182" spans="6:14" x14ac:dyDescent="0.2">
      <c r="F1182" s="2">
        <v>37113</v>
      </c>
      <c r="G1182">
        <v>20010816</v>
      </c>
      <c r="H1182">
        <v>380</v>
      </c>
      <c r="I1182">
        <v>394</v>
      </c>
      <c r="K1182" s="2">
        <v>37113</v>
      </c>
      <c r="L1182" t="s">
        <v>13</v>
      </c>
      <c r="M1182">
        <v>3182</v>
      </c>
      <c r="N1182">
        <v>3125</v>
      </c>
    </row>
    <row r="1183" spans="6:14" x14ac:dyDescent="0.2">
      <c r="F1183" s="2">
        <v>37120</v>
      </c>
      <c r="G1183">
        <v>20010823</v>
      </c>
      <c r="H1183">
        <v>393</v>
      </c>
      <c r="I1183">
        <v>402</v>
      </c>
      <c r="K1183" s="2">
        <v>37120</v>
      </c>
      <c r="L1183" t="s">
        <v>13</v>
      </c>
      <c r="M1183">
        <v>3170</v>
      </c>
      <c r="N1183">
        <v>3113</v>
      </c>
    </row>
    <row r="1184" spans="6:14" x14ac:dyDescent="0.2">
      <c r="F1184" s="2">
        <v>37127</v>
      </c>
      <c r="G1184">
        <v>20010830</v>
      </c>
      <c r="H1184">
        <v>399</v>
      </c>
      <c r="I1184">
        <v>395</v>
      </c>
      <c r="K1184" s="2">
        <v>37127</v>
      </c>
      <c r="L1184" t="s">
        <v>13</v>
      </c>
      <c r="M1184">
        <v>3207</v>
      </c>
      <c r="N1184">
        <v>3163</v>
      </c>
    </row>
    <row r="1185" spans="6:14" x14ac:dyDescent="0.2">
      <c r="F1185" s="2">
        <v>37134</v>
      </c>
      <c r="G1185">
        <v>20010906</v>
      </c>
      <c r="H1185">
        <v>402</v>
      </c>
      <c r="I1185">
        <v>402</v>
      </c>
      <c r="K1185" s="2">
        <v>37134</v>
      </c>
      <c r="L1185" t="s">
        <v>13</v>
      </c>
      <c r="M1185">
        <v>3345</v>
      </c>
      <c r="N1185">
        <v>3213</v>
      </c>
    </row>
    <row r="1186" spans="6:14" x14ac:dyDescent="0.2">
      <c r="F1186" s="2">
        <v>37141</v>
      </c>
      <c r="G1186">
        <v>20010913</v>
      </c>
      <c r="H1186">
        <v>431</v>
      </c>
      <c r="I1186">
        <v>408</v>
      </c>
      <c r="K1186" s="2">
        <v>37141</v>
      </c>
      <c r="L1186" t="s">
        <v>13</v>
      </c>
      <c r="M1186">
        <v>3193</v>
      </c>
      <c r="N1186">
        <v>3197</v>
      </c>
    </row>
    <row r="1187" spans="6:14" x14ac:dyDescent="0.2">
      <c r="F1187" s="2">
        <v>37148</v>
      </c>
      <c r="G1187">
        <v>20010920</v>
      </c>
      <c r="H1187">
        <v>387</v>
      </c>
      <c r="I1187">
        <v>395</v>
      </c>
      <c r="K1187" s="2">
        <v>37148</v>
      </c>
      <c r="L1187" t="s">
        <v>13</v>
      </c>
      <c r="M1187">
        <v>3298</v>
      </c>
      <c r="N1187">
        <v>3214</v>
      </c>
    </row>
    <row r="1188" spans="6:14" x14ac:dyDescent="0.2">
      <c r="F1188" s="2">
        <v>37155</v>
      </c>
      <c r="G1188">
        <v>20010927</v>
      </c>
      <c r="H1188">
        <v>450</v>
      </c>
      <c r="I1188">
        <v>453</v>
      </c>
      <c r="K1188" s="2">
        <v>37155</v>
      </c>
      <c r="L1188" t="s">
        <v>13</v>
      </c>
      <c r="M1188">
        <v>3410</v>
      </c>
      <c r="N1188">
        <v>3302</v>
      </c>
    </row>
    <row r="1189" spans="6:14" x14ac:dyDescent="0.2">
      <c r="F1189" s="2">
        <v>37162</v>
      </c>
      <c r="G1189">
        <v>20011004</v>
      </c>
      <c r="H1189">
        <v>528</v>
      </c>
      <c r="I1189">
        <v>517</v>
      </c>
      <c r="K1189" s="2">
        <v>37162</v>
      </c>
      <c r="L1189" t="s">
        <v>13</v>
      </c>
      <c r="M1189">
        <v>3479</v>
      </c>
      <c r="N1189">
        <v>3385</v>
      </c>
    </row>
    <row r="1190" spans="6:14" x14ac:dyDescent="0.2">
      <c r="F1190" s="2">
        <v>37169</v>
      </c>
      <c r="G1190">
        <v>20011011</v>
      </c>
      <c r="H1190">
        <v>468</v>
      </c>
      <c r="I1190">
        <v>476</v>
      </c>
      <c r="K1190" s="2">
        <v>37169</v>
      </c>
      <c r="L1190" t="s">
        <v>13</v>
      </c>
      <c r="M1190">
        <v>3649</v>
      </c>
      <c r="N1190">
        <v>3432</v>
      </c>
    </row>
    <row r="1191" spans="6:14" x14ac:dyDescent="0.2">
      <c r="F1191" s="2">
        <v>37176</v>
      </c>
      <c r="G1191">
        <v>20011018</v>
      </c>
      <c r="H1191">
        <v>490</v>
      </c>
      <c r="I1191">
        <v>482</v>
      </c>
      <c r="K1191" s="2">
        <v>37176</v>
      </c>
      <c r="L1191" t="s">
        <v>13</v>
      </c>
      <c r="M1191">
        <v>3654</v>
      </c>
      <c r="N1191">
        <v>3521</v>
      </c>
    </row>
    <row r="1192" spans="6:14" x14ac:dyDescent="0.2">
      <c r="F1192" s="2">
        <v>37183</v>
      </c>
      <c r="G1192">
        <v>20011025</v>
      </c>
      <c r="H1192">
        <v>504</v>
      </c>
      <c r="I1192">
        <v>482</v>
      </c>
      <c r="K1192" s="2">
        <v>37183</v>
      </c>
      <c r="L1192" t="s">
        <v>13</v>
      </c>
      <c r="M1192">
        <v>3692</v>
      </c>
      <c r="N1192">
        <v>3557</v>
      </c>
    </row>
    <row r="1193" spans="6:14" x14ac:dyDescent="0.2">
      <c r="F1193" s="2">
        <v>37190</v>
      </c>
      <c r="G1193">
        <v>20011101</v>
      </c>
      <c r="H1193">
        <v>499</v>
      </c>
      <c r="I1193">
        <v>483</v>
      </c>
      <c r="K1193" s="2">
        <v>37190</v>
      </c>
      <c r="L1193" t="s">
        <v>13</v>
      </c>
      <c r="M1193">
        <v>3724</v>
      </c>
      <c r="N1193">
        <v>3600</v>
      </c>
    </row>
    <row r="1194" spans="6:14" x14ac:dyDescent="0.2">
      <c r="F1194" s="2">
        <v>37197</v>
      </c>
      <c r="G1194">
        <v>20011108</v>
      </c>
      <c r="H1194">
        <v>450</v>
      </c>
      <c r="I1194">
        <v>440</v>
      </c>
      <c r="K1194" s="2">
        <v>37197</v>
      </c>
      <c r="L1194" t="s">
        <v>13</v>
      </c>
      <c r="M1194">
        <v>3826</v>
      </c>
      <c r="N1194">
        <v>3616</v>
      </c>
    </row>
    <row r="1195" spans="6:14" x14ac:dyDescent="0.2">
      <c r="F1195" s="2">
        <v>37204</v>
      </c>
      <c r="G1195">
        <v>20011115</v>
      </c>
      <c r="H1195">
        <v>444</v>
      </c>
      <c r="I1195">
        <v>428</v>
      </c>
      <c r="K1195" s="2">
        <v>37204</v>
      </c>
      <c r="L1195" t="s">
        <v>13</v>
      </c>
      <c r="M1195">
        <v>3734</v>
      </c>
      <c r="N1195">
        <v>3627</v>
      </c>
    </row>
    <row r="1196" spans="6:14" x14ac:dyDescent="0.2">
      <c r="F1196" s="2">
        <v>37211</v>
      </c>
      <c r="G1196">
        <v>20011121</v>
      </c>
      <c r="H1196">
        <v>427</v>
      </c>
      <c r="I1196">
        <v>431</v>
      </c>
      <c r="K1196" s="2">
        <v>37211</v>
      </c>
      <c r="L1196" t="s">
        <v>13</v>
      </c>
      <c r="M1196">
        <v>4018</v>
      </c>
      <c r="N1196">
        <v>3790</v>
      </c>
    </row>
    <row r="1197" spans="6:14" x14ac:dyDescent="0.2">
      <c r="F1197" s="2">
        <v>37218</v>
      </c>
      <c r="G1197">
        <v>20011129</v>
      </c>
      <c r="H1197">
        <v>488</v>
      </c>
      <c r="I1197">
        <v>491</v>
      </c>
      <c r="K1197" s="2">
        <v>37218</v>
      </c>
      <c r="L1197" t="s">
        <v>13</v>
      </c>
      <c r="M1197">
        <v>3638</v>
      </c>
      <c r="N1197">
        <v>3593</v>
      </c>
    </row>
    <row r="1198" spans="6:14" x14ac:dyDescent="0.2">
      <c r="F1198" s="2">
        <v>37225</v>
      </c>
      <c r="G1198">
        <v>20011206</v>
      </c>
      <c r="H1198">
        <v>475</v>
      </c>
      <c r="I1198">
        <v>465</v>
      </c>
      <c r="K1198" s="2">
        <v>37225</v>
      </c>
      <c r="L1198" t="s">
        <v>13</v>
      </c>
      <c r="M1198">
        <v>3656</v>
      </c>
      <c r="N1198">
        <v>3619</v>
      </c>
    </row>
    <row r="1199" spans="6:14" x14ac:dyDescent="0.2">
      <c r="F1199" s="2">
        <v>37232</v>
      </c>
      <c r="G1199">
        <v>20011213</v>
      </c>
      <c r="H1199">
        <v>394</v>
      </c>
      <c r="I1199">
        <v>393</v>
      </c>
      <c r="K1199" s="2">
        <v>37232</v>
      </c>
      <c r="L1199" t="s">
        <v>13</v>
      </c>
      <c r="M1199">
        <v>3698</v>
      </c>
      <c r="N1199">
        <v>3626</v>
      </c>
    </row>
    <row r="1200" spans="6:14" x14ac:dyDescent="0.2">
      <c r="F1200" s="2">
        <v>37239</v>
      </c>
      <c r="G1200">
        <v>20011220</v>
      </c>
      <c r="H1200">
        <v>384</v>
      </c>
      <c r="I1200">
        <v>389</v>
      </c>
      <c r="K1200" s="2">
        <v>37239</v>
      </c>
      <c r="L1200" t="s">
        <v>13</v>
      </c>
      <c r="M1200">
        <v>3700</v>
      </c>
      <c r="N1200">
        <v>3637</v>
      </c>
    </row>
    <row r="1201" spans="6:14" x14ac:dyDescent="0.2">
      <c r="F1201" s="2">
        <v>37246</v>
      </c>
      <c r="G1201">
        <v>20011228</v>
      </c>
      <c r="H1201">
        <v>392</v>
      </c>
      <c r="I1201">
        <v>416</v>
      </c>
      <c r="K1201" s="2">
        <v>37246</v>
      </c>
      <c r="L1201" t="s">
        <v>13</v>
      </c>
      <c r="M1201">
        <v>3715</v>
      </c>
      <c r="N1201">
        <v>3591</v>
      </c>
    </row>
    <row r="1202" spans="6:14" x14ac:dyDescent="0.2">
      <c r="F1202" s="2">
        <v>37253</v>
      </c>
      <c r="G1202">
        <v>20020103</v>
      </c>
      <c r="H1202">
        <v>447</v>
      </c>
      <c r="I1202">
        <v>421</v>
      </c>
      <c r="K1202" s="2">
        <v>37253</v>
      </c>
      <c r="L1202" t="s">
        <v>13</v>
      </c>
      <c r="M1202">
        <v>3529</v>
      </c>
      <c r="N1202">
        <v>3474</v>
      </c>
    </row>
    <row r="1203" spans="6:14" x14ac:dyDescent="0.2">
      <c r="F1203" s="2">
        <v>37260</v>
      </c>
      <c r="G1203">
        <v>20020110</v>
      </c>
      <c r="H1203">
        <v>395</v>
      </c>
      <c r="I1203">
        <v>397</v>
      </c>
      <c r="K1203" s="2">
        <v>37260</v>
      </c>
      <c r="L1203" t="s">
        <v>13</v>
      </c>
      <c r="M1203">
        <v>3470</v>
      </c>
      <c r="N1203">
        <v>3587</v>
      </c>
    </row>
    <row r="1204" spans="6:14" x14ac:dyDescent="0.2">
      <c r="F1204" s="2">
        <v>37267</v>
      </c>
      <c r="G1204">
        <v>20020117</v>
      </c>
      <c r="H1204">
        <v>384</v>
      </c>
      <c r="I1204">
        <v>418</v>
      </c>
      <c r="K1204" s="2">
        <v>37267</v>
      </c>
      <c r="L1204" t="s">
        <v>13</v>
      </c>
      <c r="M1204">
        <v>3458</v>
      </c>
      <c r="N1204">
        <v>3500</v>
      </c>
    </row>
    <row r="1205" spans="6:14" x14ac:dyDescent="0.2">
      <c r="F1205" s="2">
        <v>37274</v>
      </c>
      <c r="G1205">
        <v>20020124</v>
      </c>
      <c r="H1205">
        <v>376</v>
      </c>
      <c r="I1205">
        <v>405</v>
      </c>
      <c r="K1205" s="2">
        <v>37274</v>
      </c>
      <c r="L1205" t="s">
        <v>13</v>
      </c>
      <c r="M1205">
        <v>3382</v>
      </c>
      <c r="N1205">
        <v>3557</v>
      </c>
    </row>
    <row r="1206" spans="6:14" x14ac:dyDescent="0.2">
      <c r="F1206" s="2">
        <v>37281</v>
      </c>
      <c r="G1206">
        <v>20020131</v>
      </c>
      <c r="H1206">
        <v>390</v>
      </c>
      <c r="I1206">
        <v>414</v>
      </c>
      <c r="K1206" s="2">
        <v>37281</v>
      </c>
      <c r="L1206" t="s">
        <v>13</v>
      </c>
      <c r="M1206">
        <v>3427</v>
      </c>
      <c r="N1206">
        <v>3558</v>
      </c>
    </row>
    <row r="1207" spans="6:14" x14ac:dyDescent="0.2">
      <c r="F1207" s="2">
        <v>37288</v>
      </c>
      <c r="G1207">
        <v>20020207</v>
      </c>
      <c r="H1207">
        <v>376</v>
      </c>
      <c r="I1207">
        <v>404</v>
      </c>
      <c r="K1207" s="2">
        <v>37288</v>
      </c>
      <c r="L1207" t="s">
        <v>13</v>
      </c>
      <c r="M1207">
        <v>3429</v>
      </c>
      <c r="N1207">
        <v>3537</v>
      </c>
    </row>
    <row r="1208" spans="6:14" x14ac:dyDescent="0.2">
      <c r="F1208" s="2">
        <v>37295</v>
      </c>
      <c r="G1208">
        <v>20020214</v>
      </c>
      <c r="H1208">
        <v>373</v>
      </c>
      <c r="I1208">
        <v>397</v>
      </c>
      <c r="K1208" s="2">
        <v>37295</v>
      </c>
      <c r="L1208" t="s">
        <v>13</v>
      </c>
      <c r="M1208">
        <v>3501</v>
      </c>
      <c r="N1208">
        <v>3562</v>
      </c>
    </row>
    <row r="1209" spans="6:14" x14ac:dyDescent="0.2">
      <c r="F1209" s="2">
        <v>37302</v>
      </c>
      <c r="G1209">
        <v>20020221</v>
      </c>
      <c r="H1209">
        <v>383</v>
      </c>
      <c r="I1209">
        <v>397</v>
      </c>
      <c r="K1209" s="2">
        <v>37302</v>
      </c>
      <c r="L1209" t="s">
        <v>13</v>
      </c>
      <c r="M1209">
        <v>3492</v>
      </c>
      <c r="N1209">
        <v>3580</v>
      </c>
    </row>
    <row r="1210" spans="6:14" x14ac:dyDescent="0.2">
      <c r="F1210" s="2">
        <v>37309</v>
      </c>
      <c r="G1210">
        <v>20020228</v>
      </c>
      <c r="H1210">
        <v>378</v>
      </c>
      <c r="I1210">
        <v>398</v>
      </c>
      <c r="K1210" s="2">
        <v>37309</v>
      </c>
      <c r="L1210" t="s">
        <v>13</v>
      </c>
      <c r="M1210">
        <v>3406</v>
      </c>
      <c r="N1210">
        <v>3538</v>
      </c>
    </row>
    <row r="1211" spans="6:14" x14ac:dyDescent="0.2">
      <c r="F1211" s="2">
        <v>37316</v>
      </c>
      <c r="G1211">
        <v>20020307</v>
      </c>
      <c r="H1211">
        <v>376</v>
      </c>
      <c r="I1211">
        <v>392</v>
      </c>
      <c r="K1211" s="2">
        <v>37316</v>
      </c>
      <c r="L1211" t="s">
        <v>13</v>
      </c>
      <c r="M1211">
        <v>3479</v>
      </c>
      <c r="N1211">
        <v>3567</v>
      </c>
    </row>
    <row r="1212" spans="6:14" x14ac:dyDescent="0.2">
      <c r="F1212" s="2">
        <v>37323</v>
      </c>
      <c r="G1212">
        <v>20020314</v>
      </c>
      <c r="H1212">
        <v>377</v>
      </c>
      <c r="I1212">
        <v>399</v>
      </c>
      <c r="K1212" s="2">
        <v>37323</v>
      </c>
      <c r="L1212" t="s">
        <v>13</v>
      </c>
      <c r="M1212">
        <v>3465</v>
      </c>
      <c r="N1212">
        <v>3567</v>
      </c>
    </row>
    <row r="1213" spans="6:14" x14ac:dyDescent="0.2">
      <c r="F1213" s="2">
        <v>37330</v>
      </c>
      <c r="G1213">
        <v>20020321</v>
      </c>
      <c r="H1213">
        <v>371</v>
      </c>
      <c r="I1213">
        <v>392</v>
      </c>
      <c r="K1213" s="2">
        <v>37330</v>
      </c>
      <c r="L1213" t="s">
        <v>13</v>
      </c>
      <c r="M1213">
        <v>3526</v>
      </c>
      <c r="N1213">
        <v>3598</v>
      </c>
    </row>
    <row r="1214" spans="6:14" x14ac:dyDescent="0.2">
      <c r="F1214" s="2">
        <v>37337</v>
      </c>
      <c r="G1214">
        <v>20020328</v>
      </c>
      <c r="H1214">
        <v>394</v>
      </c>
      <c r="I1214">
        <v>415</v>
      </c>
      <c r="K1214" s="2">
        <v>37337</v>
      </c>
      <c r="L1214" t="s">
        <v>13</v>
      </c>
      <c r="M1214">
        <v>3608</v>
      </c>
      <c r="N1214">
        <v>3599</v>
      </c>
    </row>
    <row r="1215" spans="6:14" x14ac:dyDescent="0.2">
      <c r="F1215" s="2">
        <v>37344</v>
      </c>
      <c r="G1215">
        <v>20020404</v>
      </c>
      <c r="H1215">
        <v>460</v>
      </c>
      <c r="I1215">
        <v>479</v>
      </c>
      <c r="K1215" s="2">
        <v>37344</v>
      </c>
      <c r="L1215" t="s">
        <v>13</v>
      </c>
      <c r="M1215">
        <v>3779</v>
      </c>
      <c r="N1215">
        <v>3723</v>
      </c>
    </row>
    <row r="1216" spans="6:14" x14ac:dyDescent="0.2">
      <c r="F1216" s="2">
        <v>37351</v>
      </c>
      <c r="G1216">
        <v>20020411</v>
      </c>
      <c r="H1216">
        <v>438</v>
      </c>
      <c r="I1216">
        <v>445</v>
      </c>
      <c r="K1216" s="2">
        <v>37351</v>
      </c>
      <c r="L1216" t="s">
        <v>13</v>
      </c>
      <c r="M1216">
        <v>3839</v>
      </c>
      <c r="N1216">
        <v>3732</v>
      </c>
    </row>
    <row r="1217" spans="6:14" x14ac:dyDescent="0.2">
      <c r="F1217" s="2">
        <v>37358</v>
      </c>
      <c r="G1217">
        <v>20020418</v>
      </c>
      <c r="H1217">
        <v>445</v>
      </c>
      <c r="I1217">
        <v>442</v>
      </c>
      <c r="K1217" s="2">
        <v>37358</v>
      </c>
      <c r="L1217" t="s">
        <v>13</v>
      </c>
      <c r="M1217">
        <v>3714</v>
      </c>
      <c r="N1217">
        <v>3650</v>
      </c>
    </row>
    <row r="1218" spans="6:14" x14ac:dyDescent="0.2">
      <c r="F1218" s="2">
        <v>37365</v>
      </c>
      <c r="G1218">
        <v>20020425</v>
      </c>
      <c r="H1218">
        <v>421</v>
      </c>
      <c r="I1218">
        <v>416</v>
      </c>
      <c r="K1218" s="2">
        <v>37365</v>
      </c>
      <c r="L1218" t="s">
        <v>13</v>
      </c>
      <c r="M1218">
        <v>3775</v>
      </c>
      <c r="N1218">
        <v>3675</v>
      </c>
    </row>
    <row r="1219" spans="6:14" x14ac:dyDescent="0.2">
      <c r="F1219" s="2">
        <v>37372</v>
      </c>
      <c r="G1219">
        <v>20020502</v>
      </c>
      <c r="H1219">
        <v>418</v>
      </c>
      <c r="I1219">
        <v>414</v>
      </c>
      <c r="K1219" s="2">
        <v>37372</v>
      </c>
      <c r="L1219" t="s">
        <v>13</v>
      </c>
      <c r="M1219">
        <v>3803</v>
      </c>
      <c r="N1219">
        <v>3700</v>
      </c>
    </row>
    <row r="1220" spans="6:14" x14ac:dyDescent="0.2">
      <c r="F1220" s="2">
        <v>37379</v>
      </c>
      <c r="G1220">
        <v>20020509</v>
      </c>
      <c r="H1220">
        <v>411</v>
      </c>
      <c r="I1220">
        <v>409</v>
      </c>
      <c r="K1220" s="2">
        <v>37379</v>
      </c>
      <c r="L1220" t="s">
        <v>13</v>
      </c>
      <c r="M1220">
        <v>3862</v>
      </c>
      <c r="N1220">
        <v>3712</v>
      </c>
    </row>
    <row r="1221" spans="6:14" x14ac:dyDescent="0.2">
      <c r="F1221" s="2">
        <v>37386</v>
      </c>
      <c r="G1221">
        <v>20020516</v>
      </c>
      <c r="H1221">
        <v>418</v>
      </c>
      <c r="I1221">
        <v>413</v>
      </c>
      <c r="K1221" s="2">
        <v>37386</v>
      </c>
      <c r="L1221" t="s">
        <v>13</v>
      </c>
      <c r="M1221">
        <v>3870</v>
      </c>
      <c r="N1221">
        <v>3729</v>
      </c>
    </row>
    <row r="1222" spans="6:14" x14ac:dyDescent="0.2">
      <c r="F1222" s="2">
        <v>37393</v>
      </c>
      <c r="G1222">
        <v>20020523</v>
      </c>
      <c r="H1222">
        <v>416</v>
      </c>
      <c r="I1222">
        <v>411</v>
      </c>
      <c r="K1222" s="2">
        <v>37393</v>
      </c>
      <c r="L1222" t="s">
        <v>13</v>
      </c>
      <c r="M1222">
        <v>3893</v>
      </c>
      <c r="N1222">
        <v>3695</v>
      </c>
    </row>
    <row r="1223" spans="6:14" x14ac:dyDescent="0.2">
      <c r="F1223" s="2">
        <v>37400</v>
      </c>
      <c r="G1223">
        <v>20020530</v>
      </c>
      <c r="H1223">
        <v>410</v>
      </c>
      <c r="I1223">
        <v>403</v>
      </c>
      <c r="K1223" s="2">
        <v>37400</v>
      </c>
      <c r="L1223" t="s">
        <v>13</v>
      </c>
      <c r="M1223">
        <v>3824</v>
      </c>
      <c r="N1223">
        <v>3712</v>
      </c>
    </row>
    <row r="1224" spans="6:14" x14ac:dyDescent="0.2">
      <c r="F1224" s="2">
        <v>37407</v>
      </c>
      <c r="G1224">
        <v>20020606</v>
      </c>
      <c r="H1224">
        <v>383</v>
      </c>
      <c r="I1224">
        <v>378</v>
      </c>
      <c r="K1224" s="2">
        <v>37407</v>
      </c>
      <c r="L1224" t="s">
        <v>13</v>
      </c>
      <c r="M1224">
        <v>3773</v>
      </c>
      <c r="N1224">
        <v>3664</v>
      </c>
    </row>
    <row r="1225" spans="6:14" x14ac:dyDescent="0.2">
      <c r="F1225" s="2">
        <v>37414</v>
      </c>
      <c r="G1225">
        <v>20020613</v>
      </c>
      <c r="H1225">
        <v>390</v>
      </c>
      <c r="I1225">
        <v>388</v>
      </c>
      <c r="K1225" s="2">
        <v>37414</v>
      </c>
      <c r="L1225" t="s">
        <v>13</v>
      </c>
      <c r="M1225">
        <v>3775</v>
      </c>
      <c r="N1225">
        <v>3681</v>
      </c>
    </row>
    <row r="1226" spans="6:14" x14ac:dyDescent="0.2">
      <c r="F1226" s="2">
        <v>37421</v>
      </c>
      <c r="G1226">
        <v>20020620</v>
      </c>
      <c r="H1226">
        <v>393</v>
      </c>
      <c r="I1226">
        <v>396</v>
      </c>
      <c r="K1226" s="2">
        <v>37421</v>
      </c>
      <c r="L1226" t="s">
        <v>13</v>
      </c>
      <c r="M1226">
        <v>3706</v>
      </c>
      <c r="N1226">
        <v>3604</v>
      </c>
    </row>
    <row r="1227" spans="6:14" x14ac:dyDescent="0.2">
      <c r="F1227" s="2">
        <v>37428</v>
      </c>
      <c r="G1227">
        <v>20020627</v>
      </c>
      <c r="H1227">
        <v>388</v>
      </c>
      <c r="I1227">
        <v>388</v>
      </c>
      <c r="K1227" s="2">
        <v>37428</v>
      </c>
      <c r="L1227" t="s">
        <v>13</v>
      </c>
      <c r="M1227">
        <v>3699</v>
      </c>
      <c r="N1227">
        <v>3639</v>
      </c>
    </row>
    <row r="1228" spans="6:14" x14ac:dyDescent="0.2">
      <c r="F1228" s="2">
        <v>37435</v>
      </c>
      <c r="G1228">
        <v>20020703</v>
      </c>
      <c r="H1228">
        <v>382</v>
      </c>
      <c r="I1228">
        <v>386</v>
      </c>
      <c r="K1228" s="2">
        <v>37435</v>
      </c>
      <c r="L1228" t="s">
        <v>13</v>
      </c>
      <c r="M1228">
        <v>3639</v>
      </c>
      <c r="N1228">
        <v>3588</v>
      </c>
    </row>
    <row r="1229" spans="6:14" x14ac:dyDescent="0.2">
      <c r="F1229" s="2">
        <v>37442</v>
      </c>
      <c r="G1229">
        <v>20020711</v>
      </c>
      <c r="H1229">
        <v>403</v>
      </c>
      <c r="I1229">
        <v>391</v>
      </c>
      <c r="K1229" s="2">
        <v>37442</v>
      </c>
      <c r="L1229" t="s">
        <v>13</v>
      </c>
      <c r="M1229">
        <v>3591</v>
      </c>
      <c r="N1229">
        <v>3554</v>
      </c>
    </row>
    <row r="1230" spans="6:14" x14ac:dyDescent="0.2">
      <c r="F1230" s="2">
        <v>37449</v>
      </c>
      <c r="G1230">
        <v>20020718</v>
      </c>
      <c r="H1230">
        <v>379</v>
      </c>
      <c r="I1230">
        <v>384</v>
      </c>
      <c r="K1230" s="2">
        <v>37449</v>
      </c>
      <c r="L1230">
        <v>20020725</v>
      </c>
      <c r="M1230">
        <v>3518</v>
      </c>
      <c r="N1230">
        <v>3495</v>
      </c>
    </row>
    <row r="1231" spans="6:14" x14ac:dyDescent="0.2">
      <c r="F1231" s="2">
        <v>37456</v>
      </c>
      <c r="G1231">
        <v>20020725</v>
      </c>
      <c r="H1231">
        <v>362</v>
      </c>
      <c r="I1231">
        <v>379</v>
      </c>
      <c r="K1231" s="2">
        <v>37456</v>
      </c>
      <c r="L1231">
        <v>20020801</v>
      </c>
      <c r="M1231">
        <v>3502</v>
      </c>
      <c r="N1231">
        <v>3473</v>
      </c>
    </row>
    <row r="1232" spans="6:14" x14ac:dyDescent="0.2">
      <c r="F1232" s="2">
        <v>37463</v>
      </c>
      <c r="G1232">
        <v>20020801</v>
      </c>
      <c r="H1232">
        <v>387</v>
      </c>
      <c r="I1232">
        <v>390</v>
      </c>
      <c r="K1232" s="2">
        <v>37463</v>
      </c>
      <c r="L1232">
        <v>20020808</v>
      </c>
      <c r="M1232">
        <v>3532</v>
      </c>
      <c r="N1232">
        <v>3495</v>
      </c>
    </row>
    <row r="1233" spans="6:14" x14ac:dyDescent="0.2">
      <c r="F1233" s="2">
        <v>37470</v>
      </c>
      <c r="G1233">
        <v>20020808</v>
      </c>
      <c r="H1233">
        <v>376</v>
      </c>
      <c r="I1233">
        <v>388</v>
      </c>
      <c r="K1233" s="2">
        <v>37470</v>
      </c>
      <c r="L1233">
        <v>20020815</v>
      </c>
      <c r="M1233">
        <v>3576</v>
      </c>
      <c r="N1233">
        <v>3498</v>
      </c>
    </row>
    <row r="1234" spans="6:14" x14ac:dyDescent="0.2">
      <c r="F1234" s="2">
        <v>37477</v>
      </c>
      <c r="G1234">
        <v>20020815</v>
      </c>
      <c r="H1234">
        <v>388</v>
      </c>
      <c r="I1234">
        <v>389</v>
      </c>
      <c r="K1234" s="2">
        <v>37477</v>
      </c>
      <c r="L1234">
        <v>20020822</v>
      </c>
      <c r="M1234">
        <v>3520</v>
      </c>
      <c r="N1234">
        <v>3485</v>
      </c>
    </row>
    <row r="1235" spans="6:14" x14ac:dyDescent="0.2">
      <c r="F1235" s="2">
        <v>37484</v>
      </c>
      <c r="G1235">
        <v>20020822</v>
      </c>
      <c r="H1235">
        <v>389</v>
      </c>
      <c r="I1235">
        <v>399</v>
      </c>
      <c r="K1235" s="2">
        <v>37484</v>
      </c>
      <c r="L1235">
        <v>20020829</v>
      </c>
      <c r="M1235">
        <v>3588</v>
      </c>
      <c r="N1235">
        <v>3531</v>
      </c>
    </row>
    <row r="1236" spans="6:14" x14ac:dyDescent="0.2">
      <c r="F1236" s="2">
        <v>37491</v>
      </c>
      <c r="G1236">
        <v>20020829</v>
      </c>
      <c r="H1236">
        <v>403</v>
      </c>
      <c r="I1236">
        <v>398</v>
      </c>
      <c r="K1236" s="2">
        <v>37491</v>
      </c>
      <c r="L1236">
        <v>20020905</v>
      </c>
      <c r="M1236">
        <v>3578</v>
      </c>
      <c r="N1236">
        <v>3521</v>
      </c>
    </row>
    <row r="1237" spans="6:14" x14ac:dyDescent="0.2">
      <c r="F1237" s="2">
        <v>37498</v>
      </c>
      <c r="G1237">
        <v>20020905</v>
      </c>
      <c r="H1237">
        <v>403</v>
      </c>
      <c r="I1237">
        <v>394</v>
      </c>
      <c r="K1237" s="2">
        <v>37498</v>
      </c>
      <c r="L1237">
        <v>20020912</v>
      </c>
      <c r="M1237">
        <v>3569</v>
      </c>
      <c r="N1237">
        <v>3549</v>
      </c>
    </row>
    <row r="1238" spans="6:14" x14ac:dyDescent="0.2">
      <c r="F1238" s="2">
        <v>37505</v>
      </c>
      <c r="G1238">
        <v>20020912</v>
      </c>
      <c r="H1238">
        <v>426</v>
      </c>
      <c r="I1238">
        <v>416</v>
      </c>
      <c r="K1238" s="2">
        <v>37505</v>
      </c>
      <c r="L1238">
        <v>20020919</v>
      </c>
      <c r="M1238">
        <v>3615</v>
      </c>
      <c r="N1238">
        <v>3532</v>
      </c>
    </row>
    <row r="1239" spans="6:14" x14ac:dyDescent="0.2">
      <c r="F1239" s="2">
        <v>37512</v>
      </c>
      <c r="G1239">
        <v>20020919</v>
      </c>
      <c r="H1239">
        <v>424</v>
      </c>
      <c r="I1239">
        <v>412</v>
      </c>
      <c r="K1239" s="2">
        <v>37512</v>
      </c>
      <c r="L1239">
        <v>20020926</v>
      </c>
      <c r="M1239">
        <v>3678</v>
      </c>
      <c r="N1239">
        <v>3554</v>
      </c>
    </row>
    <row r="1240" spans="6:14" x14ac:dyDescent="0.2">
      <c r="F1240" s="2">
        <v>37519</v>
      </c>
      <c r="G1240">
        <v>20020926</v>
      </c>
      <c r="H1240">
        <v>406</v>
      </c>
      <c r="I1240">
        <v>401</v>
      </c>
      <c r="K1240" s="2">
        <v>37519</v>
      </c>
      <c r="L1240">
        <v>20021003</v>
      </c>
      <c r="M1240">
        <v>3681</v>
      </c>
      <c r="N1240">
        <v>3579</v>
      </c>
    </row>
    <row r="1241" spans="6:14" x14ac:dyDescent="0.2">
      <c r="F1241" s="2">
        <v>37526</v>
      </c>
      <c r="G1241">
        <v>20021003</v>
      </c>
      <c r="H1241">
        <v>417</v>
      </c>
      <c r="I1241">
        <v>409</v>
      </c>
      <c r="K1241" s="2">
        <v>37526</v>
      </c>
      <c r="L1241">
        <v>20021010</v>
      </c>
      <c r="M1241">
        <v>3638</v>
      </c>
      <c r="N1241">
        <v>3555</v>
      </c>
    </row>
    <row r="1242" spans="6:14" x14ac:dyDescent="0.2">
      <c r="F1242" s="2">
        <v>37533</v>
      </c>
      <c r="G1242">
        <v>20021010</v>
      </c>
      <c r="H1242">
        <v>384</v>
      </c>
      <c r="I1242">
        <v>404</v>
      </c>
      <c r="K1242" s="2">
        <v>37533</v>
      </c>
      <c r="L1242">
        <v>20021017</v>
      </c>
      <c r="M1242">
        <v>3755</v>
      </c>
      <c r="N1242">
        <v>3619</v>
      </c>
    </row>
    <row r="1243" spans="6:14" x14ac:dyDescent="0.2">
      <c r="F1243" s="2">
        <v>37540</v>
      </c>
      <c r="G1243">
        <v>20021017</v>
      </c>
      <c r="H1243">
        <v>411</v>
      </c>
      <c r="I1243">
        <v>405</v>
      </c>
      <c r="K1243" s="2">
        <v>37540</v>
      </c>
      <c r="L1243">
        <v>20021024</v>
      </c>
      <c r="M1243">
        <v>3577</v>
      </c>
      <c r="N1243">
        <v>3529</v>
      </c>
    </row>
    <row r="1244" spans="6:14" x14ac:dyDescent="0.2">
      <c r="F1244" s="2">
        <v>37547</v>
      </c>
      <c r="G1244">
        <v>20021024</v>
      </c>
      <c r="H1244">
        <v>389</v>
      </c>
      <c r="I1244">
        <v>412</v>
      </c>
      <c r="K1244" s="2">
        <v>37547</v>
      </c>
      <c r="L1244">
        <v>20021031</v>
      </c>
      <c r="M1244">
        <v>3620</v>
      </c>
      <c r="N1244">
        <v>3518</v>
      </c>
    </row>
    <row r="1245" spans="6:14" x14ac:dyDescent="0.2">
      <c r="F1245" s="2">
        <v>37554</v>
      </c>
      <c r="G1245">
        <v>20021031</v>
      </c>
      <c r="H1245">
        <v>410</v>
      </c>
      <c r="I1245">
        <v>409</v>
      </c>
      <c r="K1245" s="2">
        <v>37554</v>
      </c>
      <c r="L1245">
        <v>20021107</v>
      </c>
      <c r="M1245">
        <v>3583</v>
      </c>
      <c r="N1245">
        <v>3557</v>
      </c>
    </row>
    <row r="1246" spans="6:14" x14ac:dyDescent="0.2">
      <c r="F1246" s="2">
        <v>37561</v>
      </c>
      <c r="G1246">
        <v>20021107</v>
      </c>
      <c r="H1246">
        <v>390</v>
      </c>
      <c r="I1246">
        <v>405</v>
      </c>
      <c r="K1246" s="2">
        <v>37561</v>
      </c>
      <c r="L1246">
        <v>20021114</v>
      </c>
      <c r="M1246">
        <v>3646</v>
      </c>
      <c r="N1246">
        <v>3557</v>
      </c>
    </row>
    <row r="1247" spans="6:14" x14ac:dyDescent="0.2">
      <c r="F1247" s="2">
        <v>37568</v>
      </c>
      <c r="G1247">
        <v>20021114</v>
      </c>
      <c r="H1247">
        <v>388</v>
      </c>
      <c r="I1247">
        <v>400</v>
      </c>
      <c r="K1247" s="2">
        <v>37568</v>
      </c>
      <c r="L1247">
        <v>20021121</v>
      </c>
      <c r="M1247">
        <v>3582</v>
      </c>
      <c r="N1247">
        <v>3539</v>
      </c>
    </row>
    <row r="1248" spans="6:14" x14ac:dyDescent="0.2">
      <c r="F1248" s="2">
        <v>37575</v>
      </c>
      <c r="G1248">
        <v>20021121</v>
      </c>
      <c r="H1248">
        <v>376</v>
      </c>
      <c r="I1248">
        <v>389</v>
      </c>
      <c r="K1248" s="2">
        <v>37575</v>
      </c>
      <c r="L1248">
        <v>20021127</v>
      </c>
      <c r="M1248">
        <v>3650</v>
      </c>
      <c r="N1248">
        <v>3438</v>
      </c>
    </row>
    <row r="1249" spans="6:14" x14ac:dyDescent="0.2">
      <c r="F1249" s="2">
        <v>37582</v>
      </c>
      <c r="G1249">
        <v>20021127</v>
      </c>
      <c r="H1249">
        <v>364</v>
      </c>
      <c r="I1249">
        <v>390</v>
      </c>
      <c r="K1249" s="2">
        <v>37582</v>
      </c>
      <c r="L1249">
        <v>20021205</v>
      </c>
      <c r="M1249">
        <v>3486</v>
      </c>
      <c r="N1249">
        <v>3474</v>
      </c>
    </row>
    <row r="1250" spans="6:14" x14ac:dyDescent="0.2">
      <c r="F1250" s="2">
        <v>37589</v>
      </c>
      <c r="G1250">
        <v>20021205</v>
      </c>
      <c r="H1250">
        <v>355</v>
      </c>
      <c r="I1250">
        <v>377</v>
      </c>
      <c r="K1250" s="2">
        <v>37589</v>
      </c>
      <c r="L1250">
        <v>20021212</v>
      </c>
      <c r="M1250">
        <v>3284</v>
      </c>
      <c r="N1250">
        <v>3404</v>
      </c>
    </row>
    <row r="1251" spans="6:14" x14ac:dyDescent="0.2">
      <c r="F1251" s="2">
        <v>37596</v>
      </c>
      <c r="G1251">
        <v>20021212</v>
      </c>
      <c r="H1251">
        <v>441</v>
      </c>
      <c r="I1251">
        <v>425</v>
      </c>
      <c r="K1251" s="2">
        <v>37596</v>
      </c>
      <c r="L1251">
        <v>20021219</v>
      </c>
      <c r="M1251">
        <v>3497</v>
      </c>
      <c r="N1251">
        <v>3537</v>
      </c>
    </row>
    <row r="1252" spans="6:14" x14ac:dyDescent="0.2">
      <c r="F1252" s="2">
        <v>37603</v>
      </c>
      <c r="G1252">
        <v>20021219</v>
      </c>
      <c r="H1252">
        <v>433</v>
      </c>
      <c r="I1252">
        <v>429</v>
      </c>
      <c r="K1252" s="2">
        <v>37603</v>
      </c>
      <c r="L1252">
        <v>20021226</v>
      </c>
      <c r="M1252">
        <v>3464</v>
      </c>
      <c r="N1252">
        <v>3497</v>
      </c>
    </row>
    <row r="1253" spans="6:14" x14ac:dyDescent="0.2">
      <c r="F1253" s="2">
        <v>37610</v>
      </c>
      <c r="G1253">
        <v>20021226</v>
      </c>
      <c r="H1253">
        <v>378</v>
      </c>
      <c r="I1253">
        <v>394</v>
      </c>
      <c r="K1253" s="2">
        <v>37610</v>
      </c>
      <c r="L1253">
        <v>20030102</v>
      </c>
      <c r="M1253">
        <v>3418</v>
      </c>
      <c r="N1253">
        <v>3435</v>
      </c>
    </row>
    <row r="1254" spans="6:14" x14ac:dyDescent="0.2">
      <c r="F1254" s="2">
        <v>37617</v>
      </c>
      <c r="G1254">
        <v>20030102</v>
      </c>
      <c r="H1254">
        <v>403</v>
      </c>
      <c r="I1254">
        <v>409</v>
      </c>
      <c r="K1254" s="2">
        <v>37617</v>
      </c>
      <c r="L1254">
        <v>20030109</v>
      </c>
      <c r="M1254">
        <v>3445</v>
      </c>
      <c r="N1254">
        <v>3462</v>
      </c>
    </row>
    <row r="1255" spans="6:14" x14ac:dyDescent="0.2">
      <c r="F1255" s="2">
        <v>37624</v>
      </c>
      <c r="G1255">
        <v>20030109</v>
      </c>
      <c r="H1255">
        <v>389</v>
      </c>
      <c r="I1255">
        <v>393</v>
      </c>
      <c r="K1255" s="2">
        <v>37624</v>
      </c>
      <c r="L1255">
        <v>20030116</v>
      </c>
      <c r="M1255">
        <v>3293</v>
      </c>
      <c r="N1255">
        <v>3438</v>
      </c>
    </row>
    <row r="1256" spans="6:14" x14ac:dyDescent="0.2">
      <c r="F1256" s="2">
        <v>37631</v>
      </c>
      <c r="G1256">
        <v>20030116</v>
      </c>
      <c r="H1256">
        <v>360</v>
      </c>
      <c r="I1256">
        <v>378</v>
      </c>
      <c r="K1256" s="2">
        <v>37631</v>
      </c>
      <c r="L1256">
        <v>20030123</v>
      </c>
      <c r="M1256">
        <v>3408</v>
      </c>
      <c r="N1256">
        <v>3388</v>
      </c>
    </row>
    <row r="1257" spans="6:14" x14ac:dyDescent="0.2">
      <c r="F1257" s="2">
        <v>37638</v>
      </c>
      <c r="G1257">
        <v>20030123</v>
      </c>
      <c r="H1257">
        <v>381</v>
      </c>
      <c r="I1257">
        <v>402</v>
      </c>
      <c r="K1257" s="2">
        <v>37638</v>
      </c>
      <c r="L1257">
        <v>20030130</v>
      </c>
      <c r="M1257">
        <v>3289</v>
      </c>
      <c r="N1257">
        <v>3357</v>
      </c>
    </row>
    <row r="1258" spans="6:14" x14ac:dyDescent="0.2">
      <c r="F1258" s="2">
        <v>37645</v>
      </c>
      <c r="G1258">
        <v>20030130</v>
      </c>
      <c r="H1258">
        <v>397</v>
      </c>
      <c r="I1258">
        <v>407</v>
      </c>
      <c r="K1258" s="2">
        <v>37645</v>
      </c>
      <c r="L1258">
        <v>20030206</v>
      </c>
      <c r="M1258">
        <v>3353</v>
      </c>
      <c r="N1258">
        <v>3475</v>
      </c>
    </row>
    <row r="1259" spans="6:14" x14ac:dyDescent="0.2">
      <c r="F1259" s="2">
        <v>37652</v>
      </c>
      <c r="G1259">
        <v>20030206</v>
      </c>
      <c r="H1259">
        <v>391</v>
      </c>
      <c r="I1259">
        <v>413</v>
      </c>
      <c r="K1259" s="2">
        <v>37652</v>
      </c>
      <c r="L1259">
        <v>20030213</v>
      </c>
      <c r="M1259">
        <v>3312</v>
      </c>
      <c r="N1259">
        <v>3368</v>
      </c>
    </row>
    <row r="1260" spans="6:14" x14ac:dyDescent="0.2">
      <c r="F1260" s="2">
        <v>37659</v>
      </c>
      <c r="G1260">
        <v>20030213</v>
      </c>
      <c r="H1260">
        <v>377</v>
      </c>
      <c r="I1260">
        <v>390</v>
      </c>
      <c r="K1260" s="2">
        <v>37659</v>
      </c>
      <c r="L1260">
        <v>20030220</v>
      </c>
      <c r="M1260">
        <v>3444</v>
      </c>
      <c r="N1260">
        <v>3457</v>
      </c>
    </row>
    <row r="1261" spans="6:14" x14ac:dyDescent="0.2">
      <c r="F1261" s="2">
        <v>37666</v>
      </c>
      <c r="G1261">
        <v>20030220</v>
      </c>
      <c r="H1261">
        <v>402</v>
      </c>
      <c r="I1261">
        <v>420</v>
      </c>
      <c r="K1261" s="2">
        <v>37666</v>
      </c>
      <c r="L1261">
        <v>20030227</v>
      </c>
      <c r="M1261">
        <v>3377</v>
      </c>
      <c r="N1261">
        <v>3423</v>
      </c>
    </row>
    <row r="1262" spans="6:14" x14ac:dyDescent="0.2">
      <c r="F1262" s="2">
        <v>37673</v>
      </c>
      <c r="G1262">
        <v>20030227</v>
      </c>
      <c r="H1262">
        <v>417</v>
      </c>
      <c r="I1262">
        <v>421</v>
      </c>
      <c r="K1262" s="2">
        <v>37673</v>
      </c>
      <c r="L1262">
        <v>20030306</v>
      </c>
      <c r="M1262">
        <v>3516</v>
      </c>
      <c r="N1262">
        <v>3500</v>
      </c>
    </row>
    <row r="1263" spans="6:14" x14ac:dyDescent="0.2">
      <c r="F1263" s="2">
        <v>37680</v>
      </c>
      <c r="G1263">
        <v>20030306</v>
      </c>
      <c r="H1263">
        <v>430</v>
      </c>
      <c r="I1263">
        <v>436</v>
      </c>
      <c r="K1263" s="2">
        <v>37680</v>
      </c>
      <c r="L1263">
        <v>20030313</v>
      </c>
      <c r="M1263">
        <v>3496</v>
      </c>
      <c r="N1263">
        <v>3496</v>
      </c>
    </row>
    <row r="1264" spans="6:14" x14ac:dyDescent="0.2">
      <c r="F1264" s="2">
        <v>37687</v>
      </c>
      <c r="G1264">
        <v>20030313</v>
      </c>
      <c r="H1264">
        <v>420</v>
      </c>
      <c r="I1264">
        <v>424</v>
      </c>
      <c r="K1264" s="2">
        <v>37687</v>
      </c>
      <c r="L1264">
        <v>20030320</v>
      </c>
      <c r="M1264">
        <v>3548</v>
      </c>
      <c r="N1264">
        <v>3559</v>
      </c>
    </row>
    <row r="1265" spans="6:14" x14ac:dyDescent="0.2">
      <c r="F1265" s="2">
        <v>37694</v>
      </c>
      <c r="G1265">
        <v>20030320</v>
      </c>
      <c r="H1265">
        <v>421</v>
      </c>
      <c r="I1265">
        <v>430</v>
      </c>
      <c r="K1265" s="2">
        <v>37694</v>
      </c>
      <c r="L1265">
        <v>20030327</v>
      </c>
      <c r="M1265">
        <v>3521</v>
      </c>
      <c r="N1265">
        <v>3528</v>
      </c>
    </row>
    <row r="1266" spans="6:14" x14ac:dyDescent="0.2">
      <c r="F1266" s="2">
        <v>37701</v>
      </c>
      <c r="G1266">
        <v>20030327</v>
      </c>
      <c r="H1266">
        <v>402</v>
      </c>
      <c r="I1266">
        <v>411</v>
      </c>
      <c r="K1266" s="2">
        <v>37701</v>
      </c>
      <c r="L1266">
        <v>20030403</v>
      </c>
      <c r="M1266">
        <v>3608</v>
      </c>
      <c r="N1266">
        <v>3585</v>
      </c>
    </row>
    <row r="1267" spans="6:14" x14ac:dyDescent="0.2">
      <c r="F1267" s="2">
        <v>37708</v>
      </c>
      <c r="G1267">
        <v>20030403</v>
      </c>
      <c r="H1267">
        <v>445</v>
      </c>
      <c r="I1267">
        <v>436</v>
      </c>
      <c r="K1267" s="2">
        <v>37708</v>
      </c>
      <c r="L1267">
        <v>20030410</v>
      </c>
      <c r="M1267">
        <v>3487</v>
      </c>
      <c r="N1267">
        <v>3536</v>
      </c>
    </row>
    <row r="1268" spans="6:14" x14ac:dyDescent="0.2">
      <c r="F1268" s="2">
        <v>37715</v>
      </c>
      <c r="G1268">
        <v>20030410</v>
      </c>
      <c r="H1268">
        <v>405</v>
      </c>
      <c r="I1268">
        <v>417</v>
      </c>
      <c r="K1268" s="2">
        <v>37715</v>
      </c>
      <c r="L1268">
        <v>20030417</v>
      </c>
      <c r="M1268">
        <v>3574</v>
      </c>
      <c r="N1268">
        <v>3583</v>
      </c>
    </row>
    <row r="1269" spans="6:14" x14ac:dyDescent="0.2">
      <c r="F1269" s="2">
        <v>37722</v>
      </c>
      <c r="G1269">
        <v>20030417</v>
      </c>
      <c r="H1269">
        <v>442</v>
      </c>
      <c r="I1269">
        <v>434</v>
      </c>
      <c r="K1269" s="2">
        <v>37722</v>
      </c>
      <c r="L1269">
        <v>20030424</v>
      </c>
      <c r="M1269">
        <v>3589</v>
      </c>
      <c r="N1269">
        <v>3586</v>
      </c>
    </row>
    <row r="1270" spans="6:14" x14ac:dyDescent="0.2">
      <c r="F1270" s="2">
        <v>37729</v>
      </c>
      <c r="G1270">
        <v>20030424</v>
      </c>
      <c r="H1270">
        <v>455</v>
      </c>
      <c r="I1270">
        <v>450</v>
      </c>
      <c r="K1270" s="2">
        <v>37729</v>
      </c>
      <c r="L1270">
        <v>20030501</v>
      </c>
      <c r="M1270">
        <v>3679</v>
      </c>
      <c r="N1270">
        <v>3674</v>
      </c>
    </row>
    <row r="1271" spans="6:14" x14ac:dyDescent="0.2">
      <c r="F1271" s="2">
        <v>37736</v>
      </c>
      <c r="G1271">
        <v>20030501</v>
      </c>
      <c r="H1271">
        <v>448</v>
      </c>
      <c r="I1271">
        <v>444</v>
      </c>
      <c r="K1271" s="2">
        <v>37736</v>
      </c>
      <c r="L1271">
        <v>20030508</v>
      </c>
      <c r="M1271">
        <v>3665</v>
      </c>
      <c r="N1271">
        <v>3676</v>
      </c>
    </row>
    <row r="1272" spans="6:14" x14ac:dyDescent="0.2">
      <c r="F1272" s="2">
        <v>37743</v>
      </c>
      <c r="G1272">
        <v>20030508</v>
      </c>
      <c r="H1272">
        <v>425</v>
      </c>
      <c r="I1272">
        <v>428</v>
      </c>
      <c r="K1272" s="2">
        <v>37743</v>
      </c>
      <c r="L1272">
        <v>20030515</v>
      </c>
      <c r="M1272">
        <v>3770</v>
      </c>
      <c r="N1272">
        <v>3730</v>
      </c>
    </row>
    <row r="1273" spans="6:14" x14ac:dyDescent="0.2">
      <c r="F1273" s="2">
        <v>37750</v>
      </c>
      <c r="G1273">
        <v>20030515</v>
      </c>
      <c r="H1273">
        <v>417</v>
      </c>
      <c r="I1273">
        <v>417</v>
      </c>
      <c r="K1273" s="2">
        <v>37750</v>
      </c>
      <c r="L1273">
        <v>20030522</v>
      </c>
      <c r="M1273">
        <v>3699</v>
      </c>
      <c r="N1273">
        <v>3704</v>
      </c>
    </row>
    <row r="1274" spans="6:14" x14ac:dyDescent="0.2">
      <c r="F1274" s="2">
        <v>37757</v>
      </c>
      <c r="G1274">
        <v>20030522</v>
      </c>
      <c r="H1274">
        <v>428</v>
      </c>
      <c r="I1274">
        <v>425</v>
      </c>
      <c r="K1274" s="2">
        <v>37757</v>
      </c>
      <c r="L1274">
        <v>20030529</v>
      </c>
      <c r="M1274">
        <v>3763</v>
      </c>
      <c r="N1274">
        <v>3716</v>
      </c>
    </row>
    <row r="1275" spans="6:14" x14ac:dyDescent="0.2">
      <c r="F1275" s="2">
        <v>37764</v>
      </c>
      <c r="G1275">
        <v>20030529</v>
      </c>
      <c r="H1275">
        <v>424</v>
      </c>
      <c r="I1275">
        <v>419</v>
      </c>
      <c r="K1275" s="2">
        <v>37764</v>
      </c>
      <c r="L1275">
        <v>20030605</v>
      </c>
      <c r="M1275">
        <v>3705</v>
      </c>
      <c r="N1275">
        <v>3672</v>
      </c>
    </row>
    <row r="1276" spans="6:14" x14ac:dyDescent="0.2">
      <c r="F1276" s="2">
        <v>37771</v>
      </c>
      <c r="G1276">
        <v>20030605</v>
      </c>
      <c r="H1276">
        <v>442</v>
      </c>
      <c r="I1276">
        <v>431</v>
      </c>
      <c r="K1276" s="2">
        <v>37771</v>
      </c>
      <c r="L1276">
        <v>20030612</v>
      </c>
      <c r="M1276">
        <v>3800</v>
      </c>
      <c r="N1276">
        <v>3774</v>
      </c>
    </row>
    <row r="1277" spans="6:14" x14ac:dyDescent="0.2">
      <c r="F1277" s="2">
        <v>37778</v>
      </c>
      <c r="G1277">
        <v>20030612</v>
      </c>
      <c r="H1277">
        <v>430</v>
      </c>
      <c r="I1277">
        <v>429</v>
      </c>
      <c r="K1277" s="2">
        <v>37778</v>
      </c>
      <c r="L1277">
        <v>20030619</v>
      </c>
      <c r="M1277">
        <v>3721</v>
      </c>
      <c r="N1277">
        <v>3682</v>
      </c>
    </row>
    <row r="1278" spans="6:14" x14ac:dyDescent="0.2">
      <c r="F1278" s="2">
        <v>37785</v>
      </c>
      <c r="G1278">
        <v>20030619</v>
      </c>
      <c r="H1278">
        <v>421</v>
      </c>
      <c r="I1278">
        <v>421</v>
      </c>
      <c r="K1278" s="2">
        <v>37785</v>
      </c>
      <c r="L1278">
        <v>20030626</v>
      </c>
      <c r="M1278">
        <v>3741</v>
      </c>
      <c r="N1278">
        <v>3695</v>
      </c>
    </row>
    <row r="1279" spans="6:14" x14ac:dyDescent="0.2">
      <c r="F1279" s="2">
        <v>37792</v>
      </c>
      <c r="G1279">
        <v>20030626</v>
      </c>
      <c r="H1279">
        <v>404</v>
      </c>
      <c r="I1279">
        <v>408</v>
      </c>
      <c r="K1279" s="2">
        <v>37792</v>
      </c>
      <c r="L1279">
        <v>20030703</v>
      </c>
      <c r="M1279">
        <v>3751</v>
      </c>
      <c r="N1279">
        <v>3692</v>
      </c>
    </row>
    <row r="1280" spans="6:14" x14ac:dyDescent="0.2">
      <c r="F1280" s="2">
        <v>37799</v>
      </c>
      <c r="G1280">
        <v>20030703</v>
      </c>
      <c r="H1280">
        <v>430</v>
      </c>
      <c r="I1280">
        <v>429</v>
      </c>
      <c r="K1280" s="2">
        <v>37799</v>
      </c>
      <c r="L1280">
        <v>20030710</v>
      </c>
      <c r="M1280">
        <v>3818</v>
      </c>
      <c r="N1280">
        <v>3737</v>
      </c>
    </row>
    <row r="1281" spans="6:14" x14ac:dyDescent="0.2">
      <c r="F1281" s="2">
        <v>37806</v>
      </c>
      <c r="G1281">
        <v>20030710</v>
      </c>
      <c r="H1281">
        <v>439</v>
      </c>
      <c r="I1281">
        <v>433</v>
      </c>
      <c r="K1281" s="2">
        <v>37806</v>
      </c>
      <c r="L1281">
        <v>20030717</v>
      </c>
      <c r="M1281">
        <v>3654</v>
      </c>
      <c r="N1281">
        <v>3627</v>
      </c>
    </row>
    <row r="1282" spans="6:14" x14ac:dyDescent="0.2">
      <c r="F1282" s="2">
        <v>37813</v>
      </c>
      <c r="G1282">
        <v>20030717</v>
      </c>
      <c r="H1282">
        <v>412</v>
      </c>
      <c r="I1282">
        <v>412</v>
      </c>
      <c r="K1282" s="2">
        <v>37813</v>
      </c>
      <c r="L1282">
        <v>20030724</v>
      </c>
      <c r="M1282">
        <v>3605</v>
      </c>
      <c r="N1282">
        <v>3599</v>
      </c>
    </row>
    <row r="1283" spans="6:14" x14ac:dyDescent="0.2">
      <c r="F1283" s="2">
        <v>37820</v>
      </c>
      <c r="G1283">
        <v>20030724</v>
      </c>
      <c r="H1283">
        <v>386</v>
      </c>
      <c r="I1283">
        <v>403</v>
      </c>
      <c r="K1283" s="2">
        <v>37820</v>
      </c>
      <c r="L1283">
        <v>20030731</v>
      </c>
      <c r="M1283">
        <v>3648</v>
      </c>
      <c r="N1283">
        <v>3592</v>
      </c>
    </row>
    <row r="1284" spans="6:14" x14ac:dyDescent="0.2">
      <c r="F1284" s="2">
        <v>37827</v>
      </c>
      <c r="G1284">
        <v>20030731</v>
      </c>
      <c r="H1284">
        <v>388</v>
      </c>
      <c r="I1284">
        <v>398</v>
      </c>
      <c r="K1284" s="2">
        <v>37827</v>
      </c>
      <c r="L1284">
        <v>20030807</v>
      </c>
      <c r="M1284">
        <v>3691</v>
      </c>
      <c r="N1284">
        <v>3647</v>
      </c>
    </row>
    <row r="1285" spans="6:14" x14ac:dyDescent="0.2">
      <c r="F1285" s="2">
        <v>37834</v>
      </c>
      <c r="G1285">
        <v>20030807</v>
      </c>
      <c r="H1285">
        <v>390</v>
      </c>
      <c r="I1285">
        <v>401</v>
      </c>
      <c r="K1285" s="2">
        <v>37834</v>
      </c>
      <c r="L1285">
        <v>20030814</v>
      </c>
      <c r="M1285">
        <v>3657</v>
      </c>
      <c r="N1285">
        <v>3601</v>
      </c>
    </row>
    <row r="1286" spans="6:14" x14ac:dyDescent="0.2">
      <c r="F1286" s="2">
        <v>37841</v>
      </c>
      <c r="G1286">
        <v>20030814</v>
      </c>
      <c r="H1286">
        <v>398</v>
      </c>
      <c r="I1286">
        <v>404</v>
      </c>
      <c r="K1286" s="2">
        <v>37841</v>
      </c>
      <c r="L1286">
        <v>20030821</v>
      </c>
      <c r="M1286">
        <v>3673</v>
      </c>
      <c r="N1286">
        <v>3596</v>
      </c>
    </row>
    <row r="1287" spans="6:14" x14ac:dyDescent="0.2">
      <c r="F1287" s="2">
        <v>37848</v>
      </c>
      <c r="G1287">
        <v>20030821</v>
      </c>
      <c r="H1287">
        <v>386</v>
      </c>
      <c r="I1287">
        <v>398</v>
      </c>
      <c r="K1287" s="2">
        <v>37848</v>
      </c>
      <c r="L1287">
        <v>20030828</v>
      </c>
      <c r="M1287">
        <v>3657</v>
      </c>
      <c r="N1287">
        <v>3603</v>
      </c>
    </row>
    <row r="1288" spans="6:14" x14ac:dyDescent="0.2">
      <c r="F1288" s="2">
        <v>37855</v>
      </c>
      <c r="G1288">
        <v>20030828</v>
      </c>
      <c r="H1288">
        <v>394</v>
      </c>
      <c r="I1288">
        <v>391</v>
      </c>
      <c r="K1288" s="2">
        <v>37855</v>
      </c>
      <c r="L1288">
        <v>20030904</v>
      </c>
      <c r="M1288">
        <v>3663</v>
      </c>
      <c r="N1288">
        <v>3574</v>
      </c>
    </row>
    <row r="1289" spans="6:14" x14ac:dyDescent="0.2">
      <c r="F1289" s="2">
        <v>37862</v>
      </c>
      <c r="G1289">
        <v>20030904</v>
      </c>
      <c r="H1289">
        <v>413</v>
      </c>
      <c r="I1289">
        <v>407</v>
      </c>
      <c r="K1289" s="2">
        <v>37862</v>
      </c>
      <c r="L1289">
        <v>20030911</v>
      </c>
      <c r="M1289">
        <v>3672</v>
      </c>
      <c r="N1289">
        <v>3608</v>
      </c>
    </row>
    <row r="1290" spans="6:14" x14ac:dyDescent="0.2">
      <c r="F1290" s="2">
        <v>37869</v>
      </c>
      <c r="G1290">
        <v>20030911</v>
      </c>
      <c r="H1290">
        <v>422</v>
      </c>
      <c r="I1290">
        <v>422</v>
      </c>
      <c r="K1290" s="2">
        <v>37869</v>
      </c>
      <c r="L1290">
        <v>20030918</v>
      </c>
      <c r="M1290">
        <v>3683</v>
      </c>
      <c r="N1290">
        <v>3598</v>
      </c>
    </row>
    <row r="1291" spans="6:14" x14ac:dyDescent="0.2">
      <c r="F1291" s="2">
        <v>37876</v>
      </c>
      <c r="G1291">
        <v>20030918</v>
      </c>
      <c r="H1291">
        <v>399</v>
      </c>
      <c r="I1291">
        <v>394</v>
      </c>
      <c r="K1291" s="2">
        <v>37876</v>
      </c>
      <c r="L1291">
        <v>20030925</v>
      </c>
      <c r="M1291">
        <v>3631</v>
      </c>
      <c r="N1291">
        <v>3559</v>
      </c>
    </row>
    <row r="1292" spans="6:14" x14ac:dyDescent="0.2">
      <c r="F1292" s="2">
        <v>37883</v>
      </c>
      <c r="G1292">
        <v>20030925</v>
      </c>
      <c r="H1292">
        <v>381</v>
      </c>
      <c r="I1292">
        <v>379</v>
      </c>
      <c r="K1292" s="2">
        <v>37883</v>
      </c>
      <c r="L1292">
        <v>20031002</v>
      </c>
      <c r="M1292">
        <v>3673</v>
      </c>
      <c r="N1292">
        <v>3588</v>
      </c>
    </row>
    <row r="1293" spans="6:14" x14ac:dyDescent="0.2">
      <c r="F1293" s="2">
        <v>37890</v>
      </c>
      <c r="G1293">
        <v>20031002</v>
      </c>
      <c r="H1293">
        <v>399</v>
      </c>
      <c r="I1293">
        <v>387</v>
      </c>
      <c r="K1293" s="2">
        <v>37890</v>
      </c>
      <c r="L1293">
        <v>20031009</v>
      </c>
      <c r="M1293">
        <v>3642</v>
      </c>
      <c r="N1293">
        <v>3558</v>
      </c>
    </row>
    <row r="1294" spans="6:14" x14ac:dyDescent="0.2">
      <c r="F1294" s="2">
        <v>37897</v>
      </c>
      <c r="G1294">
        <v>20031009</v>
      </c>
      <c r="H1294">
        <v>382</v>
      </c>
      <c r="I1294">
        <v>386</v>
      </c>
      <c r="K1294" s="2">
        <v>37897</v>
      </c>
      <c r="L1294">
        <v>20031016</v>
      </c>
      <c r="M1294">
        <v>3674</v>
      </c>
      <c r="N1294">
        <v>3570</v>
      </c>
    </row>
    <row r="1295" spans="6:14" x14ac:dyDescent="0.2">
      <c r="F1295" s="2">
        <v>37904</v>
      </c>
      <c r="G1295">
        <v>20031016</v>
      </c>
      <c r="H1295">
        <v>384</v>
      </c>
      <c r="I1295">
        <v>376</v>
      </c>
      <c r="K1295" s="2">
        <v>37904</v>
      </c>
      <c r="L1295">
        <v>20031023</v>
      </c>
      <c r="M1295">
        <v>3542</v>
      </c>
      <c r="N1295">
        <v>3468</v>
      </c>
    </row>
    <row r="1296" spans="6:14" x14ac:dyDescent="0.2">
      <c r="F1296" s="2">
        <v>37911</v>
      </c>
      <c r="G1296">
        <v>20031023</v>
      </c>
      <c r="H1296">
        <v>386</v>
      </c>
      <c r="I1296">
        <v>387</v>
      </c>
      <c r="K1296" s="2">
        <v>37911</v>
      </c>
      <c r="L1296">
        <v>20031030</v>
      </c>
      <c r="M1296">
        <v>3566</v>
      </c>
      <c r="N1296">
        <v>3466</v>
      </c>
    </row>
    <row r="1297" spans="6:14" x14ac:dyDescent="0.2">
      <c r="F1297" s="2">
        <v>37918</v>
      </c>
      <c r="G1297">
        <v>20031030</v>
      </c>
      <c r="H1297">
        <v>386</v>
      </c>
      <c r="I1297">
        <v>379</v>
      </c>
      <c r="K1297" s="2">
        <v>37918</v>
      </c>
      <c r="L1297">
        <v>20031106</v>
      </c>
      <c r="M1297">
        <v>3511</v>
      </c>
      <c r="N1297">
        <v>3441</v>
      </c>
    </row>
    <row r="1298" spans="6:14" x14ac:dyDescent="0.2">
      <c r="F1298" s="2">
        <v>37925</v>
      </c>
      <c r="G1298">
        <v>20031106</v>
      </c>
      <c r="H1298">
        <v>348</v>
      </c>
      <c r="I1298">
        <v>363</v>
      </c>
      <c r="K1298" s="2">
        <v>37925</v>
      </c>
      <c r="L1298">
        <v>20031113</v>
      </c>
      <c r="M1298">
        <v>3527</v>
      </c>
      <c r="N1298">
        <v>3427</v>
      </c>
    </row>
    <row r="1299" spans="6:14" x14ac:dyDescent="0.2">
      <c r="F1299" s="2">
        <v>37932</v>
      </c>
      <c r="G1299">
        <v>20031113</v>
      </c>
      <c r="H1299">
        <v>366</v>
      </c>
      <c r="I1299">
        <v>371</v>
      </c>
      <c r="K1299" s="2">
        <v>37932</v>
      </c>
      <c r="L1299">
        <v>20031120</v>
      </c>
      <c r="M1299">
        <v>3497</v>
      </c>
      <c r="N1299">
        <v>3441</v>
      </c>
    </row>
    <row r="1300" spans="6:14" x14ac:dyDescent="0.2">
      <c r="F1300" s="2">
        <v>37939</v>
      </c>
      <c r="G1300">
        <v>20031120</v>
      </c>
      <c r="H1300">
        <v>355</v>
      </c>
      <c r="I1300">
        <v>370</v>
      </c>
      <c r="K1300" s="2">
        <v>37939</v>
      </c>
      <c r="L1300">
        <v>20031126</v>
      </c>
      <c r="M1300">
        <v>3368</v>
      </c>
      <c r="N1300">
        <v>3331</v>
      </c>
    </row>
    <row r="1301" spans="6:14" x14ac:dyDescent="0.2">
      <c r="F1301" s="2">
        <v>37946</v>
      </c>
      <c r="G1301">
        <v>20031126</v>
      </c>
      <c r="H1301">
        <v>351</v>
      </c>
      <c r="I1301">
        <v>354</v>
      </c>
      <c r="K1301" s="2">
        <v>37946</v>
      </c>
      <c r="L1301">
        <v>20031204</v>
      </c>
      <c r="M1301">
        <v>3385</v>
      </c>
      <c r="N1301">
        <v>3337</v>
      </c>
    </row>
    <row r="1302" spans="6:14" x14ac:dyDescent="0.2">
      <c r="F1302" s="2">
        <v>37953</v>
      </c>
      <c r="G1302">
        <v>20031204</v>
      </c>
      <c r="H1302">
        <v>365</v>
      </c>
      <c r="I1302">
        <v>357</v>
      </c>
      <c r="K1302" s="2">
        <v>37953</v>
      </c>
      <c r="L1302">
        <v>20031211</v>
      </c>
      <c r="M1302">
        <v>3346</v>
      </c>
      <c r="N1302">
        <v>3331</v>
      </c>
    </row>
    <row r="1303" spans="6:14" x14ac:dyDescent="0.2">
      <c r="F1303" s="2">
        <v>37960</v>
      </c>
      <c r="G1303">
        <v>20031211</v>
      </c>
      <c r="H1303">
        <v>378</v>
      </c>
      <c r="I1303">
        <v>367</v>
      </c>
      <c r="K1303" s="2">
        <v>37960</v>
      </c>
      <c r="L1303">
        <v>20031218</v>
      </c>
      <c r="M1303">
        <v>3339</v>
      </c>
      <c r="N1303">
        <v>3318</v>
      </c>
    </row>
    <row r="1304" spans="6:14" x14ac:dyDescent="0.2">
      <c r="F1304" s="2">
        <v>37967</v>
      </c>
      <c r="G1304">
        <v>20031218</v>
      </c>
      <c r="H1304">
        <v>353</v>
      </c>
      <c r="I1304">
        <v>363</v>
      </c>
      <c r="K1304" s="2">
        <v>37967</v>
      </c>
      <c r="L1304">
        <v>20031224</v>
      </c>
      <c r="M1304">
        <v>3269</v>
      </c>
      <c r="N1304">
        <v>3251</v>
      </c>
    </row>
    <row r="1305" spans="6:14" x14ac:dyDescent="0.2">
      <c r="F1305" s="2">
        <v>37974</v>
      </c>
      <c r="G1305">
        <v>20031224</v>
      </c>
      <c r="H1305">
        <v>353</v>
      </c>
      <c r="I1305">
        <v>354</v>
      </c>
      <c r="K1305" s="2">
        <v>37974</v>
      </c>
      <c r="L1305">
        <v>20031231</v>
      </c>
      <c r="M1305">
        <v>3315</v>
      </c>
      <c r="N1305">
        <v>3254</v>
      </c>
    </row>
    <row r="1306" spans="6:14" x14ac:dyDescent="0.2">
      <c r="F1306" s="2">
        <v>37981</v>
      </c>
      <c r="G1306">
        <v>20031231</v>
      </c>
      <c r="H1306">
        <v>339</v>
      </c>
      <c r="I1306">
        <v>349</v>
      </c>
      <c r="K1306" s="2">
        <v>37981</v>
      </c>
      <c r="L1306">
        <v>20040108</v>
      </c>
      <c r="M1306">
        <v>3273</v>
      </c>
      <c r="N1306">
        <v>3258</v>
      </c>
    </row>
    <row r="1307" spans="6:14" x14ac:dyDescent="0.2">
      <c r="F1307" s="2">
        <v>37988</v>
      </c>
      <c r="G1307">
        <v>20040108</v>
      </c>
      <c r="H1307">
        <v>353</v>
      </c>
      <c r="I1307">
        <v>356</v>
      </c>
      <c r="K1307" s="2">
        <v>37988</v>
      </c>
      <c r="L1307">
        <v>20040115</v>
      </c>
      <c r="M1307">
        <v>3139</v>
      </c>
      <c r="N1307">
        <v>3188</v>
      </c>
    </row>
    <row r="1308" spans="6:14" x14ac:dyDescent="0.2">
      <c r="F1308" s="2">
        <v>37995</v>
      </c>
      <c r="G1308">
        <v>20040115</v>
      </c>
      <c r="H1308">
        <v>343</v>
      </c>
      <c r="I1308">
        <v>354</v>
      </c>
      <c r="K1308" s="2">
        <v>37995</v>
      </c>
      <c r="L1308">
        <v>20040122</v>
      </c>
      <c r="M1308">
        <v>3143</v>
      </c>
      <c r="N1308">
        <v>3154</v>
      </c>
    </row>
    <row r="1309" spans="6:14" x14ac:dyDescent="0.2">
      <c r="F1309" s="2">
        <v>38002</v>
      </c>
      <c r="G1309">
        <v>20040122</v>
      </c>
      <c r="H1309">
        <v>341</v>
      </c>
      <c r="I1309">
        <v>362</v>
      </c>
      <c r="K1309" s="2">
        <v>38002</v>
      </c>
      <c r="L1309">
        <v>20040129</v>
      </c>
      <c r="M1309">
        <v>3131</v>
      </c>
      <c r="N1309">
        <v>3139</v>
      </c>
    </row>
    <row r="1310" spans="6:14" x14ac:dyDescent="0.2">
      <c r="F1310" s="2">
        <v>38009</v>
      </c>
      <c r="G1310">
        <v>20040129</v>
      </c>
      <c r="H1310">
        <v>342</v>
      </c>
      <c r="I1310">
        <v>353</v>
      </c>
      <c r="K1310" s="2">
        <v>38009</v>
      </c>
      <c r="L1310">
        <v>20040205</v>
      </c>
      <c r="M1310">
        <v>3123</v>
      </c>
      <c r="N1310">
        <v>3142</v>
      </c>
    </row>
    <row r="1311" spans="6:14" x14ac:dyDescent="0.2">
      <c r="F1311" s="2">
        <v>38016</v>
      </c>
      <c r="G1311">
        <v>20040205</v>
      </c>
      <c r="H1311">
        <v>356</v>
      </c>
      <c r="I1311">
        <v>376</v>
      </c>
      <c r="K1311" s="2">
        <v>38016</v>
      </c>
      <c r="L1311">
        <v>20040212</v>
      </c>
      <c r="M1311">
        <v>3083</v>
      </c>
      <c r="N1311">
        <v>3118</v>
      </c>
    </row>
    <row r="1312" spans="6:14" x14ac:dyDescent="0.2">
      <c r="F1312" s="2">
        <v>38023</v>
      </c>
      <c r="G1312">
        <v>20040212</v>
      </c>
      <c r="H1312">
        <v>363</v>
      </c>
      <c r="I1312">
        <v>380</v>
      </c>
      <c r="K1312" s="2">
        <v>38023</v>
      </c>
      <c r="L1312">
        <v>20040219</v>
      </c>
      <c r="M1312">
        <v>3186</v>
      </c>
      <c r="N1312">
        <v>3179</v>
      </c>
    </row>
    <row r="1313" spans="6:14" x14ac:dyDescent="0.2">
      <c r="F1313" s="2">
        <v>38030</v>
      </c>
      <c r="G1313">
        <v>20040219</v>
      </c>
      <c r="H1313">
        <v>344</v>
      </c>
      <c r="I1313">
        <v>356</v>
      </c>
      <c r="K1313" s="2">
        <v>38030</v>
      </c>
      <c r="L1313">
        <v>20040226</v>
      </c>
      <c r="M1313">
        <v>3102</v>
      </c>
      <c r="N1313">
        <v>3131</v>
      </c>
    </row>
    <row r="1314" spans="6:14" x14ac:dyDescent="0.2">
      <c r="F1314" s="2">
        <v>38037</v>
      </c>
      <c r="G1314">
        <v>20040226</v>
      </c>
      <c r="H1314">
        <v>350</v>
      </c>
      <c r="I1314">
        <v>359</v>
      </c>
      <c r="K1314" s="2">
        <v>38037</v>
      </c>
      <c r="L1314">
        <v>20040304</v>
      </c>
      <c r="M1314">
        <v>3091</v>
      </c>
      <c r="N1314">
        <v>3092</v>
      </c>
    </row>
    <row r="1315" spans="6:14" x14ac:dyDescent="0.2">
      <c r="F1315" s="2">
        <v>38044</v>
      </c>
      <c r="G1315">
        <v>20040304</v>
      </c>
      <c r="H1315">
        <v>345</v>
      </c>
      <c r="I1315">
        <v>348</v>
      </c>
      <c r="K1315" s="2">
        <v>38044</v>
      </c>
      <c r="L1315">
        <v>20040311</v>
      </c>
      <c r="M1315">
        <v>3032</v>
      </c>
      <c r="N1315">
        <v>3057</v>
      </c>
    </row>
    <row r="1316" spans="6:14" x14ac:dyDescent="0.2">
      <c r="F1316" s="2">
        <v>38051</v>
      </c>
      <c r="G1316">
        <v>20040311</v>
      </c>
      <c r="H1316">
        <v>341</v>
      </c>
      <c r="I1316">
        <v>344</v>
      </c>
      <c r="K1316" s="2">
        <v>38051</v>
      </c>
      <c r="L1316">
        <v>20040318</v>
      </c>
      <c r="M1316">
        <v>3064</v>
      </c>
      <c r="N1316">
        <v>3072</v>
      </c>
    </row>
    <row r="1317" spans="6:14" x14ac:dyDescent="0.2">
      <c r="F1317" s="2">
        <v>38058</v>
      </c>
      <c r="G1317">
        <v>20040318</v>
      </c>
      <c r="H1317">
        <v>336</v>
      </c>
      <c r="I1317">
        <v>338</v>
      </c>
      <c r="K1317" s="2">
        <v>38058</v>
      </c>
      <c r="L1317">
        <v>20040325</v>
      </c>
      <c r="M1317">
        <v>3004</v>
      </c>
      <c r="N1317">
        <v>3040</v>
      </c>
    </row>
    <row r="1318" spans="6:14" x14ac:dyDescent="0.2">
      <c r="F1318" s="2">
        <v>38065</v>
      </c>
      <c r="G1318">
        <v>20040325</v>
      </c>
      <c r="H1318">
        <v>339</v>
      </c>
      <c r="I1318">
        <v>346</v>
      </c>
      <c r="K1318" s="2">
        <v>38065</v>
      </c>
      <c r="L1318">
        <v>20040401</v>
      </c>
      <c r="M1318">
        <v>3062</v>
      </c>
      <c r="N1318">
        <v>3066</v>
      </c>
    </row>
    <row r="1319" spans="6:14" x14ac:dyDescent="0.2">
      <c r="F1319" s="2">
        <v>38072</v>
      </c>
      <c r="G1319">
        <v>20040401</v>
      </c>
      <c r="H1319">
        <v>342</v>
      </c>
      <c r="I1319">
        <v>340</v>
      </c>
      <c r="K1319" s="2">
        <v>38072</v>
      </c>
      <c r="L1319">
        <v>20040408</v>
      </c>
      <c r="M1319">
        <v>3010</v>
      </c>
      <c r="N1319">
        <v>3007</v>
      </c>
    </row>
    <row r="1320" spans="6:14" x14ac:dyDescent="0.2">
      <c r="F1320" s="2">
        <v>38079</v>
      </c>
      <c r="G1320">
        <v>20040408</v>
      </c>
      <c r="H1320">
        <v>328</v>
      </c>
      <c r="I1320">
        <v>335</v>
      </c>
      <c r="K1320" s="2">
        <v>38079</v>
      </c>
      <c r="L1320">
        <v>20040415</v>
      </c>
      <c r="M1320">
        <v>2980</v>
      </c>
      <c r="N1320">
        <v>2990</v>
      </c>
    </row>
    <row r="1321" spans="6:14" x14ac:dyDescent="0.2">
      <c r="F1321" s="2">
        <v>38086</v>
      </c>
      <c r="G1321">
        <v>20040415</v>
      </c>
      <c r="H1321">
        <v>360</v>
      </c>
      <c r="I1321">
        <v>355</v>
      </c>
      <c r="K1321" s="2">
        <v>38086</v>
      </c>
      <c r="L1321">
        <v>20040422</v>
      </c>
      <c r="M1321">
        <v>3019</v>
      </c>
      <c r="N1321">
        <v>3022</v>
      </c>
    </row>
    <row r="1322" spans="6:14" x14ac:dyDescent="0.2">
      <c r="F1322" s="2">
        <v>38093</v>
      </c>
      <c r="G1322">
        <v>20040422</v>
      </c>
      <c r="H1322">
        <v>353</v>
      </c>
      <c r="I1322">
        <v>364</v>
      </c>
      <c r="K1322" s="2">
        <v>38093</v>
      </c>
      <c r="L1322">
        <v>20040429</v>
      </c>
      <c r="M1322">
        <v>3013</v>
      </c>
      <c r="N1322">
        <v>3031</v>
      </c>
    </row>
    <row r="1323" spans="6:14" x14ac:dyDescent="0.2">
      <c r="F1323" s="2">
        <v>38100</v>
      </c>
      <c r="G1323">
        <v>20040429</v>
      </c>
      <c r="H1323">
        <v>338</v>
      </c>
      <c r="I1323">
        <v>339</v>
      </c>
      <c r="K1323" s="2">
        <v>38100</v>
      </c>
      <c r="L1323">
        <v>20040506</v>
      </c>
      <c r="M1323">
        <v>2935</v>
      </c>
      <c r="N1323">
        <v>2960</v>
      </c>
    </row>
    <row r="1324" spans="6:14" x14ac:dyDescent="0.2">
      <c r="F1324" s="2">
        <v>38107</v>
      </c>
      <c r="G1324">
        <v>20040506</v>
      </c>
      <c r="H1324">
        <v>315</v>
      </c>
      <c r="I1324">
        <v>324</v>
      </c>
      <c r="K1324" s="2">
        <v>38107</v>
      </c>
      <c r="L1324">
        <v>20040513</v>
      </c>
      <c r="M1324">
        <v>2974</v>
      </c>
      <c r="N1324">
        <v>2998</v>
      </c>
    </row>
    <row r="1325" spans="6:14" x14ac:dyDescent="0.2">
      <c r="F1325" s="2">
        <v>38114</v>
      </c>
      <c r="G1325">
        <v>20040513</v>
      </c>
      <c r="H1325">
        <v>331</v>
      </c>
      <c r="I1325">
        <v>329</v>
      </c>
      <c r="K1325" s="2">
        <v>38114</v>
      </c>
      <c r="L1325">
        <v>20040520</v>
      </c>
      <c r="M1325">
        <v>2943</v>
      </c>
      <c r="N1325">
        <v>2978</v>
      </c>
    </row>
    <row r="1326" spans="6:14" x14ac:dyDescent="0.2">
      <c r="F1326" s="2">
        <v>38121</v>
      </c>
      <c r="G1326">
        <v>20040520</v>
      </c>
      <c r="H1326">
        <v>345</v>
      </c>
      <c r="I1326">
        <v>349</v>
      </c>
      <c r="K1326" s="2">
        <v>38121</v>
      </c>
      <c r="L1326">
        <v>20040527</v>
      </c>
      <c r="M1326">
        <v>2948</v>
      </c>
      <c r="N1326">
        <v>2976</v>
      </c>
    </row>
    <row r="1327" spans="6:14" x14ac:dyDescent="0.2">
      <c r="F1327" s="2">
        <v>38128</v>
      </c>
      <c r="G1327">
        <v>20040527</v>
      </c>
      <c r="H1327">
        <v>344</v>
      </c>
      <c r="I1327">
        <v>342</v>
      </c>
      <c r="K1327" s="2">
        <v>38128</v>
      </c>
      <c r="L1327">
        <v>20040603</v>
      </c>
      <c r="M1327">
        <v>3003</v>
      </c>
      <c r="N1327">
        <v>3010</v>
      </c>
    </row>
    <row r="1328" spans="6:14" x14ac:dyDescent="0.2">
      <c r="F1328" s="2">
        <v>38135</v>
      </c>
      <c r="G1328">
        <v>20040603</v>
      </c>
      <c r="H1328">
        <v>339</v>
      </c>
      <c r="I1328">
        <v>337</v>
      </c>
      <c r="K1328" s="2">
        <v>38135</v>
      </c>
      <c r="L1328">
        <v>20040610</v>
      </c>
      <c r="M1328">
        <v>2881</v>
      </c>
      <c r="N1328">
        <v>2916</v>
      </c>
    </row>
    <row r="1329" spans="6:14" x14ac:dyDescent="0.2">
      <c r="F1329" s="2">
        <v>38142</v>
      </c>
      <c r="G1329">
        <v>20040610</v>
      </c>
      <c r="H1329">
        <v>352</v>
      </c>
      <c r="I1329">
        <v>355</v>
      </c>
      <c r="K1329" s="2">
        <v>38142</v>
      </c>
      <c r="L1329">
        <v>20040617</v>
      </c>
      <c r="M1329">
        <v>2895</v>
      </c>
      <c r="N1329">
        <v>2923</v>
      </c>
    </row>
    <row r="1330" spans="6:14" x14ac:dyDescent="0.2">
      <c r="F1330" s="2">
        <v>38149</v>
      </c>
      <c r="G1330">
        <v>20040617</v>
      </c>
      <c r="H1330">
        <v>336</v>
      </c>
      <c r="I1330">
        <v>339</v>
      </c>
      <c r="K1330" s="2">
        <v>38149</v>
      </c>
      <c r="L1330">
        <v>20040624</v>
      </c>
      <c r="M1330">
        <v>2967</v>
      </c>
      <c r="N1330">
        <v>2990</v>
      </c>
    </row>
    <row r="1331" spans="6:14" x14ac:dyDescent="0.2">
      <c r="F1331" s="2">
        <v>38156</v>
      </c>
      <c r="G1331">
        <v>20040624</v>
      </c>
      <c r="H1331">
        <v>349</v>
      </c>
      <c r="I1331">
        <v>354</v>
      </c>
      <c r="K1331" s="2">
        <v>38156</v>
      </c>
      <c r="L1331">
        <v>20040701</v>
      </c>
      <c r="M1331">
        <v>2966</v>
      </c>
      <c r="N1331">
        <v>2973</v>
      </c>
    </row>
    <row r="1332" spans="6:14" x14ac:dyDescent="0.2">
      <c r="F1332" s="2">
        <v>38163</v>
      </c>
      <c r="G1332">
        <v>20040701</v>
      </c>
      <c r="H1332">
        <v>351</v>
      </c>
      <c r="I1332">
        <v>348</v>
      </c>
      <c r="K1332" s="2">
        <v>38163</v>
      </c>
      <c r="L1332">
        <v>20040708</v>
      </c>
      <c r="M1332">
        <v>2872</v>
      </c>
      <c r="N1332">
        <v>2917</v>
      </c>
    </row>
    <row r="1333" spans="6:14" x14ac:dyDescent="0.2">
      <c r="F1333" s="2">
        <v>38170</v>
      </c>
      <c r="G1333">
        <v>20040708</v>
      </c>
      <c r="H1333">
        <v>310</v>
      </c>
      <c r="I1333">
        <v>326</v>
      </c>
      <c r="K1333" s="2">
        <v>38170</v>
      </c>
      <c r="L1333">
        <v>20040715</v>
      </c>
      <c r="M1333">
        <v>2971</v>
      </c>
      <c r="N1333">
        <v>2948</v>
      </c>
    </row>
    <row r="1334" spans="6:14" x14ac:dyDescent="0.2">
      <c r="F1334" s="2">
        <v>38177</v>
      </c>
      <c r="G1334">
        <v>20040715</v>
      </c>
      <c r="H1334">
        <v>349</v>
      </c>
      <c r="I1334">
        <v>345</v>
      </c>
      <c r="K1334" s="2">
        <v>38177</v>
      </c>
      <c r="L1334">
        <v>20040722</v>
      </c>
      <c r="M1334">
        <v>2797</v>
      </c>
      <c r="N1334">
        <v>2852</v>
      </c>
    </row>
    <row r="1335" spans="6:14" x14ac:dyDescent="0.2">
      <c r="F1335" s="2">
        <v>38184</v>
      </c>
      <c r="G1335">
        <v>20040722</v>
      </c>
      <c r="H1335">
        <v>339</v>
      </c>
      <c r="I1335">
        <v>355</v>
      </c>
      <c r="K1335" s="2">
        <v>38184</v>
      </c>
      <c r="L1335">
        <v>20040729</v>
      </c>
      <c r="M1335">
        <v>2960</v>
      </c>
      <c r="N1335">
        <v>2956</v>
      </c>
    </row>
    <row r="1336" spans="6:14" x14ac:dyDescent="0.2">
      <c r="F1336" s="2">
        <v>38191</v>
      </c>
      <c r="G1336">
        <v>20040729</v>
      </c>
      <c r="H1336">
        <v>345</v>
      </c>
      <c r="I1336">
        <v>348</v>
      </c>
      <c r="K1336" s="2">
        <v>38191</v>
      </c>
      <c r="L1336">
        <v>20040805</v>
      </c>
      <c r="M1336">
        <v>2911</v>
      </c>
      <c r="N1336">
        <v>2935</v>
      </c>
    </row>
    <row r="1337" spans="6:14" x14ac:dyDescent="0.2">
      <c r="F1337" s="2">
        <v>38198</v>
      </c>
      <c r="G1337">
        <v>20040805</v>
      </c>
      <c r="H1337">
        <v>336</v>
      </c>
      <c r="I1337">
        <v>341</v>
      </c>
      <c r="K1337" s="2">
        <v>38198</v>
      </c>
      <c r="L1337">
        <v>20040812</v>
      </c>
      <c r="M1337">
        <v>2896</v>
      </c>
      <c r="N1337">
        <v>2894</v>
      </c>
    </row>
    <row r="1338" spans="6:14" x14ac:dyDescent="0.2">
      <c r="F1338" s="2">
        <v>38205</v>
      </c>
      <c r="G1338">
        <v>20040812</v>
      </c>
      <c r="H1338">
        <v>333</v>
      </c>
      <c r="I1338">
        <v>336</v>
      </c>
      <c r="K1338" s="2">
        <v>38205</v>
      </c>
      <c r="L1338">
        <v>20040819</v>
      </c>
      <c r="M1338">
        <v>2904</v>
      </c>
      <c r="N1338">
        <v>2920</v>
      </c>
    </row>
    <row r="1339" spans="6:14" x14ac:dyDescent="0.2">
      <c r="F1339" s="2">
        <v>38212</v>
      </c>
      <c r="G1339">
        <v>20040819</v>
      </c>
      <c r="H1339">
        <v>331</v>
      </c>
      <c r="I1339">
        <v>332</v>
      </c>
      <c r="K1339" s="2">
        <v>38212</v>
      </c>
      <c r="L1339">
        <v>20040826</v>
      </c>
      <c r="M1339">
        <v>2897</v>
      </c>
      <c r="N1339">
        <v>2889</v>
      </c>
    </row>
    <row r="1340" spans="6:14" x14ac:dyDescent="0.2">
      <c r="F1340" s="2">
        <v>38219</v>
      </c>
      <c r="G1340">
        <v>20040826</v>
      </c>
      <c r="H1340">
        <v>343</v>
      </c>
      <c r="I1340">
        <v>343</v>
      </c>
      <c r="K1340" s="2">
        <v>38219</v>
      </c>
      <c r="L1340">
        <v>20040902</v>
      </c>
      <c r="M1340">
        <v>2882</v>
      </c>
      <c r="N1340">
        <v>2877</v>
      </c>
    </row>
    <row r="1341" spans="6:14" x14ac:dyDescent="0.2">
      <c r="F1341" s="2">
        <v>38226</v>
      </c>
      <c r="G1341">
        <v>20040902</v>
      </c>
      <c r="H1341">
        <v>362</v>
      </c>
      <c r="I1341">
        <v>352</v>
      </c>
      <c r="K1341" s="2">
        <v>38226</v>
      </c>
      <c r="L1341">
        <v>20040909</v>
      </c>
      <c r="M1341">
        <v>2898</v>
      </c>
      <c r="N1341">
        <v>2880</v>
      </c>
    </row>
    <row r="1342" spans="6:14" x14ac:dyDescent="0.2">
      <c r="F1342" s="2">
        <v>38233</v>
      </c>
      <c r="G1342">
        <v>20040909</v>
      </c>
      <c r="H1342">
        <v>319</v>
      </c>
      <c r="I1342">
        <v>326</v>
      </c>
      <c r="K1342" s="2">
        <v>38233</v>
      </c>
      <c r="L1342">
        <v>20040916</v>
      </c>
      <c r="M1342">
        <v>2882</v>
      </c>
      <c r="N1342">
        <v>2872</v>
      </c>
    </row>
    <row r="1343" spans="6:14" x14ac:dyDescent="0.2">
      <c r="F1343" s="2">
        <v>38240</v>
      </c>
      <c r="G1343">
        <v>20040916</v>
      </c>
      <c r="H1343">
        <v>333</v>
      </c>
      <c r="I1343">
        <v>331</v>
      </c>
      <c r="K1343" s="2">
        <v>38240</v>
      </c>
      <c r="L1343">
        <v>20040923</v>
      </c>
      <c r="M1343">
        <v>2883</v>
      </c>
      <c r="N1343">
        <v>2875</v>
      </c>
    </row>
    <row r="1344" spans="6:14" x14ac:dyDescent="0.2">
      <c r="F1344" s="2">
        <v>38247</v>
      </c>
      <c r="G1344">
        <v>20040923</v>
      </c>
      <c r="H1344">
        <v>350</v>
      </c>
      <c r="I1344">
        <v>341</v>
      </c>
      <c r="K1344" s="2">
        <v>38247</v>
      </c>
      <c r="L1344">
        <v>20040930</v>
      </c>
      <c r="M1344">
        <v>2873</v>
      </c>
      <c r="N1344">
        <v>2865</v>
      </c>
    </row>
    <row r="1345" spans="6:14" x14ac:dyDescent="0.2">
      <c r="F1345" s="2">
        <v>38254</v>
      </c>
      <c r="G1345">
        <v>20040930</v>
      </c>
      <c r="H1345">
        <v>369</v>
      </c>
      <c r="I1345">
        <v>351</v>
      </c>
      <c r="K1345" s="2">
        <v>38254</v>
      </c>
      <c r="L1345">
        <v>20041007</v>
      </c>
      <c r="M1345">
        <v>2864</v>
      </c>
      <c r="N1345">
        <v>2839</v>
      </c>
    </row>
    <row r="1346" spans="6:14" x14ac:dyDescent="0.2">
      <c r="F1346" s="2">
        <v>38261</v>
      </c>
      <c r="G1346">
        <v>20041007</v>
      </c>
      <c r="H1346">
        <v>335</v>
      </c>
      <c r="I1346">
        <v>335</v>
      </c>
      <c r="K1346" s="2">
        <v>38261</v>
      </c>
      <c r="L1346">
        <v>20041014</v>
      </c>
      <c r="M1346">
        <v>2845</v>
      </c>
      <c r="N1346">
        <v>2799</v>
      </c>
    </row>
    <row r="1347" spans="6:14" x14ac:dyDescent="0.2">
      <c r="F1347" s="2">
        <v>38268</v>
      </c>
      <c r="G1347">
        <v>20041014</v>
      </c>
      <c r="H1347">
        <v>352</v>
      </c>
      <c r="I1347">
        <v>338</v>
      </c>
      <c r="K1347" s="2">
        <v>38268</v>
      </c>
      <c r="L1347">
        <v>20041021</v>
      </c>
      <c r="M1347">
        <v>2798</v>
      </c>
      <c r="N1347">
        <v>2773</v>
      </c>
    </row>
    <row r="1348" spans="6:14" x14ac:dyDescent="0.2">
      <c r="F1348" s="2">
        <v>38275</v>
      </c>
      <c r="G1348">
        <v>20041021</v>
      </c>
      <c r="H1348">
        <v>329</v>
      </c>
      <c r="I1348">
        <v>327</v>
      </c>
      <c r="K1348" s="2">
        <v>38275</v>
      </c>
      <c r="L1348">
        <v>20041028</v>
      </c>
      <c r="M1348">
        <v>2823</v>
      </c>
      <c r="N1348">
        <v>2781</v>
      </c>
    </row>
    <row r="1349" spans="6:14" x14ac:dyDescent="0.2">
      <c r="F1349" s="2">
        <v>38282</v>
      </c>
      <c r="G1349">
        <v>20041028</v>
      </c>
      <c r="H1349">
        <v>350</v>
      </c>
      <c r="I1349">
        <v>338</v>
      </c>
      <c r="K1349" s="2">
        <v>38282</v>
      </c>
      <c r="L1349">
        <v>20041104</v>
      </c>
      <c r="M1349">
        <v>2800</v>
      </c>
      <c r="N1349">
        <v>2774</v>
      </c>
    </row>
    <row r="1350" spans="6:14" x14ac:dyDescent="0.2">
      <c r="F1350" s="2">
        <v>38289</v>
      </c>
      <c r="G1350">
        <v>20041104</v>
      </c>
      <c r="H1350">
        <v>332</v>
      </c>
      <c r="I1350">
        <v>332</v>
      </c>
      <c r="K1350" s="2">
        <v>38289</v>
      </c>
      <c r="L1350">
        <v>20041110</v>
      </c>
      <c r="M1350">
        <v>2813</v>
      </c>
      <c r="N1350">
        <v>2763</v>
      </c>
    </row>
    <row r="1351" spans="6:14" x14ac:dyDescent="0.2">
      <c r="F1351" s="2">
        <v>38296</v>
      </c>
      <c r="G1351">
        <v>20041110</v>
      </c>
      <c r="H1351">
        <v>333</v>
      </c>
      <c r="I1351">
        <v>330</v>
      </c>
      <c r="K1351" s="2">
        <v>38296</v>
      </c>
      <c r="L1351">
        <v>20041118</v>
      </c>
      <c r="M1351">
        <v>2792</v>
      </c>
      <c r="N1351">
        <v>2765</v>
      </c>
    </row>
    <row r="1352" spans="6:14" x14ac:dyDescent="0.2">
      <c r="F1352" s="2">
        <v>38303</v>
      </c>
      <c r="G1352">
        <v>20041118</v>
      </c>
      <c r="H1352">
        <v>334</v>
      </c>
      <c r="I1352">
        <v>337</v>
      </c>
      <c r="K1352" s="2">
        <v>38303</v>
      </c>
      <c r="L1352">
        <v>20041124</v>
      </c>
      <c r="M1352">
        <v>2755</v>
      </c>
      <c r="N1352">
        <v>2707</v>
      </c>
    </row>
    <row r="1353" spans="6:14" x14ac:dyDescent="0.2">
      <c r="F1353" s="2">
        <v>38310</v>
      </c>
      <c r="G1353">
        <v>20041124</v>
      </c>
      <c r="H1353">
        <v>323</v>
      </c>
      <c r="I1353">
        <v>313</v>
      </c>
      <c r="K1353" s="2">
        <v>38310</v>
      </c>
      <c r="L1353">
        <v>20041202</v>
      </c>
      <c r="M1353">
        <v>2723</v>
      </c>
      <c r="N1353">
        <v>2705</v>
      </c>
    </row>
    <row r="1354" spans="6:14" x14ac:dyDescent="0.2">
      <c r="F1354" s="2">
        <v>38317</v>
      </c>
      <c r="G1354">
        <v>20041202</v>
      </c>
      <c r="H1354">
        <v>349</v>
      </c>
      <c r="I1354">
        <v>335</v>
      </c>
      <c r="K1354" s="2">
        <v>38317</v>
      </c>
      <c r="L1354">
        <v>20041209</v>
      </c>
      <c r="M1354">
        <v>2796</v>
      </c>
      <c r="N1354">
        <v>2761</v>
      </c>
    </row>
    <row r="1355" spans="6:14" x14ac:dyDescent="0.2">
      <c r="F1355" s="2">
        <v>38324</v>
      </c>
      <c r="G1355">
        <v>20041209</v>
      </c>
      <c r="H1355">
        <v>357</v>
      </c>
      <c r="I1355">
        <v>343</v>
      </c>
      <c r="K1355" s="2">
        <v>38324</v>
      </c>
      <c r="L1355">
        <v>20041216</v>
      </c>
      <c r="M1355">
        <v>2737</v>
      </c>
      <c r="N1355">
        <v>2725</v>
      </c>
    </row>
    <row r="1356" spans="6:14" x14ac:dyDescent="0.2">
      <c r="F1356" s="2">
        <v>38331</v>
      </c>
      <c r="G1356">
        <v>20041216</v>
      </c>
      <c r="H1356">
        <v>317</v>
      </c>
      <c r="I1356">
        <v>316</v>
      </c>
      <c r="K1356" s="2">
        <v>38331</v>
      </c>
      <c r="L1356">
        <v>20041223</v>
      </c>
      <c r="M1356">
        <v>2721</v>
      </c>
      <c r="N1356">
        <v>2692</v>
      </c>
    </row>
    <row r="1357" spans="6:14" x14ac:dyDescent="0.2">
      <c r="F1357" s="2">
        <v>38338</v>
      </c>
      <c r="G1357">
        <v>20041223</v>
      </c>
      <c r="H1357">
        <v>333</v>
      </c>
      <c r="I1357">
        <v>322</v>
      </c>
      <c r="K1357" s="2">
        <v>38338</v>
      </c>
      <c r="L1357">
        <v>20041230</v>
      </c>
      <c r="M1357">
        <v>2755</v>
      </c>
      <c r="N1357">
        <v>2688</v>
      </c>
    </row>
    <row r="1358" spans="6:14" x14ac:dyDescent="0.2">
      <c r="F1358" s="2">
        <v>38345</v>
      </c>
      <c r="G1358">
        <v>20041230</v>
      </c>
      <c r="H1358">
        <v>326</v>
      </c>
      <c r="I1358">
        <v>320</v>
      </c>
      <c r="K1358" s="2">
        <v>38345</v>
      </c>
      <c r="L1358">
        <v>20050106</v>
      </c>
      <c r="M1358">
        <v>2840</v>
      </c>
      <c r="N1358">
        <v>2771</v>
      </c>
    </row>
    <row r="1359" spans="6:14" x14ac:dyDescent="0.2">
      <c r="F1359" s="2">
        <v>38352</v>
      </c>
      <c r="G1359">
        <v>20050106</v>
      </c>
      <c r="H1359">
        <v>364</v>
      </c>
      <c r="I1359">
        <v>356</v>
      </c>
      <c r="K1359" s="2">
        <v>38352</v>
      </c>
      <c r="L1359">
        <v>20050113</v>
      </c>
      <c r="M1359">
        <v>2631</v>
      </c>
      <c r="N1359">
        <v>2672</v>
      </c>
    </row>
    <row r="1360" spans="6:14" x14ac:dyDescent="0.2">
      <c r="F1360" s="2">
        <v>38359</v>
      </c>
      <c r="G1360">
        <v>20050113</v>
      </c>
      <c r="H1360">
        <v>367</v>
      </c>
      <c r="I1360">
        <v>369</v>
      </c>
      <c r="K1360" s="2">
        <v>38359</v>
      </c>
      <c r="L1360">
        <v>20050119</v>
      </c>
      <c r="M1360">
        <v>2694</v>
      </c>
      <c r="N1360">
        <v>2720</v>
      </c>
    </row>
    <row r="1361" spans="6:14" x14ac:dyDescent="0.2">
      <c r="F1361" s="2">
        <v>38366</v>
      </c>
      <c r="G1361">
        <v>20050119</v>
      </c>
      <c r="H1361">
        <v>319</v>
      </c>
      <c r="I1361">
        <v>332</v>
      </c>
      <c r="K1361" s="2">
        <v>38366</v>
      </c>
      <c r="L1361">
        <v>20050127</v>
      </c>
      <c r="M1361">
        <v>2840</v>
      </c>
      <c r="N1361">
        <v>2790</v>
      </c>
    </row>
    <row r="1362" spans="6:14" x14ac:dyDescent="0.2">
      <c r="F1362" s="2">
        <v>38373</v>
      </c>
      <c r="G1362">
        <v>20050127</v>
      </c>
      <c r="H1362">
        <v>325</v>
      </c>
      <c r="I1362">
        <v>329</v>
      </c>
      <c r="K1362" s="2">
        <v>38373</v>
      </c>
      <c r="L1362">
        <v>20050203</v>
      </c>
      <c r="M1362">
        <v>2696</v>
      </c>
      <c r="N1362">
        <v>2706</v>
      </c>
    </row>
    <row r="1363" spans="6:14" x14ac:dyDescent="0.2">
      <c r="F1363" s="2">
        <v>38380</v>
      </c>
      <c r="G1363">
        <v>20050203</v>
      </c>
      <c r="H1363">
        <v>316</v>
      </c>
      <c r="I1363">
        <v>331</v>
      </c>
      <c r="K1363" s="2">
        <v>38380</v>
      </c>
      <c r="L1363">
        <v>20050210</v>
      </c>
      <c r="M1363">
        <v>2737</v>
      </c>
      <c r="N1363">
        <v>2731</v>
      </c>
    </row>
    <row r="1364" spans="6:14" x14ac:dyDescent="0.2">
      <c r="F1364" s="2">
        <v>38387</v>
      </c>
      <c r="G1364">
        <v>20050210</v>
      </c>
      <c r="H1364">
        <v>303</v>
      </c>
      <c r="I1364">
        <v>307</v>
      </c>
      <c r="K1364" s="2">
        <v>38387</v>
      </c>
      <c r="L1364">
        <v>20050217</v>
      </c>
      <c r="M1364">
        <v>2717</v>
      </c>
      <c r="N1364">
        <v>2710</v>
      </c>
    </row>
    <row r="1365" spans="6:14" x14ac:dyDescent="0.2">
      <c r="F1365" s="2">
        <v>38394</v>
      </c>
      <c r="G1365">
        <v>20050217</v>
      </c>
      <c r="H1365">
        <v>302</v>
      </c>
      <c r="I1365">
        <v>308</v>
      </c>
      <c r="K1365" s="2">
        <v>38394</v>
      </c>
      <c r="L1365">
        <v>20050224</v>
      </c>
      <c r="M1365">
        <v>2650</v>
      </c>
      <c r="N1365">
        <v>2666</v>
      </c>
    </row>
    <row r="1366" spans="6:14" x14ac:dyDescent="0.2">
      <c r="F1366" s="2">
        <v>38401</v>
      </c>
      <c r="G1366">
        <v>20050224</v>
      </c>
      <c r="H1366">
        <v>312</v>
      </c>
      <c r="I1366">
        <v>318</v>
      </c>
      <c r="K1366" s="2">
        <v>38401</v>
      </c>
      <c r="L1366">
        <v>20050303</v>
      </c>
      <c r="M1366">
        <v>2672</v>
      </c>
      <c r="N1366">
        <v>2667</v>
      </c>
    </row>
    <row r="1367" spans="6:14" x14ac:dyDescent="0.2">
      <c r="F1367" s="2">
        <v>38408</v>
      </c>
      <c r="G1367">
        <v>20050303</v>
      </c>
      <c r="H1367">
        <v>310</v>
      </c>
      <c r="I1367">
        <v>314</v>
      </c>
      <c r="K1367" s="2">
        <v>38408</v>
      </c>
      <c r="L1367">
        <v>20050310</v>
      </c>
      <c r="M1367">
        <v>2703</v>
      </c>
      <c r="N1367">
        <v>2703</v>
      </c>
    </row>
    <row r="1368" spans="6:14" x14ac:dyDescent="0.2">
      <c r="F1368" s="2">
        <v>38415</v>
      </c>
      <c r="G1368">
        <v>20050310</v>
      </c>
      <c r="H1368">
        <v>327</v>
      </c>
      <c r="I1368">
        <v>333</v>
      </c>
      <c r="K1368" s="2">
        <v>38415</v>
      </c>
      <c r="L1368">
        <v>20050317</v>
      </c>
      <c r="M1368">
        <v>2647</v>
      </c>
      <c r="N1368">
        <v>2658</v>
      </c>
    </row>
    <row r="1369" spans="6:14" x14ac:dyDescent="0.2">
      <c r="F1369" s="2">
        <v>38422</v>
      </c>
      <c r="G1369">
        <v>20050317</v>
      </c>
      <c r="H1369">
        <v>318</v>
      </c>
      <c r="I1369">
        <v>324</v>
      </c>
      <c r="K1369" s="2">
        <v>38422</v>
      </c>
      <c r="L1369">
        <v>20050324</v>
      </c>
      <c r="M1369">
        <v>2673</v>
      </c>
      <c r="N1369">
        <v>2681</v>
      </c>
    </row>
    <row r="1370" spans="6:14" x14ac:dyDescent="0.2">
      <c r="F1370" s="2">
        <v>38429</v>
      </c>
      <c r="G1370">
        <v>20050324</v>
      </c>
      <c r="H1370">
        <v>324</v>
      </c>
      <c r="I1370">
        <v>329</v>
      </c>
      <c r="K1370" s="2">
        <v>38429</v>
      </c>
      <c r="L1370">
        <v>20050331</v>
      </c>
      <c r="M1370">
        <v>2608</v>
      </c>
      <c r="N1370">
        <v>2616</v>
      </c>
    </row>
    <row r="1371" spans="6:14" x14ac:dyDescent="0.2">
      <c r="F1371" s="2">
        <v>38436</v>
      </c>
      <c r="G1371">
        <v>20050331</v>
      </c>
      <c r="H1371">
        <v>350</v>
      </c>
      <c r="I1371">
        <v>342</v>
      </c>
      <c r="K1371" s="2">
        <v>38436</v>
      </c>
      <c r="L1371">
        <v>20050407</v>
      </c>
      <c r="M1371">
        <v>2688</v>
      </c>
      <c r="N1371">
        <v>2683</v>
      </c>
    </row>
    <row r="1372" spans="6:14" x14ac:dyDescent="0.2">
      <c r="F1372" s="2">
        <v>38443</v>
      </c>
      <c r="G1372">
        <v>20050407</v>
      </c>
      <c r="H1372">
        <v>334</v>
      </c>
      <c r="I1372">
        <v>335</v>
      </c>
      <c r="K1372" s="2">
        <v>38443</v>
      </c>
      <c r="L1372">
        <v>20050414</v>
      </c>
      <c r="M1372">
        <v>2664</v>
      </c>
      <c r="N1372">
        <v>2653</v>
      </c>
    </row>
    <row r="1373" spans="6:14" x14ac:dyDescent="0.2">
      <c r="F1373" s="2">
        <v>38450</v>
      </c>
      <c r="G1373">
        <v>20050414</v>
      </c>
      <c r="H1373">
        <v>330</v>
      </c>
      <c r="I1373">
        <v>323</v>
      </c>
      <c r="K1373" s="2">
        <v>38450</v>
      </c>
      <c r="L1373">
        <v>20050421</v>
      </c>
      <c r="M1373">
        <v>2638</v>
      </c>
      <c r="N1373">
        <v>2626</v>
      </c>
    </row>
    <row r="1374" spans="6:14" x14ac:dyDescent="0.2">
      <c r="F1374" s="2">
        <v>38457</v>
      </c>
      <c r="G1374">
        <v>20050421</v>
      </c>
      <c r="H1374">
        <v>296</v>
      </c>
      <c r="I1374">
        <v>307</v>
      </c>
      <c r="K1374" s="2">
        <v>38457</v>
      </c>
      <c r="L1374">
        <v>20050428</v>
      </c>
      <c r="M1374">
        <v>2555</v>
      </c>
      <c r="N1374">
        <v>2559</v>
      </c>
    </row>
    <row r="1375" spans="6:14" x14ac:dyDescent="0.2">
      <c r="F1375" s="2">
        <v>38464</v>
      </c>
      <c r="G1375">
        <v>20050428</v>
      </c>
      <c r="H1375">
        <v>320</v>
      </c>
      <c r="I1375">
        <v>317</v>
      </c>
      <c r="K1375" s="2">
        <v>38464</v>
      </c>
      <c r="L1375">
        <v>20050505</v>
      </c>
      <c r="M1375">
        <v>2589</v>
      </c>
      <c r="N1375">
        <v>2588</v>
      </c>
    </row>
    <row r="1376" spans="6:14" x14ac:dyDescent="0.2">
      <c r="F1376" s="2">
        <v>38471</v>
      </c>
      <c r="G1376">
        <v>20050505</v>
      </c>
      <c r="H1376">
        <v>333</v>
      </c>
      <c r="I1376">
        <v>334</v>
      </c>
      <c r="K1376" s="2">
        <v>38471</v>
      </c>
      <c r="L1376">
        <v>20050512</v>
      </c>
      <c r="M1376">
        <v>2598</v>
      </c>
      <c r="N1376">
        <v>2596</v>
      </c>
    </row>
    <row r="1377" spans="6:14" x14ac:dyDescent="0.2">
      <c r="F1377" s="2">
        <v>38478</v>
      </c>
      <c r="G1377">
        <v>20050512</v>
      </c>
      <c r="H1377">
        <v>340</v>
      </c>
      <c r="I1377">
        <v>327</v>
      </c>
      <c r="K1377" s="2">
        <v>38478</v>
      </c>
      <c r="L1377">
        <v>20050519</v>
      </c>
      <c r="M1377">
        <v>2601</v>
      </c>
      <c r="N1377">
        <v>2605</v>
      </c>
    </row>
    <row r="1378" spans="6:14" x14ac:dyDescent="0.2">
      <c r="F1378" s="2">
        <v>38485</v>
      </c>
      <c r="G1378">
        <v>20050519</v>
      </c>
      <c r="H1378">
        <v>321</v>
      </c>
      <c r="I1378">
        <v>321</v>
      </c>
      <c r="K1378" s="2">
        <v>38485</v>
      </c>
      <c r="L1378">
        <v>20050526</v>
      </c>
      <c r="M1378">
        <v>2574</v>
      </c>
      <c r="N1378">
        <v>2568</v>
      </c>
    </row>
    <row r="1379" spans="6:14" x14ac:dyDescent="0.2">
      <c r="F1379" s="2">
        <v>38492</v>
      </c>
      <c r="G1379">
        <v>20050526</v>
      </c>
      <c r="H1379">
        <v>323</v>
      </c>
      <c r="I1379">
        <v>320</v>
      </c>
      <c r="K1379" s="2">
        <v>38492</v>
      </c>
      <c r="L1379">
        <v>20050602</v>
      </c>
      <c r="M1379">
        <v>2602</v>
      </c>
      <c r="N1379">
        <v>2595</v>
      </c>
    </row>
    <row r="1380" spans="6:14" x14ac:dyDescent="0.2">
      <c r="F1380" s="2">
        <v>38499</v>
      </c>
      <c r="G1380">
        <v>20050602</v>
      </c>
      <c r="H1380">
        <v>350</v>
      </c>
      <c r="I1380">
        <v>340</v>
      </c>
      <c r="K1380" s="2">
        <v>38499</v>
      </c>
      <c r="L1380">
        <v>20050609</v>
      </c>
      <c r="M1380">
        <v>2588</v>
      </c>
      <c r="N1380">
        <v>2577</v>
      </c>
    </row>
    <row r="1381" spans="6:14" x14ac:dyDescent="0.2">
      <c r="F1381" s="2">
        <v>38506</v>
      </c>
      <c r="G1381">
        <v>20050609</v>
      </c>
      <c r="H1381">
        <v>330</v>
      </c>
      <c r="I1381">
        <v>338</v>
      </c>
      <c r="K1381" s="2">
        <v>38506</v>
      </c>
      <c r="L1381">
        <v>20050616</v>
      </c>
      <c r="M1381">
        <v>2641</v>
      </c>
      <c r="N1381">
        <v>2630</v>
      </c>
    </row>
    <row r="1382" spans="6:14" x14ac:dyDescent="0.2">
      <c r="F1382" s="2">
        <v>38513</v>
      </c>
      <c r="G1382">
        <v>20050616</v>
      </c>
      <c r="H1382">
        <v>333</v>
      </c>
      <c r="I1382">
        <v>333</v>
      </c>
      <c r="K1382" s="2">
        <v>38513</v>
      </c>
      <c r="L1382">
        <v>20050623</v>
      </c>
      <c r="M1382">
        <v>2600</v>
      </c>
      <c r="N1382">
        <v>2599</v>
      </c>
    </row>
    <row r="1383" spans="6:14" x14ac:dyDescent="0.2">
      <c r="F1383" s="2">
        <v>38520</v>
      </c>
      <c r="G1383">
        <v>20050623</v>
      </c>
      <c r="H1383">
        <v>314</v>
      </c>
      <c r="I1383">
        <v>321</v>
      </c>
      <c r="K1383" s="2">
        <v>38520</v>
      </c>
      <c r="L1383">
        <v>20050630</v>
      </c>
      <c r="M1383">
        <v>2600</v>
      </c>
      <c r="N1383">
        <v>2602</v>
      </c>
    </row>
    <row r="1384" spans="6:14" x14ac:dyDescent="0.2">
      <c r="F1384" s="2">
        <v>38527</v>
      </c>
      <c r="G1384">
        <v>20050630</v>
      </c>
      <c r="H1384">
        <v>310</v>
      </c>
      <c r="I1384">
        <v>311</v>
      </c>
      <c r="K1384" s="2">
        <v>38527</v>
      </c>
      <c r="L1384">
        <v>20050707</v>
      </c>
      <c r="M1384">
        <v>2581</v>
      </c>
      <c r="N1384">
        <v>2569</v>
      </c>
    </row>
    <row r="1385" spans="6:14" x14ac:dyDescent="0.2">
      <c r="F1385" s="2">
        <v>38534</v>
      </c>
      <c r="G1385">
        <v>20050707</v>
      </c>
      <c r="H1385">
        <v>319</v>
      </c>
      <c r="I1385">
        <v>327</v>
      </c>
      <c r="K1385" s="2">
        <v>38534</v>
      </c>
      <c r="L1385">
        <v>20050714</v>
      </c>
      <c r="M1385">
        <v>2617</v>
      </c>
      <c r="N1385">
        <v>2612</v>
      </c>
    </row>
    <row r="1386" spans="6:14" x14ac:dyDescent="0.2">
      <c r="F1386" s="2">
        <v>38541</v>
      </c>
      <c r="G1386">
        <v>20050714</v>
      </c>
      <c r="H1386">
        <v>336</v>
      </c>
      <c r="I1386">
        <v>338</v>
      </c>
      <c r="K1386" s="2">
        <v>38541</v>
      </c>
      <c r="L1386">
        <v>20050721</v>
      </c>
      <c r="M1386">
        <v>2577</v>
      </c>
      <c r="N1386">
        <v>2583</v>
      </c>
    </row>
    <row r="1387" spans="6:14" x14ac:dyDescent="0.2">
      <c r="F1387" s="2">
        <v>38548</v>
      </c>
      <c r="G1387">
        <v>20050721</v>
      </c>
      <c r="H1387">
        <v>303</v>
      </c>
      <c r="I1387">
        <v>323</v>
      </c>
      <c r="K1387" s="2">
        <v>38548</v>
      </c>
      <c r="L1387">
        <v>20050728</v>
      </c>
      <c r="M1387">
        <v>2603</v>
      </c>
      <c r="N1387">
        <v>2619</v>
      </c>
    </row>
    <row r="1388" spans="6:14" x14ac:dyDescent="0.2">
      <c r="F1388" s="2">
        <v>38555</v>
      </c>
      <c r="G1388">
        <v>20050728</v>
      </c>
      <c r="H1388">
        <v>310</v>
      </c>
      <c r="I1388">
        <v>318</v>
      </c>
      <c r="K1388" s="2">
        <v>38555</v>
      </c>
      <c r="L1388">
        <v>20050804</v>
      </c>
      <c r="M1388">
        <v>2581</v>
      </c>
      <c r="N1388">
        <v>2592</v>
      </c>
    </row>
    <row r="1389" spans="6:14" x14ac:dyDescent="0.2">
      <c r="F1389" s="2">
        <v>38562</v>
      </c>
      <c r="G1389">
        <v>20050804</v>
      </c>
      <c r="H1389">
        <v>312</v>
      </c>
      <c r="I1389">
        <v>316</v>
      </c>
      <c r="K1389" s="2">
        <v>38562</v>
      </c>
      <c r="L1389">
        <v>20050811</v>
      </c>
      <c r="M1389">
        <v>2573</v>
      </c>
      <c r="N1389">
        <v>2570</v>
      </c>
    </row>
    <row r="1390" spans="6:14" x14ac:dyDescent="0.2">
      <c r="F1390" s="2">
        <v>38569</v>
      </c>
      <c r="G1390">
        <v>20050811</v>
      </c>
      <c r="H1390">
        <v>308</v>
      </c>
      <c r="I1390">
        <v>311</v>
      </c>
      <c r="K1390" s="2">
        <v>38569</v>
      </c>
      <c r="L1390">
        <v>20050818</v>
      </c>
      <c r="M1390">
        <v>2593</v>
      </c>
      <c r="N1390">
        <v>2584</v>
      </c>
    </row>
    <row r="1391" spans="6:14" x14ac:dyDescent="0.2">
      <c r="F1391" s="2">
        <v>38576</v>
      </c>
      <c r="G1391">
        <v>20050818</v>
      </c>
      <c r="H1391">
        <v>316</v>
      </c>
      <c r="I1391">
        <v>319</v>
      </c>
      <c r="K1391" s="2">
        <v>38576</v>
      </c>
      <c r="L1391">
        <v>20050825</v>
      </c>
      <c r="M1391">
        <v>2578</v>
      </c>
      <c r="N1391">
        <v>2573</v>
      </c>
    </row>
    <row r="1392" spans="6:14" x14ac:dyDescent="0.2">
      <c r="F1392" s="2">
        <v>38583</v>
      </c>
      <c r="G1392">
        <v>20050825</v>
      </c>
      <c r="H1392">
        <v>315</v>
      </c>
      <c r="I1392">
        <v>315</v>
      </c>
      <c r="K1392" s="2">
        <v>38583</v>
      </c>
      <c r="L1392">
        <v>20050901</v>
      </c>
      <c r="M1392">
        <v>2607</v>
      </c>
      <c r="N1392">
        <v>2598</v>
      </c>
    </row>
    <row r="1393" spans="6:14" x14ac:dyDescent="0.2">
      <c r="F1393" s="2">
        <v>38590</v>
      </c>
      <c r="G1393">
        <v>20050901</v>
      </c>
      <c r="H1393">
        <v>320</v>
      </c>
      <c r="I1393">
        <v>318</v>
      </c>
      <c r="K1393" s="2">
        <v>38590</v>
      </c>
      <c r="L1393">
        <v>20050908</v>
      </c>
      <c r="M1393">
        <v>2593</v>
      </c>
      <c r="N1393">
        <v>2568</v>
      </c>
    </row>
    <row r="1394" spans="6:14" x14ac:dyDescent="0.2">
      <c r="F1394" s="2">
        <v>38597</v>
      </c>
      <c r="G1394">
        <v>20050908</v>
      </c>
      <c r="H1394">
        <v>319</v>
      </c>
      <c r="I1394">
        <v>326</v>
      </c>
      <c r="K1394" s="2">
        <v>38597</v>
      </c>
      <c r="L1394">
        <v>20050915</v>
      </c>
      <c r="M1394">
        <v>2590</v>
      </c>
      <c r="N1394">
        <v>2575</v>
      </c>
    </row>
    <row r="1395" spans="6:14" x14ac:dyDescent="0.2">
      <c r="F1395" s="2">
        <v>38604</v>
      </c>
      <c r="G1395">
        <v>20050915</v>
      </c>
      <c r="H1395">
        <v>398</v>
      </c>
      <c r="I1395">
        <v>422</v>
      </c>
      <c r="K1395" s="2">
        <v>38604</v>
      </c>
      <c r="L1395">
        <v>20050922</v>
      </c>
      <c r="M1395">
        <v>2666</v>
      </c>
      <c r="N1395">
        <v>2651</v>
      </c>
    </row>
    <row r="1396" spans="6:14" x14ac:dyDescent="0.2">
      <c r="F1396" s="2">
        <v>38611</v>
      </c>
      <c r="G1396">
        <v>20050922</v>
      </c>
      <c r="H1396">
        <v>432</v>
      </c>
      <c r="I1396">
        <v>424</v>
      </c>
      <c r="K1396" s="2">
        <v>38611</v>
      </c>
      <c r="L1396">
        <v>20050929</v>
      </c>
      <c r="M1396">
        <v>2802</v>
      </c>
      <c r="N1396">
        <v>2787</v>
      </c>
    </row>
    <row r="1397" spans="6:14" x14ac:dyDescent="0.2">
      <c r="F1397" s="2">
        <v>38618</v>
      </c>
      <c r="G1397">
        <v>20050929</v>
      </c>
      <c r="H1397">
        <v>356</v>
      </c>
      <c r="I1397">
        <v>359</v>
      </c>
      <c r="K1397" s="2">
        <v>38618</v>
      </c>
      <c r="L1397">
        <v>20051006</v>
      </c>
      <c r="M1397">
        <v>2905</v>
      </c>
      <c r="N1397">
        <v>2853</v>
      </c>
    </row>
    <row r="1398" spans="6:14" x14ac:dyDescent="0.2">
      <c r="F1398" s="2">
        <v>38625</v>
      </c>
      <c r="G1398">
        <v>20051006</v>
      </c>
      <c r="H1398">
        <v>390</v>
      </c>
      <c r="I1398">
        <v>384</v>
      </c>
      <c r="K1398" s="2">
        <v>38625</v>
      </c>
      <c r="L1398">
        <v>20051013</v>
      </c>
      <c r="M1398">
        <v>2873</v>
      </c>
      <c r="N1398">
        <v>2841</v>
      </c>
    </row>
    <row r="1399" spans="6:14" x14ac:dyDescent="0.2">
      <c r="F1399" s="2">
        <v>38632</v>
      </c>
      <c r="G1399">
        <v>20051013</v>
      </c>
      <c r="H1399">
        <v>389</v>
      </c>
      <c r="I1399">
        <v>383</v>
      </c>
      <c r="K1399" s="2">
        <v>38632</v>
      </c>
      <c r="L1399">
        <v>20051020</v>
      </c>
      <c r="M1399">
        <v>2894</v>
      </c>
      <c r="N1399">
        <v>2831</v>
      </c>
    </row>
    <row r="1400" spans="6:14" x14ac:dyDescent="0.2">
      <c r="F1400" s="2">
        <v>38639</v>
      </c>
      <c r="G1400">
        <v>20051020</v>
      </c>
      <c r="H1400">
        <v>355</v>
      </c>
      <c r="I1400">
        <v>348</v>
      </c>
      <c r="K1400" s="2">
        <v>38639</v>
      </c>
      <c r="L1400">
        <v>20051027</v>
      </c>
      <c r="M1400">
        <v>2904</v>
      </c>
      <c r="N1400">
        <v>2821</v>
      </c>
    </row>
    <row r="1401" spans="6:14" x14ac:dyDescent="0.2">
      <c r="F1401" s="2">
        <v>38646</v>
      </c>
      <c r="G1401">
        <v>20051027</v>
      </c>
      <c r="H1401">
        <v>328</v>
      </c>
      <c r="I1401">
        <v>324</v>
      </c>
      <c r="K1401" s="2">
        <v>38646</v>
      </c>
      <c r="L1401">
        <v>20051103</v>
      </c>
      <c r="M1401">
        <v>2823</v>
      </c>
      <c r="N1401">
        <v>2772</v>
      </c>
    </row>
    <row r="1402" spans="6:14" x14ac:dyDescent="0.2">
      <c r="F1402" s="2">
        <v>38653</v>
      </c>
      <c r="G1402">
        <v>20051103</v>
      </c>
      <c r="H1402">
        <v>323</v>
      </c>
      <c r="I1402">
        <v>322</v>
      </c>
      <c r="K1402" s="2">
        <v>38653</v>
      </c>
      <c r="L1402">
        <v>20051110</v>
      </c>
      <c r="M1402">
        <v>2818</v>
      </c>
      <c r="N1402">
        <v>2752</v>
      </c>
    </row>
    <row r="1403" spans="6:14" x14ac:dyDescent="0.2">
      <c r="F1403" s="2">
        <v>38660</v>
      </c>
      <c r="G1403">
        <v>20051110</v>
      </c>
      <c r="H1403">
        <v>326</v>
      </c>
      <c r="I1403">
        <v>325</v>
      </c>
      <c r="K1403" s="2">
        <v>38660</v>
      </c>
      <c r="L1403">
        <v>20051117</v>
      </c>
      <c r="M1403">
        <v>2793</v>
      </c>
      <c r="N1403">
        <v>2746</v>
      </c>
    </row>
    <row r="1404" spans="6:14" x14ac:dyDescent="0.2">
      <c r="F1404" s="2">
        <v>38667</v>
      </c>
      <c r="G1404">
        <v>20051117</v>
      </c>
      <c r="H1404">
        <v>303</v>
      </c>
      <c r="I1404">
        <v>309</v>
      </c>
      <c r="K1404" s="2">
        <v>38667</v>
      </c>
      <c r="L1404">
        <v>20051123</v>
      </c>
      <c r="M1404">
        <v>2824</v>
      </c>
      <c r="N1404">
        <v>2760</v>
      </c>
    </row>
    <row r="1405" spans="6:14" x14ac:dyDescent="0.2">
      <c r="F1405" s="2">
        <v>38674</v>
      </c>
      <c r="G1405">
        <v>20051123</v>
      </c>
      <c r="H1405">
        <v>335</v>
      </c>
      <c r="I1405">
        <v>324</v>
      </c>
      <c r="K1405" s="2">
        <v>38674</v>
      </c>
      <c r="L1405">
        <v>20051201</v>
      </c>
      <c r="M1405">
        <v>2767</v>
      </c>
      <c r="N1405">
        <v>2712</v>
      </c>
    </row>
    <row r="1406" spans="6:14" x14ac:dyDescent="0.2">
      <c r="F1406" s="2">
        <v>38681</v>
      </c>
      <c r="G1406">
        <v>20051201</v>
      </c>
      <c r="H1406">
        <v>320</v>
      </c>
      <c r="I1406">
        <v>311</v>
      </c>
      <c r="K1406" s="2">
        <v>38681</v>
      </c>
      <c r="L1406">
        <v>20051208</v>
      </c>
      <c r="M1406">
        <v>2603</v>
      </c>
      <c r="N1406">
        <v>2587</v>
      </c>
    </row>
    <row r="1407" spans="6:14" x14ac:dyDescent="0.2">
      <c r="F1407" s="2">
        <v>38688</v>
      </c>
      <c r="G1407">
        <v>20051208</v>
      </c>
      <c r="H1407">
        <v>327</v>
      </c>
      <c r="I1407">
        <v>321</v>
      </c>
      <c r="K1407" s="2">
        <v>38688</v>
      </c>
      <c r="L1407">
        <v>20051215</v>
      </c>
      <c r="M1407">
        <v>2606</v>
      </c>
      <c r="N1407">
        <v>2589</v>
      </c>
    </row>
    <row r="1408" spans="6:14" x14ac:dyDescent="0.2">
      <c r="F1408" s="2">
        <v>38695</v>
      </c>
      <c r="G1408">
        <v>20051215</v>
      </c>
      <c r="H1408">
        <v>329</v>
      </c>
      <c r="I1408">
        <v>327</v>
      </c>
      <c r="K1408" s="2">
        <v>38695</v>
      </c>
      <c r="L1408">
        <v>20051222</v>
      </c>
      <c r="M1408">
        <v>2638</v>
      </c>
      <c r="N1408">
        <v>2620</v>
      </c>
    </row>
    <row r="1409" spans="6:14" x14ac:dyDescent="0.2">
      <c r="F1409" s="2">
        <v>38702</v>
      </c>
      <c r="G1409">
        <v>20051222</v>
      </c>
      <c r="H1409">
        <v>318</v>
      </c>
      <c r="I1409">
        <v>312</v>
      </c>
      <c r="K1409" s="2">
        <v>38702</v>
      </c>
      <c r="L1409">
        <v>20051229</v>
      </c>
      <c r="M1409">
        <v>2715</v>
      </c>
      <c r="N1409">
        <v>2660</v>
      </c>
    </row>
    <row r="1410" spans="6:14" x14ac:dyDescent="0.2">
      <c r="F1410" s="2">
        <v>38709</v>
      </c>
      <c r="G1410">
        <v>20051229</v>
      </c>
      <c r="H1410">
        <v>322</v>
      </c>
      <c r="I1410">
        <v>320</v>
      </c>
      <c r="K1410" s="2">
        <v>38709</v>
      </c>
      <c r="L1410">
        <v>20060105</v>
      </c>
      <c r="M1410">
        <v>2718</v>
      </c>
      <c r="N1410">
        <v>2668</v>
      </c>
    </row>
    <row r="1411" spans="6:14" x14ac:dyDescent="0.2">
      <c r="F1411" s="2">
        <v>38716</v>
      </c>
      <c r="G1411">
        <v>20060105</v>
      </c>
      <c r="H1411">
        <v>291</v>
      </c>
      <c r="I1411">
        <v>302</v>
      </c>
      <c r="K1411" s="2">
        <v>38716</v>
      </c>
      <c r="L1411">
        <v>20060112</v>
      </c>
      <c r="M1411">
        <v>2702</v>
      </c>
      <c r="N1411">
        <v>2660</v>
      </c>
    </row>
    <row r="1412" spans="6:14" x14ac:dyDescent="0.2">
      <c r="F1412" s="2">
        <v>38723</v>
      </c>
      <c r="G1412">
        <v>20060112</v>
      </c>
      <c r="H1412">
        <v>309</v>
      </c>
      <c r="I1412">
        <v>326</v>
      </c>
      <c r="K1412" s="2">
        <v>38723</v>
      </c>
      <c r="L1412">
        <v>20060119</v>
      </c>
      <c r="M1412">
        <v>2534</v>
      </c>
      <c r="N1412">
        <v>2561</v>
      </c>
    </row>
    <row r="1413" spans="6:14" x14ac:dyDescent="0.2">
      <c r="F1413" s="2">
        <v>38730</v>
      </c>
      <c r="G1413">
        <v>20060119</v>
      </c>
      <c r="H1413">
        <v>271</v>
      </c>
      <c r="I1413">
        <v>285</v>
      </c>
      <c r="K1413" s="2">
        <v>38730</v>
      </c>
      <c r="L1413">
        <v>20060126</v>
      </c>
      <c r="M1413">
        <v>2581</v>
      </c>
      <c r="N1413">
        <v>2586</v>
      </c>
    </row>
    <row r="1414" spans="6:14" x14ac:dyDescent="0.2">
      <c r="F1414" s="2">
        <v>38737</v>
      </c>
      <c r="G1414">
        <v>20060126</v>
      </c>
      <c r="H1414">
        <v>283</v>
      </c>
      <c r="I1414">
        <v>290</v>
      </c>
      <c r="K1414" s="2">
        <v>38737</v>
      </c>
      <c r="L1414">
        <v>20060202</v>
      </c>
      <c r="M1414">
        <v>2509</v>
      </c>
      <c r="N1414">
        <v>2516</v>
      </c>
    </row>
    <row r="1415" spans="6:14" x14ac:dyDescent="0.2">
      <c r="F1415" s="2">
        <v>38744</v>
      </c>
      <c r="G1415">
        <v>20060202</v>
      </c>
      <c r="H1415">
        <v>273</v>
      </c>
      <c r="I1415">
        <v>282</v>
      </c>
      <c r="K1415" s="2">
        <v>38744</v>
      </c>
      <c r="L1415">
        <v>20060209</v>
      </c>
      <c r="M1415">
        <v>2557</v>
      </c>
      <c r="N1415">
        <v>2565</v>
      </c>
    </row>
    <row r="1416" spans="6:14" x14ac:dyDescent="0.2">
      <c r="F1416" s="2">
        <v>38751</v>
      </c>
      <c r="G1416">
        <v>20060209</v>
      </c>
      <c r="H1416">
        <v>277</v>
      </c>
      <c r="I1416">
        <v>289</v>
      </c>
      <c r="K1416" s="2">
        <v>38751</v>
      </c>
      <c r="L1416">
        <v>20060216</v>
      </c>
      <c r="M1416">
        <v>2511</v>
      </c>
      <c r="N1416">
        <v>2520</v>
      </c>
    </row>
    <row r="1417" spans="6:14" x14ac:dyDescent="0.2">
      <c r="F1417" s="2">
        <v>38758</v>
      </c>
      <c r="G1417">
        <v>20060216</v>
      </c>
      <c r="H1417">
        <v>297</v>
      </c>
      <c r="I1417">
        <v>298</v>
      </c>
      <c r="K1417" s="2">
        <v>38758</v>
      </c>
      <c r="L1417">
        <v>20060223</v>
      </c>
      <c r="M1417">
        <v>2495</v>
      </c>
      <c r="N1417">
        <v>2517</v>
      </c>
    </row>
    <row r="1418" spans="6:14" x14ac:dyDescent="0.2">
      <c r="F1418" s="2">
        <v>38765</v>
      </c>
      <c r="G1418">
        <v>20060223</v>
      </c>
      <c r="H1418">
        <v>278</v>
      </c>
      <c r="I1418">
        <v>283</v>
      </c>
      <c r="K1418" s="2">
        <v>38765</v>
      </c>
      <c r="L1418">
        <v>20060302</v>
      </c>
      <c r="M1418">
        <v>2486</v>
      </c>
      <c r="N1418">
        <v>2488</v>
      </c>
    </row>
    <row r="1419" spans="6:14" x14ac:dyDescent="0.2">
      <c r="F1419" s="2">
        <v>38772</v>
      </c>
      <c r="G1419">
        <v>20060302</v>
      </c>
      <c r="H1419">
        <v>294</v>
      </c>
      <c r="I1419">
        <v>293</v>
      </c>
      <c r="K1419" s="2">
        <v>38772</v>
      </c>
      <c r="L1419">
        <v>20060309</v>
      </c>
      <c r="M1419">
        <v>2506</v>
      </c>
      <c r="N1419">
        <v>2504</v>
      </c>
    </row>
    <row r="1420" spans="6:14" x14ac:dyDescent="0.2">
      <c r="F1420" s="2">
        <v>38779</v>
      </c>
      <c r="G1420">
        <v>20060309</v>
      </c>
      <c r="H1420">
        <v>303</v>
      </c>
      <c r="I1420">
        <v>302</v>
      </c>
      <c r="K1420" s="2">
        <v>38779</v>
      </c>
      <c r="L1420">
        <v>20060316</v>
      </c>
      <c r="M1420">
        <v>2445</v>
      </c>
      <c r="N1420">
        <v>2453</v>
      </c>
    </row>
    <row r="1421" spans="6:14" x14ac:dyDescent="0.2">
      <c r="F1421" s="2">
        <v>38786</v>
      </c>
      <c r="G1421">
        <v>20060316</v>
      </c>
      <c r="H1421">
        <v>309</v>
      </c>
      <c r="I1421">
        <v>307</v>
      </c>
      <c r="K1421" s="2">
        <v>38786</v>
      </c>
      <c r="L1421">
        <v>20060323</v>
      </c>
      <c r="M1421">
        <v>2472</v>
      </c>
      <c r="N1421">
        <v>2474</v>
      </c>
    </row>
    <row r="1422" spans="6:14" x14ac:dyDescent="0.2">
      <c r="F1422" s="2">
        <v>38793</v>
      </c>
      <c r="G1422">
        <v>20060323</v>
      </c>
      <c r="H1422">
        <v>302</v>
      </c>
      <c r="I1422">
        <v>303</v>
      </c>
      <c r="K1422" s="2">
        <v>38793</v>
      </c>
      <c r="L1422">
        <v>20060330</v>
      </c>
      <c r="M1422">
        <v>2483</v>
      </c>
      <c r="N1422">
        <v>2456</v>
      </c>
    </row>
    <row r="1423" spans="6:14" x14ac:dyDescent="0.2">
      <c r="F1423" s="2">
        <v>38800</v>
      </c>
      <c r="G1423">
        <v>20060330</v>
      </c>
      <c r="H1423">
        <v>302</v>
      </c>
      <c r="I1423">
        <v>295</v>
      </c>
      <c r="K1423" s="2">
        <v>38800</v>
      </c>
      <c r="L1423">
        <v>20060406</v>
      </c>
      <c r="M1423">
        <v>2440</v>
      </c>
      <c r="N1423">
        <v>2439</v>
      </c>
    </row>
    <row r="1424" spans="6:14" x14ac:dyDescent="0.2">
      <c r="F1424" s="2">
        <v>38807</v>
      </c>
      <c r="G1424">
        <v>20060406</v>
      </c>
      <c r="H1424">
        <v>299</v>
      </c>
      <c r="I1424">
        <v>291</v>
      </c>
      <c r="K1424" s="2">
        <v>38807</v>
      </c>
      <c r="L1424">
        <v>20060413</v>
      </c>
      <c r="M1424">
        <v>2424</v>
      </c>
      <c r="N1424">
        <v>2405</v>
      </c>
    </row>
    <row r="1425" spans="6:14" x14ac:dyDescent="0.2">
      <c r="F1425" s="2">
        <v>38814</v>
      </c>
      <c r="G1425">
        <v>20060413</v>
      </c>
      <c r="H1425">
        <v>313</v>
      </c>
      <c r="I1425">
        <v>299</v>
      </c>
      <c r="K1425" s="2">
        <v>38814</v>
      </c>
      <c r="L1425">
        <v>20060420</v>
      </c>
      <c r="M1425">
        <v>2439</v>
      </c>
      <c r="N1425">
        <v>2411</v>
      </c>
    </row>
    <row r="1426" spans="6:14" x14ac:dyDescent="0.2">
      <c r="F1426" s="2">
        <v>38821</v>
      </c>
      <c r="G1426">
        <v>20060420</v>
      </c>
      <c r="H1426">
        <v>303</v>
      </c>
      <c r="I1426">
        <v>299</v>
      </c>
      <c r="K1426" s="2">
        <v>38821</v>
      </c>
      <c r="L1426">
        <v>20060427</v>
      </c>
      <c r="M1426">
        <v>2449</v>
      </c>
      <c r="N1426">
        <v>2408</v>
      </c>
    </row>
    <row r="1427" spans="6:14" x14ac:dyDescent="0.2">
      <c r="F1427" s="2">
        <v>38828</v>
      </c>
      <c r="G1427">
        <v>20060427</v>
      </c>
      <c r="H1427">
        <v>315</v>
      </c>
      <c r="I1427">
        <v>308</v>
      </c>
      <c r="K1427" s="2">
        <v>38828</v>
      </c>
      <c r="L1427">
        <v>20060504</v>
      </c>
      <c r="M1427">
        <v>2462</v>
      </c>
      <c r="N1427">
        <v>2424</v>
      </c>
    </row>
    <row r="1428" spans="6:14" x14ac:dyDescent="0.2">
      <c r="F1428" s="2">
        <v>38835</v>
      </c>
      <c r="G1428">
        <v>20060504</v>
      </c>
      <c r="H1428">
        <v>322</v>
      </c>
      <c r="I1428">
        <v>321</v>
      </c>
      <c r="K1428" s="2">
        <v>38835</v>
      </c>
      <c r="L1428">
        <v>20060511</v>
      </c>
      <c r="M1428">
        <v>2392</v>
      </c>
      <c r="N1428">
        <v>2357</v>
      </c>
    </row>
    <row r="1429" spans="6:14" x14ac:dyDescent="0.2">
      <c r="F1429" s="2">
        <v>38842</v>
      </c>
      <c r="G1429">
        <v>20060511</v>
      </c>
      <c r="H1429">
        <v>324</v>
      </c>
      <c r="I1429">
        <v>347</v>
      </c>
      <c r="K1429" s="2">
        <v>38842</v>
      </c>
      <c r="L1429">
        <v>20060518</v>
      </c>
      <c r="M1429">
        <v>2389</v>
      </c>
      <c r="N1429">
        <v>2372</v>
      </c>
    </row>
    <row r="1430" spans="6:14" x14ac:dyDescent="0.2">
      <c r="F1430" s="2">
        <v>38849</v>
      </c>
      <c r="G1430">
        <v>20060518</v>
      </c>
      <c r="H1430">
        <v>367</v>
      </c>
      <c r="I1430">
        <v>335</v>
      </c>
      <c r="K1430" s="2">
        <v>38849</v>
      </c>
      <c r="L1430">
        <v>20060525</v>
      </c>
      <c r="M1430">
        <v>2420</v>
      </c>
      <c r="N1430">
        <v>2383</v>
      </c>
    </row>
    <row r="1431" spans="6:14" x14ac:dyDescent="0.2">
      <c r="F1431" s="2">
        <v>38856</v>
      </c>
      <c r="G1431">
        <v>20060525</v>
      </c>
      <c r="H1431">
        <v>329</v>
      </c>
      <c r="I1431">
        <v>319</v>
      </c>
      <c r="K1431" s="2">
        <v>38856</v>
      </c>
      <c r="L1431">
        <v>20060601</v>
      </c>
      <c r="M1431">
        <v>2433</v>
      </c>
      <c r="N1431">
        <v>2399</v>
      </c>
    </row>
    <row r="1432" spans="6:14" x14ac:dyDescent="0.2">
      <c r="F1432" s="2">
        <v>38863</v>
      </c>
      <c r="G1432">
        <v>20060601</v>
      </c>
      <c r="H1432">
        <v>336</v>
      </c>
      <c r="I1432">
        <v>330</v>
      </c>
      <c r="K1432" s="2">
        <v>38863</v>
      </c>
      <c r="L1432">
        <v>20060608</v>
      </c>
      <c r="M1432">
        <v>2415</v>
      </c>
      <c r="N1432">
        <v>2381</v>
      </c>
    </row>
    <row r="1433" spans="6:14" x14ac:dyDescent="0.2">
      <c r="F1433" s="2">
        <v>38870</v>
      </c>
      <c r="G1433">
        <v>20060608</v>
      </c>
      <c r="H1433">
        <v>302</v>
      </c>
      <c r="I1433">
        <v>307</v>
      </c>
      <c r="K1433" s="2">
        <v>38870</v>
      </c>
      <c r="L1433">
        <v>20060615</v>
      </c>
      <c r="M1433">
        <v>2425</v>
      </c>
      <c r="N1433">
        <v>2408</v>
      </c>
    </row>
    <row r="1434" spans="6:14" x14ac:dyDescent="0.2">
      <c r="F1434" s="2">
        <v>38877</v>
      </c>
      <c r="G1434">
        <v>20060615</v>
      </c>
      <c r="H1434">
        <v>295</v>
      </c>
      <c r="I1434">
        <v>298</v>
      </c>
      <c r="K1434" s="2">
        <v>38877</v>
      </c>
      <c r="L1434">
        <v>20060622</v>
      </c>
      <c r="M1434">
        <v>2439</v>
      </c>
      <c r="N1434">
        <v>2412</v>
      </c>
    </row>
    <row r="1435" spans="6:14" x14ac:dyDescent="0.2">
      <c r="F1435" s="2">
        <v>38884</v>
      </c>
      <c r="G1435">
        <v>20060622</v>
      </c>
      <c r="H1435">
        <v>308</v>
      </c>
      <c r="I1435">
        <v>308</v>
      </c>
      <c r="K1435" s="2">
        <v>38884</v>
      </c>
      <c r="L1435">
        <v>20060629</v>
      </c>
      <c r="M1435">
        <v>2409</v>
      </c>
      <c r="N1435">
        <v>2395</v>
      </c>
    </row>
    <row r="1436" spans="6:14" x14ac:dyDescent="0.2">
      <c r="F1436" s="2">
        <v>38891</v>
      </c>
      <c r="G1436">
        <v>20060629</v>
      </c>
      <c r="H1436">
        <v>313</v>
      </c>
      <c r="I1436">
        <v>309</v>
      </c>
      <c r="K1436" s="2">
        <v>38891</v>
      </c>
      <c r="L1436">
        <v>20060706</v>
      </c>
      <c r="M1436">
        <v>2455</v>
      </c>
      <c r="N1436">
        <v>2419</v>
      </c>
    </row>
    <row r="1437" spans="6:14" x14ac:dyDescent="0.2">
      <c r="F1437" s="2">
        <v>38898</v>
      </c>
      <c r="G1437">
        <v>20060706</v>
      </c>
      <c r="H1437">
        <v>313</v>
      </c>
      <c r="I1437">
        <v>316</v>
      </c>
      <c r="K1437" s="2">
        <v>38898</v>
      </c>
      <c r="L1437">
        <v>20060713</v>
      </c>
      <c r="M1437">
        <v>2429</v>
      </c>
      <c r="N1437">
        <v>2399</v>
      </c>
    </row>
    <row r="1438" spans="6:14" x14ac:dyDescent="0.2">
      <c r="F1438" s="2">
        <v>38905</v>
      </c>
      <c r="G1438">
        <v>20060713</v>
      </c>
      <c r="H1438">
        <v>332</v>
      </c>
      <c r="I1438">
        <v>343</v>
      </c>
      <c r="K1438" s="2">
        <v>38905</v>
      </c>
      <c r="L1438">
        <v>20060720</v>
      </c>
      <c r="M1438">
        <v>2505</v>
      </c>
      <c r="N1438">
        <v>2491</v>
      </c>
    </row>
    <row r="1439" spans="6:14" x14ac:dyDescent="0.2">
      <c r="F1439" s="2">
        <v>38912</v>
      </c>
      <c r="G1439">
        <v>20060720</v>
      </c>
      <c r="H1439">
        <v>304</v>
      </c>
      <c r="I1439">
        <v>318</v>
      </c>
      <c r="K1439" s="2">
        <v>38912</v>
      </c>
      <c r="L1439">
        <v>20060727</v>
      </c>
      <c r="M1439">
        <v>2475</v>
      </c>
      <c r="N1439">
        <v>2475</v>
      </c>
    </row>
    <row r="1440" spans="6:14" x14ac:dyDescent="0.2">
      <c r="F1440" s="2">
        <v>38919</v>
      </c>
      <c r="G1440">
        <v>20060727</v>
      </c>
      <c r="H1440">
        <v>298</v>
      </c>
      <c r="I1440">
        <v>306</v>
      </c>
      <c r="K1440" s="2">
        <v>38919</v>
      </c>
      <c r="L1440">
        <v>20060803</v>
      </c>
      <c r="M1440">
        <v>2480</v>
      </c>
      <c r="N1440">
        <v>2422</v>
      </c>
    </row>
    <row r="1441" spans="6:14" x14ac:dyDescent="0.2">
      <c r="F1441" s="2">
        <v>38926</v>
      </c>
      <c r="G1441">
        <v>20060803</v>
      </c>
      <c r="H1441">
        <v>315</v>
      </c>
      <c r="I1441">
        <v>311</v>
      </c>
      <c r="K1441" s="2">
        <v>38926</v>
      </c>
      <c r="L1441">
        <v>20060810</v>
      </c>
      <c r="M1441">
        <v>2480</v>
      </c>
      <c r="N1441">
        <v>2460</v>
      </c>
    </row>
    <row r="1442" spans="6:14" x14ac:dyDescent="0.2">
      <c r="F1442" s="2">
        <v>38933</v>
      </c>
      <c r="G1442">
        <v>20060810</v>
      </c>
      <c r="H1442">
        <v>319</v>
      </c>
      <c r="I1442">
        <v>318</v>
      </c>
      <c r="K1442" s="2">
        <v>38933</v>
      </c>
      <c r="L1442">
        <v>20060817</v>
      </c>
      <c r="M1442">
        <v>2507</v>
      </c>
      <c r="N1442">
        <v>2477</v>
      </c>
    </row>
    <row r="1443" spans="6:14" x14ac:dyDescent="0.2">
      <c r="F1443" s="2">
        <v>38940</v>
      </c>
      <c r="G1443">
        <v>20060817</v>
      </c>
      <c r="H1443">
        <v>312</v>
      </c>
      <c r="I1443">
        <v>310</v>
      </c>
      <c r="K1443" s="2">
        <v>38940</v>
      </c>
      <c r="L1443">
        <v>20060824</v>
      </c>
      <c r="M1443">
        <v>2492</v>
      </c>
      <c r="N1443">
        <v>2467</v>
      </c>
    </row>
    <row r="1444" spans="6:14" x14ac:dyDescent="0.2">
      <c r="F1444" s="2">
        <v>38947</v>
      </c>
      <c r="G1444">
        <v>20060824</v>
      </c>
      <c r="H1444">
        <v>313</v>
      </c>
      <c r="I1444">
        <v>315</v>
      </c>
      <c r="K1444" s="2">
        <v>38947</v>
      </c>
      <c r="L1444">
        <v>20060831</v>
      </c>
      <c r="M1444">
        <v>2486</v>
      </c>
      <c r="N1444">
        <v>2464</v>
      </c>
    </row>
    <row r="1445" spans="6:14" x14ac:dyDescent="0.2">
      <c r="F1445" s="2">
        <v>38954</v>
      </c>
      <c r="G1445">
        <v>20060831</v>
      </c>
      <c r="H1445">
        <v>316</v>
      </c>
      <c r="I1445">
        <v>314</v>
      </c>
      <c r="K1445" s="2">
        <v>38954</v>
      </c>
      <c r="L1445">
        <v>20060907</v>
      </c>
      <c r="M1445">
        <v>2492</v>
      </c>
      <c r="N1445">
        <v>2457</v>
      </c>
    </row>
    <row r="1446" spans="6:14" x14ac:dyDescent="0.2">
      <c r="F1446" s="2">
        <v>38961</v>
      </c>
      <c r="G1446">
        <v>20060907</v>
      </c>
      <c r="H1446">
        <v>310</v>
      </c>
      <c r="I1446">
        <v>315</v>
      </c>
      <c r="K1446" s="2">
        <v>38961</v>
      </c>
      <c r="L1446">
        <v>20060914</v>
      </c>
      <c r="M1446">
        <v>2499</v>
      </c>
      <c r="N1446">
        <v>2467</v>
      </c>
    </row>
    <row r="1447" spans="6:14" x14ac:dyDescent="0.2">
      <c r="F1447" s="2">
        <v>38968</v>
      </c>
      <c r="G1447">
        <v>20060914</v>
      </c>
      <c r="H1447">
        <v>308</v>
      </c>
      <c r="I1447">
        <v>314</v>
      </c>
      <c r="K1447" s="2">
        <v>38968</v>
      </c>
      <c r="L1447">
        <v>20060921</v>
      </c>
      <c r="M1447">
        <v>2461</v>
      </c>
      <c r="N1447">
        <v>2449</v>
      </c>
    </row>
    <row r="1448" spans="6:14" x14ac:dyDescent="0.2">
      <c r="F1448" s="2">
        <v>38975</v>
      </c>
      <c r="G1448">
        <v>20060921</v>
      </c>
      <c r="H1448">
        <v>318</v>
      </c>
      <c r="I1448">
        <v>324</v>
      </c>
      <c r="K1448" s="2">
        <v>38975</v>
      </c>
      <c r="L1448">
        <v>20060928</v>
      </c>
      <c r="M1448">
        <v>2444</v>
      </c>
      <c r="N1448">
        <v>2438</v>
      </c>
    </row>
    <row r="1449" spans="6:14" x14ac:dyDescent="0.2">
      <c r="F1449" s="2">
        <v>38982</v>
      </c>
      <c r="G1449">
        <v>20060928</v>
      </c>
      <c r="H1449">
        <v>316</v>
      </c>
      <c r="I1449">
        <v>319</v>
      </c>
      <c r="K1449" s="2">
        <v>38982</v>
      </c>
      <c r="L1449">
        <v>20061005</v>
      </c>
      <c r="M1449">
        <v>2448</v>
      </c>
      <c r="N1449">
        <v>2440</v>
      </c>
    </row>
    <row r="1450" spans="6:14" x14ac:dyDescent="0.2">
      <c r="F1450" s="2">
        <v>38989</v>
      </c>
      <c r="G1450">
        <v>20061005</v>
      </c>
      <c r="H1450">
        <v>302</v>
      </c>
      <c r="I1450">
        <v>309</v>
      </c>
      <c r="K1450" s="2">
        <v>38989</v>
      </c>
      <c r="L1450">
        <v>20061012</v>
      </c>
      <c r="M1450">
        <v>2445</v>
      </c>
      <c r="N1450">
        <v>2437</v>
      </c>
    </row>
    <row r="1451" spans="6:14" x14ac:dyDescent="0.2">
      <c r="F1451" s="2">
        <v>38996</v>
      </c>
      <c r="G1451">
        <v>20061012</v>
      </c>
      <c r="H1451">
        <v>308</v>
      </c>
      <c r="I1451">
        <v>316</v>
      </c>
      <c r="K1451" s="2">
        <v>38996</v>
      </c>
      <c r="L1451">
        <v>20061019</v>
      </c>
      <c r="M1451">
        <v>2453</v>
      </c>
      <c r="N1451">
        <v>2449</v>
      </c>
    </row>
    <row r="1452" spans="6:14" x14ac:dyDescent="0.2">
      <c r="F1452" s="2">
        <v>39003</v>
      </c>
      <c r="G1452">
        <v>20061019</v>
      </c>
      <c r="H1452">
        <v>299</v>
      </c>
      <c r="I1452">
        <v>305</v>
      </c>
      <c r="K1452" s="2">
        <v>39003</v>
      </c>
      <c r="L1452">
        <v>20061026</v>
      </c>
      <c r="M1452">
        <v>2449</v>
      </c>
      <c r="N1452">
        <v>2459</v>
      </c>
    </row>
    <row r="1453" spans="6:14" x14ac:dyDescent="0.2">
      <c r="F1453" s="2">
        <v>39010</v>
      </c>
      <c r="G1453">
        <v>20061026</v>
      </c>
      <c r="H1453">
        <v>308</v>
      </c>
      <c r="I1453">
        <v>313</v>
      </c>
      <c r="K1453" s="2">
        <v>39010</v>
      </c>
      <c r="L1453">
        <v>20061102</v>
      </c>
      <c r="M1453">
        <v>2415</v>
      </c>
      <c r="N1453">
        <v>2428</v>
      </c>
    </row>
    <row r="1454" spans="6:14" x14ac:dyDescent="0.2">
      <c r="F1454" s="2">
        <v>39017</v>
      </c>
      <c r="G1454">
        <v>20061102</v>
      </c>
      <c r="H1454">
        <v>327</v>
      </c>
      <c r="I1454">
        <v>328</v>
      </c>
      <c r="K1454" s="2">
        <v>39017</v>
      </c>
      <c r="L1454">
        <v>20061109</v>
      </c>
      <c r="M1454">
        <v>2448</v>
      </c>
      <c r="N1454">
        <v>2449</v>
      </c>
    </row>
    <row r="1455" spans="6:14" x14ac:dyDescent="0.2">
      <c r="F1455" s="2">
        <v>39024</v>
      </c>
      <c r="G1455">
        <v>20061109</v>
      </c>
      <c r="H1455">
        <v>308</v>
      </c>
      <c r="I1455">
        <v>319</v>
      </c>
      <c r="K1455" s="2">
        <v>39024</v>
      </c>
      <c r="L1455">
        <v>20061116</v>
      </c>
      <c r="M1455">
        <v>2443</v>
      </c>
      <c r="N1455">
        <v>2414</v>
      </c>
    </row>
    <row r="1456" spans="6:14" x14ac:dyDescent="0.2">
      <c r="F1456" s="2">
        <v>39031</v>
      </c>
      <c r="G1456">
        <v>20061116</v>
      </c>
      <c r="H1456">
        <v>308</v>
      </c>
      <c r="I1456">
        <v>311</v>
      </c>
      <c r="K1456" s="2">
        <v>39031</v>
      </c>
      <c r="L1456">
        <v>20061122</v>
      </c>
      <c r="M1456">
        <v>2454</v>
      </c>
      <c r="N1456">
        <v>2467</v>
      </c>
    </row>
    <row r="1457" spans="6:14" x14ac:dyDescent="0.2">
      <c r="F1457" s="2">
        <v>39038</v>
      </c>
      <c r="G1457">
        <v>20061122</v>
      </c>
      <c r="H1457">
        <v>321</v>
      </c>
      <c r="I1457">
        <v>326</v>
      </c>
      <c r="K1457" s="2">
        <v>39038</v>
      </c>
      <c r="L1457">
        <v>20061130</v>
      </c>
      <c r="M1457">
        <v>2480</v>
      </c>
      <c r="N1457">
        <v>2506</v>
      </c>
    </row>
    <row r="1458" spans="6:14" x14ac:dyDescent="0.2">
      <c r="F1458" s="2">
        <v>39045</v>
      </c>
      <c r="G1458">
        <v>20061130</v>
      </c>
      <c r="H1458">
        <v>357</v>
      </c>
      <c r="I1458">
        <v>349</v>
      </c>
      <c r="K1458" s="2">
        <v>39045</v>
      </c>
      <c r="L1458">
        <v>20061207</v>
      </c>
      <c r="M1458">
        <v>2524</v>
      </c>
      <c r="N1458">
        <v>2517</v>
      </c>
    </row>
    <row r="1459" spans="6:14" x14ac:dyDescent="0.2">
      <c r="F1459" s="2">
        <v>39052</v>
      </c>
      <c r="G1459">
        <v>20061207</v>
      </c>
      <c r="H1459">
        <v>324</v>
      </c>
      <c r="I1459">
        <v>327</v>
      </c>
      <c r="K1459" s="2">
        <v>39052</v>
      </c>
      <c r="L1459">
        <v>20061214</v>
      </c>
      <c r="M1459">
        <v>2477</v>
      </c>
      <c r="N1459">
        <v>2472</v>
      </c>
    </row>
    <row r="1460" spans="6:14" x14ac:dyDescent="0.2">
      <c r="F1460" s="2">
        <v>39059</v>
      </c>
      <c r="G1460">
        <v>20061214</v>
      </c>
      <c r="H1460">
        <v>304</v>
      </c>
      <c r="I1460">
        <v>311</v>
      </c>
      <c r="K1460" s="2">
        <v>39059</v>
      </c>
      <c r="L1460">
        <v>20061221</v>
      </c>
      <c r="M1460">
        <v>2520</v>
      </c>
      <c r="N1460">
        <v>2517</v>
      </c>
    </row>
    <row r="1461" spans="6:14" x14ac:dyDescent="0.2">
      <c r="F1461" s="2">
        <v>39066</v>
      </c>
      <c r="G1461">
        <v>20061221</v>
      </c>
      <c r="H1461">
        <v>315</v>
      </c>
      <c r="I1461">
        <v>318</v>
      </c>
      <c r="K1461" s="2">
        <v>39066</v>
      </c>
      <c r="L1461">
        <v>20061228</v>
      </c>
      <c r="M1461">
        <v>2530</v>
      </c>
      <c r="N1461">
        <v>2513</v>
      </c>
    </row>
    <row r="1462" spans="6:14" x14ac:dyDescent="0.2">
      <c r="F1462" s="2">
        <v>39073</v>
      </c>
      <c r="G1462">
        <v>20061228</v>
      </c>
      <c r="H1462">
        <v>317</v>
      </c>
      <c r="I1462">
        <v>323</v>
      </c>
      <c r="K1462" s="2">
        <v>39073</v>
      </c>
      <c r="L1462">
        <v>20070104</v>
      </c>
      <c r="M1462">
        <v>2446</v>
      </c>
      <c r="N1462">
        <v>2449</v>
      </c>
    </row>
    <row r="1463" spans="6:14" x14ac:dyDescent="0.2">
      <c r="F1463" s="2">
        <v>39080</v>
      </c>
      <c r="G1463">
        <v>20070104</v>
      </c>
      <c r="H1463">
        <v>329</v>
      </c>
      <c r="I1463">
        <v>341</v>
      </c>
      <c r="K1463" s="2">
        <v>39080</v>
      </c>
      <c r="L1463">
        <v>20070111</v>
      </c>
      <c r="M1463">
        <v>2428</v>
      </c>
      <c r="N1463">
        <v>2455</v>
      </c>
    </row>
    <row r="1464" spans="6:14" x14ac:dyDescent="0.2">
      <c r="F1464" s="2">
        <v>39087</v>
      </c>
      <c r="G1464">
        <v>20070111</v>
      </c>
      <c r="H1464">
        <v>299</v>
      </c>
      <c r="I1464">
        <v>330</v>
      </c>
      <c r="K1464" s="2">
        <v>39087</v>
      </c>
      <c r="L1464">
        <v>20070118</v>
      </c>
      <c r="M1464">
        <v>2530</v>
      </c>
      <c r="N1464">
        <v>2518</v>
      </c>
    </row>
    <row r="1465" spans="6:14" x14ac:dyDescent="0.2">
      <c r="F1465" s="2">
        <v>39094</v>
      </c>
      <c r="G1465">
        <v>20070118</v>
      </c>
      <c r="H1465">
        <v>290</v>
      </c>
      <c r="I1465">
        <v>296</v>
      </c>
      <c r="K1465" s="2">
        <v>39094</v>
      </c>
      <c r="L1465">
        <v>20070125</v>
      </c>
      <c r="M1465">
        <v>2484</v>
      </c>
      <c r="N1465">
        <v>2507</v>
      </c>
    </row>
    <row r="1466" spans="6:14" x14ac:dyDescent="0.2">
      <c r="F1466" s="2">
        <v>39101</v>
      </c>
      <c r="G1466">
        <v>20070125</v>
      </c>
      <c r="H1466">
        <v>325</v>
      </c>
      <c r="I1466">
        <v>335</v>
      </c>
      <c r="K1466" s="2">
        <v>39101</v>
      </c>
      <c r="L1466">
        <v>20070201</v>
      </c>
      <c r="M1466">
        <v>2553</v>
      </c>
      <c r="N1466">
        <v>2552</v>
      </c>
    </row>
    <row r="1467" spans="6:14" x14ac:dyDescent="0.2">
      <c r="F1467" s="2">
        <v>39108</v>
      </c>
      <c r="G1467">
        <v>20070201</v>
      </c>
      <c r="H1467">
        <v>307</v>
      </c>
      <c r="I1467">
        <v>308</v>
      </c>
      <c r="K1467" s="2">
        <v>39108</v>
      </c>
      <c r="L1467">
        <v>20070208</v>
      </c>
      <c r="M1467">
        <v>2490</v>
      </c>
      <c r="N1467">
        <v>2520</v>
      </c>
    </row>
    <row r="1468" spans="6:14" x14ac:dyDescent="0.2">
      <c r="F1468" s="2">
        <v>39115</v>
      </c>
      <c r="G1468">
        <v>20070208</v>
      </c>
      <c r="H1468">
        <v>311</v>
      </c>
      <c r="I1468">
        <v>310</v>
      </c>
      <c r="K1468" s="2">
        <v>39115</v>
      </c>
      <c r="L1468">
        <v>20070215</v>
      </c>
      <c r="M1468">
        <v>2560</v>
      </c>
      <c r="N1468">
        <v>2575</v>
      </c>
    </row>
    <row r="1469" spans="6:14" x14ac:dyDescent="0.2">
      <c r="F1469" s="2">
        <v>39122</v>
      </c>
      <c r="G1469">
        <v>20070215</v>
      </c>
      <c r="H1469">
        <v>357</v>
      </c>
      <c r="I1469">
        <v>338</v>
      </c>
      <c r="K1469" s="2">
        <v>39122</v>
      </c>
      <c r="L1469">
        <v>20070222</v>
      </c>
      <c r="M1469">
        <v>2509</v>
      </c>
      <c r="N1469">
        <v>2527</v>
      </c>
    </row>
    <row r="1470" spans="6:14" x14ac:dyDescent="0.2">
      <c r="F1470" s="2">
        <v>39129</v>
      </c>
      <c r="G1470">
        <v>20070222</v>
      </c>
      <c r="H1470">
        <v>332</v>
      </c>
      <c r="I1470">
        <v>321</v>
      </c>
      <c r="K1470" s="2">
        <v>39129</v>
      </c>
      <c r="L1470">
        <v>20070301</v>
      </c>
      <c r="M1470">
        <v>2640</v>
      </c>
      <c r="N1470">
        <v>2626</v>
      </c>
    </row>
    <row r="1471" spans="6:14" x14ac:dyDescent="0.2">
      <c r="F1471" s="2">
        <v>39136</v>
      </c>
      <c r="G1471">
        <v>20070301</v>
      </c>
      <c r="H1471">
        <v>338</v>
      </c>
      <c r="I1471">
        <v>322</v>
      </c>
      <c r="K1471" s="2">
        <v>39136</v>
      </c>
      <c r="L1471">
        <v>20070308</v>
      </c>
      <c r="M1471">
        <v>2526</v>
      </c>
      <c r="N1471">
        <v>2549</v>
      </c>
    </row>
    <row r="1472" spans="6:14" x14ac:dyDescent="0.2">
      <c r="F1472" s="2">
        <v>39143</v>
      </c>
      <c r="G1472">
        <v>20070308</v>
      </c>
      <c r="H1472">
        <v>328</v>
      </c>
      <c r="I1472">
        <v>320</v>
      </c>
      <c r="K1472" s="2">
        <v>39143</v>
      </c>
      <c r="L1472">
        <v>20070315</v>
      </c>
      <c r="M1472">
        <v>2576</v>
      </c>
      <c r="N1472">
        <v>2581</v>
      </c>
    </row>
    <row r="1473" spans="6:14" x14ac:dyDescent="0.2">
      <c r="F1473" s="2">
        <v>39150</v>
      </c>
      <c r="G1473">
        <v>20070315</v>
      </c>
      <c r="H1473">
        <v>318</v>
      </c>
      <c r="I1473">
        <v>308</v>
      </c>
      <c r="K1473" s="2">
        <v>39150</v>
      </c>
      <c r="L1473">
        <v>20070322</v>
      </c>
      <c r="M1473">
        <v>2501</v>
      </c>
      <c r="N1473">
        <v>2511</v>
      </c>
    </row>
    <row r="1474" spans="6:14" x14ac:dyDescent="0.2">
      <c r="F1474" s="2">
        <v>39157</v>
      </c>
      <c r="G1474">
        <v>20070322</v>
      </c>
      <c r="H1474">
        <v>316</v>
      </c>
      <c r="I1474">
        <v>309</v>
      </c>
      <c r="K1474" s="2">
        <v>39157</v>
      </c>
      <c r="L1474">
        <v>20070329</v>
      </c>
      <c r="M1474">
        <v>2527</v>
      </c>
      <c r="N1474">
        <v>2515</v>
      </c>
    </row>
    <row r="1475" spans="6:14" x14ac:dyDescent="0.2">
      <c r="F1475" s="2">
        <v>39164</v>
      </c>
      <c r="G1475">
        <v>20070329</v>
      </c>
      <c r="H1475">
        <v>308</v>
      </c>
      <c r="I1475">
        <v>303</v>
      </c>
      <c r="K1475" s="2">
        <v>39164</v>
      </c>
      <c r="L1475">
        <v>20070405</v>
      </c>
      <c r="M1475">
        <v>2492</v>
      </c>
      <c r="N1475">
        <v>2489</v>
      </c>
    </row>
    <row r="1476" spans="6:14" x14ac:dyDescent="0.2">
      <c r="F1476" s="2">
        <v>39171</v>
      </c>
      <c r="G1476">
        <v>20070405</v>
      </c>
      <c r="H1476">
        <v>321</v>
      </c>
      <c r="I1476">
        <v>307</v>
      </c>
      <c r="K1476" s="2">
        <v>39171</v>
      </c>
      <c r="L1476">
        <v>20070412</v>
      </c>
      <c r="M1476">
        <v>2527</v>
      </c>
      <c r="N1476">
        <v>2499</v>
      </c>
    </row>
    <row r="1477" spans="6:14" x14ac:dyDescent="0.2">
      <c r="F1477" s="2">
        <v>39178</v>
      </c>
      <c r="G1477">
        <v>20070412</v>
      </c>
      <c r="H1477">
        <v>342</v>
      </c>
      <c r="I1477">
        <v>332</v>
      </c>
      <c r="K1477" s="2">
        <v>39178</v>
      </c>
      <c r="L1477">
        <v>20070419</v>
      </c>
      <c r="M1477">
        <v>2531</v>
      </c>
      <c r="N1477">
        <v>2497</v>
      </c>
    </row>
    <row r="1478" spans="6:14" x14ac:dyDescent="0.2">
      <c r="F1478" s="2">
        <v>39185</v>
      </c>
      <c r="G1478">
        <v>20070419</v>
      </c>
      <c r="H1478">
        <v>339</v>
      </c>
      <c r="I1478">
        <v>327</v>
      </c>
      <c r="K1478" s="2">
        <v>39185</v>
      </c>
      <c r="L1478">
        <v>20070426</v>
      </c>
      <c r="M1478">
        <v>2594</v>
      </c>
      <c r="N1478">
        <v>2538</v>
      </c>
    </row>
    <row r="1479" spans="6:14" x14ac:dyDescent="0.2">
      <c r="F1479" s="2">
        <v>39192</v>
      </c>
      <c r="G1479">
        <v>20070426</v>
      </c>
      <c r="H1479">
        <v>321</v>
      </c>
      <c r="I1479">
        <v>321</v>
      </c>
      <c r="K1479" s="2">
        <v>39192</v>
      </c>
      <c r="L1479">
        <v>20070503</v>
      </c>
      <c r="M1479">
        <v>2495</v>
      </c>
      <c r="N1479">
        <v>2463</v>
      </c>
    </row>
    <row r="1480" spans="6:14" x14ac:dyDescent="0.2">
      <c r="F1480" s="2">
        <v>39199</v>
      </c>
      <c r="G1480">
        <v>20070503</v>
      </c>
      <c r="H1480">
        <v>305</v>
      </c>
      <c r="I1480">
        <v>301</v>
      </c>
      <c r="K1480" s="2">
        <v>39199</v>
      </c>
      <c r="L1480">
        <v>20070510</v>
      </c>
      <c r="M1480">
        <v>2555</v>
      </c>
      <c r="N1480">
        <v>2486</v>
      </c>
    </row>
    <row r="1481" spans="6:14" x14ac:dyDescent="0.2">
      <c r="F1481" s="2">
        <v>39206</v>
      </c>
      <c r="G1481">
        <v>20070510</v>
      </c>
      <c r="H1481">
        <v>297</v>
      </c>
      <c r="I1481">
        <v>300</v>
      </c>
      <c r="K1481" s="2">
        <v>39206</v>
      </c>
      <c r="L1481">
        <v>20070517</v>
      </c>
      <c r="M1481">
        <v>2473</v>
      </c>
      <c r="N1481">
        <v>2429</v>
      </c>
    </row>
    <row r="1482" spans="6:14" x14ac:dyDescent="0.2">
      <c r="F1482" s="2">
        <v>39213</v>
      </c>
      <c r="G1482">
        <v>20070517</v>
      </c>
      <c r="H1482">
        <v>293</v>
      </c>
      <c r="I1482">
        <v>297</v>
      </c>
      <c r="K1482" s="2">
        <v>39213</v>
      </c>
      <c r="L1482">
        <v>20070524</v>
      </c>
      <c r="M1482">
        <v>2529</v>
      </c>
      <c r="N1482">
        <v>2465</v>
      </c>
    </row>
    <row r="1483" spans="6:14" x14ac:dyDescent="0.2">
      <c r="F1483" s="2">
        <v>39220</v>
      </c>
      <c r="G1483">
        <v>20070524</v>
      </c>
      <c r="H1483">
        <v>311</v>
      </c>
      <c r="I1483">
        <v>310</v>
      </c>
      <c r="K1483" s="2">
        <v>39220</v>
      </c>
      <c r="L1483">
        <v>20070531</v>
      </c>
      <c r="M1483">
        <v>2472</v>
      </c>
      <c r="N1483">
        <v>2417</v>
      </c>
    </row>
    <row r="1484" spans="6:14" x14ac:dyDescent="0.2">
      <c r="F1484" s="2">
        <v>39227</v>
      </c>
      <c r="G1484">
        <v>20070531</v>
      </c>
      <c r="H1484">
        <v>310</v>
      </c>
      <c r="I1484">
        <v>310</v>
      </c>
      <c r="K1484" s="2">
        <v>39227</v>
      </c>
      <c r="L1484">
        <v>20070607</v>
      </c>
      <c r="M1484">
        <v>2535</v>
      </c>
      <c r="N1484">
        <v>2480</v>
      </c>
    </row>
    <row r="1485" spans="6:14" x14ac:dyDescent="0.2">
      <c r="F1485" s="2">
        <v>39234</v>
      </c>
      <c r="G1485">
        <v>20070607</v>
      </c>
      <c r="H1485">
        <v>309</v>
      </c>
      <c r="I1485">
        <v>313</v>
      </c>
      <c r="K1485" s="2">
        <v>39234</v>
      </c>
      <c r="L1485">
        <v>20070614</v>
      </c>
      <c r="M1485">
        <v>2487</v>
      </c>
      <c r="N1485">
        <v>2452</v>
      </c>
    </row>
    <row r="1486" spans="6:14" x14ac:dyDescent="0.2">
      <c r="F1486" s="2">
        <v>39241</v>
      </c>
      <c r="G1486">
        <v>20070614</v>
      </c>
      <c r="H1486">
        <v>311</v>
      </c>
      <c r="I1486">
        <v>313</v>
      </c>
      <c r="K1486" s="2">
        <v>39241</v>
      </c>
      <c r="L1486">
        <v>20070621</v>
      </c>
      <c r="M1486">
        <v>2523</v>
      </c>
      <c r="N1486">
        <v>2484</v>
      </c>
    </row>
    <row r="1487" spans="6:14" x14ac:dyDescent="0.2">
      <c r="F1487" s="2">
        <v>39248</v>
      </c>
      <c r="G1487">
        <v>20070621</v>
      </c>
      <c r="H1487">
        <v>324</v>
      </c>
      <c r="I1487">
        <v>320</v>
      </c>
      <c r="K1487" s="2">
        <v>39248</v>
      </c>
      <c r="L1487">
        <v>20070628</v>
      </c>
      <c r="M1487">
        <v>2490</v>
      </c>
      <c r="N1487">
        <v>2453</v>
      </c>
    </row>
    <row r="1488" spans="6:14" x14ac:dyDescent="0.2">
      <c r="F1488" s="2">
        <v>39255</v>
      </c>
      <c r="G1488">
        <v>20070628</v>
      </c>
      <c r="H1488">
        <v>313</v>
      </c>
      <c r="I1488">
        <v>313</v>
      </c>
      <c r="K1488" s="2">
        <v>39255</v>
      </c>
      <c r="L1488">
        <v>20070705</v>
      </c>
      <c r="M1488">
        <v>2569</v>
      </c>
      <c r="N1488">
        <v>2520</v>
      </c>
    </row>
    <row r="1489" spans="6:14" x14ac:dyDescent="0.2">
      <c r="F1489" s="2">
        <v>39262</v>
      </c>
      <c r="G1489">
        <v>20070705</v>
      </c>
      <c r="H1489">
        <v>318</v>
      </c>
      <c r="I1489">
        <v>317</v>
      </c>
      <c r="K1489" s="2">
        <v>39262</v>
      </c>
      <c r="L1489">
        <v>20070712</v>
      </c>
      <c r="M1489">
        <v>2554</v>
      </c>
      <c r="N1489">
        <v>2501</v>
      </c>
    </row>
    <row r="1490" spans="6:14" x14ac:dyDescent="0.2">
      <c r="F1490" s="2">
        <v>39269</v>
      </c>
      <c r="G1490">
        <v>20070712</v>
      </c>
      <c r="H1490">
        <v>308</v>
      </c>
      <c r="I1490">
        <v>321</v>
      </c>
      <c r="K1490" s="2">
        <v>39269</v>
      </c>
      <c r="L1490">
        <v>20070719</v>
      </c>
      <c r="M1490">
        <v>2571</v>
      </c>
      <c r="N1490">
        <v>2563</v>
      </c>
    </row>
    <row r="1491" spans="6:14" x14ac:dyDescent="0.2">
      <c r="F1491" s="2">
        <v>39276</v>
      </c>
      <c r="G1491">
        <v>20070719</v>
      </c>
      <c r="H1491">
        <v>301</v>
      </c>
      <c r="I1491">
        <v>317</v>
      </c>
      <c r="K1491" s="2">
        <v>39276</v>
      </c>
      <c r="L1491">
        <v>20070726</v>
      </c>
      <c r="M1491">
        <v>2545</v>
      </c>
      <c r="N1491">
        <v>2555</v>
      </c>
    </row>
    <row r="1492" spans="6:14" x14ac:dyDescent="0.2">
      <c r="F1492" s="2">
        <v>39283</v>
      </c>
      <c r="G1492">
        <v>20070726</v>
      </c>
      <c r="H1492">
        <v>301</v>
      </c>
      <c r="I1492">
        <v>310</v>
      </c>
      <c r="K1492" s="2">
        <v>39283</v>
      </c>
      <c r="L1492">
        <v>20070802</v>
      </c>
      <c r="M1492">
        <v>2525</v>
      </c>
      <c r="N1492">
        <v>2514</v>
      </c>
    </row>
    <row r="1493" spans="6:14" x14ac:dyDescent="0.2">
      <c r="F1493" s="2">
        <v>39290</v>
      </c>
      <c r="G1493">
        <v>20070802</v>
      </c>
      <c r="H1493">
        <v>307</v>
      </c>
      <c r="I1493">
        <v>305</v>
      </c>
      <c r="K1493" s="2">
        <v>39290</v>
      </c>
      <c r="L1493">
        <v>20070809</v>
      </c>
      <c r="M1493">
        <v>2559</v>
      </c>
      <c r="N1493">
        <v>2537</v>
      </c>
    </row>
    <row r="1494" spans="6:14" x14ac:dyDescent="0.2">
      <c r="F1494" s="2">
        <v>39297</v>
      </c>
      <c r="G1494">
        <v>20070809</v>
      </c>
      <c r="H1494">
        <v>316</v>
      </c>
      <c r="I1494">
        <v>314</v>
      </c>
      <c r="K1494" s="2">
        <v>39297</v>
      </c>
      <c r="L1494">
        <v>20070816</v>
      </c>
      <c r="M1494">
        <v>2567</v>
      </c>
      <c r="N1494">
        <v>2531</v>
      </c>
    </row>
    <row r="1495" spans="6:14" x14ac:dyDescent="0.2">
      <c r="F1495" s="2">
        <v>39304</v>
      </c>
      <c r="G1495">
        <v>20070816</v>
      </c>
      <c r="H1495">
        <v>322</v>
      </c>
      <c r="I1495">
        <v>316</v>
      </c>
      <c r="K1495" s="2">
        <v>39304</v>
      </c>
      <c r="L1495">
        <v>20070823</v>
      </c>
      <c r="M1495">
        <v>2572</v>
      </c>
      <c r="N1495">
        <v>2556</v>
      </c>
    </row>
    <row r="1496" spans="6:14" x14ac:dyDescent="0.2">
      <c r="F1496" s="2">
        <v>39311</v>
      </c>
      <c r="G1496">
        <v>20070823</v>
      </c>
      <c r="H1496">
        <v>322</v>
      </c>
      <c r="I1496">
        <v>321</v>
      </c>
      <c r="K1496" s="2">
        <v>39311</v>
      </c>
      <c r="L1496">
        <v>20070830</v>
      </c>
      <c r="M1496">
        <v>2579</v>
      </c>
      <c r="N1496">
        <v>2556</v>
      </c>
    </row>
    <row r="1497" spans="6:14" x14ac:dyDescent="0.2">
      <c r="F1497" s="2">
        <v>39318</v>
      </c>
      <c r="G1497">
        <v>20070830</v>
      </c>
      <c r="H1497">
        <v>334</v>
      </c>
      <c r="I1497">
        <v>329</v>
      </c>
      <c r="K1497" s="2">
        <v>39318</v>
      </c>
      <c r="L1497">
        <v>20070906</v>
      </c>
      <c r="M1497">
        <v>2598</v>
      </c>
      <c r="N1497">
        <v>2569</v>
      </c>
    </row>
    <row r="1498" spans="6:14" x14ac:dyDescent="0.2">
      <c r="F1498" s="2">
        <v>39325</v>
      </c>
      <c r="G1498">
        <v>20070906</v>
      </c>
      <c r="H1498">
        <v>318</v>
      </c>
      <c r="I1498">
        <v>314</v>
      </c>
      <c r="K1498" s="2">
        <v>39325</v>
      </c>
      <c r="L1498">
        <v>20070913</v>
      </c>
      <c r="M1498">
        <v>2585</v>
      </c>
      <c r="N1498">
        <v>2565</v>
      </c>
    </row>
    <row r="1499" spans="6:14" x14ac:dyDescent="0.2">
      <c r="F1499" s="2">
        <v>39332</v>
      </c>
      <c r="G1499">
        <v>20070913</v>
      </c>
      <c r="H1499">
        <v>319</v>
      </c>
      <c r="I1499">
        <v>321</v>
      </c>
      <c r="K1499" s="2">
        <v>39332</v>
      </c>
      <c r="L1499">
        <v>20070920</v>
      </c>
      <c r="M1499">
        <v>2544</v>
      </c>
      <c r="N1499">
        <v>2537</v>
      </c>
    </row>
    <row r="1500" spans="6:14" x14ac:dyDescent="0.2">
      <c r="F1500" s="2">
        <v>39339</v>
      </c>
      <c r="G1500">
        <v>20070920</v>
      </c>
      <c r="H1500">
        <v>311</v>
      </c>
      <c r="I1500">
        <v>313</v>
      </c>
      <c r="K1500" s="2">
        <v>39339</v>
      </c>
      <c r="L1500">
        <v>20070927</v>
      </c>
      <c r="M1500">
        <v>2551</v>
      </c>
      <c r="N1500">
        <v>2536</v>
      </c>
    </row>
    <row r="1501" spans="6:14" x14ac:dyDescent="0.2">
      <c r="F1501" s="2">
        <v>39346</v>
      </c>
      <c r="G1501">
        <v>20070927</v>
      </c>
      <c r="H1501">
        <v>298</v>
      </c>
      <c r="I1501">
        <v>302</v>
      </c>
      <c r="K1501" s="2">
        <v>39346</v>
      </c>
      <c r="L1501">
        <v>20071004</v>
      </c>
      <c r="M1501">
        <v>2541</v>
      </c>
      <c r="N1501">
        <v>2530</v>
      </c>
    </row>
    <row r="1502" spans="6:14" x14ac:dyDescent="0.2">
      <c r="F1502" s="2">
        <v>39353</v>
      </c>
      <c r="G1502">
        <v>20071004</v>
      </c>
      <c r="H1502">
        <v>317</v>
      </c>
      <c r="I1502">
        <v>317</v>
      </c>
      <c r="K1502" s="2">
        <v>39353</v>
      </c>
      <c r="L1502">
        <v>20071011</v>
      </c>
      <c r="M1502">
        <v>2521</v>
      </c>
      <c r="N1502">
        <v>2518</v>
      </c>
    </row>
    <row r="1503" spans="6:14" x14ac:dyDescent="0.2">
      <c r="F1503" s="2">
        <v>39360</v>
      </c>
      <c r="G1503">
        <v>20071011</v>
      </c>
      <c r="H1503">
        <v>308</v>
      </c>
      <c r="I1503">
        <v>316</v>
      </c>
      <c r="K1503" s="2">
        <v>39360</v>
      </c>
      <c r="L1503">
        <v>20071018</v>
      </c>
      <c r="M1503">
        <v>2534</v>
      </c>
      <c r="N1503">
        <v>2521</v>
      </c>
    </row>
    <row r="1504" spans="6:14" x14ac:dyDescent="0.2">
      <c r="F1504" s="2">
        <v>39367</v>
      </c>
      <c r="G1504">
        <v>20071018</v>
      </c>
      <c r="H1504">
        <v>337</v>
      </c>
      <c r="I1504">
        <v>335</v>
      </c>
      <c r="K1504" s="2">
        <v>39367</v>
      </c>
      <c r="L1504">
        <v>20071025</v>
      </c>
      <c r="M1504">
        <v>2530</v>
      </c>
      <c r="N1504">
        <v>2541</v>
      </c>
    </row>
    <row r="1505" spans="6:14" x14ac:dyDescent="0.2">
      <c r="F1505" s="2">
        <v>39374</v>
      </c>
      <c r="G1505">
        <v>20071025</v>
      </c>
      <c r="H1505">
        <v>331</v>
      </c>
      <c r="I1505">
        <v>334</v>
      </c>
      <c r="K1505" s="2">
        <v>39374</v>
      </c>
      <c r="L1505">
        <v>20071101</v>
      </c>
      <c r="M1505">
        <v>2588</v>
      </c>
      <c r="N1505">
        <v>2598</v>
      </c>
    </row>
    <row r="1506" spans="6:14" x14ac:dyDescent="0.2">
      <c r="F1506" s="2">
        <v>39381</v>
      </c>
      <c r="G1506">
        <v>20071101</v>
      </c>
      <c r="H1506">
        <v>327</v>
      </c>
      <c r="I1506">
        <v>328</v>
      </c>
      <c r="K1506" s="2">
        <v>39381</v>
      </c>
      <c r="L1506">
        <v>20071108</v>
      </c>
      <c r="M1506">
        <v>2579</v>
      </c>
      <c r="N1506">
        <v>2587</v>
      </c>
    </row>
    <row r="1507" spans="6:14" x14ac:dyDescent="0.2">
      <c r="F1507" s="2">
        <v>39388</v>
      </c>
      <c r="G1507">
        <v>20071108</v>
      </c>
      <c r="H1507">
        <v>317</v>
      </c>
      <c r="I1507">
        <v>327</v>
      </c>
      <c r="K1507" s="2">
        <v>39388</v>
      </c>
      <c r="L1507">
        <v>20071115</v>
      </c>
      <c r="M1507">
        <v>2568</v>
      </c>
      <c r="N1507">
        <v>2617</v>
      </c>
    </row>
    <row r="1508" spans="6:14" x14ac:dyDescent="0.2">
      <c r="F1508" s="2">
        <v>39395</v>
      </c>
      <c r="G1508">
        <v>20071115</v>
      </c>
      <c r="H1508">
        <v>339</v>
      </c>
      <c r="I1508">
        <v>333</v>
      </c>
      <c r="K1508" s="2">
        <v>39395</v>
      </c>
      <c r="L1508">
        <v>20071121</v>
      </c>
      <c r="M1508">
        <v>2566</v>
      </c>
      <c r="N1508">
        <v>2607</v>
      </c>
    </row>
    <row r="1509" spans="6:14" x14ac:dyDescent="0.2">
      <c r="F1509" s="2">
        <v>39402</v>
      </c>
      <c r="G1509">
        <v>20071121</v>
      </c>
      <c r="H1509">
        <v>330</v>
      </c>
      <c r="I1509">
        <v>332</v>
      </c>
      <c r="K1509" s="2">
        <v>39402</v>
      </c>
      <c r="L1509">
        <v>20071129</v>
      </c>
      <c r="M1509">
        <v>2665</v>
      </c>
      <c r="N1509">
        <v>2609</v>
      </c>
    </row>
    <row r="1510" spans="6:14" x14ac:dyDescent="0.2">
      <c r="F1510" s="2">
        <v>39409</v>
      </c>
      <c r="G1510">
        <v>20071129</v>
      </c>
      <c r="H1510">
        <v>352</v>
      </c>
      <c r="I1510">
        <v>352</v>
      </c>
      <c r="K1510" s="2">
        <v>39409</v>
      </c>
      <c r="L1510">
        <v>20071206</v>
      </c>
      <c r="M1510">
        <v>2599</v>
      </c>
      <c r="N1510">
        <v>2634</v>
      </c>
    </row>
    <row r="1511" spans="6:14" x14ac:dyDescent="0.2">
      <c r="F1511" s="2">
        <v>39416</v>
      </c>
      <c r="G1511">
        <v>20071206</v>
      </c>
      <c r="H1511">
        <v>338</v>
      </c>
      <c r="I1511">
        <v>344</v>
      </c>
      <c r="K1511" s="2">
        <v>39416</v>
      </c>
      <c r="L1511">
        <v>20071213</v>
      </c>
      <c r="M1511">
        <v>2639</v>
      </c>
      <c r="N1511">
        <v>2639</v>
      </c>
    </row>
    <row r="1512" spans="6:14" x14ac:dyDescent="0.2">
      <c r="F1512" s="2">
        <v>39423</v>
      </c>
      <c r="G1512">
        <v>20071213</v>
      </c>
      <c r="H1512">
        <v>333</v>
      </c>
      <c r="I1512">
        <v>332</v>
      </c>
      <c r="K1512" s="2">
        <v>39423</v>
      </c>
      <c r="L1512">
        <v>20071220</v>
      </c>
      <c r="M1512">
        <v>2646</v>
      </c>
      <c r="N1512">
        <v>2672</v>
      </c>
    </row>
    <row r="1513" spans="6:14" x14ac:dyDescent="0.2">
      <c r="F1513" s="2">
        <v>39430</v>
      </c>
      <c r="G1513">
        <v>20071220</v>
      </c>
      <c r="H1513">
        <v>346</v>
      </c>
      <c r="I1513">
        <v>350</v>
      </c>
      <c r="K1513" s="2">
        <v>39430</v>
      </c>
      <c r="L1513">
        <v>20071227</v>
      </c>
      <c r="M1513">
        <v>2713</v>
      </c>
      <c r="N1513">
        <v>2737</v>
      </c>
    </row>
    <row r="1514" spans="6:14" x14ac:dyDescent="0.2">
      <c r="F1514" s="2">
        <v>39437</v>
      </c>
      <c r="G1514">
        <v>20071227</v>
      </c>
      <c r="H1514">
        <v>349</v>
      </c>
      <c r="I1514">
        <v>355</v>
      </c>
      <c r="K1514" s="2">
        <v>39437</v>
      </c>
      <c r="L1514">
        <v>20080103</v>
      </c>
      <c r="M1514">
        <v>2761</v>
      </c>
      <c r="N1514">
        <v>2752</v>
      </c>
    </row>
    <row r="1515" spans="6:14" x14ac:dyDescent="0.2">
      <c r="F1515" s="2">
        <v>39444</v>
      </c>
      <c r="G1515">
        <v>20080103</v>
      </c>
      <c r="H1515">
        <v>336</v>
      </c>
      <c r="I1515">
        <v>360</v>
      </c>
      <c r="K1515" s="2">
        <v>39444</v>
      </c>
      <c r="L1515">
        <v>20080110</v>
      </c>
      <c r="M1515">
        <v>2702</v>
      </c>
      <c r="N1515">
        <v>2760</v>
      </c>
    </row>
    <row r="1516" spans="6:14" x14ac:dyDescent="0.2">
      <c r="F1516" s="2">
        <v>39451</v>
      </c>
      <c r="G1516">
        <v>20080110</v>
      </c>
      <c r="H1516">
        <v>322</v>
      </c>
      <c r="I1516">
        <v>346</v>
      </c>
      <c r="K1516" s="2">
        <v>39451</v>
      </c>
      <c r="L1516">
        <v>20080117</v>
      </c>
      <c r="M1516">
        <v>2751</v>
      </c>
      <c r="N1516">
        <v>2828</v>
      </c>
    </row>
    <row r="1517" spans="6:14" x14ac:dyDescent="0.2">
      <c r="F1517" s="2">
        <v>39458</v>
      </c>
      <c r="G1517">
        <v>20080117</v>
      </c>
      <c r="H1517">
        <v>301</v>
      </c>
      <c r="I1517">
        <v>322</v>
      </c>
      <c r="K1517" s="2">
        <v>39458</v>
      </c>
      <c r="L1517">
        <v>20080124</v>
      </c>
      <c r="M1517">
        <v>2672</v>
      </c>
      <c r="N1517">
        <v>2752</v>
      </c>
    </row>
    <row r="1518" spans="6:14" x14ac:dyDescent="0.2">
      <c r="F1518" s="2">
        <v>39465</v>
      </c>
      <c r="G1518">
        <v>20080124</v>
      </c>
      <c r="H1518">
        <v>301</v>
      </c>
      <c r="I1518">
        <v>321</v>
      </c>
      <c r="K1518" s="2">
        <v>39465</v>
      </c>
      <c r="L1518">
        <v>20080131</v>
      </c>
      <c r="M1518">
        <v>2716</v>
      </c>
      <c r="N1518">
        <v>2770</v>
      </c>
    </row>
    <row r="1519" spans="6:14" x14ac:dyDescent="0.2">
      <c r="F1519" s="2">
        <v>39472</v>
      </c>
      <c r="G1519">
        <v>20080131</v>
      </c>
      <c r="H1519">
        <v>375</v>
      </c>
      <c r="I1519">
        <v>366</v>
      </c>
      <c r="K1519" s="2">
        <v>39472</v>
      </c>
      <c r="L1519">
        <v>20080207</v>
      </c>
      <c r="M1519">
        <v>2785</v>
      </c>
      <c r="N1519">
        <v>2845</v>
      </c>
    </row>
    <row r="1520" spans="6:14" x14ac:dyDescent="0.2">
      <c r="F1520" s="2">
        <v>39479</v>
      </c>
      <c r="G1520">
        <v>20080207</v>
      </c>
      <c r="H1520">
        <v>356</v>
      </c>
      <c r="I1520">
        <v>350</v>
      </c>
      <c r="K1520" s="2">
        <v>39479</v>
      </c>
      <c r="L1520">
        <v>20080214</v>
      </c>
      <c r="M1520">
        <v>2761</v>
      </c>
      <c r="N1520">
        <v>2810</v>
      </c>
    </row>
    <row r="1521" spans="6:14" x14ac:dyDescent="0.2">
      <c r="F1521" s="2">
        <v>39486</v>
      </c>
      <c r="G1521">
        <v>20080214</v>
      </c>
      <c r="H1521">
        <v>348</v>
      </c>
      <c r="I1521">
        <v>344</v>
      </c>
      <c r="K1521" s="2">
        <v>39486</v>
      </c>
      <c r="L1521">
        <v>20080221</v>
      </c>
      <c r="M1521">
        <v>2784</v>
      </c>
      <c r="N1521">
        <v>2846</v>
      </c>
    </row>
    <row r="1522" spans="6:14" x14ac:dyDescent="0.2">
      <c r="F1522" s="2">
        <v>39493</v>
      </c>
      <c r="G1522">
        <v>20080221</v>
      </c>
      <c r="H1522">
        <v>349</v>
      </c>
      <c r="I1522">
        <v>339</v>
      </c>
      <c r="K1522" s="2">
        <v>39493</v>
      </c>
      <c r="L1522">
        <v>20080228</v>
      </c>
      <c r="M1522">
        <v>2807</v>
      </c>
      <c r="N1522">
        <v>2837</v>
      </c>
    </row>
    <row r="1523" spans="6:14" x14ac:dyDescent="0.2">
      <c r="F1523" s="2">
        <v>39500</v>
      </c>
      <c r="G1523">
        <v>20080228</v>
      </c>
      <c r="H1523">
        <v>373</v>
      </c>
      <c r="I1523">
        <v>354</v>
      </c>
      <c r="K1523" s="2">
        <v>39500</v>
      </c>
      <c r="L1523">
        <v>20080306</v>
      </c>
      <c r="M1523">
        <v>2831</v>
      </c>
      <c r="N1523">
        <v>2884</v>
      </c>
    </row>
    <row r="1524" spans="6:14" x14ac:dyDescent="0.2">
      <c r="F1524" s="2">
        <v>39507</v>
      </c>
      <c r="G1524">
        <v>20080306</v>
      </c>
      <c r="H1524">
        <v>351</v>
      </c>
      <c r="I1524">
        <v>345</v>
      </c>
      <c r="K1524" s="2">
        <v>39507</v>
      </c>
      <c r="L1524">
        <v>20080313</v>
      </c>
      <c r="M1524">
        <v>2835</v>
      </c>
      <c r="N1524">
        <v>2867</v>
      </c>
    </row>
    <row r="1525" spans="6:14" x14ac:dyDescent="0.2">
      <c r="F1525" s="2">
        <v>39514</v>
      </c>
      <c r="G1525">
        <v>20080313</v>
      </c>
      <c r="H1525">
        <v>353</v>
      </c>
      <c r="I1525">
        <v>348</v>
      </c>
      <c r="K1525" s="2">
        <v>39514</v>
      </c>
      <c r="L1525">
        <v>20080320</v>
      </c>
      <c r="M1525">
        <v>2865</v>
      </c>
      <c r="N1525">
        <v>2895</v>
      </c>
    </row>
    <row r="1526" spans="6:14" x14ac:dyDescent="0.2">
      <c r="F1526" s="2">
        <v>39521</v>
      </c>
      <c r="G1526">
        <v>20080320</v>
      </c>
      <c r="H1526">
        <v>378</v>
      </c>
      <c r="I1526">
        <v>369</v>
      </c>
      <c r="K1526" s="2">
        <v>39521</v>
      </c>
      <c r="L1526">
        <v>20080327</v>
      </c>
      <c r="M1526">
        <v>2845</v>
      </c>
      <c r="N1526">
        <v>2897</v>
      </c>
    </row>
    <row r="1527" spans="6:14" x14ac:dyDescent="0.2">
      <c r="F1527" s="2">
        <v>39528</v>
      </c>
      <c r="G1527">
        <v>20080327</v>
      </c>
      <c r="H1527">
        <v>366</v>
      </c>
      <c r="I1527">
        <v>368</v>
      </c>
      <c r="K1527" s="2">
        <v>39528</v>
      </c>
      <c r="L1527">
        <v>20080403</v>
      </c>
      <c r="M1527">
        <v>2937</v>
      </c>
      <c r="N1527">
        <v>2938</v>
      </c>
    </row>
    <row r="1528" spans="6:14" x14ac:dyDescent="0.2">
      <c r="F1528" s="2">
        <v>39535</v>
      </c>
      <c r="G1528">
        <v>20080403</v>
      </c>
      <c r="H1528">
        <v>407</v>
      </c>
      <c r="I1528">
        <v>387</v>
      </c>
      <c r="K1528" s="2">
        <v>39535</v>
      </c>
      <c r="L1528">
        <v>20080410</v>
      </c>
      <c r="M1528">
        <v>2940</v>
      </c>
      <c r="N1528">
        <v>2967</v>
      </c>
    </row>
    <row r="1529" spans="6:14" x14ac:dyDescent="0.2">
      <c r="F1529" s="2">
        <v>39542</v>
      </c>
      <c r="G1529">
        <v>20080410</v>
      </c>
      <c r="H1529">
        <v>357</v>
      </c>
      <c r="I1529">
        <v>354</v>
      </c>
      <c r="K1529" s="2">
        <v>39542</v>
      </c>
      <c r="L1529">
        <v>20080417</v>
      </c>
      <c r="M1529">
        <v>2984</v>
      </c>
      <c r="N1529">
        <v>2969</v>
      </c>
    </row>
    <row r="1530" spans="6:14" x14ac:dyDescent="0.2">
      <c r="F1530" s="2">
        <v>39549</v>
      </c>
      <c r="G1530">
        <v>20080417</v>
      </c>
      <c r="H1530">
        <v>372</v>
      </c>
      <c r="I1530">
        <v>365</v>
      </c>
      <c r="K1530" s="2">
        <v>39549</v>
      </c>
      <c r="L1530">
        <v>20080424</v>
      </c>
      <c r="M1530">
        <v>2934</v>
      </c>
      <c r="N1530">
        <v>2937</v>
      </c>
    </row>
    <row r="1531" spans="6:14" x14ac:dyDescent="0.2">
      <c r="F1531" s="2">
        <v>39556</v>
      </c>
      <c r="G1531">
        <v>20080424</v>
      </c>
      <c r="H1531">
        <v>342</v>
      </c>
      <c r="I1531">
        <v>349</v>
      </c>
      <c r="K1531" s="2">
        <v>39556</v>
      </c>
      <c r="L1531">
        <v>20080501</v>
      </c>
      <c r="M1531">
        <v>3019</v>
      </c>
      <c r="N1531">
        <v>2964</v>
      </c>
    </row>
    <row r="1532" spans="6:14" x14ac:dyDescent="0.2">
      <c r="F1532" s="2">
        <v>39563</v>
      </c>
      <c r="G1532">
        <v>20080501</v>
      </c>
      <c r="H1532">
        <v>380</v>
      </c>
      <c r="I1532">
        <v>370</v>
      </c>
      <c r="K1532" s="2">
        <v>39563</v>
      </c>
      <c r="L1532">
        <v>20080508</v>
      </c>
      <c r="M1532">
        <v>3020</v>
      </c>
      <c r="N1532">
        <v>2986</v>
      </c>
    </row>
    <row r="1533" spans="6:14" x14ac:dyDescent="0.2">
      <c r="F1533" s="2">
        <v>39570</v>
      </c>
      <c r="G1533">
        <v>20080508</v>
      </c>
      <c r="H1533">
        <v>365</v>
      </c>
      <c r="I1533">
        <v>370</v>
      </c>
      <c r="K1533" s="2">
        <v>39570</v>
      </c>
      <c r="L1533">
        <v>20080515</v>
      </c>
      <c r="M1533">
        <v>3060</v>
      </c>
      <c r="N1533">
        <v>2993</v>
      </c>
    </row>
    <row r="1534" spans="6:14" x14ac:dyDescent="0.2">
      <c r="F1534" s="2">
        <v>39577</v>
      </c>
      <c r="G1534">
        <v>20080515</v>
      </c>
      <c r="H1534">
        <v>371</v>
      </c>
      <c r="I1534">
        <v>366</v>
      </c>
      <c r="K1534" s="2">
        <v>39577</v>
      </c>
      <c r="L1534">
        <v>20080522</v>
      </c>
      <c r="M1534">
        <v>3073</v>
      </c>
      <c r="N1534">
        <v>2997</v>
      </c>
    </row>
    <row r="1535" spans="6:14" x14ac:dyDescent="0.2">
      <c r="F1535" s="2">
        <v>39584</v>
      </c>
      <c r="G1535">
        <v>20080522</v>
      </c>
      <c r="H1535">
        <v>365</v>
      </c>
      <c r="I1535">
        <v>367</v>
      </c>
      <c r="K1535" s="2">
        <v>39584</v>
      </c>
      <c r="L1535">
        <v>20080529</v>
      </c>
      <c r="M1535">
        <v>3104</v>
      </c>
      <c r="N1535">
        <v>3016</v>
      </c>
    </row>
    <row r="1536" spans="6:14" x14ac:dyDescent="0.2">
      <c r="F1536" s="2">
        <v>39591</v>
      </c>
      <c r="G1536">
        <v>20080529</v>
      </c>
      <c r="H1536">
        <v>372</v>
      </c>
      <c r="I1536">
        <v>369</v>
      </c>
      <c r="K1536" s="2">
        <v>39591</v>
      </c>
      <c r="L1536">
        <v>20080605</v>
      </c>
      <c r="M1536">
        <v>3093</v>
      </c>
      <c r="N1536">
        <v>3007</v>
      </c>
    </row>
    <row r="1537" spans="6:14" x14ac:dyDescent="0.2">
      <c r="F1537" s="2">
        <v>39598</v>
      </c>
      <c r="G1537">
        <v>20080605</v>
      </c>
      <c r="H1537">
        <v>357</v>
      </c>
      <c r="I1537">
        <v>362</v>
      </c>
      <c r="K1537" s="2">
        <v>39598</v>
      </c>
      <c r="L1537">
        <v>20080612</v>
      </c>
      <c r="M1537">
        <v>3139</v>
      </c>
      <c r="N1537">
        <v>3055</v>
      </c>
    </row>
    <row r="1538" spans="6:14" x14ac:dyDescent="0.2">
      <c r="F1538" s="2">
        <v>39605</v>
      </c>
      <c r="G1538">
        <v>20080612</v>
      </c>
      <c r="H1538">
        <v>384</v>
      </c>
      <c r="I1538">
        <v>382</v>
      </c>
      <c r="K1538" s="2">
        <v>39605</v>
      </c>
      <c r="L1538">
        <v>20080619</v>
      </c>
      <c r="M1538">
        <v>3060</v>
      </c>
      <c r="N1538">
        <v>3010</v>
      </c>
    </row>
    <row r="1539" spans="6:14" x14ac:dyDescent="0.2">
      <c r="F1539" s="2">
        <v>39612</v>
      </c>
      <c r="G1539">
        <v>20080619</v>
      </c>
      <c r="H1539">
        <v>381</v>
      </c>
      <c r="I1539">
        <v>378</v>
      </c>
      <c r="K1539" s="2">
        <v>39612</v>
      </c>
      <c r="L1539">
        <v>20080626</v>
      </c>
      <c r="M1539">
        <v>3139</v>
      </c>
      <c r="N1539">
        <v>3057</v>
      </c>
    </row>
    <row r="1540" spans="6:14" x14ac:dyDescent="0.2">
      <c r="F1540" s="2">
        <v>39619</v>
      </c>
      <c r="G1540">
        <v>20080626</v>
      </c>
      <c r="H1540">
        <v>384</v>
      </c>
      <c r="I1540">
        <v>381</v>
      </c>
      <c r="K1540" s="2">
        <v>39619</v>
      </c>
      <c r="L1540">
        <v>20080703</v>
      </c>
      <c r="M1540">
        <v>3116</v>
      </c>
      <c r="N1540">
        <v>3054</v>
      </c>
    </row>
    <row r="1541" spans="6:14" x14ac:dyDescent="0.2">
      <c r="F1541" s="2">
        <v>39626</v>
      </c>
      <c r="G1541">
        <v>20080703</v>
      </c>
      <c r="H1541">
        <v>404</v>
      </c>
      <c r="I1541">
        <v>392</v>
      </c>
      <c r="K1541" s="2">
        <v>39626</v>
      </c>
      <c r="L1541">
        <v>20080710</v>
      </c>
      <c r="M1541">
        <v>3202</v>
      </c>
      <c r="N1541">
        <v>3110</v>
      </c>
    </row>
    <row r="1542" spans="6:14" x14ac:dyDescent="0.2">
      <c r="F1542" s="2">
        <v>39633</v>
      </c>
      <c r="G1542">
        <v>20080710</v>
      </c>
      <c r="H1542">
        <v>346</v>
      </c>
      <c r="I1542">
        <v>371</v>
      </c>
      <c r="K1542" s="2">
        <v>39633</v>
      </c>
      <c r="L1542">
        <v>20080717</v>
      </c>
      <c r="M1542">
        <v>3122</v>
      </c>
      <c r="N1542">
        <v>3113</v>
      </c>
    </row>
    <row r="1543" spans="6:14" x14ac:dyDescent="0.2">
      <c r="F1543" s="2">
        <v>39640</v>
      </c>
      <c r="G1543">
        <v>20080717</v>
      </c>
      <c r="H1543">
        <v>366</v>
      </c>
      <c r="I1543">
        <v>385</v>
      </c>
      <c r="K1543" s="2">
        <v>39640</v>
      </c>
      <c r="L1543">
        <v>20080724</v>
      </c>
      <c r="M1543">
        <v>3107</v>
      </c>
      <c r="N1543">
        <v>3104</v>
      </c>
    </row>
    <row r="1544" spans="6:14" x14ac:dyDescent="0.2">
      <c r="F1544" s="2">
        <v>39647</v>
      </c>
      <c r="G1544">
        <v>20080724</v>
      </c>
      <c r="H1544">
        <v>406</v>
      </c>
      <c r="I1544">
        <v>402</v>
      </c>
      <c r="K1544" s="2">
        <v>39647</v>
      </c>
      <c r="L1544">
        <v>20080731</v>
      </c>
      <c r="M1544">
        <v>3282</v>
      </c>
      <c r="N1544">
        <v>3227</v>
      </c>
    </row>
    <row r="1545" spans="6:14" x14ac:dyDescent="0.2">
      <c r="F1545" s="2">
        <v>39654</v>
      </c>
      <c r="G1545">
        <v>20080731</v>
      </c>
      <c r="H1545">
        <v>448</v>
      </c>
      <c r="I1545">
        <v>434</v>
      </c>
      <c r="K1545" s="2">
        <v>39654</v>
      </c>
      <c r="L1545">
        <v>20080807</v>
      </c>
      <c r="M1545">
        <v>3311</v>
      </c>
      <c r="N1545">
        <v>3261</v>
      </c>
    </row>
    <row r="1546" spans="6:14" x14ac:dyDescent="0.2">
      <c r="F1546" s="2">
        <v>39661</v>
      </c>
      <c r="G1546">
        <v>20080807</v>
      </c>
      <c r="H1546">
        <v>455</v>
      </c>
      <c r="I1546">
        <v>448</v>
      </c>
      <c r="K1546" s="2">
        <v>39661</v>
      </c>
      <c r="L1546">
        <v>20080814</v>
      </c>
      <c r="M1546">
        <v>3417</v>
      </c>
      <c r="N1546">
        <v>3330</v>
      </c>
    </row>
    <row r="1547" spans="6:14" x14ac:dyDescent="0.2">
      <c r="F1547" s="2">
        <v>39668</v>
      </c>
      <c r="G1547">
        <v>20080814</v>
      </c>
      <c r="H1547">
        <v>450</v>
      </c>
      <c r="I1547">
        <v>430</v>
      </c>
      <c r="K1547" s="2">
        <v>39668</v>
      </c>
      <c r="L1547">
        <v>20080821</v>
      </c>
      <c r="M1547">
        <v>3362</v>
      </c>
      <c r="N1547">
        <v>3327</v>
      </c>
    </row>
    <row r="1548" spans="6:14" x14ac:dyDescent="0.2">
      <c r="F1548" s="2">
        <v>39675</v>
      </c>
      <c r="G1548">
        <v>20080821</v>
      </c>
      <c r="H1548">
        <v>432</v>
      </c>
      <c r="I1548">
        <v>424</v>
      </c>
      <c r="K1548" s="2">
        <v>39675</v>
      </c>
      <c r="L1548">
        <v>20080828</v>
      </c>
      <c r="M1548">
        <v>3423</v>
      </c>
      <c r="N1548">
        <v>3385</v>
      </c>
    </row>
    <row r="1549" spans="6:14" x14ac:dyDescent="0.2">
      <c r="F1549" s="2">
        <v>39682</v>
      </c>
      <c r="G1549">
        <v>20080828</v>
      </c>
      <c r="H1549">
        <v>425</v>
      </c>
      <c r="I1549">
        <v>421</v>
      </c>
      <c r="K1549" s="2">
        <v>39682</v>
      </c>
      <c r="L1549">
        <v>20080904</v>
      </c>
      <c r="M1549">
        <v>3435</v>
      </c>
      <c r="N1549">
        <v>3384</v>
      </c>
    </row>
    <row r="1550" spans="6:14" x14ac:dyDescent="0.2">
      <c r="F1550" s="2">
        <v>39689</v>
      </c>
      <c r="G1550">
        <v>20080904</v>
      </c>
      <c r="H1550">
        <v>444</v>
      </c>
      <c r="I1550">
        <v>442</v>
      </c>
      <c r="K1550" s="2">
        <v>39689</v>
      </c>
      <c r="L1550">
        <v>20080911</v>
      </c>
      <c r="M1550">
        <v>3525</v>
      </c>
      <c r="N1550">
        <v>3464</v>
      </c>
    </row>
    <row r="1551" spans="6:14" x14ac:dyDescent="0.2">
      <c r="F1551" s="2">
        <v>39696</v>
      </c>
      <c r="G1551">
        <v>20080911</v>
      </c>
      <c r="H1551">
        <v>445</v>
      </c>
      <c r="I1551">
        <v>441</v>
      </c>
      <c r="K1551" s="2">
        <v>39696</v>
      </c>
      <c r="L1551">
        <v>20080918</v>
      </c>
      <c r="M1551">
        <v>3478</v>
      </c>
      <c r="N1551">
        <v>3420</v>
      </c>
    </row>
    <row r="1552" spans="6:14" x14ac:dyDescent="0.2">
      <c r="F1552" s="2">
        <v>39703</v>
      </c>
      <c r="G1552">
        <v>20080918</v>
      </c>
      <c r="H1552">
        <v>455</v>
      </c>
      <c r="I1552">
        <v>449</v>
      </c>
      <c r="K1552" s="2">
        <v>39703</v>
      </c>
      <c r="L1552">
        <v>20080925</v>
      </c>
      <c r="M1552">
        <v>3542</v>
      </c>
      <c r="N1552">
        <v>3493</v>
      </c>
    </row>
    <row r="1553" spans="6:14" x14ac:dyDescent="0.2">
      <c r="F1553" s="2">
        <v>39710</v>
      </c>
      <c r="G1553">
        <v>20080925</v>
      </c>
      <c r="H1553">
        <v>493</v>
      </c>
      <c r="I1553">
        <v>483</v>
      </c>
      <c r="K1553" s="2">
        <v>39710</v>
      </c>
      <c r="L1553">
        <v>20081002</v>
      </c>
      <c r="M1553">
        <v>3591</v>
      </c>
      <c r="N1553">
        <v>3551</v>
      </c>
    </row>
    <row r="1554" spans="6:14" x14ac:dyDescent="0.2">
      <c r="F1554" s="2">
        <v>39717</v>
      </c>
      <c r="G1554">
        <v>20081002</v>
      </c>
      <c r="H1554">
        <v>497</v>
      </c>
      <c r="I1554">
        <v>483</v>
      </c>
      <c r="K1554" s="2">
        <v>39717</v>
      </c>
      <c r="L1554">
        <v>20081009</v>
      </c>
      <c r="M1554">
        <v>3659</v>
      </c>
      <c r="N1554">
        <v>3623</v>
      </c>
    </row>
    <row r="1555" spans="6:14" x14ac:dyDescent="0.2">
      <c r="F1555" s="2">
        <v>39724</v>
      </c>
      <c r="G1555">
        <v>20081009</v>
      </c>
      <c r="H1555">
        <v>478</v>
      </c>
      <c r="I1555">
        <v>482</v>
      </c>
      <c r="K1555" s="2">
        <v>39724</v>
      </c>
      <c r="L1555">
        <v>20081016</v>
      </c>
      <c r="M1555">
        <v>3711</v>
      </c>
      <c r="N1555">
        <v>3676</v>
      </c>
    </row>
    <row r="1556" spans="6:14" x14ac:dyDescent="0.2">
      <c r="F1556" s="2">
        <v>39731</v>
      </c>
      <c r="G1556">
        <v>20081016</v>
      </c>
      <c r="H1556">
        <v>461</v>
      </c>
      <c r="I1556">
        <v>461</v>
      </c>
      <c r="K1556" s="2">
        <v>39731</v>
      </c>
      <c r="L1556">
        <v>20081023</v>
      </c>
      <c r="M1556">
        <v>3720</v>
      </c>
      <c r="N1556">
        <v>3696</v>
      </c>
    </row>
    <row r="1557" spans="6:14" x14ac:dyDescent="0.2">
      <c r="F1557" s="2">
        <v>39738</v>
      </c>
      <c r="G1557">
        <v>20081023</v>
      </c>
      <c r="H1557">
        <v>478</v>
      </c>
      <c r="I1557">
        <v>478</v>
      </c>
      <c r="K1557" s="2">
        <v>39738</v>
      </c>
      <c r="L1557">
        <v>20081030</v>
      </c>
      <c r="M1557">
        <v>3715</v>
      </c>
      <c r="N1557">
        <v>3729</v>
      </c>
    </row>
    <row r="1558" spans="6:14" x14ac:dyDescent="0.2">
      <c r="F1558" s="2">
        <v>39745</v>
      </c>
      <c r="G1558">
        <v>20081030</v>
      </c>
      <c r="H1558">
        <v>479</v>
      </c>
      <c r="I1558">
        <v>480</v>
      </c>
      <c r="K1558" s="2">
        <v>39745</v>
      </c>
      <c r="L1558">
        <v>20081106</v>
      </c>
      <c r="M1558">
        <v>3843</v>
      </c>
      <c r="N1558">
        <v>3823</v>
      </c>
    </row>
    <row r="1559" spans="6:14" x14ac:dyDescent="0.2">
      <c r="F1559" s="2">
        <v>39752</v>
      </c>
      <c r="G1559">
        <v>20081106</v>
      </c>
      <c r="H1559">
        <v>481</v>
      </c>
      <c r="I1559">
        <v>490</v>
      </c>
      <c r="K1559" s="2">
        <v>39752</v>
      </c>
      <c r="L1559">
        <v>20081113</v>
      </c>
      <c r="M1559">
        <v>3897</v>
      </c>
      <c r="N1559">
        <v>3928</v>
      </c>
    </row>
    <row r="1560" spans="6:14" x14ac:dyDescent="0.2">
      <c r="F1560" s="2">
        <v>39759</v>
      </c>
      <c r="G1560">
        <v>20081113</v>
      </c>
      <c r="H1560">
        <v>516</v>
      </c>
      <c r="I1560">
        <v>512</v>
      </c>
      <c r="K1560" s="2">
        <v>39759</v>
      </c>
      <c r="L1560">
        <v>20081120</v>
      </c>
      <c r="M1560">
        <v>4012</v>
      </c>
      <c r="N1560">
        <v>4011</v>
      </c>
    </row>
    <row r="1561" spans="6:14" x14ac:dyDescent="0.2">
      <c r="F1561" s="2">
        <v>39766</v>
      </c>
      <c r="G1561">
        <v>20081120</v>
      </c>
      <c r="H1561">
        <v>542</v>
      </c>
      <c r="I1561">
        <v>536</v>
      </c>
      <c r="K1561" s="2">
        <v>39766</v>
      </c>
      <c r="L1561">
        <v>20081126</v>
      </c>
      <c r="M1561">
        <v>3962</v>
      </c>
      <c r="N1561">
        <v>4002</v>
      </c>
    </row>
    <row r="1562" spans="6:14" x14ac:dyDescent="0.2">
      <c r="F1562" s="2">
        <v>39773</v>
      </c>
      <c r="G1562">
        <v>20081126</v>
      </c>
      <c r="H1562">
        <v>529</v>
      </c>
      <c r="I1562">
        <v>532</v>
      </c>
      <c r="K1562" s="2">
        <v>39773</v>
      </c>
      <c r="L1562">
        <v>20081204</v>
      </c>
      <c r="M1562">
        <v>4087</v>
      </c>
      <c r="N1562">
        <v>4095</v>
      </c>
    </row>
    <row r="1563" spans="6:14" x14ac:dyDescent="0.2">
      <c r="F1563" s="2">
        <v>39780</v>
      </c>
      <c r="G1563">
        <v>20081204</v>
      </c>
      <c r="H1563">
        <v>509</v>
      </c>
      <c r="I1563">
        <v>529</v>
      </c>
      <c r="K1563" s="2">
        <v>39780</v>
      </c>
      <c r="L1563">
        <v>20081211</v>
      </c>
      <c r="M1563">
        <v>4429</v>
      </c>
      <c r="N1563">
        <v>4447</v>
      </c>
    </row>
    <row r="1564" spans="6:14" x14ac:dyDescent="0.2">
      <c r="F1564" s="2">
        <v>39787</v>
      </c>
      <c r="G1564">
        <v>20081211</v>
      </c>
      <c r="H1564">
        <v>573</v>
      </c>
      <c r="I1564">
        <v>570</v>
      </c>
      <c r="K1564" s="2">
        <v>39787</v>
      </c>
      <c r="L1564">
        <v>20081218</v>
      </c>
      <c r="M1564">
        <v>4384</v>
      </c>
      <c r="N1564">
        <v>4417</v>
      </c>
    </row>
    <row r="1565" spans="6:14" x14ac:dyDescent="0.2">
      <c r="F1565" s="2">
        <v>39794</v>
      </c>
      <c r="G1565">
        <v>20081218</v>
      </c>
      <c r="H1565">
        <v>554</v>
      </c>
      <c r="I1565">
        <v>566</v>
      </c>
      <c r="K1565" s="2">
        <v>39794</v>
      </c>
      <c r="L1565">
        <v>20081224</v>
      </c>
      <c r="M1565">
        <v>4370</v>
      </c>
      <c r="N1565">
        <v>4445</v>
      </c>
    </row>
    <row r="1566" spans="6:14" x14ac:dyDescent="0.2">
      <c r="F1566" s="2">
        <v>39801</v>
      </c>
      <c r="G1566">
        <v>20081224</v>
      </c>
      <c r="H1566">
        <v>586</v>
      </c>
      <c r="I1566">
        <v>587</v>
      </c>
      <c r="K1566" s="2">
        <v>39801</v>
      </c>
      <c r="L1566">
        <v>20081231</v>
      </c>
      <c r="M1566">
        <v>4506</v>
      </c>
      <c r="N1566">
        <v>4548</v>
      </c>
    </row>
    <row r="1567" spans="6:14" x14ac:dyDescent="0.2">
      <c r="F1567" s="2">
        <v>39808</v>
      </c>
      <c r="G1567">
        <v>20081231</v>
      </c>
      <c r="H1567">
        <v>492</v>
      </c>
      <c r="I1567">
        <v>533</v>
      </c>
      <c r="K1567" s="2">
        <v>39808</v>
      </c>
      <c r="L1567">
        <v>20090108</v>
      </c>
      <c r="M1567">
        <v>4611</v>
      </c>
      <c r="N1567">
        <v>4679</v>
      </c>
    </row>
    <row r="1568" spans="6:14" x14ac:dyDescent="0.2">
      <c r="F1568" s="2">
        <v>39815</v>
      </c>
      <c r="G1568">
        <v>20090108</v>
      </c>
      <c r="H1568">
        <v>467</v>
      </c>
      <c r="I1568">
        <v>503</v>
      </c>
      <c r="K1568" s="2">
        <v>39815</v>
      </c>
      <c r="L1568">
        <v>20090115</v>
      </c>
      <c r="M1568">
        <v>4497</v>
      </c>
      <c r="N1568">
        <v>4692</v>
      </c>
    </row>
    <row r="1569" spans="6:14" x14ac:dyDescent="0.2">
      <c r="F1569" s="2">
        <v>39822</v>
      </c>
      <c r="G1569">
        <v>20090115</v>
      </c>
      <c r="H1569">
        <v>524</v>
      </c>
      <c r="I1569">
        <v>551</v>
      </c>
      <c r="K1569" s="2">
        <v>39822</v>
      </c>
      <c r="L1569">
        <v>20090122</v>
      </c>
      <c r="M1569">
        <v>4607</v>
      </c>
      <c r="N1569">
        <v>4760</v>
      </c>
    </row>
    <row r="1570" spans="6:14" x14ac:dyDescent="0.2">
      <c r="F1570" s="2">
        <v>39829</v>
      </c>
      <c r="G1570">
        <v>20090122</v>
      </c>
      <c r="H1570">
        <v>589</v>
      </c>
      <c r="I1570">
        <v>591</v>
      </c>
      <c r="K1570" s="2">
        <v>39829</v>
      </c>
      <c r="L1570">
        <v>20090129</v>
      </c>
      <c r="M1570">
        <v>4776</v>
      </c>
      <c r="N1570">
        <v>4864</v>
      </c>
    </row>
    <row r="1571" spans="6:14" x14ac:dyDescent="0.2">
      <c r="F1571" s="2">
        <v>39836</v>
      </c>
      <c r="G1571">
        <v>20090129</v>
      </c>
      <c r="H1571">
        <v>588</v>
      </c>
      <c r="I1571">
        <v>586</v>
      </c>
      <c r="K1571" s="2">
        <v>39836</v>
      </c>
      <c r="L1571">
        <v>20090205</v>
      </c>
      <c r="M1571">
        <v>4788</v>
      </c>
      <c r="N1571">
        <v>4980</v>
      </c>
    </row>
    <row r="1572" spans="6:14" x14ac:dyDescent="0.2">
      <c r="F1572" s="2">
        <v>39843</v>
      </c>
      <c r="G1572">
        <v>20090205</v>
      </c>
      <c r="H1572">
        <v>626</v>
      </c>
      <c r="I1572">
        <v>629</v>
      </c>
      <c r="K1572" s="2">
        <v>39843</v>
      </c>
      <c r="L1572">
        <v>20090212</v>
      </c>
      <c r="M1572">
        <v>4810</v>
      </c>
      <c r="N1572">
        <v>5010</v>
      </c>
    </row>
    <row r="1573" spans="6:14" x14ac:dyDescent="0.2">
      <c r="F1573" s="2">
        <v>39850</v>
      </c>
      <c r="G1573">
        <v>20090212</v>
      </c>
      <c r="H1573">
        <v>623</v>
      </c>
      <c r="I1573">
        <v>637</v>
      </c>
      <c r="K1573" s="2">
        <v>39850</v>
      </c>
      <c r="L1573">
        <v>20090219</v>
      </c>
      <c r="M1573">
        <v>4987</v>
      </c>
      <c r="N1573">
        <v>5157</v>
      </c>
    </row>
    <row r="1574" spans="6:14" x14ac:dyDescent="0.2">
      <c r="F1574" s="2">
        <v>39857</v>
      </c>
      <c r="G1574">
        <v>20090219</v>
      </c>
      <c r="H1574">
        <v>627</v>
      </c>
      <c r="I1574">
        <v>632</v>
      </c>
      <c r="K1574" s="2">
        <v>39857</v>
      </c>
      <c r="L1574">
        <v>20090226</v>
      </c>
      <c r="M1574">
        <v>5112</v>
      </c>
      <c r="N1574">
        <v>5279</v>
      </c>
    </row>
    <row r="1575" spans="6:14" x14ac:dyDescent="0.2">
      <c r="F1575" s="2">
        <v>39864</v>
      </c>
      <c r="G1575">
        <v>20090226</v>
      </c>
      <c r="H1575">
        <v>667</v>
      </c>
      <c r="I1575">
        <v>655</v>
      </c>
      <c r="K1575" s="2">
        <v>39864</v>
      </c>
      <c r="L1575">
        <v>20090305</v>
      </c>
      <c r="M1575">
        <v>5106</v>
      </c>
      <c r="N1575">
        <v>5307</v>
      </c>
    </row>
    <row r="1576" spans="6:14" x14ac:dyDescent="0.2">
      <c r="F1576" s="2">
        <v>39871</v>
      </c>
      <c r="G1576">
        <v>20090305</v>
      </c>
      <c r="H1576">
        <v>639</v>
      </c>
      <c r="I1576">
        <v>652</v>
      </c>
      <c r="K1576" s="2">
        <v>39871</v>
      </c>
      <c r="L1576">
        <v>20090312</v>
      </c>
      <c r="M1576">
        <v>5317</v>
      </c>
      <c r="N1576">
        <v>5445</v>
      </c>
    </row>
    <row r="1577" spans="6:14" x14ac:dyDescent="0.2">
      <c r="F1577" s="2">
        <v>39878</v>
      </c>
      <c r="G1577">
        <v>20090312</v>
      </c>
      <c r="H1577">
        <v>654</v>
      </c>
      <c r="I1577">
        <v>660</v>
      </c>
      <c r="K1577" s="2">
        <v>39878</v>
      </c>
      <c r="L1577">
        <v>20090319</v>
      </c>
      <c r="M1577">
        <v>5473</v>
      </c>
      <c r="N1577">
        <v>5600</v>
      </c>
    </row>
    <row r="1578" spans="6:14" x14ac:dyDescent="0.2">
      <c r="F1578" s="2">
        <v>39885</v>
      </c>
      <c r="G1578">
        <v>20090319</v>
      </c>
      <c r="H1578">
        <v>646</v>
      </c>
      <c r="I1578">
        <v>651</v>
      </c>
      <c r="K1578" s="2">
        <v>39885</v>
      </c>
      <c r="L1578">
        <v>20090326</v>
      </c>
      <c r="M1578">
        <v>5560</v>
      </c>
      <c r="N1578">
        <v>5699</v>
      </c>
    </row>
    <row r="1579" spans="6:14" x14ac:dyDescent="0.2">
      <c r="F1579" s="2">
        <v>39892</v>
      </c>
      <c r="G1579">
        <v>20090326</v>
      </c>
      <c r="H1579">
        <v>652</v>
      </c>
      <c r="I1579">
        <v>661</v>
      </c>
      <c r="K1579" s="2">
        <v>39892</v>
      </c>
      <c r="L1579">
        <v>20090402</v>
      </c>
      <c r="M1579">
        <v>5728</v>
      </c>
      <c r="N1579">
        <v>5829</v>
      </c>
    </row>
    <row r="1580" spans="6:14" x14ac:dyDescent="0.2">
      <c r="F1580" s="2">
        <v>39899</v>
      </c>
      <c r="G1580">
        <v>20090402</v>
      </c>
      <c r="H1580">
        <v>669</v>
      </c>
      <c r="I1580">
        <v>665</v>
      </c>
      <c r="K1580" s="2">
        <v>39899</v>
      </c>
      <c r="L1580">
        <v>20090409</v>
      </c>
      <c r="M1580">
        <v>5840</v>
      </c>
      <c r="N1580">
        <v>5935</v>
      </c>
    </row>
    <row r="1581" spans="6:14" x14ac:dyDescent="0.2">
      <c r="F1581" s="2">
        <v>39906</v>
      </c>
      <c r="G1581">
        <v>20090409</v>
      </c>
      <c r="H1581">
        <v>654</v>
      </c>
      <c r="I1581">
        <v>653</v>
      </c>
      <c r="K1581" s="2">
        <v>39906</v>
      </c>
      <c r="L1581">
        <v>20090416</v>
      </c>
      <c r="M1581">
        <v>6022</v>
      </c>
      <c r="N1581">
        <v>6044</v>
      </c>
    </row>
    <row r="1582" spans="6:14" x14ac:dyDescent="0.2">
      <c r="F1582" s="2">
        <v>39913</v>
      </c>
      <c r="G1582">
        <v>20090416</v>
      </c>
      <c r="H1582">
        <v>610</v>
      </c>
      <c r="I1582">
        <v>599</v>
      </c>
      <c r="K1582" s="2">
        <v>39913</v>
      </c>
      <c r="L1582">
        <v>20090423</v>
      </c>
      <c r="M1582">
        <v>6137</v>
      </c>
      <c r="N1582">
        <v>6130</v>
      </c>
    </row>
    <row r="1583" spans="6:14" x14ac:dyDescent="0.2">
      <c r="F1583" s="2">
        <v>39920</v>
      </c>
      <c r="G1583">
        <v>20090423</v>
      </c>
      <c r="H1583">
        <v>640</v>
      </c>
      <c r="I1583">
        <v>639</v>
      </c>
      <c r="K1583" s="2">
        <v>39920</v>
      </c>
      <c r="L1583">
        <v>20090430</v>
      </c>
      <c r="M1583">
        <v>6271</v>
      </c>
      <c r="N1583">
        <v>6264</v>
      </c>
    </row>
    <row r="1584" spans="6:14" x14ac:dyDescent="0.2">
      <c r="F1584" s="2">
        <v>39927</v>
      </c>
      <c r="G1584">
        <v>20090430</v>
      </c>
      <c r="H1584">
        <v>631</v>
      </c>
      <c r="I1584">
        <v>620</v>
      </c>
      <c r="K1584" s="2">
        <v>39927</v>
      </c>
      <c r="L1584">
        <v>20090507</v>
      </c>
      <c r="M1584">
        <v>6351</v>
      </c>
      <c r="N1584">
        <v>6300</v>
      </c>
    </row>
    <row r="1585" spans="6:14" x14ac:dyDescent="0.2">
      <c r="F1585" s="2">
        <v>39934</v>
      </c>
      <c r="G1585">
        <v>20090507</v>
      </c>
      <c r="H1585">
        <v>601</v>
      </c>
      <c r="I1585">
        <v>602</v>
      </c>
      <c r="K1585" s="2">
        <v>39934</v>
      </c>
      <c r="L1585">
        <v>20090514</v>
      </c>
      <c r="M1585">
        <v>6560</v>
      </c>
      <c r="N1585">
        <v>6416</v>
      </c>
    </row>
    <row r="1586" spans="6:14" x14ac:dyDescent="0.2">
      <c r="F1586" s="2">
        <v>39941</v>
      </c>
      <c r="G1586">
        <v>20090514</v>
      </c>
      <c r="H1586">
        <v>637</v>
      </c>
      <c r="I1586">
        <v>625</v>
      </c>
      <c r="K1586" s="2">
        <v>39941</v>
      </c>
      <c r="L1586">
        <v>20090521</v>
      </c>
      <c r="M1586">
        <v>6662</v>
      </c>
      <c r="N1586">
        <v>6516</v>
      </c>
    </row>
    <row r="1587" spans="6:14" x14ac:dyDescent="0.2">
      <c r="F1587" s="2">
        <v>39948</v>
      </c>
      <c r="G1587">
        <v>20090521</v>
      </c>
      <c r="H1587">
        <v>631</v>
      </c>
      <c r="I1587">
        <v>620</v>
      </c>
      <c r="K1587" s="2">
        <v>39948</v>
      </c>
      <c r="L1587">
        <v>20090528</v>
      </c>
      <c r="M1587">
        <v>6788</v>
      </c>
      <c r="N1587">
        <v>6539</v>
      </c>
    </row>
    <row r="1588" spans="6:14" x14ac:dyDescent="0.2">
      <c r="F1588" s="2">
        <v>39955</v>
      </c>
      <c r="G1588">
        <v>20090528</v>
      </c>
      <c r="H1588">
        <v>623</v>
      </c>
      <c r="I1588">
        <v>606</v>
      </c>
      <c r="K1588" s="2">
        <v>39955</v>
      </c>
      <c r="L1588">
        <v>20090604</v>
      </c>
      <c r="M1588">
        <v>6735</v>
      </c>
      <c r="N1588">
        <v>6522</v>
      </c>
    </row>
    <row r="1589" spans="6:14" x14ac:dyDescent="0.2">
      <c r="F1589" s="2">
        <v>39962</v>
      </c>
      <c r="G1589">
        <v>20090604</v>
      </c>
      <c r="H1589">
        <v>621</v>
      </c>
      <c r="I1589">
        <v>607</v>
      </c>
      <c r="K1589" s="2">
        <v>39962</v>
      </c>
      <c r="L1589">
        <v>20090611</v>
      </c>
      <c r="M1589">
        <v>6816</v>
      </c>
      <c r="N1589">
        <v>6635</v>
      </c>
    </row>
    <row r="1590" spans="6:14" x14ac:dyDescent="0.2">
      <c r="F1590" s="2">
        <v>39969</v>
      </c>
      <c r="G1590">
        <v>20090611</v>
      </c>
      <c r="H1590">
        <v>601</v>
      </c>
      <c r="I1590">
        <v>596</v>
      </c>
      <c r="K1590" s="2">
        <v>39969</v>
      </c>
      <c r="L1590">
        <v>20090618</v>
      </c>
      <c r="M1590">
        <v>6687</v>
      </c>
      <c r="N1590">
        <v>6506</v>
      </c>
    </row>
    <row r="1591" spans="6:14" x14ac:dyDescent="0.2">
      <c r="F1591" s="2">
        <v>39976</v>
      </c>
      <c r="G1591">
        <v>20090618</v>
      </c>
      <c r="H1591">
        <v>608</v>
      </c>
      <c r="I1591">
        <v>595</v>
      </c>
      <c r="K1591" s="2">
        <v>39976</v>
      </c>
      <c r="L1591">
        <v>20090625</v>
      </c>
      <c r="M1591">
        <v>6738</v>
      </c>
      <c r="N1591">
        <v>6525</v>
      </c>
    </row>
    <row r="1592" spans="6:14" x14ac:dyDescent="0.2">
      <c r="F1592" s="2">
        <v>39983</v>
      </c>
      <c r="G1592">
        <v>20090625</v>
      </c>
      <c r="H1592">
        <v>627</v>
      </c>
      <c r="I1592">
        <v>608</v>
      </c>
      <c r="K1592" s="2">
        <v>39983</v>
      </c>
      <c r="L1592">
        <v>20090702</v>
      </c>
      <c r="M1592">
        <v>6702</v>
      </c>
      <c r="N1592">
        <v>6488</v>
      </c>
    </row>
    <row r="1593" spans="6:14" x14ac:dyDescent="0.2">
      <c r="F1593" s="2">
        <v>39990</v>
      </c>
      <c r="G1593">
        <v>20090702</v>
      </c>
      <c r="H1593">
        <v>614</v>
      </c>
      <c r="I1593">
        <v>594</v>
      </c>
      <c r="K1593" s="2">
        <v>39990</v>
      </c>
      <c r="L1593">
        <v>20090709</v>
      </c>
      <c r="M1593">
        <v>6883</v>
      </c>
      <c r="N1593">
        <v>6618</v>
      </c>
    </row>
    <row r="1594" spans="6:14" x14ac:dyDescent="0.2">
      <c r="F1594" s="2">
        <v>39997</v>
      </c>
      <c r="G1594">
        <v>20090709</v>
      </c>
      <c r="H1594">
        <v>565</v>
      </c>
      <c r="I1594">
        <v>573</v>
      </c>
      <c r="K1594" s="2">
        <v>39997</v>
      </c>
      <c r="L1594">
        <v>20090716</v>
      </c>
      <c r="M1594">
        <v>6273</v>
      </c>
      <c r="N1594">
        <v>6145</v>
      </c>
    </row>
    <row r="1595" spans="6:14" x14ac:dyDescent="0.2">
      <c r="F1595" s="2">
        <v>40004</v>
      </c>
      <c r="G1595">
        <v>20090716</v>
      </c>
      <c r="H1595">
        <v>522</v>
      </c>
      <c r="I1595">
        <v>546</v>
      </c>
      <c r="K1595" s="2">
        <v>40004</v>
      </c>
      <c r="L1595">
        <v>20090723</v>
      </c>
      <c r="M1595">
        <v>6225</v>
      </c>
      <c r="N1595">
        <v>6136</v>
      </c>
    </row>
    <row r="1596" spans="6:14" x14ac:dyDescent="0.2">
      <c r="F1596" s="2">
        <v>40011</v>
      </c>
      <c r="G1596">
        <v>20090723</v>
      </c>
      <c r="H1596">
        <v>554</v>
      </c>
      <c r="I1596">
        <v>560</v>
      </c>
      <c r="K1596" s="2">
        <v>40011</v>
      </c>
      <c r="L1596">
        <v>20090730</v>
      </c>
      <c r="M1596">
        <v>6197</v>
      </c>
      <c r="N1596">
        <v>6118</v>
      </c>
    </row>
    <row r="1597" spans="6:14" x14ac:dyDescent="0.2">
      <c r="F1597" s="2">
        <v>40018</v>
      </c>
      <c r="G1597">
        <v>20090730</v>
      </c>
      <c r="H1597">
        <v>584</v>
      </c>
      <c r="I1597">
        <v>587</v>
      </c>
      <c r="K1597" s="2">
        <v>40018</v>
      </c>
      <c r="L1597">
        <v>20090806</v>
      </c>
      <c r="M1597">
        <v>6310</v>
      </c>
      <c r="N1597">
        <v>6157</v>
      </c>
    </row>
    <row r="1598" spans="6:14" x14ac:dyDescent="0.2">
      <c r="F1598" s="2">
        <v>40025</v>
      </c>
      <c r="G1598">
        <v>20090806</v>
      </c>
      <c r="H1598">
        <v>550</v>
      </c>
      <c r="I1598">
        <v>555</v>
      </c>
      <c r="K1598" s="2">
        <v>40025</v>
      </c>
      <c r="L1598">
        <v>20090813</v>
      </c>
      <c r="M1598">
        <v>6202</v>
      </c>
      <c r="N1598">
        <v>6111</v>
      </c>
    </row>
    <row r="1599" spans="6:14" x14ac:dyDescent="0.2">
      <c r="F1599" s="2">
        <v>40032</v>
      </c>
      <c r="G1599">
        <v>20090813</v>
      </c>
      <c r="H1599">
        <v>558</v>
      </c>
      <c r="I1599">
        <v>555</v>
      </c>
      <c r="K1599" s="2">
        <v>40032</v>
      </c>
      <c r="L1599">
        <v>20090820</v>
      </c>
      <c r="M1599">
        <v>6241</v>
      </c>
      <c r="N1599">
        <v>6090</v>
      </c>
    </row>
    <row r="1600" spans="6:14" x14ac:dyDescent="0.2">
      <c r="F1600" s="2">
        <v>40039</v>
      </c>
      <c r="G1600">
        <v>20090820</v>
      </c>
      <c r="H1600">
        <v>576</v>
      </c>
      <c r="I1600">
        <v>562</v>
      </c>
      <c r="K1600" s="2">
        <v>40039</v>
      </c>
      <c r="L1600">
        <v>20090827</v>
      </c>
      <c r="M1600">
        <v>6133</v>
      </c>
      <c r="N1600">
        <v>6008</v>
      </c>
    </row>
    <row r="1601" spans="6:14" x14ac:dyDescent="0.2">
      <c r="F1601" s="2">
        <v>40046</v>
      </c>
      <c r="G1601">
        <v>20090827</v>
      </c>
      <c r="H1601">
        <v>570</v>
      </c>
      <c r="I1601">
        <v>560</v>
      </c>
      <c r="K1601" s="2">
        <v>40046</v>
      </c>
      <c r="L1601">
        <v>20090903</v>
      </c>
      <c r="M1601">
        <v>6234</v>
      </c>
      <c r="N1601">
        <v>6060</v>
      </c>
    </row>
    <row r="1602" spans="6:14" x14ac:dyDescent="0.2">
      <c r="F1602" s="2">
        <v>40053</v>
      </c>
      <c r="G1602">
        <v>20090903</v>
      </c>
      <c r="H1602">
        <v>570</v>
      </c>
      <c r="I1602">
        <v>564</v>
      </c>
      <c r="K1602" s="2">
        <v>40053</v>
      </c>
      <c r="L1602">
        <v>20090910</v>
      </c>
      <c r="M1602">
        <v>6088</v>
      </c>
      <c r="N1602">
        <v>5970</v>
      </c>
    </row>
    <row r="1603" spans="6:14" x14ac:dyDescent="0.2">
      <c r="F1603" s="2">
        <v>40060</v>
      </c>
      <c r="G1603">
        <v>20090910</v>
      </c>
      <c r="H1603">
        <v>550</v>
      </c>
      <c r="I1603">
        <v>558</v>
      </c>
      <c r="K1603" s="2">
        <v>40060</v>
      </c>
      <c r="L1603">
        <v>20090917</v>
      </c>
      <c r="M1603">
        <v>6230</v>
      </c>
      <c r="N1603">
        <v>6079</v>
      </c>
    </row>
    <row r="1604" spans="6:14" x14ac:dyDescent="0.2">
      <c r="F1604" s="2">
        <v>40067</v>
      </c>
      <c r="G1604">
        <v>20090917</v>
      </c>
      <c r="H1604">
        <v>545</v>
      </c>
      <c r="I1604">
        <v>542</v>
      </c>
      <c r="K1604" s="2">
        <v>40067</v>
      </c>
      <c r="L1604">
        <v>20090924</v>
      </c>
      <c r="M1604">
        <v>6138</v>
      </c>
      <c r="N1604">
        <v>6006</v>
      </c>
    </row>
    <row r="1605" spans="6:14" x14ac:dyDescent="0.2">
      <c r="F1605" s="2">
        <v>40074</v>
      </c>
      <c r="G1605">
        <v>20090924</v>
      </c>
      <c r="H1605">
        <v>530</v>
      </c>
      <c r="I1605">
        <v>536</v>
      </c>
      <c r="K1605" s="2">
        <v>40074</v>
      </c>
      <c r="L1605">
        <v>20091001</v>
      </c>
      <c r="M1605">
        <v>6090</v>
      </c>
      <c r="N1605">
        <v>5942</v>
      </c>
    </row>
    <row r="1606" spans="6:14" x14ac:dyDescent="0.2">
      <c r="F1606" s="2">
        <v>40081</v>
      </c>
      <c r="G1606">
        <v>20091001</v>
      </c>
      <c r="H1606">
        <v>551</v>
      </c>
      <c r="I1606">
        <v>554</v>
      </c>
      <c r="K1606" s="2">
        <v>40081</v>
      </c>
      <c r="L1606">
        <v>20091008</v>
      </c>
      <c r="M1606">
        <v>6040</v>
      </c>
      <c r="N1606">
        <v>5912</v>
      </c>
    </row>
    <row r="1607" spans="6:14" x14ac:dyDescent="0.2">
      <c r="F1607" s="2">
        <v>40088</v>
      </c>
      <c r="G1607">
        <v>20091008</v>
      </c>
      <c r="H1607">
        <v>521</v>
      </c>
      <c r="I1607">
        <v>533</v>
      </c>
      <c r="K1607" s="2">
        <v>40088</v>
      </c>
      <c r="L1607">
        <v>20091015</v>
      </c>
      <c r="M1607">
        <v>5992</v>
      </c>
      <c r="N1607">
        <v>5900</v>
      </c>
    </row>
    <row r="1608" spans="6:14" x14ac:dyDescent="0.2">
      <c r="F1608" s="2">
        <v>40095</v>
      </c>
      <c r="G1608">
        <v>20091015</v>
      </c>
      <c r="H1608">
        <v>514</v>
      </c>
      <c r="I1608">
        <v>511</v>
      </c>
      <c r="K1608" s="2">
        <v>40095</v>
      </c>
      <c r="L1608">
        <v>20091022</v>
      </c>
      <c r="M1608">
        <v>5923</v>
      </c>
      <c r="N1608">
        <v>5828</v>
      </c>
    </row>
    <row r="1609" spans="6:14" x14ac:dyDescent="0.2">
      <c r="F1609" s="2">
        <v>40102</v>
      </c>
      <c r="G1609">
        <v>20091022</v>
      </c>
      <c r="H1609">
        <v>531</v>
      </c>
      <c r="I1609">
        <v>531</v>
      </c>
      <c r="K1609" s="2">
        <v>40102</v>
      </c>
      <c r="L1609">
        <v>20091029</v>
      </c>
      <c r="M1609">
        <v>5797</v>
      </c>
      <c r="N1609">
        <v>5746</v>
      </c>
    </row>
    <row r="1610" spans="6:14" x14ac:dyDescent="0.2">
      <c r="F1610" s="2">
        <v>40109</v>
      </c>
      <c r="G1610">
        <v>20091029</v>
      </c>
      <c r="H1610">
        <v>530</v>
      </c>
      <c r="I1610">
        <v>530</v>
      </c>
      <c r="K1610" s="2">
        <v>40109</v>
      </c>
      <c r="L1610">
        <v>20091105</v>
      </c>
      <c r="M1610">
        <v>5749</v>
      </c>
      <c r="N1610">
        <v>5705</v>
      </c>
    </row>
    <row r="1611" spans="6:14" x14ac:dyDescent="0.2">
      <c r="F1611" s="2">
        <v>40116</v>
      </c>
      <c r="G1611">
        <v>20091105</v>
      </c>
      <c r="H1611">
        <v>512</v>
      </c>
      <c r="I1611">
        <v>522</v>
      </c>
      <c r="K1611" s="2">
        <v>40116</v>
      </c>
      <c r="L1611">
        <v>20091112</v>
      </c>
      <c r="M1611">
        <v>5631</v>
      </c>
      <c r="N1611">
        <v>5649</v>
      </c>
    </row>
    <row r="1612" spans="6:14" x14ac:dyDescent="0.2">
      <c r="F1612" s="2">
        <v>40123</v>
      </c>
      <c r="G1612">
        <v>20091112</v>
      </c>
      <c r="H1612">
        <v>502</v>
      </c>
      <c r="I1612">
        <v>512</v>
      </c>
      <c r="K1612" s="2">
        <v>40123</v>
      </c>
      <c r="L1612">
        <v>20091119</v>
      </c>
      <c r="M1612">
        <v>5611</v>
      </c>
      <c r="N1612">
        <v>5568</v>
      </c>
    </row>
    <row r="1613" spans="6:14" x14ac:dyDescent="0.2">
      <c r="F1613" s="2">
        <v>40130</v>
      </c>
      <c r="G1613">
        <v>20091119</v>
      </c>
      <c r="H1613">
        <v>505</v>
      </c>
      <c r="I1613">
        <v>507</v>
      </c>
      <c r="K1613" s="2">
        <v>40130</v>
      </c>
      <c r="L1613">
        <v>20091125</v>
      </c>
      <c r="M1613">
        <v>5423</v>
      </c>
      <c r="N1613">
        <v>5462</v>
      </c>
    </row>
    <row r="1614" spans="6:14" x14ac:dyDescent="0.2">
      <c r="F1614" s="2">
        <v>40137</v>
      </c>
      <c r="G1614">
        <v>20091125</v>
      </c>
      <c r="H1614">
        <v>466</v>
      </c>
      <c r="I1614">
        <v>482</v>
      </c>
      <c r="K1614" s="2">
        <v>40137</v>
      </c>
      <c r="L1614">
        <v>20091203</v>
      </c>
      <c r="M1614">
        <v>5465</v>
      </c>
      <c r="N1614">
        <v>5489</v>
      </c>
    </row>
    <row r="1615" spans="6:14" x14ac:dyDescent="0.2">
      <c r="F1615" s="2">
        <v>40144</v>
      </c>
      <c r="G1615">
        <v>20091203</v>
      </c>
      <c r="H1615">
        <v>457</v>
      </c>
      <c r="I1615">
        <v>475</v>
      </c>
      <c r="K1615" s="2">
        <v>40144</v>
      </c>
      <c r="L1615">
        <v>20091210</v>
      </c>
      <c r="M1615">
        <v>5157</v>
      </c>
      <c r="N1615">
        <v>5323</v>
      </c>
    </row>
    <row r="1616" spans="6:14" x14ac:dyDescent="0.2">
      <c r="F1616" s="2">
        <v>40151</v>
      </c>
      <c r="G1616">
        <v>20091210</v>
      </c>
      <c r="H1616">
        <v>474</v>
      </c>
      <c r="I1616">
        <v>497</v>
      </c>
      <c r="K1616" s="2">
        <v>40151</v>
      </c>
      <c r="L1616">
        <v>20091217</v>
      </c>
      <c r="M1616">
        <v>5186</v>
      </c>
      <c r="N1616">
        <v>5289</v>
      </c>
    </row>
    <row r="1617" spans="6:14" x14ac:dyDescent="0.2">
      <c r="F1617" s="2">
        <v>40158</v>
      </c>
      <c r="G1617">
        <v>20091217</v>
      </c>
      <c r="H1617">
        <v>480</v>
      </c>
      <c r="I1617">
        <v>498</v>
      </c>
      <c r="K1617" s="2">
        <v>40158</v>
      </c>
      <c r="L1617">
        <v>20091224</v>
      </c>
      <c r="M1617">
        <v>5076</v>
      </c>
      <c r="N1617">
        <v>5191</v>
      </c>
    </row>
    <row r="1618" spans="6:14" x14ac:dyDescent="0.2">
      <c r="F1618" s="2">
        <v>40165</v>
      </c>
      <c r="G1618">
        <v>20091224</v>
      </c>
      <c r="H1618">
        <v>452</v>
      </c>
      <c r="I1618">
        <v>479</v>
      </c>
      <c r="K1618" s="2">
        <v>40165</v>
      </c>
      <c r="L1618">
        <v>20091231</v>
      </c>
      <c r="M1618">
        <v>4981</v>
      </c>
      <c r="N1618">
        <v>5100</v>
      </c>
    </row>
    <row r="1619" spans="6:14" x14ac:dyDescent="0.2">
      <c r="F1619" s="2">
        <v>40172</v>
      </c>
      <c r="G1619">
        <v>20091231</v>
      </c>
      <c r="H1619">
        <v>432</v>
      </c>
      <c r="I1619">
        <v>468</v>
      </c>
      <c r="K1619" s="2">
        <v>40172</v>
      </c>
      <c r="L1619">
        <v>20100107</v>
      </c>
      <c r="M1619">
        <v>4802</v>
      </c>
      <c r="N1619">
        <v>4987</v>
      </c>
    </row>
    <row r="1620" spans="6:14" x14ac:dyDescent="0.2">
      <c r="F1620" s="2">
        <v>40179</v>
      </c>
      <c r="G1620">
        <v>20100107</v>
      </c>
      <c r="H1620">
        <v>434</v>
      </c>
      <c r="I1620">
        <v>456</v>
      </c>
      <c r="K1620" s="2">
        <v>40179</v>
      </c>
      <c r="L1620">
        <v>20100114</v>
      </c>
      <c r="M1620">
        <v>4596</v>
      </c>
      <c r="N1620">
        <v>4870</v>
      </c>
    </row>
    <row r="1621" spans="6:14" x14ac:dyDescent="0.2">
      <c r="F1621" s="2">
        <v>40186</v>
      </c>
      <c r="G1621">
        <v>20100114</v>
      </c>
      <c r="H1621">
        <v>444</v>
      </c>
      <c r="I1621">
        <v>469</v>
      </c>
      <c r="K1621" s="2">
        <v>40186</v>
      </c>
      <c r="L1621">
        <v>20100121</v>
      </c>
      <c r="M1621">
        <v>4599</v>
      </c>
      <c r="N1621">
        <v>4879</v>
      </c>
    </row>
    <row r="1622" spans="6:14" x14ac:dyDescent="0.2">
      <c r="F1622" s="2">
        <v>40193</v>
      </c>
      <c r="G1622">
        <v>20100121</v>
      </c>
      <c r="H1622">
        <v>482</v>
      </c>
      <c r="I1622">
        <v>507</v>
      </c>
      <c r="K1622" s="2">
        <v>40193</v>
      </c>
      <c r="L1622">
        <v>20100128</v>
      </c>
      <c r="M1622">
        <v>4602</v>
      </c>
      <c r="N1622">
        <v>4809</v>
      </c>
    </row>
    <row r="1623" spans="6:14" x14ac:dyDescent="0.2">
      <c r="F1623" s="2">
        <v>40200</v>
      </c>
      <c r="G1623">
        <v>20100128</v>
      </c>
      <c r="H1623">
        <v>470</v>
      </c>
      <c r="I1623">
        <v>471</v>
      </c>
      <c r="K1623" s="2">
        <v>40200</v>
      </c>
      <c r="L1623">
        <v>20100204</v>
      </c>
      <c r="M1623">
        <v>4602</v>
      </c>
      <c r="N1623">
        <v>4841</v>
      </c>
    </row>
    <row r="1624" spans="6:14" x14ac:dyDescent="0.2">
      <c r="F1624" s="2">
        <v>40207</v>
      </c>
      <c r="G1624">
        <v>20100204</v>
      </c>
      <c r="H1624">
        <v>480</v>
      </c>
      <c r="I1624">
        <v>496</v>
      </c>
      <c r="K1624" s="2">
        <v>40207</v>
      </c>
      <c r="L1624">
        <v>20100211</v>
      </c>
      <c r="M1624">
        <v>4538</v>
      </c>
      <c r="N1624">
        <v>4796</v>
      </c>
    </row>
    <row r="1625" spans="6:14" x14ac:dyDescent="0.2">
      <c r="F1625" s="2">
        <v>40214</v>
      </c>
      <c r="G1625">
        <v>20100211</v>
      </c>
      <c r="H1625">
        <v>440</v>
      </c>
      <c r="I1625">
        <v>466</v>
      </c>
      <c r="K1625" s="2">
        <v>40214</v>
      </c>
      <c r="L1625">
        <v>20100218</v>
      </c>
      <c r="M1625">
        <v>4563</v>
      </c>
      <c r="N1625">
        <v>4838</v>
      </c>
    </row>
    <row r="1626" spans="6:14" x14ac:dyDescent="0.2">
      <c r="F1626" s="2">
        <v>40221</v>
      </c>
      <c r="G1626">
        <v>20100218</v>
      </c>
      <c r="H1626">
        <v>473</v>
      </c>
      <c r="I1626">
        <v>489</v>
      </c>
      <c r="K1626" s="2">
        <v>40221</v>
      </c>
      <c r="L1626">
        <v>20100225</v>
      </c>
      <c r="M1626">
        <v>4617</v>
      </c>
      <c r="N1626">
        <v>4815</v>
      </c>
    </row>
    <row r="1627" spans="6:14" x14ac:dyDescent="0.2">
      <c r="F1627" s="2">
        <v>40228</v>
      </c>
      <c r="G1627">
        <v>20100225</v>
      </c>
      <c r="H1627">
        <v>496</v>
      </c>
      <c r="I1627">
        <v>500</v>
      </c>
      <c r="K1627" s="2">
        <v>40228</v>
      </c>
      <c r="L1627">
        <v>20100304</v>
      </c>
      <c r="M1627">
        <v>4500</v>
      </c>
      <c r="N1627">
        <v>4767</v>
      </c>
    </row>
    <row r="1628" spans="6:14" x14ac:dyDescent="0.2">
      <c r="F1628" s="2">
        <v>40235</v>
      </c>
      <c r="G1628">
        <v>20100304</v>
      </c>
      <c r="H1628">
        <v>469</v>
      </c>
      <c r="I1628">
        <v>488</v>
      </c>
      <c r="K1628" s="2">
        <v>40235</v>
      </c>
      <c r="L1628">
        <v>20100311</v>
      </c>
      <c r="M1628">
        <v>4558</v>
      </c>
      <c r="N1628">
        <v>4755</v>
      </c>
    </row>
    <row r="1629" spans="6:14" x14ac:dyDescent="0.2">
      <c r="F1629" s="2">
        <v>40242</v>
      </c>
      <c r="G1629">
        <v>20100311</v>
      </c>
      <c r="H1629">
        <v>462</v>
      </c>
      <c r="I1629">
        <v>472</v>
      </c>
      <c r="K1629" s="2">
        <v>40242</v>
      </c>
      <c r="L1629">
        <v>20100318</v>
      </c>
      <c r="M1629">
        <v>4579</v>
      </c>
      <c r="N1629">
        <v>4766</v>
      </c>
    </row>
    <row r="1630" spans="6:14" x14ac:dyDescent="0.2">
      <c r="F1630" s="2">
        <v>40249</v>
      </c>
      <c r="G1630">
        <v>20100318</v>
      </c>
      <c r="H1630">
        <v>457</v>
      </c>
      <c r="I1630">
        <v>478</v>
      </c>
      <c r="K1630" s="2">
        <v>40249</v>
      </c>
      <c r="L1630">
        <v>20100325</v>
      </c>
      <c r="M1630">
        <v>4648</v>
      </c>
      <c r="N1630">
        <v>4750</v>
      </c>
    </row>
    <row r="1631" spans="6:14" x14ac:dyDescent="0.2">
      <c r="F1631" s="2">
        <v>40256</v>
      </c>
      <c r="G1631">
        <v>20100325</v>
      </c>
      <c r="H1631">
        <v>442</v>
      </c>
      <c r="I1631">
        <v>472</v>
      </c>
      <c r="K1631" s="2">
        <v>40256</v>
      </c>
      <c r="L1631">
        <v>20100401</v>
      </c>
      <c r="M1631">
        <v>4662</v>
      </c>
      <c r="N1631">
        <v>4743</v>
      </c>
    </row>
    <row r="1632" spans="6:14" x14ac:dyDescent="0.2">
      <c r="F1632" s="2">
        <v>40263</v>
      </c>
      <c r="G1632">
        <v>20100401</v>
      </c>
      <c r="H1632">
        <v>439</v>
      </c>
      <c r="I1632">
        <v>459</v>
      </c>
      <c r="K1632" s="2">
        <v>40263</v>
      </c>
      <c r="L1632">
        <v>20100408</v>
      </c>
      <c r="M1632">
        <v>4550</v>
      </c>
      <c r="N1632">
        <v>4668</v>
      </c>
    </row>
    <row r="1633" spans="6:14" x14ac:dyDescent="0.2">
      <c r="F1633" s="2">
        <v>40270</v>
      </c>
      <c r="G1633">
        <v>20100408</v>
      </c>
      <c r="H1633">
        <v>460</v>
      </c>
      <c r="I1633">
        <v>479</v>
      </c>
      <c r="K1633" s="2">
        <v>40270</v>
      </c>
      <c r="L1633">
        <v>20100415</v>
      </c>
      <c r="M1633">
        <v>4639</v>
      </c>
      <c r="N1633">
        <v>4755</v>
      </c>
    </row>
    <row r="1634" spans="6:14" x14ac:dyDescent="0.2">
      <c r="F1634" s="2">
        <v>40277</v>
      </c>
      <c r="G1634">
        <v>20100415</v>
      </c>
      <c r="H1634">
        <v>484</v>
      </c>
      <c r="I1634">
        <v>479</v>
      </c>
      <c r="K1634" s="2">
        <v>40277</v>
      </c>
      <c r="L1634">
        <v>20100422</v>
      </c>
      <c r="M1634">
        <v>4646</v>
      </c>
      <c r="N1634">
        <v>4746</v>
      </c>
    </row>
    <row r="1635" spans="6:14" x14ac:dyDescent="0.2">
      <c r="F1635" s="2">
        <v>40284</v>
      </c>
      <c r="G1635">
        <v>20100422</v>
      </c>
      <c r="H1635">
        <v>456</v>
      </c>
      <c r="I1635">
        <v>469</v>
      </c>
      <c r="K1635" s="2">
        <v>40284</v>
      </c>
      <c r="L1635">
        <v>20100429</v>
      </c>
      <c r="M1635">
        <v>4645</v>
      </c>
      <c r="N1635">
        <v>4721</v>
      </c>
    </row>
    <row r="1636" spans="6:14" x14ac:dyDescent="0.2">
      <c r="F1636" s="2">
        <v>40291</v>
      </c>
      <c r="G1636">
        <v>20100429</v>
      </c>
      <c r="H1636">
        <v>448</v>
      </c>
      <c r="I1636">
        <v>449</v>
      </c>
      <c r="K1636" s="2">
        <v>40291</v>
      </c>
      <c r="L1636">
        <v>20100506</v>
      </c>
      <c r="M1636">
        <v>4594</v>
      </c>
      <c r="N1636">
        <v>4690</v>
      </c>
    </row>
    <row r="1637" spans="6:14" x14ac:dyDescent="0.2">
      <c r="F1637" s="2">
        <v>40298</v>
      </c>
      <c r="G1637">
        <v>20100506</v>
      </c>
      <c r="H1637">
        <v>444</v>
      </c>
      <c r="I1637">
        <v>451</v>
      </c>
      <c r="K1637" s="2">
        <v>40298</v>
      </c>
      <c r="L1637">
        <v>20100513</v>
      </c>
      <c r="M1637">
        <v>4627</v>
      </c>
      <c r="N1637">
        <v>4695</v>
      </c>
    </row>
    <row r="1638" spans="6:14" x14ac:dyDescent="0.2">
      <c r="F1638" s="2">
        <v>40305</v>
      </c>
      <c r="G1638">
        <v>20100513</v>
      </c>
      <c r="H1638">
        <v>444</v>
      </c>
      <c r="I1638">
        <v>451</v>
      </c>
      <c r="K1638" s="2">
        <v>40305</v>
      </c>
      <c r="L1638">
        <v>20100520</v>
      </c>
      <c r="M1638">
        <v>4625</v>
      </c>
      <c r="N1638">
        <v>4707</v>
      </c>
    </row>
    <row r="1639" spans="6:14" x14ac:dyDescent="0.2">
      <c r="F1639" s="2">
        <v>40312</v>
      </c>
      <c r="G1639">
        <v>20100520</v>
      </c>
      <c r="H1639">
        <v>471</v>
      </c>
      <c r="I1639">
        <v>474</v>
      </c>
      <c r="K1639" s="2">
        <v>40312</v>
      </c>
      <c r="L1639">
        <v>20100527</v>
      </c>
      <c r="M1639">
        <v>4607</v>
      </c>
      <c r="N1639">
        <v>4688</v>
      </c>
    </row>
    <row r="1640" spans="6:14" x14ac:dyDescent="0.2">
      <c r="F1640" s="2">
        <v>40319</v>
      </c>
      <c r="G1640">
        <v>20100527</v>
      </c>
      <c r="H1640">
        <v>460</v>
      </c>
      <c r="I1640">
        <v>463</v>
      </c>
      <c r="K1640" s="2">
        <v>40319</v>
      </c>
      <c r="L1640">
        <v>20100603</v>
      </c>
      <c r="M1640">
        <v>4666</v>
      </c>
      <c r="N1640">
        <v>4731</v>
      </c>
    </row>
    <row r="1641" spans="6:14" x14ac:dyDescent="0.2">
      <c r="F1641" s="2">
        <v>40326</v>
      </c>
      <c r="G1641">
        <v>20100603</v>
      </c>
      <c r="H1641">
        <v>453</v>
      </c>
      <c r="I1641">
        <v>458</v>
      </c>
      <c r="K1641" s="2">
        <v>40326</v>
      </c>
      <c r="L1641">
        <v>20100610</v>
      </c>
      <c r="M1641">
        <v>4462</v>
      </c>
      <c r="N1641">
        <v>4553</v>
      </c>
    </row>
    <row r="1642" spans="6:14" x14ac:dyDescent="0.2">
      <c r="F1642" s="2">
        <v>40333</v>
      </c>
      <c r="G1642">
        <v>20100610</v>
      </c>
      <c r="H1642">
        <v>456</v>
      </c>
      <c r="I1642">
        <v>459</v>
      </c>
      <c r="K1642" s="2">
        <v>40333</v>
      </c>
      <c r="L1642">
        <v>20100617</v>
      </c>
      <c r="M1642">
        <v>4571</v>
      </c>
      <c r="N1642">
        <v>4624</v>
      </c>
    </row>
    <row r="1643" spans="6:14" x14ac:dyDescent="0.2">
      <c r="F1643" s="2">
        <v>40340</v>
      </c>
      <c r="G1643">
        <v>20100617</v>
      </c>
      <c r="H1643">
        <v>472</v>
      </c>
      <c r="I1643">
        <v>467</v>
      </c>
      <c r="K1643" s="2">
        <v>40340</v>
      </c>
      <c r="L1643">
        <v>20100624</v>
      </c>
      <c r="M1643">
        <v>4548</v>
      </c>
      <c r="N1643">
        <v>4606</v>
      </c>
    </row>
    <row r="1644" spans="6:14" x14ac:dyDescent="0.2">
      <c r="F1644" s="2">
        <v>40347</v>
      </c>
      <c r="G1644">
        <v>20100624</v>
      </c>
      <c r="H1644">
        <v>457</v>
      </c>
      <c r="I1644">
        <v>452</v>
      </c>
      <c r="K1644" s="2">
        <v>40347</v>
      </c>
      <c r="L1644">
        <v>20100701</v>
      </c>
      <c r="M1644">
        <v>4616</v>
      </c>
      <c r="N1644">
        <v>4619</v>
      </c>
    </row>
    <row r="1645" spans="6:14" x14ac:dyDescent="0.2">
      <c r="F1645" s="2">
        <v>40354</v>
      </c>
      <c r="G1645">
        <v>20100701</v>
      </c>
      <c r="H1645">
        <v>472</v>
      </c>
      <c r="I1645">
        <v>464</v>
      </c>
      <c r="K1645" s="2">
        <v>40354</v>
      </c>
      <c r="L1645">
        <v>20100708</v>
      </c>
      <c r="M1645">
        <v>4413</v>
      </c>
      <c r="N1645">
        <v>4484</v>
      </c>
    </row>
    <row r="1646" spans="6:14" x14ac:dyDescent="0.2">
      <c r="F1646" s="2">
        <v>40361</v>
      </c>
      <c r="G1646">
        <v>20100708</v>
      </c>
      <c r="H1646">
        <v>454</v>
      </c>
      <c r="I1646">
        <v>454</v>
      </c>
      <c r="K1646" s="2">
        <v>40361</v>
      </c>
      <c r="L1646">
        <v>20100715</v>
      </c>
      <c r="M1646">
        <v>4681</v>
      </c>
      <c r="N1646">
        <v>4620</v>
      </c>
    </row>
    <row r="1647" spans="6:14" x14ac:dyDescent="0.2">
      <c r="F1647" s="2">
        <v>40368</v>
      </c>
      <c r="G1647">
        <v>20100715</v>
      </c>
      <c r="H1647">
        <v>429</v>
      </c>
      <c r="I1647">
        <v>439</v>
      </c>
      <c r="K1647" s="2">
        <v>40368</v>
      </c>
      <c r="L1647">
        <v>20100722</v>
      </c>
      <c r="M1647">
        <v>4487</v>
      </c>
      <c r="N1647">
        <v>4482</v>
      </c>
    </row>
    <row r="1648" spans="6:14" x14ac:dyDescent="0.2">
      <c r="F1648" s="2">
        <v>40375</v>
      </c>
      <c r="G1648">
        <v>20100722</v>
      </c>
      <c r="H1648">
        <v>464</v>
      </c>
      <c r="I1648">
        <v>462</v>
      </c>
      <c r="K1648" s="2">
        <v>40375</v>
      </c>
      <c r="L1648">
        <v>20100729</v>
      </c>
      <c r="M1648">
        <v>4565</v>
      </c>
      <c r="N1648">
        <v>4545</v>
      </c>
    </row>
    <row r="1649" spans="6:14" x14ac:dyDescent="0.2">
      <c r="F1649" s="2">
        <v>40382</v>
      </c>
      <c r="G1649">
        <v>20100729</v>
      </c>
      <c r="H1649">
        <v>457</v>
      </c>
      <c r="I1649">
        <v>465</v>
      </c>
      <c r="K1649" s="2">
        <v>40382</v>
      </c>
      <c r="L1649">
        <v>20100805</v>
      </c>
      <c r="M1649">
        <v>4537</v>
      </c>
      <c r="N1649">
        <v>4529</v>
      </c>
    </row>
    <row r="1650" spans="6:14" x14ac:dyDescent="0.2">
      <c r="F1650" s="2">
        <v>40389</v>
      </c>
      <c r="G1650">
        <v>20100805</v>
      </c>
      <c r="H1650">
        <v>479</v>
      </c>
      <c r="I1650">
        <v>476</v>
      </c>
      <c r="K1650" s="2">
        <v>40389</v>
      </c>
      <c r="L1650">
        <v>20100812</v>
      </c>
      <c r="M1650">
        <v>4452</v>
      </c>
      <c r="N1650">
        <v>4467</v>
      </c>
    </row>
    <row r="1651" spans="6:14" x14ac:dyDescent="0.2">
      <c r="F1651" s="2">
        <v>40396</v>
      </c>
      <c r="G1651">
        <v>20100812</v>
      </c>
      <c r="H1651">
        <v>484</v>
      </c>
      <c r="I1651">
        <v>483</v>
      </c>
      <c r="K1651" s="2">
        <v>40396</v>
      </c>
      <c r="L1651">
        <v>20100819</v>
      </c>
      <c r="M1651">
        <v>4478</v>
      </c>
      <c r="N1651">
        <v>4478</v>
      </c>
    </row>
    <row r="1652" spans="6:14" x14ac:dyDescent="0.2">
      <c r="F1652" s="2">
        <v>40403</v>
      </c>
      <c r="G1652">
        <v>20100819</v>
      </c>
      <c r="H1652">
        <v>500</v>
      </c>
      <c r="I1652">
        <v>486</v>
      </c>
      <c r="K1652" s="2">
        <v>40403</v>
      </c>
      <c r="L1652">
        <v>20100826</v>
      </c>
      <c r="M1652">
        <v>4456</v>
      </c>
      <c r="N1652">
        <v>4432</v>
      </c>
    </row>
    <row r="1653" spans="6:14" x14ac:dyDescent="0.2">
      <c r="F1653" s="2">
        <v>40410</v>
      </c>
      <c r="G1653">
        <v>20100826</v>
      </c>
      <c r="H1653">
        <v>473</v>
      </c>
      <c r="I1653">
        <v>464</v>
      </c>
      <c r="K1653" s="2">
        <v>40410</v>
      </c>
      <c r="L1653">
        <v>20100902</v>
      </c>
      <c r="M1653">
        <v>4456</v>
      </c>
      <c r="N1653">
        <v>4426</v>
      </c>
    </row>
    <row r="1654" spans="6:14" x14ac:dyDescent="0.2">
      <c r="F1654" s="2">
        <v>40417</v>
      </c>
      <c r="G1654">
        <v>20100902</v>
      </c>
      <c r="H1654">
        <v>472</v>
      </c>
      <c r="I1654">
        <v>467</v>
      </c>
      <c r="K1654" s="2">
        <v>40417</v>
      </c>
      <c r="L1654">
        <v>20100909</v>
      </c>
      <c r="M1654">
        <v>4478</v>
      </c>
      <c r="N1654">
        <v>4509</v>
      </c>
    </row>
    <row r="1655" spans="6:14" x14ac:dyDescent="0.2">
      <c r="F1655" s="2">
        <v>40424</v>
      </c>
      <c r="G1655">
        <v>20100909</v>
      </c>
      <c r="H1655">
        <v>451</v>
      </c>
      <c r="I1655">
        <v>452</v>
      </c>
      <c r="K1655" s="2">
        <v>40424</v>
      </c>
      <c r="L1655">
        <v>20100916</v>
      </c>
      <c r="M1655">
        <v>4485</v>
      </c>
      <c r="N1655">
        <v>4501</v>
      </c>
    </row>
    <row r="1656" spans="6:14" x14ac:dyDescent="0.2">
      <c r="F1656" s="2">
        <v>40431</v>
      </c>
      <c r="G1656">
        <v>20100916</v>
      </c>
      <c r="H1656">
        <v>450</v>
      </c>
      <c r="I1656">
        <v>444</v>
      </c>
      <c r="K1656" s="2">
        <v>40431</v>
      </c>
      <c r="L1656">
        <v>20100923</v>
      </c>
      <c r="M1656">
        <v>4489</v>
      </c>
      <c r="N1656">
        <v>4487</v>
      </c>
    </row>
    <row r="1657" spans="6:14" x14ac:dyDescent="0.2">
      <c r="F1657" s="2">
        <v>40438</v>
      </c>
      <c r="G1657">
        <v>20100923</v>
      </c>
      <c r="H1657">
        <v>465</v>
      </c>
      <c r="I1657">
        <v>459</v>
      </c>
      <c r="K1657" s="2">
        <v>40438</v>
      </c>
      <c r="L1657">
        <v>20100930</v>
      </c>
      <c r="M1657">
        <v>4457</v>
      </c>
      <c r="N1657">
        <v>4452</v>
      </c>
    </row>
    <row r="1658" spans="6:14" x14ac:dyDescent="0.2">
      <c r="F1658" s="2">
        <v>40445</v>
      </c>
      <c r="G1658">
        <v>20100930</v>
      </c>
      <c r="H1658">
        <v>453</v>
      </c>
      <c r="I1658">
        <v>459</v>
      </c>
      <c r="K1658" s="2">
        <v>40445</v>
      </c>
      <c r="L1658">
        <v>20101007</v>
      </c>
      <c r="M1658">
        <v>4462</v>
      </c>
      <c r="N1658">
        <v>4431</v>
      </c>
    </row>
    <row r="1659" spans="6:14" x14ac:dyDescent="0.2">
      <c r="F1659" s="2">
        <v>40452</v>
      </c>
      <c r="G1659">
        <v>20101007</v>
      </c>
      <c r="H1659">
        <v>445</v>
      </c>
      <c r="I1659">
        <v>446</v>
      </c>
      <c r="K1659" s="2">
        <v>40452</v>
      </c>
      <c r="L1659">
        <v>20101014</v>
      </c>
      <c r="M1659">
        <v>4399</v>
      </c>
      <c r="N1659">
        <v>4407</v>
      </c>
    </row>
    <row r="1660" spans="6:14" x14ac:dyDescent="0.2">
      <c r="F1660" s="2">
        <v>40459</v>
      </c>
      <c r="G1660">
        <v>20101014</v>
      </c>
      <c r="H1660">
        <v>462</v>
      </c>
      <c r="I1660">
        <v>459</v>
      </c>
      <c r="K1660" s="2">
        <v>40459</v>
      </c>
      <c r="L1660">
        <v>20101021</v>
      </c>
      <c r="M1660">
        <v>4441</v>
      </c>
      <c r="N1660">
        <v>4403</v>
      </c>
    </row>
    <row r="1661" spans="6:14" x14ac:dyDescent="0.2">
      <c r="F1661" s="2">
        <v>40466</v>
      </c>
      <c r="G1661">
        <v>20101021</v>
      </c>
      <c r="H1661">
        <v>452</v>
      </c>
      <c r="I1661">
        <v>444</v>
      </c>
      <c r="K1661" s="2">
        <v>40466</v>
      </c>
      <c r="L1661">
        <v>20101028</v>
      </c>
      <c r="M1661">
        <v>4356</v>
      </c>
      <c r="N1661">
        <v>4348</v>
      </c>
    </row>
    <row r="1662" spans="6:14" x14ac:dyDescent="0.2">
      <c r="F1662" s="2">
        <v>40473</v>
      </c>
      <c r="G1662">
        <v>20101028</v>
      </c>
      <c r="H1662">
        <v>434</v>
      </c>
      <c r="I1662">
        <v>432</v>
      </c>
      <c r="K1662" s="2">
        <v>40473</v>
      </c>
      <c r="L1662">
        <v>20101104</v>
      </c>
      <c r="M1662">
        <v>4340</v>
      </c>
      <c r="N1662">
        <v>4331</v>
      </c>
    </row>
    <row r="1663" spans="6:14" x14ac:dyDescent="0.2">
      <c r="F1663" s="2">
        <v>40480</v>
      </c>
      <c r="G1663">
        <v>20101104</v>
      </c>
      <c r="H1663">
        <v>457</v>
      </c>
      <c r="I1663">
        <v>453</v>
      </c>
      <c r="K1663" s="2">
        <v>40480</v>
      </c>
      <c r="L1663">
        <v>20101110</v>
      </c>
      <c r="M1663">
        <v>4301</v>
      </c>
      <c r="N1663">
        <v>4328</v>
      </c>
    </row>
    <row r="1664" spans="6:14" x14ac:dyDescent="0.2">
      <c r="F1664" s="2">
        <v>40487</v>
      </c>
      <c r="G1664">
        <v>20101110</v>
      </c>
      <c r="H1664">
        <v>435</v>
      </c>
      <c r="I1664">
        <v>434</v>
      </c>
      <c r="K1664" s="2">
        <v>40487</v>
      </c>
      <c r="L1664">
        <v>20101118</v>
      </c>
      <c r="M1664">
        <v>4295</v>
      </c>
      <c r="N1664">
        <v>4270</v>
      </c>
    </row>
    <row r="1665" spans="6:14" x14ac:dyDescent="0.2">
      <c r="F1665" s="2">
        <v>40494</v>
      </c>
      <c r="G1665">
        <v>20101118</v>
      </c>
      <c r="H1665">
        <v>439</v>
      </c>
      <c r="I1665">
        <v>432</v>
      </c>
      <c r="K1665" s="2">
        <v>40494</v>
      </c>
      <c r="L1665">
        <v>20101124</v>
      </c>
      <c r="M1665">
        <v>4182</v>
      </c>
      <c r="N1665">
        <v>4176</v>
      </c>
    </row>
    <row r="1666" spans="6:14" x14ac:dyDescent="0.2">
      <c r="F1666" s="2">
        <v>40501</v>
      </c>
      <c r="G1666">
        <v>20101124</v>
      </c>
      <c r="H1666">
        <v>407</v>
      </c>
      <c r="I1666">
        <v>407</v>
      </c>
      <c r="K1666" s="2">
        <v>40501</v>
      </c>
      <c r="L1666">
        <v>20101202</v>
      </c>
      <c r="M1666">
        <v>4270</v>
      </c>
      <c r="N1666">
        <v>4218</v>
      </c>
    </row>
    <row r="1667" spans="6:14" x14ac:dyDescent="0.2">
      <c r="F1667" s="2">
        <v>40508</v>
      </c>
      <c r="G1667">
        <v>20101202</v>
      </c>
      <c r="H1667">
        <v>436</v>
      </c>
      <c r="I1667">
        <v>432</v>
      </c>
      <c r="K1667" s="2">
        <v>40508</v>
      </c>
      <c r="L1667">
        <v>20101209</v>
      </c>
      <c r="M1667">
        <v>4086</v>
      </c>
      <c r="N1667">
        <v>4118</v>
      </c>
    </row>
    <row r="1668" spans="6:14" x14ac:dyDescent="0.2">
      <c r="F1668" s="2">
        <v>40515</v>
      </c>
      <c r="G1668">
        <v>20101209</v>
      </c>
      <c r="H1668">
        <v>421</v>
      </c>
      <c r="I1668">
        <v>428</v>
      </c>
      <c r="K1668" s="2">
        <v>40515</v>
      </c>
      <c r="L1668">
        <v>20101216</v>
      </c>
      <c r="M1668">
        <v>4135</v>
      </c>
      <c r="N1668">
        <v>4137</v>
      </c>
    </row>
    <row r="1669" spans="6:14" x14ac:dyDescent="0.2">
      <c r="F1669" s="2">
        <v>40522</v>
      </c>
      <c r="G1669">
        <v>20101216</v>
      </c>
      <c r="H1669">
        <v>420</v>
      </c>
      <c r="I1669">
        <v>425</v>
      </c>
      <c r="K1669" s="2">
        <v>40522</v>
      </c>
      <c r="L1669">
        <v>20101223</v>
      </c>
      <c r="M1669">
        <v>4064</v>
      </c>
      <c r="N1669">
        <v>4062</v>
      </c>
    </row>
    <row r="1670" spans="6:14" x14ac:dyDescent="0.2">
      <c r="F1670" s="2">
        <v>40529</v>
      </c>
      <c r="G1670">
        <v>20101223</v>
      </c>
      <c r="H1670">
        <v>420</v>
      </c>
      <c r="I1670">
        <v>424</v>
      </c>
      <c r="K1670" s="2">
        <v>40529</v>
      </c>
      <c r="L1670">
        <v>20101230</v>
      </c>
      <c r="M1670">
        <v>4128</v>
      </c>
      <c r="N1670">
        <v>4113</v>
      </c>
    </row>
    <row r="1671" spans="6:14" x14ac:dyDescent="0.2">
      <c r="F1671" s="2">
        <v>40536</v>
      </c>
      <c r="G1671">
        <v>20101230</v>
      </c>
      <c r="H1671">
        <v>388</v>
      </c>
      <c r="I1671">
        <v>404</v>
      </c>
      <c r="K1671" s="2">
        <v>40536</v>
      </c>
      <c r="L1671">
        <v>20110106</v>
      </c>
      <c r="M1671">
        <v>4103</v>
      </c>
      <c r="N1671">
        <v>4088</v>
      </c>
    </row>
    <row r="1672" spans="6:14" x14ac:dyDescent="0.2">
      <c r="F1672" s="2">
        <v>40543</v>
      </c>
      <c r="G1672">
        <v>20110106</v>
      </c>
      <c r="H1672">
        <v>409</v>
      </c>
      <c r="I1672">
        <v>413</v>
      </c>
      <c r="K1672" s="2">
        <v>40543</v>
      </c>
      <c r="L1672">
        <v>20110113</v>
      </c>
      <c r="M1672">
        <v>3879</v>
      </c>
      <c r="N1672">
        <v>3898</v>
      </c>
    </row>
    <row r="1673" spans="6:14" x14ac:dyDescent="0.2">
      <c r="F1673" s="2">
        <v>40550</v>
      </c>
      <c r="G1673">
        <v>20110113</v>
      </c>
      <c r="H1673">
        <v>445</v>
      </c>
      <c r="I1673">
        <v>434</v>
      </c>
      <c r="K1673" s="2">
        <v>40550</v>
      </c>
      <c r="L1673">
        <v>20110120</v>
      </c>
      <c r="M1673">
        <v>3861</v>
      </c>
      <c r="N1673">
        <v>3907</v>
      </c>
    </row>
    <row r="1674" spans="6:14" x14ac:dyDescent="0.2">
      <c r="F1674" s="2">
        <v>40557</v>
      </c>
      <c r="G1674">
        <v>20110120</v>
      </c>
      <c r="H1674">
        <v>404</v>
      </c>
      <c r="I1674">
        <v>421</v>
      </c>
      <c r="K1674" s="2">
        <v>40557</v>
      </c>
      <c r="L1674">
        <v>20110127</v>
      </c>
      <c r="M1674">
        <v>3991</v>
      </c>
      <c r="N1674">
        <v>3974</v>
      </c>
    </row>
    <row r="1675" spans="6:14" x14ac:dyDescent="0.2">
      <c r="F1675" s="2">
        <v>40564</v>
      </c>
      <c r="G1675">
        <v>20110127</v>
      </c>
      <c r="H1675">
        <v>454</v>
      </c>
      <c r="I1675">
        <v>446</v>
      </c>
      <c r="K1675" s="2">
        <v>40564</v>
      </c>
      <c r="L1675">
        <v>20110203</v>
      </c>
      <c r="M1675">
        <v>3925</v>
      </c>
      <c r="N1675">
        <v>3926</v>
      </c>
    </row>
    <row r="1676" spans="6:14" x14ac:dyDescent="0.2">
      <c r="F1676" s="2">
        <v>40571</v>
      </c>
      <c r="G1676">
        <v>20110203</v>
      </c>
      <c r="H1676">
        <v>415</v>
      </c>
      <c r="I1676">
        <v>420</v>
      </c>
      <c r="K1676" s="2">
        <v>40571</v>
      </c>
      <c r="L1676">
        <v>20110210</v>
      </c>
      <c r="M1676">
        <v>3888</v>
      </c>
      <c r="N1676">
        <v>3887</v>
      </c>
    </row>
    <row r="1677" spans="6:14" x14ac:dyDescent="0.2">
      <c r="F1677" s="2">
        <v>40578</v>
      </c>
      <c r="G1677">
        <v>20110210</v>
      </c>
      <c r="H1677">
        <v>383</v>
      </c>
      <c r="I1677">
        <v>402</v>
      </c>
      <c r="K1677" s="2">
        <v>40578</v>
      </c>
      <c r="L1677">
        <v>20110217</v>
      </c>
      <c r="M1677">
        <v>3911</v>
      </c>
      <c r="N1677">
        <v>3928</v>
      </c>
    </row>
    <row r="1678" spans="6:14" x14ac:dyDescent="0.2">
      <c r="F1678" s="2">
        <v>40585</v>
      </c>
      <c r="G1678">
        <v>20110217</v>
      </c>
      <c r="H1678">
        <v>410</v>
      </c>
      <c r="I1678">
        <v>425</v>
      </c>
      <c r="K1678" s="2">
        <v>40585</v>
      </c>
      <c r="L1678">
        <v>20110224</v>
      </c>
      <c r="M1678">
        <v>3790</v>
      </c>
      <c r="N1678">
        <v>3839</v>
      </c>
    </row>
    <row r="1679" spans="6:14" x14ac:dyDescent="0.2">
      <c r="F1679" s="2">
        <v>40592</v>
      </c>
      <c r="G1679">
        <v>20110224</v>
      </c>
      <c r="H1679">
        <v>391</v>
      </c>
      <c r="I1679">
        <v>394</v>
      </c>
      <c r="K1679" s="2">
        <v>40592</v>
      </c>
      <c r="L1679">
        <v>20110303</v>
      </c>
      <c r="M1679">
        <v>3774</v>
      </c>
      <c r="N1679">
        <v>3821</v>
      </c>
    </row>
    <row r="1680" spans="6:14" x14ac:dyDescent="0.2">
      <c r="F1680" s="2">
        <v>40599</v>
      </c>
      <c r="G1680">
        <v>20110303</v>
      </c>
      <c r="H1680">
        <v>368</v>
      </c>
      <c r="I1680">
        <v>385</v>
      </c>
      <c r="K1680" s="2">
        <v>40599</v>
      </c>
      <c r="L1680">
        <v>20110310</v>
      </c>
      <c r="M1680">
        <v>3771</v>
      </c>
      <c r="N1680">
        <v>3809</v>
      </c>
    </row>
    <row r="1681" spans="6:14" x14ac:dyDescent="0.2">
      <c r="F1681" s="2">
        <v>40606</v>
      </c>
      <c r="G1681">
        <v>20110310</v>
      </c>
      <c r="H1681">
        <v>397</v>
      </c>
      <c r="I1681">
        <v>414</v>
      </c>
      <c r="K1681" s="2">
        <v>40606</v>
      </c>
      <c r="L1681">
        <v>20110317</v>
      </c>
      <c r="M1681">
        <v>3706</v>
      </c>
      <c r="N1681">
        <v>3772</v>
      </c>
    </row>
    <row r="1682" spans="6:14" x14ac:dyDescent="0.2">
      <c r="F1682" s="2">
        <v>40613</v>
      </c>
      <c r="G1682">
        <v>20110317</v>
      </c>
      <c r="H1682">
        <v>385</v>
      </c>
      <c r="I1682">
        <v>404</v>
      </c>
      <c r="K1682" s="2">
        <v>40613</v>
      </c>
      <c r="L1682">
        <v>20110324</v>
      </c>
      <c r="M1682">
        <v>3721</v>
      </c>
      <c r="N1682">
        <v>3772</v>
      </c>
    </row>
    <row r="1683" spans="6:14" x14ac:dyDescent="0.2">
      <c r="F1683" s="2">
        <v>40620</v>
      </c>
      <c r="G1683">
        <v>20110324</v>
      </c>
      <c r="H1683">
        <v>382</v>
      </c>
      <c r="I1683">
        <v>407</v>
      </c>
      <c r="K1683" s="2">
        <v>40620</v>
      </c>
      <c r="L1683">
        <v>20110331</v>
      </c>
      <c r="M1683">
        <v>3714</v>
      </c>
      <c r="N1683">
        <v>3752</v>
      </c>
    </row>
    <row r="1684" spans="6:14" x14ac:dyDescent="0.2">
      <c r="F1684" s="2">
        <v>40627</v>
      </c>
      <c r="G1684">
        <v>20110331</v>
      </c>
      <c r="H1684">
        <v>388</v>
      </c>
      <c r="I1684">
        <v>399</v>
      </c>
      <c r="K1684" s="2">
        <v>40627</v>
      </c>
      <c r="L1684">
        <v>20110407</v>
      </c>
      <c r="M1684">
        <v>3723</v>
      </c>
      <c r="N1684">
        <v>3766</v>
      </c>
    </row>
    <row r="1685" spans="6:14" x14ac:dyDescent="0.2">
      <c r="F1685" s="2">
        <v>40634</v>
      </c>
      <c r="G1685">
        <v>20110407</v>
      </c>
      <c r="H1685">
        <v>382</v>
      </c>
      <c r="I1685">
        <v>395</v>
      </c>
      <c r="K1685" s="2">
        <v>40634</v>
      </c>
      <c r="L1685">
        <v>20110414</v>
      </c>
      <c r="M1685">
        <v>3680</v>
      </c>
      <c r="N1685">
        <v>3756</v>
      </c>
    </row>
    <row r="1686" spans="6:14" x14ac:dyDescent="0.2">
      <c r="F1686" s="2">
        <v>40641</v>
      </c>
      <c r="G1686">
        <v>20110414</v>
      </c>
      <c r="H1686">
        <v>412</v>
      </c>
      <c r="I1686">
        <v>416</v>
      </c>
      <c r="K1686" s="2">
        <v>40641</v>
      </c>
      <c r="L1686">
        <v>20110421</v>
      </c>
      <c r="M1686">
        <v>3695</v>
      </c>
      <c r="N1686">
        <v>3751</v>
      </c>
    </row>
    <row r="1687" spans="6:14" x14ac:dyDescent="0.2">
      <c r="F1687" s="2">
        <v>40648</v>
      </c>
      <c r="G1687">
        <v>20110421</v>
      </c>
      <c r="H1687">
        <v>403</v>
      </c>
      <c r="I1687">
        <v>402</v>
      </c>
      <c r="K1687" s="2">
        <v>40648</v>
      </c>
      <c r="L1687">
        <v>20110428</v>
      </c>
      <c r="M1687">
        <v>3641</v>
      </c>
      <c r="N1687">
        <v>3717</v>
      </c>
    </row>
    <row r="1688" spans="6:14" x14ac:dyDescent="0.2">
      <c r="F1688" s="2">
        <v>40655</v>
      </c>
      <c r="G1688">
        <v>20110428</v>
      </c>
      <c r="H1688">
        <v>429</v>
      </c>
      <c r="I1688">
        <v>422</v>
      </c>
      <c r="K1688" s="2">
        <v>40655</v>
      </c>
      <c r="L1688">
        <v>20110505</v>
      </c>
      <c r="M1688">
        <v>3733</v>
      </c>
      <c r="N1688">
        <v>3796</v>
      </c>
    </row>
    <row r="1689" spans="6:14" x14ac:dyDescent="0.2">
      <c r="F1689" s="2">
        <v>40662</v>
      </c>
      <c r="G1689">
        <v>20110505</v>
      </c>
      <c r="H1689">
        <v>474</v>
      </c>
      <c r="I1689">
        <v>468</v>
      </c>
      <c r="K1689" s="2">
        <v>40662</v>
      </c>
      <c r="L1689">
        <v>20110512</v>
      </c>
      <c r="M1689">
        <v>3756</v>
      </c>
      <c r="N1689">
        <v>3834</v>
      </c>
    </row>
    <row r="1690" spans="6:14" x14ac:dyDescent="0.2">
      <c r="F1690" s="2">
        <v>40669</v>
      </c>
      <c r="G1690">
        <v>20110512</v>
      </c>
      <c r="H1690">
        <v>434</v>
      </c>
      <c r="I1690">
        <v>435</v>
      </c>
      <c r="K1690" s="2">
        <v>40669</v>
      </c>
      <c r="L1690">
        <v>20110519</v>
      </c>
      <c r="M1690">
        <v>3711</v>
      </c>
      <c r="N1690">
        <v>3787</v>
      </c>
    </row>
    <row r="1691" spans="6:14" x14ac:dyDescent="0.2">
      <c r="F1691" s="2">
        <v>40676</v>
      </c>
      <c r="G1691">
        <v>20110519</v>
      </c>
      <c r="H1691">
        <v>409</v>
      </c>
      <c r="I1691">
        <v>414</v>
      </c>
      <c r="K1691" s="2">
        <v>40676</v>
      </c>
      <c r="L1691">
        <v>20110526</v>
      </c>
      <c r="M1691">
        <v>3690</v>
      </c>
      <c r="N1691">
        <v>3781</v>
      </c>
    </row>
    <row r="1692" spans="6:14" x14ac:dyDescent="0.2">
      <c r="F1692" s="2">
        <v>40683</v>
      </c>
      <c r="G1692">
        <v>20110526</v>
      </c>
      <c r="H1692">
        <v>424</v>
      </c>
      <c r="I1692">
        <v>423</v>
      </c>
      <c r="K1692" s="2">
        <v>40683</v>
      </c>
      <c r="L1692">
        <v>20110602</v>
      </c>
      <c r="M1692">
        <v>3711</v>
      </c>
      <c r="N1692">
        <v>3799</v>
      </c>
    </row>
    <row r="1693" spans="6:14" x14ac:dyDescent="0.2">
      <c r="F1693" s="2">
        <v>40690</v>
      </c>
      <c r="G1693">
        <v>20110602</v>
      </c>
      <c r="H1693">
        <v>422</v>
      </c>
      <c r="I1693">
        <v>418</v>
      </c>
      <c r="K1693" s="2">
        <v>40690</v>
      </c>
      <c r="L1693">
        <v>20110609</v>
      </c>
      <c r="M1693">
        <v>3676</v>
      </c>
      <c r="N1693">
        <v>3728</v>
      </c>
    </row>
    <row r="1694" spans="6:14" x14ac:dyDescent="0.2">
      <c r="F1694" s="2">
        <v>40697</v>
      </c>
      <c r="G1694">
        <v>20110609</v>
      </c>
      <c r="H1694">
        <v>427</v>
      </c>
      <c r="I1694">
        <v>423</v>
      </c>
      <c r="K1694" s="2">
        <v>40697</v>
      </c>
      <c r="L1694">
        <v>20110616</v>
      </c>
      <c r="M1694">
        <v>3675</v>
      </c>
      <c r="N1694">
        <v>3750</v>
      </c>
    </row>
    <row r="1695" spans="6:14" x14ac:dyDescent="0.2">
      <c r="F1695" s="2">
        <v>40704</v>
      </c>
      <c r="G1695">
        <v>20110616</v>
      </c>
      <c r="H1695">
        <v>414</v>
      </c>
      <c r="I1695">
        <v>413</v>
      </c>
      <c r="K1695" s="2">
        <v>40704</v>
      </c>
      <c r="L1695">
        <v>20110623</v>
      </c>
      <c r="M1695">
        <v>3697</v>
      </c>
      <c r="N1695">
        <v>3746</v>
      </c>
    </row>
    <row r="1696" spans="6:14" x14ac:dyDescent="0.2">
      <c r="F1696" s="2">
        <v>40711</v>
      </c>
      <c r="G1696">
        <v>20110623</v>
      </c>
      <c r="H1696">
        <v>429</v>
      </c>
      <c r="I1696">
        <v>416</v>
      </c>
      <c r="K1696" s="2">
        <v>40711</v>
      </c>
      <c r="L1696">
        <v>20110630</v>
      </c>
      <c r="M1696">
        <v>3702</v>
      </c>
      <c r="N1696">
        <v>3752</v>
      </c>
    </row>
    <row r="1697" spans="6:14" x14ac:dyDescent="0.2">
      <c r="F1697" s="2">
        <v>40718</v>
      </c>
      <c r="G1697">
        <v>20110630</v>
      </c>
      <c r="H1697">
        <v>428</v>
      </c>
      <c r="I1697">
        <v>421</v>
      </c>
      <c r="K1697" s="2">
        <v>40718</v>
      </c>
      <c r="L1697">
        <v>20110707</v>
      </c>
      <c r="M1697">
        <v>3681</v>
      </c>
      <c r="N1697">
        <v>3719</v>
      </c>
    </row>
    <row r="1698" spans="6:14" x14ac:dyDescent="0.2">
      <c r="F1698" s="2">
        <v>40725</v>
      </c>
      <c r="G1698">
        <v>20110707</v>
      </c>
      <c r="H1698">
        <v>418</v>
      </c>
      <c r="I1698">
        <v>418</v>
      </c>
      <c r="K1698" s="2">
        <v>40725</v>
      </c>
      <c r="L1698">
        <v>20110714</v>
      </c>
      <c r="M1698">
        <v>3727</v>
      </c>
      <c r="N1698">
        <v>3733</v>
      </c>
    </row>
    <row r="1699" spans="6:14" x14ac:dyDescent="0.2">
      <c r="F1699" s="2">
        <v>40732</v>
      </c>
      <c r="G1699">
        <v>20110714</v>
      </c>
      <c r="H1699">
        <v>405</v>
      </c>
      <c r="I1699">
        <v>408</v>
      </c>
      <c r="K1699" s="2">
        <v>40732</v>
      </c>
      <c r="L1699">
        <v>20110721</v>
      </c>
      <c r="M1699">
        <v>3698</v>
      </c>
      <c r="N1699">
        <v>3724</v>
      </c>
    </row>
    <row r="1700" spans="6:14" x14ac:dyDescent="0.2">
      <c r="F1700" s="2">
        <v>40739</v>
      </c>
      <c r="G1700">
        <v>20110721</v>
      </c>
      <c r="H1700">
        <v>418</v>
      </c>
      <c r="I1700">
        <v>420</v>
      </c>
      <c r="K1700" s="2">
        <v>40739</v>
      </c>
      <c r="L1700">
        <v>20110728</v>
      </c>
      <c r="M1700">
        <v>3703</v>
      </c>
      <c r="N1700">
        <v>3734</v>
      </c>
    </row>
    <row r="1701" spans="6:14" x14ac:dyDescent="0.2">
      <c r="F1701" s="2">
        <v>40746</v>
      </c>
      <c r="G1701">
        <v>20110728</v>
      </c>
      <c r="H1701">
        <v>398</v>
      </c>
      <c r="I1701">
        <v>411</v>
      </c>
      <c r="K1701" s="2">
        <v>40746</v>
      </c>
      <c r="L1701">
        <v>20110804</v>
      </c>
      <c r="M1701">
        <v>3730</v>
      </c>
      <c r="N1701">
        <v>3741</v>
      </c>
    </row>
    <row r="1702" spans="6:14" x14ac:dyDescent="0.2">
      <c r="F1702" s="2">
        <v>40753</v>
      </c>
      <c r="G1702">
        <v>20110804</v>
      </c>
      <c r="H1702">
        <v>400</v>
      </c>
      <c r="I1702">
        <v>406</v>
      </c>
      <c r="K1702" s="2">
        <v>40753</v>
      </c>
      <c r="L1702">
        <v>20110811</v>
      </c>
      <c r="M1702">
        <v>3688</v>
      </c>
      <c r="N1702">
        <v>3676</v>
      </c>
    </row>
    <row r="1703" spans="6:14" x14ac:dyDescent="0.2">
      <c r="F1703" s="2">
        <v>40760</v>
      </c>
      <c r="G1703">
        <v>20110811</v>
      </c>
      <c r="H1703">
        <v>395</v>
      </c>
      <c r="I1703">
        <v>405</v>
      </c>
      <c r="K1703" s="2">
        <v>40760</v>
      </c>
      <c r="L1703">
        <v>20110818</v>
      </c>
      <c r="M1703">
        <v>3702</v>
      </c>
      <c r="N1703">
        <v>3709</v>
      </c>
    </row>
    <row r="1704" spans="6:14" x14ac:dyDescent="0.2">
      <c r="F1704" s="2">
        <v>40767</v>
      </c>
      <c r="G1704">
        <v>20110818</v>
      </c>
      <c r="H1704">
        <v>408</v>
      </c>
      <c r="I1704">
        <v>409</v>
      </c>
      <c r="K1704" s="2">
        <v>40767</v>
      </c>
      <c r="L1704">
        <v>20110825</v>
      </c>
      <c r="M1704">
        <v>3641</v>
      </c>
      <c r="N1704">
        <v>3717</v>
      </c>
    </row>
    <row r="1705" spans="6:14" x14ac:dyDescent="0.2">
      <c r="F1705" s="2">
        <v>40774</v>
      </c>
      <c r="G1705">
        <v>20110825</v>
      </c>
      <c r="H1705">
        <v>417</v>
      </c>
      <c r="I1705">
        <v>415</v>
      </c>
      <c r="K1705" s="2">
        <v>40774</v>
      </c>
      <c r="L1705">
        <v>20110901</v>
      </c>
      <c r="M1705">
        <v>3735</v>
      </c>
      <c r="N1705">
        <v>3715</v>
      </c>
    </row>
    <row r="1706" spans="6:14" x14ac:dyDescent="0.2">
      <c r="F1706" s="2">
        <v>40781</v>
      </c>
      <c r="G1706">
        <v>20110901</v>
      </c>
      <c r="H1706">
        <v>409</v>
      </c>
      <c r="I1706">
        <v>409</v>
      </c>
      <c r="K1706" s="2">
        <v>40781</v>
      </c>
      <c r="L1706">
        <v>20110908</v>
      </c>
      <c r="M1706">
        <v>3717</v>
      </c>
      <c r="N1706">
        <v>3723</v>
      </c>
    </row>
    <row r="1707" spans="6:14" x14ac:dyDescent="0.2">
      <c r="F1707" s="2">
        <v>40788</v>
      </c>
      <c r="G1707">
        <v>20110908</v>
      </c>
      <c r="H1707">
        <v>414</v>
      </c>
      <c r="I1707">
        <v>414</v>
      </c>
      <c r="K1707" s="2">
        <v>40788</v>
      </c>
      <c r="L1707">
        <v>20110915</v>
      </c>
      <c r="M1707">
        <v>3726</v>
      </c>
      <c r="N1707">
        <v>3759</v>
      </c>
    </row>
    <row r="1708" spans="6:14" x14ac:dyDescent="0.2">
      <c r="F1708" s="2">
        <v>40795</v>
      </c>
      <c r="G1708">
        <v>20110915</v>
      </c>
      <c r="H1708">
        <v>428</v>
      </c>
      <c r="I1708">
        <v>429</v>
      </c>
      <c r="K1708" s="2">
        <v>40795</v>
      </c>
      <c r="L1708">
        <v>20110922</v>
      </c>
      <c r="M1708">
        <v>3727</v>
      </c>
      <c r="N1708">
        <v>3758</v>
      </c>
    </row>
    <row r="1709" spans="6:14" x14ac:dyDescent="0.2">
      <c r="F1709" s="2">
        <v>40802</v>
      </c>
      <c r="G1709">
        <v>20110922</v>
      </c>
      <c r="H1709">
        <v>423</v>
      </c>
      <c r="I1709">
        <v>422</v>
      </c>
      <c r="K1709" s="2">
        <v>40802</v>
      </c>
      <c r="L1709">
        <v>20110929</v>
      </c>
      <c r="M1709">
        <v>3729</v>
      </c>
      <c r="N1709">
        <v>3747</v>
      </c>
    </row>
    <row r="1710" spans="6:14" x14ac:dyDescent="0.2">
      <c r="F1710" s="2">
        <v>40809</v>
      </c>
      <c r="G1710">
        <v>20110929</v>
      </c>
      <c r="H1710">
        <v>391</v>
      </c>
      <c r="I1710">
        <v>406</v>
      </c>
      <c r="K1710" s="2">
        <v>40809</v>
      </c>
      <c r="L1710">
        <v>20111006</v>
      </c>
      <c r="M1710">
        <v>3700</v>
      </c>
      <c r="N1710">
        <v>3707</v>
      </c>
    </row>
    <row r="1711" spans="6:14" x14ac:dyDescent="0.2">
      <c r="F1711" s="2">
        <v>40816</v>
      </c>
      <c r="G1711">
        <v>20111006</v>
      </c>
      <c r="H1711">
        <v>401</v>
      </c>
      <c r="I1711">
        <v>405</v>
      </c>
      <c r="K1711" s="2">
        <v>40816</v>
      </c>
      <c r="L1711">
        <v>20111013</v>
      </c>
      <c r="M1711">
        <v>3670</v>
      </c>
      <c r="N1711">
        <v>3697</v>
      </c>
    </row>
    <row r="1712" spans="6:14" x14ac:dyDescent="0.2">
      <c r="F1712" s="2">
        <v>40823</v>
      </c>
      <c r="G1712">
        <v>20111013</v>
      </c>
      <c r="H1712">
        <v>404</v>
      </c>
      <c r="I1712">
        <v>410</v>
      </c>
      <c r="K1712" s="2">
        <v>40823</v>
      </c>
      <c r="L1712">
        <v>20111020</v>
      </c>
      <c r="M1712">
        <v>3719</v>
      </c>
      <c r="N1712">
        <v>3731</v>
      </c>
    </row>
    <row r="1713" spans="6:14" x14ac:dyDescent="0.2">
      <c r="F1713" s="2">
        <v>40830</v>
      </c>
      <c r="G1713">
        <v>20111020</v>
      </c>
      <c r="H1713">
        <v>403</v>
      </c>
      <c r="I1713">
        <v>395</v>
      </c>
      <c r="K1713" s="2">
        <v>40830</v>
      </c>
      <c r="L1713">
        <v>20111027</v>
      </c>
      <c r="M1713">
        <v>3645</v>
      </c>
      <c r="N1713">
        <v>3704</v>
      </c>
    </row>
    <row r="1714" spans="6:14" x14ac:dyDescent="0.2">
      <c r="F1714" s="2">
        <v>40837</v>
      </c>
      <c r="G1714">
        <v>20111027</v>
      </c>
      <c r="H1714">
        <v>402</v>
      </c>
      <c r="I1714">
        <v>403</v>
      </c>
      <c r="K1714" s="2">
        <v>40837</v>
      </c>
      <c r="L1714">
        <v>20111103</v>
      </c>
      <c r="M1714">
        <v>3683</v>
      </c>
      <c r="N1714">
        <v>3699</v>
      </c>
    </row>
    <row r="1715" spans="6:14" x14ac:dyDescent="0.2">
      <c r="F1715" s="2">
        <v>40844</v>
      </c>
      <c r="G1715">
        <v>20111103</v>
      </c>
      <c r="H1715">
        <v>397</v>
      </c>
      <c r="I1715">
        <v>399</v>
      </c>
      <c r="K1715" s="2">
        <v>40844</v>
      </c>
      <c r="L1715">
        <v>20111110</v>
      </c>
      <c r="M1715">
        <v>3615</v>
      </c>
      <c r="N1715">
        <v>3677</v>
      </c>
    </row>
    <row r="1716" spans="6:14" x14ac:dyDescent="0.2">
      <c r="F1716" s="2">
        <v>40851</v>
      </c>
      <c r="G1716">
        <v>20111110</v>
      </c>
      <c r="H1716">
        <v>390</v>
      </c>
      <c r="I1716">
        <v>392</v>
      </c>
      <c r="K1716" s="2">
        <v>40851</v>
      </c>
      <c r="L1716">
        <v>20111117</v>
      </c>
      <c r="M1716">
        <v>3608</v>
      </c>
      <c r="N1716">
        <v>3603</v>
      </c>
    </row>
    <row r="1717" spans="6:14" x14ac:dyDescent="0.2">
      <c r="F1717" s="2">
        <v>40858</v>
      </c>
      <c r="G1717">
        <v>20111117</v>
      </c>
      <c r="H1717">
        <v>388</v>
      </c>
      <c r="I1717">
        <v>383</v>
      </c>
      <c r="K1717" s="2">
        <v>40858</v>
      </c>
      <c r="L1717">
        <v>20111123</v>
      </c>
      <c r="M1717">
        <v>3691</v>
      </c>
      <c r="N1717">
        <v>3676</v>
      </c>
    </row>
    <row r="1718" spans="6:14" x14ac:dyDescent="0.2">
      <c r="F1718" s="2">
        <v>40865</v>
      </c>
      <c r="G1718">
        <v>20111123</v>
      </c>
      <c r="H1718">
        <v>393</v>
      </c>
      <c r="I1718">
        <v>385</v>
      </c>
      <c r="K1718" s="2">
        <v>40865</v>
      </c>
      <c r="L1718">
        <v>20111201</v>
      </c>
      <c r="M1718">
        <v>3740</v>
      </c>
      <c r="N1718">
        <v>3739</v>
      </c>
    </row>
    <row r="1719" spans="6:14" x14ac:dyDescent="0.2">
      <c r="F1719" s="2">
        <v>40872</v>
      </c>
      <c r="G1719">
        <v>20111201</v>
      </c>
      <c r="H1719">
        <v>402</v>
      </c>
      <c r="I1719">
        <v>397</v>
      </c>
      <c r="K1719" s="2">
        <v>40872</v>
      </c>
      <c r="L1719">
        <v>20111208</v>
      </c>
      <c r="M1719">
        <v>3583</v>
      </c>
      <c r="N1719">
        <v>3592</v>
      </c>
    </row>
    <row r="1720" spans="6:14" x14ac:dyDescent="0.2">
      <c r="F1720" s="2">
        <v>40879</v>
      </c>
      <c r="G1720">
        <v>20111208</v>
      </c>
      <c r="H1720">
        <v>381</v>
      </c>
      <c r="I1720">
        <v>387</v>
      </c>
      <c r="K1720" s="2">
        <v>40879</v>
      </c>
      <c r="L1720">
        <v>20111215</v>
      </c>
      <c r="M1720">
        <v>3603</v>
      </c>
      <c r="N1720">
        <v>3595</v>
      </c>
    </row>
    <row r="1721" spans="6:14" x14ac:dyDescent="0.2">
      <c r="F1721" s="2">
        <v>40886</v>
      </c>
      <c r="G1721">
        <v>20111215</v>
      </c>
      <c r="H1721">
        <v>366</v>
      </c>
      <c r="I1721">
        <v>368</v>
      </c>
      <c r="K1721" s="2">
        <v>40886</v>
      </c>
      <c r="L1721">
        <v>20111222</v>
      </c>
      <c r="M1721">
        <v>3546</v>
      </c>
      <c r="N1721">
        <v>3543</v>
      </c>
    </row>
    <row r="1722" spans="6:14" x14ac:dyDescent="0.2">
      <c r="F1722" s="2">
        <v>40893</v>
      </c>
      <c r="G1722">
        <v>20111222</v>
      </c>
      <c r="H1722">
        <v>364</v>
      </c>
      <c r="I1722">
        <v>368</v>
      </c>
      <c r="K1722" s="2">
        <v>40893</v>
      </c>
      <c r="L1722">
        <v>20111229</v>
      </c>
      <c r="M1722">
        <v>3601</v>
      </c>
      <c r="N1722">
        <v>3588</v>
      </c>
    </row>
    <row r="1723" spans="6:14" x14ac:dyDescent="0.2">
      <c r="F1723" s="2">
        <v>40900</v>
      </c>
      <c r="G1723">
        <v>20111229</v>
      </c>
      <c r="H1723">
        <v>381</v>
      </c>
      <c r="I1723">
        <v>386</v>
      </c>
      <c r="K1723" s="2">
        <v>40900</v>
      </c>
      <c r="L1723">
        <v>20120105</v>
      </c>
      <c r="M1723">
        <v>3595</v>
      </c>
      <c r="N1723">
        <v>3575</v>
      </c>
    </row>
    <row r="1724" spans="6:14" x14ac:dyDescent="0.2">
      <c r="F1724" s="2">
        <v>40907</v>
      </c>
      <c r="G1724">
        <v>20120105</v>
      </c>
      <c r="H1724">
        <v>372</v>
      </c>
      <c r="I1724">
        <v>376</v>
      </c>
      <c r="K1724" s="2">
        <v>40907</v>
      </c>
      <c r="L1724">
        <v>20120112</v>
      </c>
      <c r="M1724">
        <v>3628</v>
      </c>
      <c r="N1724">
        <v>3566</v>
      </c>
    </row>
    <row r="1725" spans="6:14" x14ac:dyDescent="0.2">
      <c r="F1725" s="2">
        <v>40914</v>
      </c>
      <c r="G1725">
        <v>20120112</v>
      </c>
      <c r="H1725">
        <v>399</v>
      </c>
      <c r="I1725">
        <v>391</v>
      </c>
      <c r="K1725" s="2">
        <v>40914</v>
      </c>
      <c r="L1725">
        <v>20120119</v>
      </c>
      <c r="M1725">
        <v>3432</v>
      </c>
      <c r="N1725">
        <v>3421</v>
      </c>
    </row>
    <row r="1726" spans="6:14" x14ac:dyDescent="0.2">
      <c r="F1726" s="2">
        <v>40921</v>
      </c>
      <c r="G1726">
        <v>20120119</v>
      </c>
      <c r="H1726">
        <v>352</v>
      </c>
      <c r="I1726">
        <v>367</v>
      </c>
      <c r="K1726" s="2">
        <v>40921</v>
      </c>
      <c r="L1726">
        <v>20120126</v>
      </c>
      <c r="M1726">
        <v>3554</v>
      </c>
      <c r="N1726">
        <v>3511</v>
      </c>
    </row>
    <row r="1727" spans="6:14" x14ac:dyDescent="0.2">
      <c r="F1727" s="2">
        <v>40928</v>
      </c>
      <c r="G1727">
        <v>20120126</v>
      </c>
      <c r="H1727">
        <v>377</v>
      </c>
      <c r="I1727">
        <v>381</v>
      </c>
      <c r="K1727" s="2">
        <v>40928</v>
      </c>
      <c r="L1727">
        <v>20120202</v>
      </c>
      <c r="M1727">
        <v>3437</v>
      </c>
      <c r="N1727">
        <v>3419</v>
      </c>
    </row>
    <row r="1728" spans="6:14" x14ac:dyDescent="0.2">
      <c r="F1728" s="2">
        <v>40935</v>
      </c>
      <c r="G1728">
        <v>20120202</v>
      </c>
      <c r="H1728">
        <v>367</v>
      </c>
      <c r="I1728">
        <v>372</v>
      </c>
      <c r="K1728" s="2">
        <v>40935</v>
      </c>
      <c r="L1728">
        <v>20120209</v>
      </c>
      <c r="M1728">
        <v>3515</v>
      </c>
      <c r="N1728">
        <v>3454</v>
      </c>
    </row>
    <row r="1729" spans="6:14" x14ac:dyDescent="0.2">
      <c r="F1729" s="2">
        <v>40942</v>
      </c>
      <c r="G1729">
        <v>20120209</v>
      </c>
      <c r="H1729">
        <v>358</v>
      </c>
      <c r="I1729">
        <v>368</v>
      </c>
      <c r="K1729" s="2">
        <v>40942</v>
      </c>
      <c r="L1729">
        <v>20120216</v>
      </c>
      <c r="M1729">
        <v>3426</v>
      </c>
      <c r="N1729">
        <v>3391</v>
      </c>
    </row>
    <row r="1730" spans="6:14" x14ac:dyDescent="0.2">
      <c r="F1730" s="2">
        <v>40949</v>
      </c>
      <c r="G1730">
        <v>20120216</v>
      </c>
      <c r="H1730">
        <v>348</v>
      </c>
      <c r="I1730">
        <v>361</v>
      </c>
      <c r="K1730" s="2">
        <v>40949</v>
      </c>
      <c r="L1730">
        <v>20120223</v>
      </c>
      <c r="M1730">
        <v>3392</v>
      </c>
      <c r="N1730">
        <v>3362</v>
      </c>
    </row>
    <row r="1731" spans="6:14" x14ac:dyDescent="0.2">
      <c r="F1731" s="2">
        <v>40956</v>
      </c>
      <c r="G1731">
        <v>20120223</v>
      </c>
      <c r="H1731">
        <v>351</v>
      </c>
      <c r="I1731">
        <v>359</v>
      </c>
      <c r="K1731" s="2">
        <v>40956</v>
      </c>
      <c r="L1731">
        <v>20120301</v>
      </c>
      <c r="M1731">
        <v>3402</v>
      </c>
      <c r="N1731">
        <v>3382</v>
      </c>
    </row>
    <row r="1732" spans="6:14" x14ac:dyDescent="0.2">
      <c r="F1732" s="2">
        <v>40963</v>
      </c>
      <c r="G1732">
        <v>20120301</v>
      </c>
      <c r="H1732">
        <v>351</v>
      </c>
      <c r="I1732">
        <v>365</v>
      </c>
      <c r="K1732" s="2">
        <v>40963</v>
      </c>
      <c r="L1732">
        <v>20120308</v>
      </c>
      <c r="M1732">
        <v>3416</v>
      </c>
      <c r="N1732">
        <v>3392</v>
      </c>
    </row>
    <row r="1733" spans="6:14" x14ac:dyDescent="0.2">
      <c r="F1733" s="2">
        <v>40970</v>
      </c>
      <c r="G1733">
        <v>20120308</v>
      </c>
      <c r="H1733">
        <v>362</v>
      </c>
      <c r="I1733">
        <v>375</v>
      </c>
      <c r="K1733" s="2">
        <v>40970</v>
      </c>
      <c r="L1733">
        <v>20120315</v>
      </c>
      <c r="M1733">
        <v>3343</v>
      </c>
      <c r="N1733">
        <v>3367</v>
      </c>
    </row>
    <row r="1734" spans="6:14" x14ac:dyDescent="0.2">
      <c r="F1734" s="2">
        <v>40977</v>
      </c>
      <c r="G1734">
        <v>20120315</v>
      </c>
      <c r="H1734">
        <v>351</v>
      </c>
      <c r="I1734">
        <v>369</v>
      </c>
      <c r="K1734" s="2">
        <v>40977</v>
      </c>
      <c r="L1734">
        <v>20120322</v>
      </c>
      <c r="M1734">
        <v>3352</v>
      </c>
      <c r="N1734">
        <v>3353</v>
      </c>
    </row>
    <row r="1735" spans="6:14" x14ac:dyDescent="0.2">
      <c r="F1735" s="2">
        <v>40984</v>
      </c>
      <c r="G1735">
        <v>20120322</v>
      </c>
      <c r="H1735">
        <v>348</v>
      </c>
      <c r="I1735">
        <v>368</v>
      </c>
      <c r="K1735" s="2">
        <v>40984</v>
      </c>
      <c r="L1735">
        <v>20120329</v>
      </c>
      <c r="M1735">
        <v>3340</v>
      </c>
      <c r="N1735">
        <v>3342</v>
      </c>
    </row>
    <row r="1736" spans="6:14" x14ac:dyDescent="0.2">
      <c r="F1736" s="2">
        <v>40991</v>
      </c>
      <c r="G1736">
        <v>20120329</v>
      </c>
      <c r="H1736">
        <v>359</v>
      </c>
      <c r="I1736">
        <v>363</v>
      </c>
      <c r="K1736" s="2">
        <v>40991</v>
      </c>
      <c r="L1736">
        <v>20120405</v>
      </c>
      <c r="M1736">
        <v>3338</v>
      </c>
      <c r="N1736">
        <v>3336</v>
      </c>
    </row>
    <row r="1737" spans="6:14" x14ac:dyDescent="0.2">
      <c r="F1737" s="2">
        <v>40998</v>
      </c>
      <c r="G1737">
        <v>20120405</v>
      </c>
      <c r="H1737">
        <v>357</v>
      </c>
      <c r="I1737">
        <v>358</v>
      </c>
      <c r="K1737" s="2">
        <v>40998</v>
      </c>
      <c r="L1737">
        <v>20120412</v>
      </c>
      <c r="M1737">
        <v>3251</v>
      </c>
      <c r="N1737">
        <v>3286</v>
      </c>
    </row>
    <row r="1738" spans="6:14" x14ac:dyDescent="0.2">
      <c r="F1738" s="2">
        <v>41005</v>
      </c>
      <c r="G1738">
        <v>20120412</v>
      </c>
      <c r="H1738">
        <v>380</v>
      </c>
      <c r="I1738">
        <v>387</v>
      </c>
      <c r="K1738" s="2">
        <v>41005</v>
      </c>
      <c r="L1738">
        <v>20120419</v>
      </c>
      <c r="M1738">
        <v>3297</v>
      </c>
      <c r="N1738">
        <v>3325</v>
      </c>
    </row>
    <row r="1739" spans="6:14" x14ac:dyDescent="0.2">
      <c r="F1739" s="2">
        <v>41012</v>
      </c>
      <c r="G1739">
        <v>20120419</v>
      </c>
      <c r="H1739">
        <v>386</v>
      </c>
      <c r="I1739">
        <v>381</v>
      </c>
      <c r="K1739" s="2">
        <v>41012</v>
      </c>
      <c r="L1739">
        <v>20120426</v>
      </c>
      <c r="M1739">
        <v>3315</v>
      </c>
      <c r="N1739">
        <v>3355</v>
      </c>
    </row>
    <row r="1740" spans="6:14" x14ac:dyDescent="0.2">
      <c r="F1740" s="2">
        <v>41019</v>
      </c>
      <c r="G1740">
        <v>20120426</v>
      </c>
      <c r="H1740">
        <v>388</v>
      </c>
      <c r="I1740">
        <v>387</v>
      </c>
      <c r="K1740" s="2">
        <v>41019</v>
      </c>
      <c r="L1740">
        <v>20120503</v>
      </c>
      <c r="M1740">
        <v>3276</v>
      </c>
      <c r="N1740">
        <v>3316</v>
      </c>
    </row>
    <row r="1741" spans="6:14" x14ac:dyDescent="0.2">
      <c r="F1741" s="2">
        <v>41026</v>
      </c>
      <c r="G1741">
        <v>20120503</v>
      </c>
      <c r="H1741">
        <v>365</v>
      </c>
      <c r="I1741">
        <v>372</v>
      </c>
      <c r="K1741" s="2">
        <v>41026</v>
      </c>
      <c r="L1741">
        <v>20120510</v>
      </c>
      <c r="M1741">
        <v>3229</v>
      </c>
      <c r="N1741">
        <v>3296</v>
      </c>
    </row>
    <row r="1742" spans="6:14" x14ac:dyDescent="0.2">
      <c r="F1742" s="2">
        <v>41033</v>
      </c>
      <c r="G1742">
        <v>20120510</v>
      </c>
      <c r="H1742">
        <v>367</v>
      </c>
      <c r="I1742">
        <v>373</v>
      </c>
      <c r="K1742" s="2">
        <v>41033</v>
      </c>
      <c r="L1742">
        <v>20120517</v>
      </c>
      <c r="M1742">
        <v>3265</v>
      </c>
      <c r="N1742">
        <v>3326</v>
      </c>
    </row>
    <row r="1743" spans="6:14" x14ac:dyDescent="0.2">
      <c r="F1743" s="2">
        <v>41040</v>
      </c>
      <c r="G1743">
        <v>20120517</v>
      </c>
      <c r="H1743">
        <v>370</v>
      </c>
      <c r="I1743">
        <v>369</v>
      </c>
      <c r="K1743" s="2">
        <v>41040</v>
      </c>
      <c r="L1743">
        <v>20120524</v>
      </c>
      <c r="M1743">
        <v>3260</v>
      </c>
      <c r="N1743">
        <v>3334</v>
      </c>
    </row>
    <row r="1744" spans="6:14" x14ac:dyDescent="0.2">
      <c r="F1744" s="2">
        <v>41047</v>
      </c>
      <c r="G1744">
        <v>20120524</v>
      </c>
      <c r="H1744">
        <v>370</v>
      </c>
      <c r="I1744">
        <v>371</v>
      </c>
      <c r="K1744" s="2">
        <v>41047</v>
      </c>
      <c r="L1744">
        <v>20120531</v>
      </c>
      <c r="M1744">
        <v>3242</v>
      </c>
      <c r="N1744">
        <v>3301</v>
      </c>
    </row>
    <row r="1745" spans="6:14" x14ac:dyDescent="0.2">
      <c r="F1745" s="2">
        <v>41054</v>
      </c>
      <c r="G1745">
        <v>20120531</v>
      </c>
      <c r="H1745">
        <v>383</v>
      </c>
      <c r="I1745">
        <v>381</v>
      </c>
      <c r="K1745" s="2">
        <v>41054</v>
      </c>
      <c r="L1745">
        <v>20120607</v>
      </c>
      <c r="M1745">
        <v>3293</v>
      </c>
      <c r="N1745">
        <v>3351</v>
      </c>
    </row>
    <row r="1746" spans="6:14" x14ac:dyDescent="0.2">
      <c r="F1746" s="2">
        <v>41061</v>
      </c>
      <c r="G1746">
        <v>20120607</v>
      </c>
      <c r="H1746">
        <v>377</v>
      </c>
      <c r="I1746">
        <v>377</v>
      </c>
      <c r="K1746" s="2">
        <v>41061</v>
      </c>
      <c r="L1746">
        <v>20120614</v>
      </c>
      <c r="M1746">
        <v>3278</v>
      </c>
      <c r="N1746">
        <v>3327</v>
      </c>
    </row>
    <row r="1747" spans="6:14" x14ac:dyDescent="0.2">
      <c r="F1747" s="2">
        <v>41068</v>
      </c>
      <c r="G1747">
        <v>20120614</v>
      </c>
      <c r="H1747">
        <v>386</v>
      </c>
      <c r="I1747">
        <v>383</v>
      </c>
      <c r="K1747" s="2">
        <v>41068</v>
      </c>
      <c r="L1747">
        <v>20120621</v>
      </c>
      <c r="M1747">
        <v>3299</v>
      </c>
      <c r="N1747">
        <v>3343</v>
      </c>
    </row>
    <row r="1748" spans="6:14" x14ac:dyDescent="0.2">
      <c r="F1748" s="2">
        <v>41075</v>
      </c>
      <c r="G1748">
        <v>20120621</v>
      </c>
      <c r="H1748">
        <v>387</v>
      </c>
      <c r="I1748">
        <v>384</v>
      </c>
      <c r="K1748" s="2">
        <v>41075</v>
      </c>
      <c r="L1748">
        <v>20120628</v>
      </c>
      <c r="M1748">
        <v>3296</v>
      </c>
      <c r="N1748">
        <v>3323</v>
      </c>
    </row>
    <row r="1749" spans="6:14" x14ac:dyDescent="0.2">
      <c r="F1749" s="2">
        <v>41082</v>
      </c>
      <c r="G1749">
        <v>20120628</v>
      </c>
      <c r="H1749">
        <v>386</v>
      </c>
      <c r="I1749">
        <v>380</v>
      </c>
      <c r="K1749" s="2">
        <v>41082</v>
      </c>
      <c r="L1749">
        <v>20120705</v>
      </c>
      <c r="M1749">
        <v>3306</v>
      </c>
      <c r="N1749">
        <v>3325</v>
      </c>
    </row>
    <row r="1750" spans="6:14" x14ac:dyDescent="0.2">
      <c r="F1750" s="2">
        <v>41089</v>
      </c>
      <c r="G1750">
        <v>20120705</v>
      </c>
      <c r="H1750">
        <v>374</v>
      </c>
      <c r="I1750">
        <v>372</v>
      </c>
      <c r="K1750" s="2">
        <v>41089</v>
      </c>
      <c r="L1750">
        <v>20120712</v>
      </c>
      <c r="M1750">
        <v>3304</v>
      </c>
      <c r="N1750">
        <v>3304</v>
      </c>
    </row>
    <row r="1751" spans="6:14" x14ac:dyDescent="0.2">
      <c r="F1751" s="2">
        <v>41096</v>
      </c>
      <c r="G1751">
        <v>20120712</v>
      </c>
      <c r="H1751">
        <v>350</v>
      </c>
      <c r="I1751">
        <v>360</v>
      </c>
      <c r="K1751" s="2">
        <v>41096</v>
      </c>
      <c r="L1751">
        <v>20120719</v>
      </c>
      <c r="M1751">
        <v>3314</v>
      </c>
      <c r="N1751">
        <v>3314</v>
      </c>
    </row>
    <row r="1752" spans="6:14" x14ac:dyDescent="0.2">
      <c r="F1752" s="2">
        <v>41103</v>
      </c>
      <c r="G1752">
        <v>20120719</v>
      </c>
      <c r="H1752">
        <v>386</v>
      </c>
      <c r="I1752">
        <v>390</v>
      </c>
      <c r="K1752" s="2">
        <v>41103</v>
      </c>
      <c r="L1752">
        <v>20120726</v>
      </c>
      <c r="M1752">
        <v>3287</v>
      </c>
      <c r="N1752">
        <v>3307</v>
      </c>
    </row>
    <row r="1753" spans="6:14" x14ac:dyDescent="0.2">
      <c r="F1753" s="2">
        <v>41110</v>
      </c>
      <c r="G1753">
        <v>20120726</v>
      </c>
      <c r="H1753">
        <v>353</v>
      </c>
      <c r="I1753">
        <v>368</v>
      </c>
      <c r="K1753" s="2">
        <v>41110</v>
      </c>
      <c r="L1753">
        <v>20120802</v>
      </c>
      <c r="M1753">
        <v>3272</v>
      </c>
      <c r="N1753">
        <v>3290</v>
      </c>
    </row>
    <row r="1754" spans="6:14" x14ac:dyDescent="0.2">
      <c r="F1754" s="2">
        <v>41117</v>
      </c>
      <c r="G1754">
        <v>20120802</v>
      </c>
      <c r="H1754">
        <v>365</v>
      </c>
      <c r="I1754">
        <v>372</v>
      </c>
      <c r="K1754" s="2">
        <v>41117</v>
      </c>
      <c r="L1754">
        <v>20120809</v>
      </c>
      <c r="M1754">
        <v>3332</v>
      </c>
      <c r="N1754">
        <v>3312</v>
      </c>
    </row>
    <row r="1755" spans="6:14" x14ac:dyDescent="0.2">
      <c r="F1755" s="2">
        <v>41124</v>
      </c>
      <c r="G1755">
        <v>20120809</v>
      </c>
      <c r="H1755">
        <v>361</v>
      </c>
      <c r="I1755">
        <v>371</v>
      </c>
      <c r="K1755" s="2">
        <v>41124</v>
      </c>
      <c r="L1755">
        <v>20120816</v>
      </c>
      <c r="M1755">
        <v>3305</v>
      </c>
      <c r="N1755">
        <v>3302</v>
      </c>
    </row>
    <row r="1756" spans="6:14" x14ac:dyDescent="0.2">
      <c r="F1756" s="2">
        <v>41131</v>
      </c>
      <c r="G1756">
        <v>20120816</v>
      </c>
      <c r="H1756">
        <v>366</v>
      </c>
      <c r="I1756">
        <v>369</v>
      </c>
      <c r="K1756" s="2">
        <v>41131</v>
      </c>
      <c r="L1756">
        <v>20120823</v>
      </c>
      <c r="M1756">
        <v>3317</v>
      </c>
      <c r="N1756">
        <v>3296</v>
      </c>
    </row>
    <row r="1757" spans="6:14" x14ac:dyDescent="0.2">
      <c r="F1757" s="2">
        <v>41138</v>
      </c>
      <c r="G1757">
        <v>20120823</v>
      </c>
      <c r="H1757">
        <v>372</v>
      </c>
      <c r="I1757">
        <v>376</v>
      </c>
      <c r="K1757" s="2">
        <v>41138</v>
      </c>
      <c r="L1757">
        <v>20120830</v>
      </c>
      <c r="M1757">
        <v>3316</v>
      </c>
      <c r="N1757">
        <v>3306</v>
      </c>
    </row>
    <row r="1758" spans="6:14" x14ac:dyDescent="0.2">
      <c r="F1758" s="2">
        <v>41145</v>
      </c>
      <c r="G1758">
        <v>20120830</v>
      </c>
      <c r="H1758">
        <v>374</v>
      </c>
      <c r="I1758">
        <v>377</v>
      </c>
      <c r="K1758" s="2">
        <v>41145</v>
      </c>
      <c r="L1758">
        <v>20120906</v>
      </c>
      <c r="M1758">
        <v>3322</v>
      </c>
      <c r="N1758">
        <v>3321</v>
      </c>
    </row>
    <row r="1759" spans="6:14" x14ac:dyDescent="0.2">
      <c r="F1759" s="2">
        <v>41152</v>
      </c>
      <c r="G1759">
        <v>20120906</v>
      </c>
      <c r="H1759">
        <v>365</v>
      </c>
      <c r="I1759">
        <v>371</v>
      </c>
      <c r="K1759" s="2">
        <v>41152</v>
      </c>
      <c r="L1759">
        <v>20120913</v>
      </c>
      <c r="M1759">
        <v>3283</v>
      </c>
      <c r="N1759">
        <v>3327</v>
      </c>
    </row>
    <row r="1760" spans="6:14" x14ac:dyDescent="0.2">
      <c r="F1760" s="2">
        <v>41159</v>
      </c>
      <c r="G1760">
        <v>20120913</v>
      </c>
      <c r="H1760">
        <v>382</v>
      </c>
      <c r="I1760">
        <v>393</v>
      </c>
      <c r="K1760" s="2">
        <v>41159</v>
      </c>
      <c r="L1760">
        <v>20120920</v>
      </c>
      <c r="M1760">
        <v>3272</v>
      </c>
      <c r="N1760">
        <v>3312</v>
      </c>
    </row>
    <row r="1761" spans="6:14" x14ac:dyDescent="0.2">
      <c r="F1761" s="2">
        <v>41166</v>
      </c>
      <c r="G1761">
        <v>20120920</v>
      </c>
      <c r="H1761">
        <v>382</v>
      </c>
      <c r="I1761">
        <v>392</v>
      </c>
      <c r="K1761" s="2">
        <v>41166</v>
      </c>
      <c r="L1761">
        <v>20120927</v>
      </c>
      <c r="M1761">
        <v>3271</v>
      </c>
      <c r="N1761">
        <v>3316</v>
      </c>
    </row>
    <row r="1762" spans="6:14" x14ac:dyDescent="0.2">
      <c r="F1762" s="2">
        <v>41173</v>
      </c>
      <c r="G1762">
        <v>20120927</v>
      </c>
      <c r="H1762">
        <v>359</v>
      </c>
      <c r="I1762">
        <v>377</v>
      </c>
      <c r="K1762" s="2">
        <v>41173</v>
      </c>
      <c r="L1762">
        <v>20121004</v>
      </c>
      <c r="M1762">
        <v>3281</v>
      </c>
      <c r="N1762">
        <v>3308</v>
      </c>
    </row>
    <row r="1763" spans="6:14" x14ac:dyDescent="0.2">
      <c r="F1763" s="2">
        <v>41180</v>
      </c>
      <c r="G1763">
        <v>20121004</v>
      </c>
      <c r="H1763">
        <v>367</v>
      </c>
      <c r="I1763">
        <v>376</v>
      </c>
      <c r="K1763" s="2">
        <v>41180</v>
      </c>
      <c r="L1763">
        <v>20121011</v>
      </c>
      <c r="M1763">
        <v>3273</v>
      </c>
      <c r="N1763">
        <v>3309</v>
      </c>
    </row>
    <row r="1764" spans="6:14" x14ac:dyDescent="0.2">
      <c r="F1764" s="2">
        <v>41187</v>
      </c>
      <c r="G1764">
        <v>20121011</v>
      </c>
      <c r="H1764">
        <v>339</v>
      </c>
      <c r="I1764">
        <v>350</v>
      </c>
      <c r="K1764" s="2">
        <v>41187</v>
      </c>
      <c r="L1764">
        <v>20121018</v>
      </c>
      <c r="M1764">
        <v>3252</v>
      </c>
      <c r="N1764">
        <v>3295</v>
      </c>
    </row>
    <row r="1765" spans="6:14" x14ac:dyDescent="0.2">
      <c r="F1765" s="2">
        <v>41194</v>
      </c>
      <c r="G1765">
        <v>20121018</v>
      </c>
      <c r="H1765">
        <v>388</v>
      </c>
      <c r="I1765">
        <v>386</v>
      </c>
      <c r="K1765" s="2">
        <v>41194</v>
      </c>
      <c r="L1765">
        <v>20121025</v>
      </c>
      <c r="M1765">
        <v>3254</v>
      </c>
      <c r="N1765">
        <v>3302</v>
      </c>
    </row>
    <row r="1766" spans="6:14" x14ac:dyDescent="0.2">
      <c r="F1766" s="2">
        <v>41201</v>
      </c>
      <c r="G1766">
        <v>20121025</v>
      </c>
      <c r="H1766">
        <v>369</v>
      </c>
      <c r="I1766">
        <v>374</v>
      </c>
      <c r="K1766" s="2">
        <v>41201</v>
      </c>
      <c r="L1766">
        <v>20121101</v>
      </c>
      <c r="M1766">
        <v>3263</v>
      </c>
      <c r="N1766">
        <v>3285</v>
      </c>
    </row>
    <row r="1767" spans="6:14" x14ac:dyDescent="0.2">
      <c r="F1767" s="2">
        <v>41208</v>
      </c>
      <c r="G1767">
        <v>20121101</v>
      </c>
      <c r="H1767">
        <v>363</v>
      </c>
      <c r="I1767">
        <v>364</v>
      </c>
      <c r="K1767" s="2">
        <v>41208</v>
      </c>
      <c r="L1767">
        <v>20121108</v>
      </c>
      <c r="M1767">
        <v>3127</v>
      </c>
      <c r="N1767">
        <v>3223</v>
      </c>
    </row>
    <row r="1768" spans="6:14" x14ac:dyDescent="0.2">
      <c r="F1768" s="2">
        <v>41215</v>
      </c>
      <c r="G1768">
        <v>20121108</v>
      </c>
      <c r="H1768">
        <v>355</v>
      </c>
      <c r="I1768">
        <v>365</v>
      </c>
      <c r="K1768" s="2">
        <v>41215</v>
      </c>
      <c r="L1768">
        <v>20121115</v>
      </c>
      <c r="M1768">
        <v>3334</v>
      </c>
      <c r="N1768">
        <v>3368</v>
      </c>
    </row>
    <row r="1769" spans="6:14" x14ac:dyDescent="0.2">
      <c r="F1769" s="2">
        <v>41222</v>
      </c>
      <c r="G1769">
        <v>20121115</v>
      </c>
      <c r="H1769">
        <v>439</v>
      </c>
      <c r="I1769">
        <v>446</v>
      </c>
      <c r="K1769" s="2">
        <v>41222</v>
      </c>
      <c r="L1769">
        <v>20121121</v>
      </c>
      <c r="M1769">
        <v>3337</v>
      </c>
      <c r="N1769">
        <v>3364</v>
      </c>
    </row>
    <row r="1770" spans="6:14" x14ac:dyDescent="0.2">
      <c r="F1770" s="2">
        <v>41229</v>
      </c>
      <c r="G1770">
        <v>20121121</v>
      </c>
      <c r="H1770">
        <v>410</v>
      </c>
      <c r="I1770">
        <v>406</v>
      </c>
      <c r="K1770" s="2">
        <v>41229</v>
      </c>
      <c r="L1770">
        <v>20121129</v>
      </c>
      <c r="M1770">
        <v>3287</v>
      </c>
      <c r="N1770">
        <v>3325</v>
      </c>
    </row>
    <row r="1771" spans="6:14" x14ac:dyDescent="0.2">
      <c r="F1771" s="2">
        <v>41236</v>
      </c>
      <c r="G1771">
        <v>20121129</v>
      </c>
      <c r="H1771">
        <v>393</v>
      </c>
      <c r="I1771">
        <v>388</v>
      </c>
      <c r="K1771" s="2">
        <v>41236</v>
      </c>
      <c r="L1771">
        <v>20121206</v>
      </c>
      <c r="M1771">
        <v>3205</v>
      </c>
      <c r="N1771">
        <v>3248</v>
      </c>
    </row>
    <row r="1772" spans="6:14" x14ac:dyDescent="0.2">
      <c r="F1772" s="2">
        <v>41243</v>
      </c>
      <c r="G1772">
        <v>20121206</v>
      </c>
      <c r="H1772">
        <v>370</v>
      </c>
      <c r="I1772">
        <v>375</v>
      </c>
      <c r="K1772" s="2">
        <v>41243</v>
      </c>
      <c r="L1772">
        <v>20121213</v>
      </c>
      <c r="M1772">
        <v>3198</v>
      </c>
      <c r="N1772">
        <v>3195</v>
      </c>
    </row>
    <row r="1773" spans="6:14" x14ac:dyDescent="0.2">
      <c r="F1773" s="2">
        <v>41250</v>
      </c>
      <c r="G1773">
        <v>20121213</v>
      </c>
      <c r="H1773">
        <v>343</v>
      </c>
      <c r="I1773">
        <v>340</v>
      </c>
      <c r="K1773" s="2">
        <v>41250</v>
      </c>
      <c r="L1773">
        <v>20121220</v>
      </c>
      <c r="M1773">
        <v>3225</v>
      </c>
      <c r="N1773">
        <v>3229</v>
      </c>
    </row>
    <row r="1774" spans="6:14" x14ac:dyDescent="0.2">
      <c r="F1774" s="2">
        <v>41257</v>
      </c>
      <c r="G1774">
        <v>20121220</v>
      </c>
      <c r="H1774">
        <v>361</v>
      </c>
      <c r="I1774">
        <v>356</v>
      </c>
      <c r="K1774" s="2">
        <v>41257</v>
      </c>
      <c r="L1774">
        <v>20121227</v>
      </c>
      <c r="M1774">
        <v>3206</v>
      </c>
      <c r="N1774">
        <v>3179</v>
      </c>
    </row>
    <row r="1775" spans="6:14" x14ac:dyDescent="0.2">
      <c r="F1775" s="2">
        <v>41264</v>
      </c>
      <c r="G1775">
        <v>20121227</v>
      </c>
      <c r="H1775">
        <v>350</v>
      </c>
      <c r="I1775">
        <v>362</v>
      </c>
      <c r="K1775" s="2">
        <v>41264</v>
      </c>
      <c r="L1775">
        <v>20130103</v>
      </c>
      <c r="M1775">
        <v>3245</v>
      </c>
      <c r="N1775">
        <v>3221</v>
      </c>
    </row>
    <row r="1776" spans="6:14" x14ac:dyDescent="0.2">
      <c r="F1776" s="2">
        <v>41271</v>
      </c>
      <c r="G1776">
        <v>20130103</v>
      </c>
      <c r="H1776">
        <v>372</v>
      </c>
      <c r="I1776">
        <v>362</v>
      </c>
      <c r="K1776" s="2">
        <v>41271</v>
      </c>
      <c r="L1776">
        <v>20130110</v>
      </c>
      <c r="M1776">
        <v>3109</v>
      </c>
      <c r="N1776">
        <v>3127</v>
      </c>
    </row>
    <row r="1777" spans="6:14" x14ac:dyDescent="0.2">
      <c r="F1777" s="2">
        <v>41278</v>
      </c>
      <c r="G1777">
        <v>20130110</v>
      </c>
      <c r="H1777">
        <v>371</v>
      </c>
      <c r="I1777">
        <v>370</v>
      </c>
      <c r="K1777" s="2">
        <v>41278</v>
      </c>
      <c r="L1777">
        <v>20130117</v>
      </c>
      <c r="M1777">
        <v>3214</v>
      </c>
      <c r="N1777">
        <v>3160</v>
      </c>
    </row>
    <row r="1778" spans="6:14" x14ac:dyDescent="0.2">
      <c r="F1778" s="2">
        <v>41285</v>
      </c>
      <c r="G1778">
        <v>20130117</v>
      </c>
      <c r="H1778">
        <v>335</v>
      </c>
      <c r="I1778">
        <v>340</v>
      </c>
      <c r="K1778" s="2">
        <v>41285</v>
      </c>
      <c r="L1778">
        <v>20130124</v>
      </c>
      <c r="M1778">
        <v>3157</v>
      </c>
      <c r="N1778">
        <v>3108</v>
      </c>
    </row>
    <row r="1779" spans="6:14" x14ac:dyDescent="0.2">
      <c r="F1779" s="2">
        <v>41292</v>
      </c>
      <c r="G1779">
        <v>20130124</v>
      </c>
      <c r="H1779">
        <v>330</v>
      </c>
      <c r="I1779">
        <v>341</v>
      </c>
      <c r="K1779" s="2">
        <v>41292</v>
      </c>
      <c r="L1779">
        <v>20130131</v>
      </c>
      <c r="M1779">
        <v>3197</v>
      </c>
      <c r="N1779">
        <v>3146</v>
      </c>
    </row>
    <row r="1780" spans="6:14" x14ac:dyDescent="0.2">
      <c r="F1780" s="2">
        <v>41299</v>
      </c>
      <c r="G1780">
        <v>20130131</v>
      </c>
      <c r="H1780">
        <v>368</v>
      </c>
      <c r="I1780">
        <v>364</v>
      </c>
      <c r="K1780" s="2">
        <v>41299</v>
      </c>
      <c r="L1780">
        <v>20130207</v>
      </c>
      <c r="M1780">
        <v>3224</v>
      </c>
      <c r="N1780">
        <v>3148</v>
      </c>
    </row>
    <row r="1781" spans="6:14" x14ac:dyDescent="0.2">
      <c r="F1781" s="2">
        <v>41306</v>
      </c>
      <c r="G1781">
        <v>20130207</v>
      </c>
      <c r="H1781">
        <v>366</v>
      </c>
      <c r="I1781">
        <v>360</v>
      </c>
      <c r="K1781" s="2">
        <v>41306</v>
      </c>
      <c r="L1781">
        <v>20130214</v>
      </c>
      <c r="M1781">
        <v>3114</v>
      </c>
      <c r="N1781">
        <v>3080</v>
      </c>
    </row>
    <row r="1782" spans="6:14" x14ac:dyDescent="0.2">
      <c r="F1782" s="2">
        <v>41313</v>
      </c>
      <c r="G1782">
        <v>20130214</v>
      </c>
      <c r="H1782">
        <v>341</v>
      </c>
      <c r="I1782">
        <v>345</v>
      </c>
      <c r="K1782" s="2">
        <v>41313</v>
      </c>
      <c r="L1782">
        <v>20130221</v>
      </c>
      <c r="M1782">
        <v>3148</v>
      </c>
      <c r="N1782">
        <v>3089</v>
      </c>
    </row>
    <row r="1783" spans="6:14" x14ac:dyDescent="0.2">
      <c r="F1783" s="2">
        <v>41320</v>
      </c>
      <c r="G1783">
        <v>20130221</v>
      </c>
      <c r="H1783">
        <v>362</v>
      </c>
      <c r="I1783">
        <v>363</v>
      </c>
      <c r="K1783" s="2">
        <v>41320</v>
      </c>
      <c r="L1783">
        <v>20130228</v>
      </c>
      <c r="M1783">
        <v>3074</v>
      </c>
      <c r="N1783">
        <v>3039</v>
      </c>
    </row>
    <row r="1784" spans="6:14" x14ac:dyDescent="0.2">
      <c r="F1784" s="2">
        <v>41327</v>
      </c>
      <c r="G1784">
        <v>20130228</v>
      </c>
      <c r="H1784">
        <v>344</v>
      </c>
      <c r="I1784">
        <v>338</v>
      </c>
      <c r="K1784" s="2">
        <v>41327</v>
      </c>
      <c r="L1784">
        <v>20130307</v>
      </c>
      <c r="M1784">
        <v>3094</v>
      </c>
      <c r="N1784">
        <v>3048</v>
      </c>
    </row>
    <row r="1785" spans="6:14" x14ac:dyDescent="0.2">
      <c r="F1785" s="2">
        <v>41334</v>
      </c>
      <c r="G1785">
        <v>20130307</v>
      </c>
      <c r="H1785">
        <v>340</v>
      </c>
      <c r="I1785">
        <v>340</v>
      </c>
      <c r="K1785" s="2">
        <v>41334</v>
      </c>
      <c r="L1785">
        <v>20130314</v>
      </c>
      <c r="M1785">
        <v>3024</v>
      </c>
      <c r="N1785">
        <v>3016</v>
      </c>
    </row>
    <row r="1786" spans="6:14" x14ac:dyDescent="0.2">
      <c r="F1786" s="2">
        <v>41341</v>
      </c>
      <c r="G1786">
        <v>20130314</v>
      </c>
      <c r="H1786">
        <v>332</v>
      </c>
      <c r="I1786">
        <v>342</v>
      </c>
      <c r="K1786" s="2">
        <v>41341</v>
      </c>
      <c r="L1786">
        <v>20130321</v>
      </c>
      <c r="M1786">
        <v>3053</v>
      </c>
      <c r="N1786">
        <v>3021</v>
      </c>
    </row>
    <row r="1787" spans="6:14" x14ac:dyDescent="0.2">
      <c r="F1787" s="2">
        <v>41348</v>
      </c>
      <c r="G1787">
        <v>20130321</v>
      </c>
      <c r="H1787">
        <v>336</v>
      </c>
      <c r="I1787">
        <v>343</v>
      </c>
      <c r="K1787" s="2">
        <v>41348</v>
      </c>
      <c r="L1787">
        <v>20130328</v>
      </c>
      <c r="M1787">
        <v>3050</v>
      </c>
      <c r="N1787">
        <v>3033</v>
      </c>
    </row>
    <row r="1788" spans="6:14" x14ac:dyDescent="0.2">
      <c r="F1788" s="2">
        <v>41355</v>
      </c>
      <c r="G1788">
        <v>20130328</v>
      </c>
      <c r="H1788">
        <v>357</v>
      </c>
      <c r="I1788">
        <v>360</v>
      </c>
      <c r="K1788" s="2">
        <v>41355</v>
      </c>
      <c r="L1788">
        <v>20130404</v>
      </c>
      <c r="M1788">
        <v>3063</v>
      </c>
      <c r="N1788">
        <v>3051</v>
      </c>
    </row>
    <row r="1789" spans="6:14" x14ac:dyDescent="0.2">
      <c r="F1789" s="2">
        <v>41362</v>
      </c>
      <c r="G1789">
        <v>20130404</v>
      </c>
      <c r="H1789">
        <v>385</v>
      </c>
      <c r="I1789">
        <v>374</v>
      </c>
      <c r="K1789" s="2">
        <v>41362</v>
      </c>
      <c r="L1789">
        <v>20130411</v>
      </c>
      <c r="M1789">
        <v>3079</v>
      </c>
      <c r="N1789">
        <v>3083</v>
      </c>
    </row>
    <row r="1790" spans="6:14" x14ac:dyDescent="0.2">
      <c r="F1790" s="2">
        <v>41369</v>
      </c>
      <c r="G1790">
        <v>20130411</v>
      </c>
      <c r="H1790">
        <v>346</v>
      </c>
      <c r="I1790">
        <v>358</v>
      </c>
      <c r="K1790" s="2">
        <v>41369</v>
      </c>
      <c r="L1790">
        <v>20130418</v>
      </c>
      <c r="M1790">
        <v>3068</v>
      </c>
      <c r="N1790">
        <v>3076</v>
      </c>
    </row>
    <row r="1791" spans="6:14" x14ac:dyDescent="0.2">
      <c r="F1791" s="2">
        <v>41376</v>
      </c>
      <c r="G1791">
        <v>20130418</v>
      </c>
      <c r="H1791">
        <v>352</v>
      </c>
      <c r="I1791">
        <v>354</v>
      </c>
      <c r="K1791" s="2">
        <v>41376</v>
      </c>
      <c r="L1791">
        <v>20130425</v>
      </c>
      <c r="M1791">
        <v>3000</v>
      </c>
      <c r="N1791">
        <v>3021</v>
      </c>
    </row>
    <row r="1792" spans="6:14" x14ac:dyDescent="0.2">
      <c r="F1792" s="2">
        <v>41383</v>
      </c>
      <c r="G1792">
        <v>20130425</v>
      </c>
      <c r="H1792">
        <v>339</v>
      </c>
      <c r="I1792">
        <v>344</v>
      </c>
      <c r="K1792" s="2">
        <v>41383</v>
      </c>
      <c r="L1792">
        <v>20130502</v>
      </c>
      <c r="M1792">
        <v>3019</v>
      </c>
      <c r="N1792">
        <v>3027</v>
      </c>
    </row>
    <row r="1793" spans="6:14" x14ac:dyDescent="0.2">
      <c r="F1793" s="2">
        <v>41390</v>
      </c>
      <c r="G1793">
        <v>20130502</v>
      </c>
      <c r="H1793">
        <v>324</v>
      </c>
      <c r="I1793">
        <v>330</v>
      </c>
      <c r="K1793" s="2">
        <v>41390</v>
      </c>
      <c r="L1793">
        <v>20130509</v>
      </c>
      <c r="M1793">
        <v>3005</v>
      </c>
      <c r="N1793">
        <v>3036</v>
      </c>
    </row>
    <row r="1794" spans="6:14" x14ac:dyDescent="0.2">
      <c r="F1794" s="2">
        <v>41397</v>
      </c>
      <c r="G1794">
        <v>20130509</v>
      </c>
      <c r="H1794">
        <v>323</v>
      </c>
      <c r="I1794">
        <v>335</v>
      </c>
      <c r="K1794" s="2">
        <v>41397</v>
      </c>
      <c r="L1794">
        <v>20130516</v>
      </c>
      <c r="M1794">
        <v>3009</v>
      </c>
      <c r="N1794">
        <v>3029</v>
      </c>
    </row>
    <row r="1795" spans="6:14" x14ac:dyDescent="0.2">
      <c r="F1795" s="2">
        <v>41404</v>
      </c>
      <c r="G1795">
        <v>20130516</v>
      </c>
      <c r="H1795">
        <v>360</v>
      </c>
      <c r="I1795">
        <v>358</v>
      </c>
      <c r="K1795" s="2">
        <v>41404</v>
      </c>
      <c r="L1795">
        <v>20130523</v>
      </c>
      <c r="M1795">
        <v>2912</v>
      </c>
      <c r="N1795">
        <v>2965</v>
      </c>
    </row>
    <row r="1796" spans="6:14" x14ac:dyDescent="0.2">
      <c r="F1796" s="2">
        <v>41411</v>
      </c>
      <c r="G1796">
        <v>20130523</v>
      </c>
      <c r="H1796">
        <v>340</v>
      </c>
      <c r="I1796">
        <v>342</v>
      </c>
      <c r="K1796" s="2">
        <v>41411</v>
      </c>
      <c r="L1796">
        <v>20130530</v>
      </c>
      <c r="M1796">
        <v>2986</v>
      </c>
      <c r="N1796">
        <v>3010</v>
      </c>
    </row>
    <row r="1797" spans="6:14" x14ac:dyDescent="0.2">
      <c r="F1797" s="2">
        <v>41418</v>
      </c>
      <c r="G1797">
        <v>20130530</v>
      </c>
      <c r="H1797">
        <v>354</v>
      </c>
      <c r="I1797">
        <v>354</v>
      </c>
      <c r="K1797" s="2">
        <v>41418</v>
      </c>
      <c r="L1797">
        <v>20130606</v>
      </c>
      <c r="M1797">
        <v>2952</v>
      </c>
      <c r="N1797">
        <v>3005</v>
      </c>
    </row>
    <row r="1798" spans="6:14" x14ac:dyDescent="0.2">
      <c r="F1798" s="2">
        <v>41425</v>
      </c>
      <c r="G1798">
        <v>20130606</v>
      </c>
      <c r="H1798">
        <v>346</v>
      </c>
      <c r="I1798">
        <v>347</v>
      </c>
      <c r="K1798" s="2">
        <v>41425</v>
      </c>
      <c r="L1798">
        <v>20130613</v>
      </c>
      <c r="M1798">
        <v>2973</v>
      </c>
      <c r="N1798">
        <v>2989</v>
      </c>
    </row>
    <row r="1799" spans="6:14" x14ac:dyDescent="0.2">
      <c r="F1799" s="2">
        <v>41432</v>
      </c>
      <c r="G1799">
        <v>20130613</v>
      </c>
      <c r="H1799">
        <v>334</v>
      </c>
      <c r="I1799">
        <v>337</v>
      </c>
      <c r="K1799" s="2">
        <v>41432</v>
      </c>
      <c r="L1799">
        <v>20130620</v>
      </c>
      <c r="M1799">
        <v>2951</v>
      </c>
      <c r="N1799">
        <v>3004</v>
      </c>
    </row>
    <row r="1800" spans="6:14" x14ac:dyDescent="0.2">
      <c r="F1800" s="2">
        <v>41439</v>
      </c>
      <c r="G1800">
        <v>20130620</v>
      </c>
      <c r="H1800">
        <v>354</v>
      </c>
      <c r="I1800">
        <v>353</v>
      </c>
      <c r="K1800" s="2">
        <v>41439</v>
      </c>
      <c r="L1800">
        <v>20130627</v>
      </c>
      <c r="M1800">
        <v>2965</v>
      </c>
      <c r="N1800">
        <v>2990</v>
      </c>
    </row>
    <row r="1801" spans="6:14" x14ac:dyDescent="0.2">
      <c r="F1801" s="2">
        <v>41446</v>
      </c>
      <c r="G1801">
        <v>20130627</v>
      </c>
      <c r="H1801">
        <v>346</v>
      </c>
      <c r="I1801">
        <v>347</v>
      </c>
      <c r="K1801" s="2">
        <v>41446</v>
      </c>
      <c r="L1801">
        <v>20130703</v>
      </c>
      <c r="M1801">
        <v>2933</v>
      </c>
      <c r="N1801">
        <v>2962</v>
      </c>
    </row>
    <row r="1802" spans="6:14" x14ac:dyDescent="0.2">
      <c r="F1802" s="2">
        <v>41453</v>
      </c>
      <c r="G1802">
        <v>20130703</v>
      </c>
      <c r="H1802">
        <v>343</v>
      </c>
      <c r="I1802">
        <v>340</v>
      </c>
      <c r="K1802" s="2">
        <v>41453</v>
      </c>
      <c r="L1802">
        <v>20130711</v>
      </c>
      <c r="M1802">
        <v>2977</v>
      </c>
      <c r="N1802">
        <v>3003</v>
      </c>
    </row>
    <row r="1803" spans="6:14" x14ac:dyDescent="0.2">
      <c r="F1803" s="2">
        <v>41460</v>
      </c>
      <c r="G1803">
        <v>20130711</v>
      </c>
      <c r="H1803">
        <v>360</v>
      </c>
      <c r="I1803">
        <v>353</v>
      </c>
      <c r="K1803" s="2">
        <v>41460</v>
      </c>
      <c r="L1803">
        <v>20130718</v>
      </c>
      <c r="M1803">
        <v>3114</v>
      </c>
      <c r="N1803">
        <v>3113</v>
      </c>
    </row>
    <row r="1804" spans="6:14" x14ac:dyDescent="0.2">
      <c r="F1804" s="2">
        <v>41467</v>
      </c>
      <c r="G1804">
        <v>20130718</v>
      </c>
      <c r="H1804">
        <v>334</v>
      </c>
      <c r="I1804">
        <v>342</v>
      </c>
      <c r="K1804" s="2">
        <v>41467</v>
      </c>
      <c r="L1804">
        <v>20130725</v>
      </c>
      <c r="M1804">
        <v>2997</v>
      </c>
      <c r="N1804">
        <v>3011</v>
      </c>
    </row>
    <row r="1805" spans="6:14" x14ac:dyDescent="0.2">
      <c r="F1805" s="2">
        <v>41474</v>
      </c>
      <c r="G1805">
        <v>20130725</v>
      </c>
      <c r="H1805">
        <v>343</v>
      </c>
      <c r="I1805">
        <v>356</v>
      </c>
      <c r="K1805" s="2">
        <v>41474</v>
      </c>
      <c r="L1805">
        <v>20130801</v>
      </c>
      <c r="M1805">
        <v>2951</v>
      </c>
      <c r="N1805">
        <v>2947</v>
      </c>
    </row>
    <row r="1806" spans="6:14" x14ac:dyDescent="0.2">
      <c r="F1806" s="2">
        <v>41481</v>
      </c>
      <c r="G1806">
        <v>20130801</v>
      </c>
      <c r="H1806">
        <v>326</v>
      </c>
      <c r="I1806">
        <v>333</v>
      </c>
      <c r="K1806" s="2">
        <v>41481</v>
      </c>
      <c r="L1806">
        <v>20130808</v>
      </c>
      <c r="M1806">
        <v>3018</v>
      </c>
      <c r="N1806">
        <v>3010</v>
      </c>
    </row>
    <row r="1807" spans="6:14" x14ac:dyDescent="0.2">
      <c r="F1807" s="2">
        <v>41488</v>
      </c>
      <c r="G1807">
        <v>20130808</v>
      </c>
      <c r="H1807">
        <v>333</v>
      </c>
      <c r="I1807">
        <v>341</v>
      </c>
      <c r="K1807" s="2">
        <v>41488</v>
      </c>
      <c r="L1807">
        <v>20130815</v>
      </c>
      <c r="M1807">
        <v>2969</v>
      </c>
      <c r="N1807">
        <v>2948</v>
      </c>
    </row>
    <row r="1808" spans="6:14" x14ac:dyDescent="0.2">
      <c r="F1808" s="2">
        <v>41495</v>
      </c>
      <c r="G1808">
        <v>20130815</v>
      </c>
      <c r="H1808">
        <v>320</v>
      </c>
      <c r="I1808">
        <v>325</v>
      </c>
      <c r="K1808" s="2">
        <v>41495</v>
      </c>
      <c r="L1808">
        <v>20130822</v>
      </c>
      <c r="M1808">
        <v>2999</v>
      </c>
      <c r="N1808">
        <v>2990</v>
      </c>
    </row>
    <row r="1809" spans="6:14" x14ac:dyDescent="0.2">
      <c r="F1809" s="2">
        <v>41502</v>
      </c>
      <c r="G1809">
        <v>20130822</v>
      </c>
      <c r="H1809">
        <v>336</v>
      </c>
      <c r="I1809">
        <v>340</v>
      </c>
      <c r="K1809" s="2">
        <v>41502</v>
      </c>
      <c r="L1809">
        <v>20130829</v>
      </c>
      <c r="M1809">
        <v>2989</v>
      </c>
      <c r="N1809">
        <v>2968</v>
      </c>
    </row>
    <row r="1810" spans="6:14" x14ac:dyDescent="0.2">
      <c r="F1810" s="2">
        <v>41509</v>
      </c>
      <c r="G1810">
        <v>20130829</v>
      </c>
      <c r="H1810">
        <v>331</v>
      </c>
      <c r="I1810">
        <v>335</v>
      </c>
      <c r="K1810" s="2">
        <v>41509</v>
      </c>
      <c r="L1810">
        <v>20130905</v>
      </c>
      <c r="M1810">
        <v>2951</v>
      </c>
      <c r="N1810">
        <v>2937</v>
      </c>
    </row>
    <row r="1811" spans="6:14" x14ac:dyDescent="0.2">
      <c r="F1811" s="2">
        <v>41516</v>
      </c>
      <c r="G1811">
        <v>20130905</v>
      </c>
      <c r="H1811">
        <v>323</v>
      </c>
      <c r="I1811">
        <v>325</v>
      </c>
      <c r="K1811" s="2">
        <v>41516</v>
      </c>
      <c r="L1811">
        <v>20130912</v>
      </c>
      <c r="M1811">
        <v>2871</v>
      </c>
      <c r="N1811">
        <v>2839</v>
      </c>
    </row>
    <row r="1812" spans="6:14" x14ac:dyDescent="0.2">
      <c r="F1812" s="2">
        <v>41523</v>
      </c>
      <c r="G1812">
        <v>20130912</v>
      </c>
      <c r="H1812">
        <v>292</v>
      </c>
      <c r="I1812">
        <v>303</v>
      </c>
      <c r="K1812" s="2">
        <v>41523</v>
      </c>
      <c r="L1812">
        <v>20130919</v>
      </c>
      <c r="M1812">
        <v>2787</v>
      </c>
      <c r="N1812">
        <v>2828</v>
      </c>
    </row>
    <row r="1813" spans="6:14" x14ac:dyDescent="0.2">
      <c r="F1813" s="2">
        <v>41530</v>
      </c>
      <c r="G1813">
        <v>20130919</v>
      </c>
      <c r="H1813">
        <v>309</v>
      </c>
      <c r="I1813">
        <v>325</v>
      </c>
      <c r="K1813" s="2">
        <v>41530</v>
      </c>
      <c r="L1813">
        <v>20130926</v>
      </c>
      <c r="M1813">
        <v>2823</v>
      </c>
      <c r="N1813">
        <v>2863</v>
      </c>
    </row>
    <row r="1814" spans="6:14" x14ac:dyDescent="0.2">
      <c r="F1814" s="2">
        <v>41537</v>
      </c>
      <c r="G1814">
        <v>20130926</v>
      </c>
      <c r="H1814">
        <v>305</v>
      </c>
      <c r="I1814">
        <v>317</v>
      </c>
      <c r="K1814" s="2">
        <v>41537</v>
      </c>
      <c r="L1814">
        <v>20131003</v>
      </c>
      <c r="M1814">
        <v>2925</v>
      </c>
      <c r="N1814">
        <v>2950</v>
      </c>
    </row>
    <row r="1815" spans="6:14" x14ac:dyDescent="0.2">
      <c r="F1815" s="2">
        <v>41544</v>
      </c>
      <c r="G1815">
        <v>20131003</v>
      </c>
      <c r="H1815">
        <v>308</v>
      </c>
      <c r="I1815">
        <v>320</v>
      </c>
      <c r="K1815" s="2">
        <v>41544</v>
      </c>
      <c r="L1815">
        <v>20131010</v>
      </c>
      <c r="M1815">
        <v>2905</v>
      </c>
      <c r="N1815">
        <v>2944</v>
      </c>
    </row>
    <row r="1816" spans="6:14" x14ac:dyDescent="0.2">
      <c r="F1816" s="2">
        <v>41551</v>
      </c>
      <c r="G1816">
        <v>20131010</v>
      </c>
      <c r="H1816">
        <v>374</v>
      </c>
      <c r="I1816">
        <v>371</v>
      </c>
      <c r="K1816" s="2">
        <v>41551</v>
      </c>
      <c r="L1816">
        <v>20131017</v>
      </c>
      <c r="M1816">
        <v>2859</v>
      </c>
      <c r="N1816">
        <v>2926</v>
      </c>
    </row>
    <row r="1817" spans="6:14" x14ac:dyDescent="0.2">
      <c r="F1817" s="2">
        <v>41558</v>
      </c>
      <c r="G1817">
        <v>20131017</v>
      </c>
      <c r="H1817">
        <v>358</v>
      </c>
      <c r="I1817">
        <v>366</v>
      </c>
      <c r="K1817" s="2">
        <v>41558</v>
      </c>
      <c r="L1817">
        <v>20131024</v>
      </c>
      <c r="M1817">
        <v>2874</v>
      </c>
      <c r="N1817">
        <v>2922</v>
      </c>
    </row>
    <row r="1818" spans="6:14" x14ac:dyDescent="0.2">
      <c r="F1818" s="2">
        <v>41565</v>
      </c>
      <c r="G1818">
        <v>20131024</v>
      </c>
      <c r="H1818">
        <v>350</v>
      </c>
      <c r="I1818">
        <v>351</v>
      </c>
      <c r="K1818" s="2">
        <v>41565</v>
      </c>
      <c r="L1818">
        <v>20131031</v>
      </c>
      <c r="M1818">
        <v>2881</v>
      </c>
      <c r="N1818">
        <v>2930</v>
      </c>
    </row>
    <row r="1819" spans="6:14" x14ac:dyDescent="0.2">
      <c r="F1819" s="2">
        <v>41572</v>
      </c>
      <c r="G1819">
        <v>20131031</v>
      </c>
      <c r="H1819">
        <v>340</v>
      </c>
      <c r="I1819">
        <v>346</v>
      </c>
      <c r="K1819" s="2">
        <v>41572</v>
      </c>
      <c r="L1819">
        <v>20131107</v>
      </c>
      <c r="M1819">
        <v>2868</v>
      </c>
      <c r="N1819">
        <v>2924</v>
      </c>
    </row>
    <row r="1820" spans="6:14" x14ac:dyDescent="0.2">
      <c r="F1820" s="2">
        <v>41579</v>
      </c>
      <c r="G1820">
        <v>20131107</v>
      </c>
      <c r="H1820">
        <v>336</v>
      </c>
      <c r="I1820">
        <v>343</v>
      </c>
      <c r="K1820" s="2">
        <v>41579</v>
      </c>
      <c r="L1820">
        <v>20131114</v>
      </c>
      <c r="M1820">
        <v>2874</v>
      </c>
      <c r="N1820">
        <v>2866</v>
      </c>
    </row>
    <row r="1821" spans="6:14" x14ac:dyDescent="0.2">
      <c r="F1821" s="2">
        <v>41586</v>
      </c>
      <c r="G1821">
        <v>20131114</v>
      </c>
      <c r="H1821">
        <v>339</v>
      </c>
      <c r="I1821">
        <v>340</v>
      </c>
      <c r="K1821" s="2">
        <v>41586</v>
      </c>
      <c r="L1821">
        <v>20131121</v>
      </c>
      <c r="M1821">
        <v>2876</v>
      </c>
      <c r="N1821">
        <v>2932</v>
      </c>
    </row>
    <row r="1822" spans="6:14" x14ac:dyDescent="0.2">
      <c r="F1822" s="2">
        <v>41593</v>
      </c>
      <c r="G1822">
        <v>20131121</v>
      </c>
      <c r="H1822">
        <v>323</v>
      </c>
      <c r="I1822">
        <v>334</v>
      </c>
      <c r="K1822" s="2">
        <v>41593</v>
      </c>
      <c r="L1822">
        <v>20131127</v>
      </c>
      <c r="M1822">
        <v>2776</v>
      </c>
      <c r="N1822">
        <v>2834</v>
      </c>
    </row>
    <row r="1823" spans="6:14" x14ac:dyDescent="0.2">
      <c r="F1823" s="2">
        <v>41600</v>
      </c>
      <c r="G1823">
        <v>20131127</v>
      </c>
      <c r="H1823">
        <v>316</v>
      </c>
      <c r="I1823">
        <v>316</v>
      </c>
      <c r="K1823" s="2">
        <v>41600</v>
      </c>
      <c r="L1823">
        <v>20131205</v>
      </c>
      <c r="M1823">
        <v>2744</v>
      </c>
      <c r="N1823">
        <v>2817</v>
      </c>
    </row>
    <row r="1824" spans="6:14" x14ac:dyDescent="0.2">
      <c r="F1824" s="2">
        <v>41607</v>
      </c>
      <c r="G1824">
        <v>20131205</v>
      </c>
      <c r="H1824">
        <v>298</v>
      </c>
      <c r="I1824">
        <v>313</v>
      </c>
      <c r="K1824" s="2">
        <v>41607</v>
      </c>
      <c r="L1824">
        <v>20131212</v>
      </c>
      <c r="M1824">
        <v>2791</v>
      </c>
      <c r="N1824">
        <v>2805</v>
      </c>
    </row>
    <row r="1825" spans="6:14" x14ac:dyDescent="0.2">
      <c r="F1825" s="2">
        <v>41614</v>
      </c>
      <c r="G1825">
        <v>20131212</v>
      </c>
      <c r="H1825">
        <v>368</v>
      </c>
      <c r="I1825">
        <v>352</v>
      </c>
      <c r="K1825" s="2">
        <v>41614</v>
      </c>
      <c r="L1825">
        <v>20131219</v>
      </c>
      <c r="M1825">
        <v>2884</v>
      </c>
      <c r="N1825">
        <v>2895</v>
      </c>
    </row>
    <row r="1826" spans="6:14" x14ac:dyDescent="0.2">
      <c r="F1826" s="2">
        <v>41621</v>
      </c>
      <c r="G1826">
        <v>20131219</v>
      </c>
      <c r="H1826">
        <v>379</v>
      </c>
      <c r="I1826">
        <v>366</v>
      </c>
      <c r="K1826" s="2">
        <v>41621</v>
      </c>
      <c r="L1826">
        <v>20131226</v>
      </c>
      <c r="M1826">
        <v>2923</v>
      </c>
      <c r="N1826">
        <v>2909</v>
      </c>
    </row>
    <row r="1827" spans="6:14" x14ac:dyDescent="0.2">
      <c r="F1827" s="2">
        <v>41628</v>
      </c>
      <c r="G1827">
        <v>20131226</v>
      </c>
      <c r="H1827">
        <v>338</v>
      </c>
      <c r="I1827">
        <v>335</v>
      </c>
      <c r="K1827" s="2">
        <v>41628</v>
      </c>
      <c r="L1827">
        <v>20140102</v>
      </c>
      <c r="M1827">
        <v>2833</v>
      </c>
      <c r="N1827">
        <v>2832</v>
      </c>
    </row>
    <row r="1828" spans="6:14" x14ac:dyDescent="0.2">
      <c r="F1828" s="2">
        <v>41635</v>
      </c>
      <c r="G1828">
        <v>20140102</v>
      </c>
      <c r="H1828">
        <v>339</v>
      </c>
      <c r="I1828">
        <v>335</v>
      </c>
      <c r="K1828" s="2">
        <v>41635</v>
      </c>
      <c r="L1828">
        <v>20140109</v>
      </c>
      <c r="M1828">
        <v>2865</v>
      </c>
      <c r="N1828">
        <v>2807</v>
      </c>
    </row>
    <row r="1829" spans="6:14" x14ac:dyDescent="0.2">
      <c r="F1829" s="2">
        <v>41642</v>
      </c>
      <c r="G1829">
        <v>20140109</v>
      </c>
      <c r="H1829">
        <v>330</v>
      </c>
      <c r="I1829">
        <v>327</v>
      </c>
      <c r="K1829" s="2">
        <v>41642</v>
      </c>
      <c r="L1829">
        <v>20140116</v>
      </c>
      <c r="M1829">
        <v>3030</v>
      </c>
      <c r="N1829">
        <v>2919</v>
      </c>
    </row>
    <row r="1830" spans="6:14" x14ac:dyDescent="0.2">
      <c r="F1830" s="2">
        <v>41649</v>
      </c>
      <c r="G1830">
        <v>20140116</v>
      </c>
      <c r="H1830">
        <v>326</v>
      </c>
      <c r="I1830">
        <v>315</v>
      </c>
      <c r="K1830" s="2">
        <v>41649</v>
      </c>
      <c r="L1830">
        <v>20140123</v>
      </c>
      <c r="M1830">
        <v>3056</v>
      </c>
      <c r="N1830">
        <v>2911</v>
      </c>
    </row>
    <row r="1831" spans="6:14" x14ac:dyDescent="0.2">
      <c r="F1831" s="2">
        <v>41656</v>
      </c>
      <c r="G1831">
        <v>20140123</v>
      </c>
      <c r="H1831">
        <v>326</v>
      </c>
      <c r="I1831">
        <v>325</v>
      </c>
      <c r="K1831" s="2">
        <v>41656</v>
      </c>
      <c r="L1831">
        <v>20140130</v>
      </c>
      <c r="M1831">
        <v>2991</v>
      </c>
      <c r="N1831">
        <v>2868</v>
      </c>
    </row>
    <row r="1832" spans="6:14" x14ac:dyDescent="0.2">
      <c r="F1832" s="2">
        <v>41663</v>
      </c>
      <c r="G1832">
        <v>20140130</v>
      </c>
      <c r="H1832">
        <v>348</v>
      </c>
      <c r="I1832">
        <v>341</v>
      </c>
      <c r="K1832" s="2">
        <v>41663</v>
      </c>
      <c r="L1832">
        <v>20140206</v>
      </c>
      <c r="M1832">
        <v>2964</v>
      </c>
      <c r="N1832">
        <v>2874</v>
      </c>
    </row>
    <row r="1833" spans="6:14" x14ac:dyDescent="0.2">
      <c r="F1833" s="2">
        <v>41670</v>
      </c>
      <c r="G1833">
        <v>20140206</v>
      </c>
      <c r="H1833">
        <v>331</v>
      </c>
      <c r="I1833">
        <v>333</v>
      </c>
      <c r="K1833" s="2">
        <v>41670</v>
      </c>
      <c r="L1833">
        <v>20140213</v>
      </c>
      <c r="M1833">
        <v>2953</v>
      </c>
      <c r="N1833">
        <v>2874</v>
      </c>
    </row>
    <row r="1834" spans="6:14" x14ac:dyDescent="0.2">
      <c r="F1834" s="2">
        <v>41677</v>
      </c>
      <c r="G1834">
        <v>20140213</v>
      </c>
      <c r="H1834">
        <v>339</v>
      </c>
      <c r="I1834">
        <v>337</v>
      </c>
      <c r="K1834" s="2">
        <v>41677</v>
      </c>
      <c r="L1834">
        <v>20140220</v>
      </c>
      <c r="M1834">
        <v>2981</v>
      </c>
      <c r="N1834">
        <v>2876</v>
      </c>
    </row>
    <row r="1835" spans="6:14" x14ac:dyDescent="0.2">
      <c r="F1835" s="2">
        <v>41684</v>
      </c>
      <c r="G1835">
        <v>20140220</v>
      </c>
      <c r="H1835">
        <v>336</v>
      </c>
      <c r="I1835">
        <v>335</v>
      </c>
      <c r="K1835" s="2">
        <v>41684</v>
      </c>
      <c r="L1835">
        <v>20140227</v>
      </c>
      <c r="M1835">
        <v>2964</v>
      </c>
      <c r="N1835">
        <v>2878</v>
      </c>
    </row>
    <row r="1836" spans="6:14" x14ac:dyDescent="0.2">
      <c r="F1836" s="2">
        <v>41691</v>
      </c>
      <c r="G1836">
        <v>20140227</v>
      </c>
      <c r="H1836">
        <v>348</v>
      </c>
      <c r="I1836">
        <v>338</v>
      </c>
      <c r="K1836" s="2">
        <v>41691</v>
      </c>
      <c r="L1836">
        <v>20140306</v>
      </c>
      <c r="M1836">
        <v>2907</v>
      </c>
      <c r="N1836">
        <v>2839</v>
      </c>
    </row>
    <row r="1837" spans="6:14" x14ac:dyDescent="0.2">
      <c r="F1837" s="2">
        <v>41698</v>
      </c>
      <c r="G1837">
        <v>20140306</v>
      </c>
      <c r="H1837">
        <v>323</v>
      </c>
      <c r="I1837">
        <v>320</v>
      </c>
      <c r="K1837" s="2">
        <v>41698</v>
      </c>
      <c r="L1837">
        <v>20140313</v>
      </c>
      <c r="M1837">
        <v>2855</v>
      </c>
      <c r="N1837">
        <v>2804</v>
      </c>
    </row>
    <row r="1838" spans="6:14" x14ac:dyDescent="0.2">
      <c r="F1838" s="2">
        <v>41705</v>
      </c>
      <c r="G1838">
        <v>20140313</v>
      </c>
      <c r="H1838">
        <v>315</v>
      </c>
      <c r="I1838">
        <v>325</v>
      </c>
      <c r="K1838" s="2">
        <v>41705</v>
      </c>
      <c r="L1838">
        <v>20140320</v>
      </c>
      <c r="M1838">
        <v>2889</v>
      </c>
      <c r="N1838">
        <v>2816</v>
      </c>
    </row>
    <row r="1839" spans="6:14" x14ac:dyDescent="0.2">
      <c r="F1839" s="2">
        <v>41712</v>
      </c>
      <c r="G1839">
        <v>20140320</v>
      </c>
      <c r="H1839">
        <v>320</v>
      </c>
      <c r="I1839">
        <v>323</v>
      </c>
      <c r="K1839" s="2">
        <v>41712</v>
      </c>
      <c r="L1839">
        <v>20140327</v>
      </c>
      <c r="M1839">
        <v>2823</v>
      </c>
      <c r="N1839">
        <v>2777</v>
      </c>
    </row>
    <row r="1840" spans="6:14" x14ac:dyDescent="0.2">
      <c r="F1840" s="2">
        <v>41719</v>
      </c>
      <c r="G1840">
        <v>20140327</v>
      </c>
      <c r="H1840">
        <v>311</v>
      </c>
      <c r="I1840">
        <v>317</v>
      </c>
      <c r="K1840" s="2">
        <v>41719</v>
      </c>
      <c r="L1840">
        <v>20140403</v>
      </c>
      <c r="M1840">
        <v>2836</v>
      </c>
      <c r="N1840">
        <v>2810</v>
      </c>
    </row>
    <row r="1841" spans="6:14" x14ac:dyDescent="0.2">
      <c r="F1841" s="2">
        <v>41726</v>
      </c>
      <c r="G1841">
        <v>20140403</v>
      </c>
      <c r="H1841">
        <v>326</v>
      </c>
      <c r="I1841">
        <v>331</v>
      </c>
      <c r="K1841" s="2">
        <v>41726</v>
      </c>
      <c r="L1841">
        <v>20140410</v>
      </c>
      <c r="M1841">
        <v>2776</v>
      </c>
      <c r="N1841">
        <v>2745</v>
      </c>
    </row>
    <row r="1842" spans="6:14" x14ac:dyDescent="0.2">
      <c r="F1842" s="2">
        <v>41733</v>
      </c>
      <c r="G1842">
        <v>20140410</v>
      </c>
      <c r="H1842">
        <v>300</v>
      </c>
      <c r="I1842">
        <v>312</v>
      </c>
      <c r="K1842" s="2">
        <v>41733</v>
      </c>
      <c r="L1842">
        <v>20140417</v>
      </c>
      <c r="M1842">
        <v>2739</v>
      </c>
      <c r="N1842">
        <v>2741</v>
      </c>
    </row>
    <row r="1843" spans="6:14" x14ac:dyDescent="0.2">
      <c r="F1843" s="2">
        <v>41740</v>
      </c>
      <c r="G1843">
        <v>20140417</v>
      </c>
      <c r="H1843">
        <v>304</v>
      </c>
      <c r="I1843">
        <v>308</v>
      </c>
      <c r="K1843" s="2">
        <v>41740</v>
      </c>
      <c r="L1843">
        <v>20140424</v>
      </c>
      <c r="M1843">
        <v>2680</v>
      </c>
      <c r="N1843">
        <v>2685</v>
      </c>
    </row>
    <row r="1844" spans="6:14" x14ac:dyDescent="0.2">
      <c r="F1844" s="2">
        <v>41747</v>
      </c>
      <c r="G1844">
        <v>20140424</v>
      </c>
      <c r="H1844">
        <v>329</v>
      </c>
      <c r="I1844">
        <v>331</v>
      </c>
      <c r="K1844" s="2">
        <v>41747</v>
      </c>
      <c r="L1844">
        <v>20140501</v>
      </c>
      <c r="M1844">
        <v>2771</v>
      </c>
      <c r="N1844">
        <v>2764</v>
      </c>
    </row>
    <row r="1845" spans="6:14" x14ac:dyDescent="0.2">
      <c r="F1845" s="2">
        <v>41754</v>
      </c>
      <c r="G1845">
        <v>20140501</v>
      </c>
      <c r="H1845">
        <v>344</v>
      </c>
      <c r="I1845">
        <v>343</v>
      </c>
      <c r="K1845" s="2">
        <v>41754</v>
      </c>
      <c r="L1845">
        <v>20140508</v>
      </c>
      <c r="M1845">
        <v>2685</v>
      </c>
      <c r="N1845">
        <v>2704</v>
      </c>
    </row>
    <row r="1846" spans="6:14" x14ac:dyDescent="0.2">
      <c r="F1846" s="2">
        <v>41761</v>
      </c>
      <c r="G1846">
        <v>20140508</v>
      </c>
      <c r="H1846">
        <v>319</v>
      </c>
      <c r="I1846">
        <v>324</v>
      </c>
      <c r="K1846" s="2">
        <v>41761</v>
      </c>
      <c r="L1846">
        <v>20140515</v>
      </c>
      <c r="M1846">
        <v>2667</v>
      </c>
      <c r="N1846">
        <v>2680</v>
      </c>
    </row>
    <row r="1847" spans="6:14" x14ac:dyDescent="0.2">
      <c r="F1847" s="2">
        <v>41768</v>
      </c>
      <c r="G1847">
        <v>20140515</v>
      </c>
      <c r="H1847">
        <v>297</v>
      </c>
      <c r="I1847">
        <v>301</v>
      </c>
      <c r="K1847" s="2">
        <v>41768</v>
      </c>
      <c r="L1847">
        <v>20140522</v>
      </c>
      <c r="M1847">
        <v>2653</v>
      </c>
      <c r="N1847">
        <v>2679</v>
      </c>
    </row>
    <row r="1848" spans="6:14" x14ac:dyDescent="0.2">
      <c r="F1848" s="2">
        <v>41775</v>
      </c>
      <c r="G1848">
        <v>20140522</v>
      </c>
      <c r="H1848">
        <v>326</v>
      </c>
      <c r="I1848">
        <v>324</v>
      </c>
      <c r="K1848" s="2">
        <v>41775</v>
      </c>
      <c r="L1848">
        <v>20140529</v>
      </c>
      <c r="M1848">
        <v>2631</v>
      </c>
      <c r="N1848">
        <v>2637</v>
      </c>
    </row>
    <row r="1849" spans="6:14" x14ac:dyDescent="0.2">
      <c r="F1849" s="2">
        <v>41782</v>
      </c>
      <c r="G1849">
        <v>20140529</v>
      </c>
      <c r="H1849">
        <v>300</v>
      </c>
      <c r="I1849">
        <v>306</v>
      </c>
      <c r="K1849" s="2">
        <v>41782</v>
      </c>
      <c r="L1849">
        <v>20140605</v>
      </c>
      <c r="M1849">
        <v>2603</v>
      </c>
      <c r="N1849">
        <v>2640</v>
      </c>
    </row>
    <row r="1850" spans="6:14" x14ac:dyDescent="0.2">
      <c r="F1850" s="2">
        <v>41789</v>
      </c>
      <c r="G1850">
        <v>20140605</v>
      </c>
      <c r="H1850">
        <v>312</v>
      </c>
      <c r="I1850">
        <v>314</v>
      </c>
      <c r="K1850" s="2">
        <v>41789</v>
      </c>
      <c r="L1850">
        <v>20140612</v>
      </c>
      <c r="M1850">
        <v>2614</v>
      </c>
      <c r="N1850">
        <v>2624</v>
      </c>
    </row>
    <row r="1851" spans="6:14" x14ac:dyDescent="0.2">
      <c r="F1851" s="2">
        <v>41796</v>
      </c>
      <c r="G1851">
        <v>20140612</v>
      </c>
      <c r="H1851">
        <v>317</v>
      </c>
      <c r="I1851">
        <v>317</v>
      </c>
      <c r="K1851" s="2">
        <v>41796</v>
      </c>
      <c r="L1851">
        <v>20140619</v>
      </c>
      <c r="M1851">
        <v>2561</v>
      </c>
      <c r="N1851">
        <v>2595</v>
      </c>
    </row>
    <row r="1852" spans="6:14" x14ac:dyDescent="0.2">
      <c r="F1852" s="2">
        <v>41803</v>
      </c>
      <c r="G1852">
        <v>20140619</v>
      </c>
      <c r="H1852">
        <v>312</v>
      </c>
      <c r="I1852">
        <v>314</v>
      </c>
      <c r="K1852" s="2">
        <v>41803</v>
      </c>
      <c r="L1852">
        <v>20140626</v>
      </c>
      <c r="M1852">
        <v>2571</v>
      </c>
      <c r="N1852">
        <v>2579</v>
      </c>
    </row>
    <row r="1853" spans="6:14" x14ac:dyDescent="0.2">
      <c r="F1853" s="2">
        <v>41810</v>
      </c>
      <c r="G1853">
        <v>20140626</v>
      </c>
      <c r="H1853">
        <v>312</v>
      </c>
      <c r="I1853">
        <v>316</v>
      </c>
      <c r="K1853" s="2">
        <v>41810</v>
      </c>
      <c r="L1853">
        <v>20140703</v>
      </c>
      <c r="M1853">
        <v>2579</v>
      </c>
      <c r="N1853">
        <v>2586</v>
      </c>
    </row>
    <row r="1854" spans="6:14" x14ac:dyDescent="0.2">
      <c r="F1854" s="2">
        <v>41817</v>
      </c>
      <c r="G1854">
        <v>20140703</v>
      </c>
      <c r="H1854">
        <v>315</v>
      </c>
      <c r="I1854">
        <v>310</v>
      </c>
      <c r="K1854" s="2">
        <v>41817</v>
      </c>
      <c r="L1854">
        <v>20140710</v>
      </c>
      <c r="M1854">
        <v>2584</v>
      </c>
      <c r="N1854">
        <v>2576</v>
      </c>
    </row>
    <row r="1855" spans="6:14" x14ac:dyDescent="0.2">
      <c r="F1855" s="2">
        <v>41824</v>
      </c>
      <c r="G1855">
        <v>20140710</v>
      </c>
      <c r="H1855">
        <v>304</v>
      </c>
      <c r="I1855">
        <v>305</v>
      </c>
      <c r="K1855" s="2">
        <v>41824</v>
      </c>
      <c r="L1855">
        <v>20140717</v>
      </c>
      <c r="M1855">
        <v>2507</v>
      </c>
      <c r="N1855">
        <v>2540</v>
      </c>
    </row>
    <row r="1856" spans="6:14" x14ac:dyDescent="0.2">
      <c r="F1856" s="2">
        <v>41831</v>
      </c>
      <c r="G1856">
        <v>20140717</v>
      </c>
      <c r="H1856">
        <v>302</v>
      </c>
      <c r="I1856">
        <v>304</v>
      </c>
      <c r="K1856" s="2">
        <v>41831</v>
      </c>
      <c r="L1856">
        <v>20140724</v>
      </c>
      <c r="M1856">
        <v>2500</v>
      </c>
      <c r="N1856">
        <v>2533</v>
      </c>
    </row>
    <row r="1857" spans="6:14" x14ac:dyDescent="0.2">
      <c r="F1857" s="2">
        <v>41838</v>
      </c>
      <c r="G1857">
        <v>20140724</v>
      </c>
      <c r="H1857">
        <v>284</v>
      </c>
      <c r="I1857">
        <v>295</v>
      </c>
      <c r="K1857" s="2">
        <v>41838</v>
      </c>
      <c r="L1857">
        <v>20140731</v>
      </c>
      <c r="M1857">
        <v>2539</v>
      </c>
      <c r="N1857">
        <v>2542</v>
      </c>
    </row>
    <row r="1858" spans="6:14" x14ac:dyDescent="0.2">
      <c r="F1858" s="2">
        <v>41845</v>
      </c>
      <c r="G1858">
        <v>20140731</v>
      </c>
      <c r="H1858">
        <v>302</v>
      </c>
      <c r="I1858">
        <v>302</v>
      </c>
      <c r="K1858" s="2">
        <v>41845</v>
      </c>
      <c r="L1858">
        <v>20140807</v>
      </c>
      <c r="M1858">
        <v>2518</v>
      </c>
      <c r="N1858">
        <v>2529</v>
      </c>
    </row>
    <row r="1859" spans="6:14" x14ac:dyDescent="0.2">
      <c r="F1859" s="2">
        <v>41852</v>
      </c>
      <c r="G1859">
        <v>20140807</v>
      </c>
      <c r="H1859">
        <v>289</v>
      </c>
      <c r="I1859">
        <v>297</v>
      </c>
      <c r="K1859" s="2">
        <v>41852</v>
      </c>
      <c r="L1859">
        <v>20140814</v>
      </c>
      <c r="M1859">
        <v>2544</v>
      </c>
      <c r="N1859">
        <v>2530</v>
      </c>
    </row>
    <row r="1860" spans="6:14" x14ac:dyDescent="0.2">
      <c r="F1860" s="2">
        <v>41859</v>
      </c>
      <c r="G1860">
        <v>20140814</v>
      </c>
      <c r="H1860">
        <v>311</v>
      </c>
      <c r="I1860">
        <v>307</v>
      </c>
      <c r="K1860" s="2">
        <v>41859</v>
      </c>
      <c r="L1860">
        <v>20140821</v>
      </c>
      <c r="M1860">
        <v>2500</v>
      </c>
      <c r="N1860">
        <v>2510</v>
      </c>
    </row>
    <row r="1861" spans="6:14" x14ac:dyDescent="0.2">
      <c r="F1861" s="2">
        <v>41866</v>
      </c>
      <c r="G1861">
        <v>20140821</v>
      </c>
      <c r="H1861">
        <v>298</v>
      </c>
      <c r="I1861">
        <v>302</v>
      </c>
      <c r="K1861" s="2">
        <v>41866</v>
      </c>
      <c r="L1861">
        <v>20140828</v>
      </c>
      <c r="M1861">
        <v>2527</v>
      </c>
      <c r="N1861">
        <v>2514</v>
      </c>
    </row>
    <row r="1862" spans="6:14" x14ac:dyDescent="0.2">
      <c r="F1862" s="2">
        <v>41873</v>
      </c>
      <c r="G1862">
        <v>20140828</v>
      </c>
      <c r="H1862">
        <v>298</v>
      </c>
      <c r="I1862">
        <v>298</v>
      </c>
      <c r="K1862" s="2">
        <v>41873</v>
      </c>
      <c r="L1862">
        <v>20140904</v>
      </c>
      <c r="M1862">
        <v>2464</v>
      </c>
      <c r="N1862">
        <v>2483</v>
      </c>
    </row>
    <row r="1863" spans="6:14" x14ac:dyDescent="0.2">
      <c r="F1863" s="2">
        <v>41880</v>
      </c>
      <c r="G1863">
        <v>20140904</v>
      </c>
      <c r="H1863">
        <v>302</v>
      </c>
      <c r="I1863">
        <v>302</v>
      </c>
      <c r="K1863" s="2">
        <v>41880</v>
      </c>
      <c r="L1863">
        <v>20140911</v>
      </c>
      <c r="M1863">
        <v>2487</v>
      </c>
      <c r="N1863">
        <v>2484</v>
      </c>
    </row>
    <row r="1864" spans="6:14" x14ac:dyDescent="0.2">
      <c r="F1864" s="2">
        <v>41887</v>
      </c>
      <c r="G1864">
        <v>20140911</v>
      </c>
      <c r="H1864">
        <v>315</v>
      </c>
      <c r="I1864">
        <v>310</v>
      </c>
      <c r="K1864" s="2">
        <v>41887</v>
      </c>
      <c r="L1864">
        <v>20140918</v>
      </c>
      <c r="M1864">
        <v>2429</v>
      </c>
      <c r="N1864">
        <v>2452</v>
      </c>
    </row>
    <row r="1865" spans="6:14" x14ac:dyDescent="0.2">
      <c r="F1865" s="2">
        <v>41894</v>
      </c>
      <c r="G1865">
        <v>20140918</v>
      </c>
      <c r="H1865">
        <v>280</v>
      </c>
      <c r="I1865">
        <v>291</v>
      </c>
      <c r="K1865" s="2">
        <v>41894</v>
      </c>
      <c r="L1865">
        <v>20140925</v>
      </c>
      <c r="M1865">
        <v>2439</v>
      </c>
      <c r="N1865">
        <v>2457</v>
      </c>
    </row>
    <row r="1866" spans="6:14" x14ac:dyDescent="0.2">
      <c r="F1866" s="2">
        <v>41901</v>
      </c>
      <c r="G1866">
        <v>20140925</v>
      </c>
      <c r="H1866">
        <v>293</v>
      </c>
      <c r="I1866">
        <v>297</v>
      </c>
      <c r="K1866" s="2">
        <v>41901</v>
      </c>
      <c r="L1866">
        <v>20141002</v>
      </c>
      <c r="M1866">
        <v>2398</v>
      </c>
      <c r="N1866">
        <v>2438</v>
      </c>
    </row>
    <row r="1867" spans="6:14" x14ac:dyDescent="0.2">
      <c r="F1867" s="2">
        <v>41908</v>
      </c>
      <c r="G1867">
        <v>20141002</v>
      </c>
      <c r="H1867">
        <v>287</v>
      </c>
      <c r="I1867">
        <v>292</v>
      </c>
      <c r="K1867" s="2">
        <v>41908</v>
      </c>
      <c r="L1867">
        <v>20141009</v>
      </c>
      <c r="M1867">
        <v>2381</v>
      </c>
      <c r="N1867">
        <v>2416</v>
      </c>
    </row>
    <row r="1868" spans="6:14" x14ac:dyDescent="0.2">
      <c r="F1868" s="2">
        <v>41915</v>
      </c>
      <c r="G1868">
        <v>20141009</v>
      </c>
      <c r="H1868">
        <v>287</v>
      </c>
      <c r="I1868">
        <v>294</v>
      </c>
      <c r="K1868" s="2">
        <v>41915</v>
      </c>
      <c r="L1868">
        <v>20141016</v>
      </c>
      <c r="M1868">
        <v>2389</v>
      </c>
      <c r="N1868">
        <v>2432</v>
      </c>
    </row>
    <row r="1869" spans="6:14" x14ac:dyDescent="0.2">
      <c r="F1869" s="2">
        <v>41922</v>
      </c>
      <c r="G1869">
        <v>20141016</v>
      </c>
      <c r="H1869">
        <v>264</v>
      </c>
      <c r="I1869">
        <v>278</v>
      </c>
      <c r="K1869" s="2">
        <v>41922</v>
      </c>
      <c r="L1869">
        <v>20141023</v>
      </c>
      <c r="M1869">
        <v>2351</v>
      </c>
      <c r="N1869">
        <v>2398</v>
      </c>
    </row>
    <row r="1870" spans="6:14" x14ac:dyDescent="0.2">
      <c r="F1870" s="2">
        <v>41929</v>
      </c>
      <c r="G1870">
        <v>20141023</v>
      </c>
      <c r="H1870">
        <v>283</v>
      </c>
      <c r="I1870">
        <v>289</v>
      </c>
      <c r="K1870" s="2">
        <v>41929</v>
      </c>
      <c r="L1870">
        <v>20141030</v>
      </c>
      <c r="M1870">
        <v>2384</v>
      </c>
      <c r="N1870">
        <v>2426</v>
      </c>
    </row>
    <row r="1871" spans="6:14" x14ac:dyDescent="0.2">
      <c r="F1871" s="2">
        <v>41936</v>
      </c>
      <c r="G1871">
        <v>20141030</v>
      </c>
      <c r="H1871">
        <v>287</v>
      </c>
      <c r="I1871">
        <v>288</v>
      </c>
      <c r="K1871" s="2">
        <v>41936</v>
      </c>
      <c r="L1871">
        <v>20141106</v>
      </c>
      <c r="M1871">
        <v>2348</v>
      </c>
      <c r="N1871">
        <v>2395</v>
      </c>
    </row>
    <row r="1872" spans="6:14" x14ac:dyDescent="0.2">
      <c r="F1872" s="2">
        <v>41943</v>
      </c>
      <c r="G1872">
        <v>20141106</v>
      </c>
      <c r="H1872">
        <v>278</v>
      </c>
      <c r="I1872">
        <v>280</v>
      </c>
      <c r="K1872" s="2">
        <v>41943</v>
      </c>
      <c r="L1872">
        <v>20141113</v>
      </c>
      <c r="M1872">
        <v>2392</v>
      </c>
      <c r="N1872">
        <v>2427</v>
      </c>
    </row>
    <row r="1873" spans="6:14" x14ac:dyDescent="0.2">
      <c r="F1873" s="2">
        <v>41950</v>
      </c>
      <c r="G1873">
        <v>20141113</v>
      </c>
      <c r="H1873">
        <v>290</v>
      </c>
      <c r="I1873">
        <v>290</v>
      </c>
      <c r="K1873" s="2">
        <v>41950</v>
      </c>
      <c r="L1873">
        <v>20141120</v>
      </c>
      <c r="M1873">
        <v>2330</v>
      </c>
      <c r="N1873">
        <v>2382</v>
      </c>
    </row>
    <row r="1874" spans="6:14" x14ac:dyDescent="0.2">
      <c r="F1874" s="2">
        <v>41957</v>
      </c>
      <c r="G1874">
        <v>20141120</v>
      </c>
      <c r="H1874">
        <v>291</v>
      </c>
      <c r="I1874">
        <v>296</v>
      </c>
      <c r="K1874" s="2">
        <v>41957</v>
      </c>
      <c r="L1874">
        <v>20141126</v>
      </c>
      <c r="M1874">
        <v>2316</v>
      </c>
      <c r="N1874">
        <v>2349</v>
      </c>
    </row>
    <row r="1875" spans="6:14" x14ac:dyDescent="0.2">
      <c r="F1875" s="2">
        <v>41964</v>
      </c>
      <c r="G1875">
        <v>20141126</v>
      </c>
      <c r="H1875">
        <v>313</v>
      </c>
      <c r="I1875">
        <v>304</v>
      </c>
      <c r="K1875" s="2">
        <v>41964</v>
      </c>
      <c r="L1875">
        <v>20141204</v>
      </c>
      <c r="M1875">
        <v>2362</v>
      </c>
      <c r="N1875">
        <v>2397</v>
      </c>
    </row>
    <row r="1876" spans="6:14" x14ac:dyDescent="0.2">
      <c r="F1876" s="2">
        <v>41971</v>
      </c>
      <c r="G1876">
        <v>20141204</v>
      </c>
      <c r="H1876">
        <v>297</v>
      </c>
      <c r="I1876">
        <v>293</v>
      </c>
      <c r="K1876" s="2">
        <v>41971</v>
      </c>
      <c r="L1876">
        <v>20141211</v>
      </c>
      <c r="M1876">
        <v>2514</v>
      </c>
      <c r="N1876">
        <v>2479</v>
      </c>
    </row>
    <row r="1877" spans="6:14" x14ac:dyDescent="0.2">
      <c r="F1877" s="2">
        <v>41978</v>
      </c>
      <c r="G1877">
        <v>20141211</v>
      </c>
      <c r="H1877">
        <v>294</v>
      </c>
      <c r="I1877">
        <v>287</v>
      </c>
      <c r="K1877" s="2">
        <v>41978</v>
      </c>
      <c r="L1877">
        <v>20141218</v>
      </c>
      <c r="M1877">
        <v>2373</v>
      </c>
      <c r="N1877">
        <v>2388</v>
      </c>
    </row>
    <row r="1878" spans="6:14" x14ac:dyDescent="0.2">
      <c r="F1878" s="2">
        <v>41985</v>
      </c>
      <c r="G1878">
        <v>20141218</v>
      </c>
      <c r="H1878">
        <v>289</v>
      </c>
      <c r="I1878">
        <v>287</v>
      </c>
      <c r="K1878" s="2">
        <v>41985</v>
      </c>
      <c r="L1878">
        <v>20141224</v>
      </c>
      <c r="M1878">
        <v>2403</v>
      </c>
      <c r="N1878">
        <v>2388</v>
      </c>
    </row>
    <row r="1879" spans="6:14" x14ac:dyDescent="0.2">
      <c r="F1879" s="2">
        <v>41992</v>
      </c>
      <c r="G1879">
        <v>20141224</v>
      </c>
      <c r="H1879">
        <v>280</v>
      </c>
      <c r="I1879">
        <v>276</v>
      </c>
      <c r="K1879" s="2">
        <v>41992</v>
      </c>
      <c r="L1879">
        <v>20141231</v>
      </c>
      <c r="M1879">
        <v>2353</v>
      </c>
      <c r="N1879">
        <v>2350</v>
      </c>
    </row>
    <row r="1880" spans="6:14" x14ac:dyDescent="0.2">
      <c r="F1880" s="2">
        <v>41999</v>
      </c>
      <c r="G1880">
        <v>20141231</v>
      </c>
      <c r="H1880">
        <v>298</v>
      </c>
      <c r="I1880">
        <v>288</v>
      </c>
      <c r="K1880" s="2">
        <v>41999</v>
      </c>
      <c r="L1880">
        <v>20150108</v>
      </c>
      <c r="M1880">
        <v>2452</v>
      </c>
      <c r="N1880">
        <v>2424</v>
      </c>
    </row>
    <row r="1881" spans="6:14" x14ac:dyDescent="0.2">
      <c r="F1881" s="2">
        <v>42006</v>
      </c>
      <c r="G1881">
        <v>20150108</v>
      </c>
      <c r="H1881">
        <v>294</v>
      </c>
      <c r="I1881">
        <v>296</v>
      </c>
      <c r="K1881" s="2">
        <v>42006</v>
      </c>
      <c r="L1881">
        <v>20150115</v>
      </c>
      <c r="M1881">
        <v>2424</v>
      </c>
      <c r="N1881">
        <v>2400</v>
      </c>
    </row>
    <row r="1882" spans="6:14" x14ac:dyDescent="0.2">
      <c r="F1882" s="2">
        <v>42013</v>
      </c>
      <c r="G1882">
        <v>20150115</v>
      </c>
      <c r="H1882">
        <v>316</v>
      </c>
      <c r="I1882">
        <v>300</v>
      </c>
      <c r="K1882" s="2">
        <v>42013</v>
      </c>
      <c r="L1882">
        <v>20150122</v>
      </c>
      <c r="M1882">
        <v>2443</v>
      </c>
      <c r="N1882">
        <v>2418</v>
      </c>
    </row>
    <row r="1883" spans="6:14" x14ac:dyDescent="0.2">
      <c r="F1883" s="2">
        <v>42020</v>
      </c>
      <c r="G1883">
        <v>20150122</v>
      </c>
      <c r="H1883">
        <v>307</v>
      </c>
      <c r="I1883">
        <v>297</v>
      </c>
      <c r="K1883" s="2">
        <v>42020</v>
      </c>
      <c r="L1883">
        <v>20150129</v>
      </c>
      <c r="M1883">
        <v>2385</v>
      </c>
      <c r="N1883">
        <v>2356</v>
      </c>
    </row>
    <row r="1884" spans="6:14" x14ac:dyDescent="0.2">
      <c r="F1884" s="2">
        <v>42027</v>
      </c>
      <c r="G1884">
        <v>20150129</v>
      </c>
      <c r="H1884">
        <v>265</v>
      </c>
      <c r="I1884">
        <v>261</v>
      </c>
      <c r="K1884" s="2">
        <v>42027</v>
      </c>
      <c r="L1884">
        <v>20150205</v>
      </c>
      <c r="M1884">
        <v>2400</v>
      </c>
      <c r="N1884">
        <v>2366</v>
      </c>
    </row>
    <row r="1885" spans="6:14" x14ac:dyDescent="0.2">
      <c r="F1885" s="2">
        <v>42034</v>
      </c>
      <c r="G1885">
        <v>20150205</v>
      </c>
      <c r="H1885">
        <v>278</v>
      </c>
      <c r="I1885">
        <v>286</v>
      </c>
      <c r="K1885" s="2">
        <v>42034</v>
      </c>
      <c r="L1885">
        <v>20150212</v>
      </c>
      <c r="M1885">
        <v>2354</v>
      </c>
      <c r="N1885">
        <v>2326</v>
      </c>
    </row>
    <row r="1886" spans="6:14" x14ac:dyDescent="0.2">
      <c r="F1886" s="2">
        <v>42041</v>
      </c>
      <c r="G1886">
        <v>20150212</v>
      </c>
      <c r="H1886">
        <v>304</v>
      </c>
      <c r="I1886">
        <v>298</v>
      </c>
      <c r="K1886" s="2">
        <v>42041</v>
      </c>
      <c r="L1886">
        <v>20150219</v>
      </c>
      <c r="M1886">
        <v>2425</v>
      </c>
      <c r="N1886">
        <v>2367</v>
      </c>
    </row>
    <row r="1887" spans="6:14" x14ac:dyDescent="0.2">
      <c r="F1887" s="2">
        <v>42048</v>
      </c>
      <c r="G1887">
        <v>20150219</v>
      </c>
      <c r="H1887">
        <v>283</v>
      </c>
      <c r="I1887">
        <v>289</v>
      </c>
      <c r="K1887" s="2">
        <v>42048</v>
      </c>
      <c r="L1887">
        <v>20150226</v>
      </c>
      <c r="M1887">
        <v>2401</v>
      </c>
      <c r="N1887">
        <v>2343</v>
      </c>
    </row>
    <row r="1888" spans="6:14" x14ac:dyDescent="0.2">
      <c r="F1888" s="2">
        <v>42055</v>
      </c>
      <c r="G1888">
        <v>20150226</v>
      </c>
      <c r="H1888">
        <v>313</v>
      </c>
      <c r="I1888">
        <v>302</v>
      </c>
      <c r="K1888" s="2">
        <v>42055</v>
      </c>
      <c r="L1888">
        <v>20150305</v>
      </c>
      <c r="M1888">
        <v>2421</v>
      </c>
      <c r="N1888">
        <v>2371</v>
      </c>
    </row>
    <row r="1889" spans="6:14" x14ac:dyDescent="0.2">
      <c r="F1889" s="2">
        <v>42062</v>
      </c>
      <c r="G1889">
        <v>20150305</v>
      </c>
      <c r="H1889">
        <v>320</v>
      </c>
      <c r="I1889">
        <v>316</v>
      </c>
      <c r="K1889" s="2">
        <v>42062</v>
      </c>
      <c r="L1889">
        <v>20150312</v>
      </c>
      <c r="M1889">
        <v>2418</v>
      </c>
      <c r="N1889">
        <v>2381</v>
      </c>
    </row>
    <row r="1890" spans="6:14" x14ac:dyDescent="0.2">
      <c r="F1890" s="2">
        <v>42069</v>
      </c>
      <c r="G1890">
        <v>20150312</v>
      </c>
      <c r="H1890">
        <v>289</v>
      </c>
      <c r="I1890">
        <v>297</v>
      </c>
      <c r="K1890" s="2">
        <v>42069</v>
      </c>
      <c r="L1890">
        <v>20150319</v>
      </c>
      <c r="M1890">
        <v>2417</v>
      </c>
      <c r="N1890">
        <v>2370</v>
      </c>
    </row>
    <row r="1891" spans="6:14" x14ac:dyDescent="0.2">
      <c r="F1891" s="2">
        <v>42076</v>
      </c>
      <c r="G1891">
        <v>20150319</v>
      </c>
      <c r="H1891">
        <v>291</v>
      </c>
      <c r="I1891">
        <v>291</v>
      </c>
      <c r="K1891" s="2">
        <v>42076</v>
      </c>
      <c r="L1891">
        <v>20150326</v>
      </c>
      <c r="M1891">
        <v>2416</v>
      </c>
      <c r="N1891">
        <v>2381</v>
      </c>
    </row>
    <row r="1892" spans="6:14" x14ac:dyDescent="0.2">
      <c r="F1892" s="2">
        <v>42083</v>
      </c>
      <c r="G1892">
        <v>20150326</v>
      </c>
      <c r="H1892">
        <v>282</v>
      </c>
      <c r="I1892">
        <v>289</v>
      </c>
      <c r="K1892" s="2">
        <v>42083</v>
      </c>
      <c r="L1892">
        <v>20150402</v>
      </c>
      <c r="M1892">
        <v>2325</v>
      </c>
      <c r="N1892">
        <v>2325</v>
      </c>
    </row>
    <row r="1893" spans="6:14" x14ac:dyDescent="0.2">
      <c r="F1893" s="2">
        <v>42090</v>
      </c>
      <c r="G1893">
        <v>20150402</v>
      </c>
      <c r="H1893">
        <v>268</v>
      </c>
      <c r="I1893">
        <v>268</v>
      </c>
      <c r="K1893" s="2">
        <v>42090</v>
      </c>
      <c r="L1893">
        <v>20150409</v>
      </c>
      <c r="M1893">
        <v>2304</v>
      </c>
      <c r="N1893">
        <v>2295</v>
      </c>
    </row>
    <row r="1894" spans="6:14" x14ac:dyDescent="0.2">
      <c r="F1894" s="2">
        <v>42097</v>
      </c>
      <c r="G1894">
        <v>20150409</v>
      </c>
      <c r="H1894">
        <v>281</v>
      </c>
      <c r="I1894">
        <v>285</v>
      </c>
      <c r="K1894" s="2">
        <v>42097</v>
      </c>
      <c r="L1894">
        <v>20150416</v>
      </c>
      <c r="M1894">
        <v>2268</v>
      </c>
      <c r="N1894">
        <v>2284</v>
      </c>
    </row>
    <row r="1895" spans="6:14" x14ac:dyDescent="0.2">
      <c r="F1895" s="2">
        <v>42104</v>
      </c>
      <c r="G1895">
        <v>20150416</v>
      </c>
      <c r="H1895">
        <v>294</v>
      </c>
      <c r="I1895">
        <v>294</v>
      </c>
      <c r="K1895" s="2">
        <v>42104</v>
      </c>
      <c r="L1895">
        <v>20150423</v>
      </c>
      <c r="M1895">
        <v>2325</v>
      </c>
      <c r="N1895">
        <v>2323</v>
      </c>
    </row>
    <row r="1896" spans="6:14" x14ac:dyDescent="0.2">
      <c r="F1896" s="2">
        <v>42111</v>
      </c>
      <c r="G1896">
        <v>20150423</v>
      </c>
      <c r="H1896">
        <v>295</v>
      </c>
      <c r="I1896">
        <v>298</v>
      </c>
      <c r="K1896" s="2">
        <v>42111</v>
      </c>
      <c r="L1896">
        <v>20150430</v>
      </c>
      <c r="M1896">
        <v>2253</v>
      </c>
      <c r="N1896">
        <v>2274</v>
      </c>
    </row>
    <row r="1897" spans="6:14" x14ac:dyDescent="0.2">
      <c r="F1897" s="2">
        <v>42118</v>
      </c>
      <c r="G1897">
        <v>20150430</v>
      </c>
      <c r="H1897">
        <v>262</v>
      </c>
      <c r="I1897">
        <v>269</v>
      </c>
      <c r="K1897" s="2">
        <v>42118</v>
      </c>
      <c r="L1897">
        <v>20150507</v>
      </c>
      <c r="M1897">
        <v>2228</v>
      </c>
      <c r="N1897">
        <v>2249</v>
      </c>
    </row>
    <row r="1898" spans="6:14" x14ac:dyDescent="0.2">
      <c r="F1898" s="2">
        <v>42125</v>
      </c>
      <c r="G1898">
        <v>20150507</v>
      </c>
      <c r="H1898">
        <v>265</v>
      </c>
      <c r="I1898">
        <v>267</v>
      </c>
      <c r="K1898" s="2">
        <v>42125</v>
      </c>
      <c r="L1898">
        <v>20150514</v>
      </c>
      <c r="M1898">
        <v>2229</v>
      </c>
      <c r="N1898">
        <v>2235</v>
      </c>
    </row>
    <row r="1899" spans="6:14" x14ac:dyDescent="0.2">
      <c r="F1899" s="2">
        <v>42132</v>
      </c>
      <c r="G1899">
        <v>20150514</v>
      </c>
      <c r="H1899">
        <v>264</v>
      </c>
      <c r="I1899">
        <v>267</v>
      </c>
      <c r="K1899" s="2">
        <v>42132</v>
      </c>
      <c r="L1899">
        <v>20150521</v>
      </c>
      <c r="M1899">
        <v>2211</v>
      </c>
      <c r="N1899">
        <v>2233</v>
      </c>
    </row>
    <row r="1900" spans="6:14" x14ac:dyDescent="0.2">
      <c r="F1900" s="2">
        <v>42139</v>
      </c>
      <c r="G1900">
        <v>20150521</v>
      </c>
      <c r="H1900">
        <v>274</v>
      </c>
      <c r="I1900">
        <v>276</v>
      </c>
      <c r="K1900" s="2">
        <v>42139</v>
      </c>
      <c r="L1900">
        <v>20150528</v>
      </c>
      <c r="M1900">
        <v>2222</v>
      </c>
      <c r="N1900">
        <v>2233</v>
      </c>
    </row>
    <row r="1901" spans="6:14" x14ac:dyDescent="0.2">
      <c r="F1901" s="2">
        <v>42146</v>
      </c>
      <c r="G1901">
        <v>20150528</v>
      </c>
      <c r="H1901">
        <v>282</v>
      </c>
      <c r="I1901">
        <v>282</v>
      </c>
      <c r="K1901" s="2">
        <v>42146</v>
      </c>
      <c r="L1901">
        <v>20150604</v>
      </c>
      <c r="M1901">
        <v>2196</v>
      </c>
      <c r="N1901">
        <v>2226</v>
      </c>
    </row>
    <row r="1902" spans="6:14" x14ac:dyDescent="0.2">
      <c r="F1902" s="2">
        <v>42153</v>
      </c>
      <c r="G1902">
        <v>20150604</v>
      </c>
      <c r="H1902">
        <v>276</v>
      </c>
      <c r="I1902">
        <v>278</v>
      </c>
      <c r="K1902" s="2">
        <v>42153</v>
      </c>
      <c r="L1902">
        <v>20150611</v>
      </c>
      <c r="M1902">
        <v>2265</v>
      </c>
      <c r="N1902">
        <v>2277</v>
      </c>
    </row>
    <row r="1903" spans="6:14" x14ac:dyDescent="0.2">
      <c r="F1903" s="2">
        <v>42160</v>
      </c>
      <c r="G1903">
        <v>20150611</v>
      </c>
      <c r="H1903">
        <v>279</v>
      </c>
      <c r="I1903">
        <v>279</v>
      </c>
      <c r="K1903" s="2">
        <v>42160</v>
      </c>
      <c r="L1903">
        <v>20150618</v>
      </c>
      <c r="M1903">
        <v>2222</v>
      </c>
      <c r="N1903">
        <v>2237</v>
      </c>
    </row>
    <row r="1904" spans="6:14" x14ac:dyDescent="0.2">
      <c r="F1904" s="2">
        <v>42167</v>
      </c>
      <c r="G1904">
        <v>20150618</v>
      </c>
      <c r="H1904">
        <v>267</v>
      </c>
      <c r="I1904">
        <v>268</v>
      </c>
      <c r="K1904" s="2">
        <v>42167</v>
      </c>
      <c r="L1904">
        <v>20150625</v>
      </c>
      <c r="M1904">
        <v>2247</v>
      </c>
      <c r="N1904">
        <v>2251</v>
      </c>
    </row>
    <row r="1905" spans="6:14" x14ac:dyDescent="0.2">
      <c r="F1905" s="2">
        <v>42174</v>
      </c>
      <c r="G1905">
        <v>20150625</v>
      </c>
      <c r="H1905">
        <v>271</v>
      </c>
      <c r="I1905">
        <v>275</v>
      </c>
      <c r="K1905" s="2">
        <v>42174</v>
      </c>
      <c r="L1905">
        <v>20150702</v>
      </c>
      <c r="M1905">
        <v>2264</v>
      </c>
      <c r="N1905">
        <v>2262</v>
      </c>
    </row>
    <row r="1906" spans="6:14" x14ac:dyDescent="0.2">
      <c r="F1906" s="2">
        <v>42181</v>
      </c>
      <c r="G1906">
        <v>20150702</v>
      </c>
      <c r="H1906">
        <v>281</v>
      </c>
      <c r="I1906">
        <v>278</v>
      </c>
      <c r="K1906" s="2">
        <v>42181</v>
      </c>
      <c r="L1906">
        <v>20150709</v>
      </c>
      <c r="M1906">
        <v>2334</v>
      </c>
      <c r="N1906">
        <v>2312</v>
      </c>
    </row>
    <row r="1907" spans="6:14" x14ac:dyDescent="0.2">
      <c r="F1907" s="2">
        <v>42188</v>
      </c>
      <c r="G1907">
        <v>20150709</v>
      </c>
      <c r="H1907">
        <v>297</v>
      </c>
      <c r="I1907">
        <v>295</v>
      </c>
      <c r="K1907" s="2">
        <v>42188</v>
      </c>
      <c r="L1907">
        <v>20150716</v>
      </c>
      <c r="M1907">
        <v>2215</v>
      </c>
      <c r="N1907">
        <v>2229</v>
      </c>
    </row>
    <row r="1908" spans="6:14" x14ac:dyDescent="0.2">
      <c r="F1908" s="2">
        <v>42195</v>
      </c>
      <c r="G1908">
        <v>20150716</v>
      </c>
      <c r="H1908">
        <v>281</v>
      </c>
      <c r="I1908">
        <v>280</v>
      </c>
      <c r="K1908" s="2">
        <v>42195</v>
      </c>
      <c r="L1908">
        <v>20150723</v>
      </c>
      <c r="M1908">
        <v>2207</v>
      </c>
      <c r="N1908">
        <v>2229</v>
      </c>
    </row>
    <row r="1909" spans="6:14" x14ac:dyDescent="0.2">
      <c r="F1909" s="2">
        <v>42202</v>
      </c>
      <c r="G1909">
        <v>20150723</v>
      </c>
      <c r="H1909">
        <v>255</v>
      </c>
      <c r="I1909">
        <v>265</v>
      </c>
      <c r="K1909" s="2">
        <v>42202</v>
      </c>
      <c r="L1909">
        <v>20150730</v>
      </c>
      <c r="M1909">
        <v>2262</v>
      </c>
      <c r="N1909">
        <v>2265</v>
      </c>
    </row>
    <row r="1910" spans="6:14" x14ac:dyDescent="0.2">
      <c r="F1910" s="2">
        <v>42209</v>
      </c>
      <c r="G1910">
        <v>20150730</v>
      </c>
      <c r="H1910">
        <v>267</v>
      </c>
      <c r="I1910">
        <v>267</v>
      </c>
      <c r="K1910" s="2">
        <v>42209</v>
      </c>
      <c r="L1910">
        <v>20150806</v>
      </c>
      <c r="M1910">
        <v>2255</v>
      </c>
      <c r="N1910">
        <v>2256</v>
      </c>
    </row>
    <row r="1911" spans="6:14" x14ac:dyDescent="0.2">
      <c r="F1911" s="2">
        <v>42216</v>
      </c>
      <c r="G1911">
        <v>20150806</v>
      </c>
      <c r="H1911">
        <v>270</v>
      </c>
      <c r="I1911">
        <v>271</v>
      </c>
      <c r="K1911" s="2">
        <v>42216</v>
      </c>
      <c r="L1911">
        <v>20150813</v>
      </c>
      <c r="M1911">
        <v>2273</v>
      </c>
      <c r="N1911">
        <v>2260</v>
      </c>
    </row>
    <row r="1912" spans="6:14" x14ac:dyDescent="0.2">
      <c r="F1912" s="2">
        <v>42223</v>
      </c>
      <c r="G1912">
        <v>20150813</v>
      </c>
      <c r="H1912">
        <v>274</v>
      </c>
      <c r="I1912">
        <v>272</v>
      </c>
      <c r="K1912" s="2">
        <v>42223</v>
      </c>
      <c r="L1912">
        <v>20150820</v>
      </c>
      <c r="M1912">
        <v>2254</v>
      </c>
      <c r="N1912">
        <v>2249</v>
      </c>
    </row>
    <row r="1913" spans="6:14" x14ac:dyDescent="0.2">
      <c r="F1913" s="2">
        <v>42230</v>
      </c>
      <c r="G1913">
        <v>20150820</v>
      </c>
      <c r="H1913">
        <v>277</v>
      </c>
      <c r="I1913">
        <v>276</v>
      </c>
      <c r="K1913" s="2">
        <v>42230</v>
      </c>
      <c r="L1913">
        <v>20150827</v>
      </c>
      <c r="M1913">
        <v>2269</v>
      </c>
      <c r="N1913">
        <v>2252</v>
      </c>
    </row>
    <row r="1914" spans="6:14" x14ac:dyDescent="0.2">
      <c r="F1914" s="2">
        <v>42237</v>
      </c>
      <c r="G1914">
        <v>20150827</v>
      </c>
      <c r="H1914">
        <v>271</v>
      </c>
      <c r="I1914">
        <v>271</v>
      </c>
      <c r="K1914" s="2">
        <v>42237</v>
      </c>
      <c r="L1914">
        <v>20150903</v>
      </c>
      <c r="M1914">
        <v>2257</v>
      </c>
      <c r="N1914">
        <v>2252</v>
      </c>
    </row>
    <row r="1915" spans="6:14" x14ac:dyDescent="0.2">
      <c r="F1915" s="2">
        <v>42244</v>
      </c>
      <c r="G1915">
        <v>20150903</v>
      </c>
      <c r="H1915">
        <v>282</v>
      </c>
      <c r="I1915">
        <v>279</v>
      </c>
      <c r="K1915" s="2">
        <v>42244</v>
      </c>
      <c r="L1915">
        <v>20150910</v>
      </c>
      <c r="M1915">
        <v>2260</v>
      </c>
      <c r="N1915">
        <v>2251</v>
      </c>
    </row>
    <row r="1916" spans="6:14" x14ac:dyDescent="0.2">
      <c r="F1916" s="2">
        <v>42251</v>
      </c>
      <c r="G1916">
        <v>20150910</v>
      </c>
      <c r="H1916">
        <v>275</v>
      </c>
      <c r="I1916">
        <v>275</v>
      </c>
      <c r="K1916" s="2">
        <v>42251</v>
      </c>
      <c r="L1916">
        <v>20150917</v>
      </c>
      <c r="M1916">
        <v>2237</v>
      </c>
      <c r="N1916">
        <v>2238</v>
      </c>
    </row>
    <row r="1917" spans="6:14" x14ac:dyDescent="0.2">
      <c r="F1917" s="2">
        <v>42258</v>
      </c>
      <c r="G1917">
        <v>20150917</v>
      </c>
      <c r="H1917">
        <v>264</v>
      </c>
      <c r="I1917">
        <v>267</v>
      </c>
      <c r="K1917" s="2">
        <v>42258</v>
      </c>
      <c r="L1917">
        <v>20150924</v>
      </c>
      <c r="M1917">
        <v>2242</v>
      </c>
      <c r="N1917">
        <v>2241</v>
      </c>
    </row>
    <row r="1918" spans="6:14" x14ac:dyDescent="0.2">
      <c r="F1918" s="2">
        <v>42265</v>
      </c>
      <c r="G1918">
        <v>20150924</v>
      </c>
      <c r="H1918">
        <v>267</v>
      </c>
      <c r="I1918">
        <v>271</v>
      </c>
      <c r="K1918" s="2">
        <v>42265</v>
      </c>
      <c r="L1918">
        <v>20151001</v>
      </c>
      <c r="M1918">
        <v>2191</v>
      </c>
      <c r="N1918">
        <v>2219</v>
      </c>
    </row>
    <row r="1919" spans="6:14" x14ac:dyDescent="0.2">
      <c r="F1919" s="2">
        <v>42272</v>
      </c>
      <c r="G1919">
        <v>20151001</v>
      </c>
      <c r="H1919">
        <v>277</v>
      </c>
      <c r="I1919">
        <v>276</v>
      </c>
      <c r="K1919" s="2">
        <v>42272</v>
      </c>
      <c r="L1919">
        <v>20151008</v>
      </c>
      <c r="M1919">
        <v>2204</v>
      </c>
      <c r="N1919">
        <v>2224</v>
      </c>
    </row>
    <row r="1920" spans="6:14" x14ac:dyDescent="0.2">
      <c r="F1920" s="2">
        <v>42279</v>
      </c>
      <c r="G1920">
        <v>20151008</v>
      </c>
      <c r="H1920">
        <v>263</v>
      </c>
      <c r="I1920">
        <v>269</v>
      </c>
      <c r="K1920" s="2">
        <v>42279</v>
      </c>
      <c r="L1920">
        <v>20151015</v>
      </c>
      <c r="M1920">
        <v>2158</v>
      </c>
      <c r="N1920">
        <v>2194</v>
      </c>
    </row>
    <row r="1921" spans="6:14" x14ac:dyDescent="0.2">
      <c r="F1921" s="2">
        <v>42286</v>
      </c>
      <c r="G1921">
        <v>20151015</v>
      </c>
      <c r="H1921">
        <v>255</v>
      </c>
      <c r="I1921">
        <v>261</v>
      </c>
      <c r="K1921" s="2">
        <v>42286</v>
      </c>
      <c r="L1921">
        <v>20151022</v>
      </c>
      <c r="M1921">
        <v>2170</v>
      </c>
      <c r="N1921">
        <v>2196</v>
      </c>
    </row>
    <row r="1922" spans="6:14" x14ac:dyDescent="0.2">
      <c r="F1922" s="2">
        <v>42293</v>
      </c>
      <c r="G1922">
        <v>20151022</v>
      </c>
      <c r="H1922">
        <v>259</v>
      </c>
      <c r="I1922">
        <v>262</v>
      </c>
      <c r="K1922" s="2">
        <v>42293</v>
      </c>
      <c r="L1922">
        <v>20151029</v>
      </c>
      <c r="M1922">
        <v>2144</v>
      </c>
      <c r="N1922">
        <v>2179</v>
      </c>
    </row>
    <row r="1923" spans="6:14" x14ac:dyDescent="0.2">
      <c r="F1923" s="2">
        <v>42300</v>
      </c>
      <c r="G1923">
        <v>20151029</v>
      </c>
      <c r="H1923">
        <v>260</v>
      </c>
      <c r="I1923">
        <v>262</v>
      </c>
      <c r="K1923" s="2">
        <v>42300</v>
      </c>
      <c r="L1923">
        <v>20151105</v>
      </c>
      <c r="M1923">
        <v>2163</v>
      </c>
      <c r="N1923">
        <v>2200</v>
      </c>
    </row>
    <row r="1924" spans="6:14" x14ac:dyDescent="0.2">
      <c r="F1924" s="2">
        <v>42307</v>
      </c>
      <c r="G1924">
        <v>20151105</v>
      </c>
      <c r="H1924">
        <v>276</v>
      </c>
      <c r="I1924">
        <v>273</v>
      </c>
      <c r="K1924" s="2">
        <v>42307</v>
      </c>
      <c r="L1924">
        <v>20151112</v>
      </c>
      <c r="M1924">
        <v>2174</v>
      </c>
      <c r="N1924">
        <v>2192</v>
      </c>
    </row>
    <row r="1925" spans="6:14" x14ac:dyDescent="0.2">
      <c r="F1925" s="2">
        <v>42314</v>
      </c>
      <c r="G1925">
        <v>20151112</v>
      </c>
      <c r="H1925">
        <v>276</v>
      </c>
      <c r="I1925">
        <v>275</v>
      </c>
      <c r="K1925" s="2">
        <v>42314</v>
      </c>
      <c r="L1925">
        <v>20151119</v>
      </c>
      <c r="M1925">
        <v>2175</v>
      </c>
      <c r="N1925">
        <v>2203</v>
      </c>
    </row>
    <row r="1926" spans="6:14" x14ac:dyDescent="0.2">
      <c r="F1926" s="2">
        <v>42321</v>
      </c>
      <c r="G1926">
        <v>20151119</v>
      </c>
      <c r="H1926">
        <v>271</v>
      </c>
      <c r="I1926">
        <v>278</v>
      </c>
      <c r="K1926" s="2">
        <v>42321</v>
      </c>
      <c r="L1926">
        <v>20151125</v>
      </c>
      <c r="M1926">
        <v>2207</v>
      </c>
      <c r="N1926">
        <v>2176</v>
      </c>
    </row>
    <row r="1927" spans="6:14" x14ac:dyDescent="0.2">
      <c r="F1927" s="2">
        <v>42328</v>
      </c>
      <c r="G1927">
        <v>20151125</v>
      </c>
      <c r="H1927">
        <v>260</v>
      </c>
      <c r="I1927">
        <v>260</v>
      </c>
      <c r="K1927" s="2">
        <v>42328</v>
      </c>
      <c r="L1927">
        <v>20151203</v>
      </c>
      <c r="M1927">
        <v>2161</v>
      </c>
      <c r="N1927">
        <v>2191</v>
      </c>
    </row>
    <row r="1928" spans="6:14" x14ac:dyDescent="0.2">
      <c r="F1928" s="2">
        <v>42335</v>
      </c>
      <c r="G1928">
        <v>20151203</v>
      </c>
      <c r="H1928">
        <v>269</v>
      </c>
      <c r="I1928">
        <v>267</v>
      </c>
      <c r="K1928" s="2">
        <v>42335</v>
      </c>
      <c r="L1928">
        <v>20151210</v>
      </c>
      <c r="M1928">
        <v>2243</v>
      </c>
      <c r="N1928">
        <v>2250</v>
      </c>
    </row>
    <row r="1929" spans="6:14" x14ac:dyDescent="0.2">
      <c r="F1929" s="2">
        <v>42342</v>
      </c>
      <c r="G1929">
        <v>20151210</v>
      </c>
      <c r="H1929">
        <v>282</v>
      </c>
      <c r="I1929">
        <v>277</v>
      </c>
      <c r="K1929" s="2">
        <v>42342</v>
      </c>
      <c r="L1929">
        <v>20151217</v>
      </c>
      <c r="M1929">
        <v>2238</v>
      </c>
      <c r="N1929">
        <v>2249</v>
      </c>
    </row>
    <row r="1930" spans="6:14" x14ac:dyDescent="0.2">
      <c r="F1930" s="2">
        <v>42349</v>
      </c>
      <c r="G1930">
        <v>20151217</v>
      </c>
      <c r="H1930">
        <v>271</v>
      </c>
      <c r="I1930">
        <v>269</v>
      </c>
      <c r="K1930" s="2">
        <v>42349</v>
      </c>
      <c r="L1930">
        <v>20151224</v>
      </c>
      <c r="M1930">
        <v>2195</v>
      </c>
      <c r="N1930">
        <v>2203</v>
      </c>
    </row>
    <row r="1931" spans="6:14" x14ac:dyDescent="0.2">
      <c r="F1931" s="2">
        <v>42356</v>
      </c>
      <c r="G1931">
        <v>20151224</v>
      </c>
      <c r="H1931">
        <v>267</v>
      </c>
      <c r="I1931">
        <v>262</v>
      </c>
      <c r="K1931" s="2">
        <v>42356</v>
      </c>
      <c r="L1931">
        <v>20151231</v>
      </c>
      <c r="M1931">
        <v>2198</v>
      </c>
      <c r="N1931">
        <v>2192</v>
      </c>
    </row>
    <row r="1932" spans="6:14" x14ac:dyDescent="0.2">
      <c r="F1932" s="2">
        <v>42363</v>
      </c>
      <c r="G1932">
        <v>20151231</v>
      </c>
      <c r="H1932">
        <v>287</v>
      </c>
      <c r="I1932">
        <v>279</v>
      </c>
      <c r="K1932" s="2">
        <v>42363</v>
      </c>
      <c r="L1932">
        <v>20160107</v>
      </c>
      <c r="M1932">
        <v>2230</v>
      </c>
      <c r="N1932">
        <v>2220</v>
      </c>
    </row>
    <row r="1933" spans="6:14" x14ac:dyDescent="0.2">
      <c r="F1933" s="2">
        <v>42370</v>
      </c>
      <c r="G1933">
        <v>20160107</v>
      </c>
      <c r="H1933">
        <v>277</v>
      </c>
      <c r="I1933">
        <v>278</v>
      </c>
      <c r="K1933" s="2">
        <v>42370</v>
      </c>
      <c r="L1933">
        <v>20160114</v>
      </c>
      <c r="M1933">
        <v>2263</v>
      </c>
      <c r="N1933">
        <v>2241</v>
      </c>
    </row>
    <row r="1934" spans="6:14" x14ac:dyDescent="0.2">
      <c r="F1934" s="2">
        <v>42377</v>
      </c>
      <c r="G1934">
        <v>20160114</v>
      </c>
      <c r="H1934">
        <v>284</v>
      </c>
      <c r="I1934">
        <v>278</v>
      </c>
      <c r="K1934" s="2">
        <v>42377</v>
      </c>
      <c r="L1934">
        <v>20160121</v>
      </c>
      <c r="M1934">
        <v>2208</v>
      </c>
      <c r="N1934">
        <v>2215</v>
      </c>
    </row>
    <row r="1935" spans="6:14" x14ac:dyDescent="0.2">
      <c r="F1935" s="2">
        <v>42384</v>
      </c>
      <c r="G1935">
        <v>20160121</v>
      </c>
      <c r="H1935">
        <v>293</v>
      </c>
      <c r="I1935">
        <v>291</v>
      </c>
      <c r="K1935" s="2">
        <v>42384</v>
      </c>
      <c r="L1935">
        <v>20160128</v>
      </c>
      <c r="M1935">
        <v>2268</v>
      </c>
      <c r="N1935">
        <v>2240</v>
      </c>
    </row>
    <row r="1936" spans="6:14" x14ac:dyDescent="0.2">
      <c r="F1936" s="2">
        <v>42391</v>
      </c>
      <c r="G1936">
        <v>20160128</v>
      </c>
      <c r="H1936">
        <v>278</v>
      </c>
      <c r="I1936">
        <v>266</v>
      </c>
      <c r="K1936" s="2">
        <v>42391</v>
      </c>
      <c r="L1936">
        <v>20160204</v>
      </c>
      <c r="M1936">
        <v>2255</v>
      </c>
      <c r="N1936">
        <v>2241</v>
      </c>
    </row>
    <row r="1937" spans="6:14" x14ac:dyDescent="0.2">
      <c r="F1937" s="2">
        <v>42398</v>
      </c>
      <c r="G1937">
        <v>20160204</v>
      </c>
      <c r="H1937">
        <v>285</v>
      </c>
      <c r="I1937">
        <v>289</v>
      </c>
      <c r="K1937" s="2">
        <v>42398</v>
      </c>
      <c r="L1937">
        <v>20160211</v>
      </c>
      <c r="M1937">
        <v>2239</v>
      </c>
      <c r="N1937">
        <v>2226</v>
      </c>
    </row>
    <row r="1938" spans="6:14" x14ac:dyDescent="0.2">
      <c r="F1938" s="2">
        <v>42405</v>
      </c>
      <c r="G1938">
        <v>20160211</v>
      </c>
      <c r="H1938">
        <v>269</v>
      </c>
      <c r="I1938">
        <v>265</v>
      </c>
      <c r="K1938" s="2">
        <v>42405</v>
      </c>
      <c r="L1938">
        <v>20160218</v>
      </c>
      <c r="M1938">
        <v>2273</v>
      </c>
      <c r="N1938">
        <v>2239</v>
      </c>
    </row>
    <row r="1939" spans="6:14" x14ac:dyDescent="0.2">
      <c r="F1939" s="2">
        <v>42412</v>
      </c>
      <c r="G1939">
        <v>20160218</v>
      </c>
      <c r="H1939">
        <v>262</v>
      </c>
      <c r="I1939">
        <v>268</v>
      </c>
      <c r="K1939" s="2">
        <v>42412</v>
      </c>
      <c r="L1939">
        <v>20160225</v>
      </c>
      <c r="M1939">
        <v>2253</v>
      </c>
      <c r="N1939">
        <v>2225</v>
      </c>
    </row>
    <row r="1940" spans="6:14" x14ac:dyDescent="0.2">
      <c r="F1940" s="2">
        <v>42419</v>
      </c>
      <c r="G1940">
        <v>20160225</v>
      </c>
      <c r="H1940">
        <v>272</v>
      </c>
      <c r="I1940">
        <v>270</v>
      </c>
      <c r="K1940" s="2">
        <v>42419</v>
      </c>
      <c r="L1940">
        <v>20160303</v>
      </c>
      <c r="M1940">
        <v>2257</v>
      </c>
      <c r="N1940">
        <v>2222</v>
      </c>
    </row>
    <row r="1941" spans="6:14" x14ac:dyDescent="0.2">
      <c r="F1941" s="2">
        <v>42426</v>
      </c>
      <c r="G1941">
        <v>20160303</v>
      </c>
      <c r="H1941">
        <v>278</v>
      </c>
      <c r="I1941">
        <v>267</v>
      </c>
      <c r="K1941" s="2">
        <v>42426</v>
      </c>
      <c r="L1941">
        <v>20160310</v>
      </c>
      <c r="M1941">
        <v>2225</v>
      </c>
      <c r="N1941">
        <v>2197</v>
      </c>
    </row>
    <row r="1942" spans="6:14" x14ac:dyDescent="0.2">
      <c r="F1942" s="2">
        <v>42433</v>
      </c>
      <c r="G1942">
        <v>20160310</v>
      </c>
      <c r="H1942">
        <v>259</v>
      </c>
      <c r="I1942">
        <v>262</v>
      </c>
      <c r="K1942" s="2">
        <v>42433</v>
      </c>
      <c r="L1942">
        <v>20160317</v>
      </c>
      <c r="M1942">
        <v>2235</v>
      </c>
      <c r="N1942">
        <v>2206</v>
      </c>
    </row>
    <row r="1943" spans="6:14" x14ac:dyDescent="0.2">
      <c r="F1943" s="2">
        <v>42440</v>
      </c>
      <c r="G1943">
        <v>20160317</v>
      </c>
      <c r="H1943">
        <v>265</v>
      </c>
      <c r="I1943">
        <v>264</v>
      </c>
      <c r="K1943" s="2">
        <v>42440</v>
      </c>
      <c r="L1943">
        <v>20160324</v>
      </c>
      <c r="M1943">
        <v>2179</v>
      </c>
      <c r="N1943">
        <v>2180</v>
      </c>
    </row>
    <row r="1944" spans="6:14" x14ac:dyDescent="0.2">
      <c r="F1944" s="2">
        <v>42447</v>
      </c>
      <c r="G1944">
        <v>20160324</v>
      </c>
      <c r="H1944">
        <v>265</v>
      </c>
      <c r="I1944">
        <v>271</v>
      </c>
      <c r="K1944" s="2">
        <v>42447</v>
      </c>
      <c r="L1944">
        <v>20160331</v>
      </c>
      <c r="M1944">
        <v>2173</v>
      </c>
      <c r="N1944">
        <v>2176</v>
      </c>
    </row>
    <row r="1945" spans="6:14" x14ac:dyDescent="0.2">
      <c r="F1945" s="2">
        <v>42454</v>
      </c>
      <c r="G1945">
        <v>20160331</v>
      </c>
      <c r="H1945">
        <v>276</v>
      </c>
      <c r="I1945">
        <v>275</v>
      </c>
      <c r="K1945" s="2">
        <v>42454</v>
      </c>
      <c r="L1945">
        <v>20160407</v>
      </c>
      <c r="M1945">
        <v>2191</v>
      </c>
      <c r="N1945">
        <v>2187</v>
      </c>
    </row>
    <row r="1946" spans="6:14" x14ac:dyDescent="0.2">
      <c r="F1946" s="2">
        <v>42461</v>
      </c>
      <c r="G1946">
        <v>20160407</v>
      </c>
      <c r="H1946">
        <v>267</v>
      </c>
      <c r="I1946">
        <v>271</v>
      </c>
      <c r="K1946" s="2">
        <v>42461</v>
      </c>
      <c r="L1946">
        <v>20160414</v>
      </c>
      <c r="M1946">
        <v>2171</v>
      </c>
      <c r="N1946">
        <v>2178</v>
      </c>
    </row>
    <row r="1947" spans="6:14" x14ac:dyDescent="0.2">
      <c r="F1947" s="2">
        <v>42468</v>
      </c>
      <c r="G1947">
        <v>20160414</v>
      </c>
      <c r="H1947">
        <v>253</v>
      </c>
      <c r="I1947">
        <v>258</v>
      </c>
      <c r="K1947" s="2">
        <v>42468</v>
      </c>
      <c r="L1947">
        <v>20160421</v>
      </c>
      <c r="M1947">
        <v>2137</v>
      </c>
      <c r="N1947">
        <v>2145</v>
      </c>
    </row>
    <row r="1948" spans="6:14" x14ac:dyDescent="0.2">
      <c r="F1948" s="2">
        <v>42475</v>
      </c>
      <c r="G1948">
        <v>20160421</v>
      </c>
      <c r="H1948">
        <v>247</v>
      </c>
      <c r="I1948">
        <v>257</v>
      </c>
      <c r="K1948" s="2">
        <v>42475</v>
      </c>
      <c r="L1948">
        <v>20160428</v>
      </c>
      <c r="M1948">
        <v>2130</v>
      </c>
      <c r="N1948">
        <v>2140</v>
      </c>
    </row>
    <row r="1949" spans="6:14" x14ac:dyDescent="0.2">
      <c r="F1949" s="2">
        <v>42482</v>
      </c>
      <c r="G1949">
        <v>20160428</v>
      </c>
      <c r="H1949">
        <v>257</v>
      </c>
      <c r="I1949">
        <v>261</v>
      </c>
      <c r="K1949" s="2">
        <v>42482</v>
      </c>
      <c r="L1949">
        <v>20160505</v>
      </c>
      <c r="M1949">
        <v>2121</v>
      </c>
      <c r="N1949">
        <v>2137</v>
      </c>
    </row>
    <row r="1950" spans="6:14" x14ac:dyDescent="0.2">
      <c r="F1950" s="2">
        <v>42489</v>
      </c>
      <c r="G1950">
        <v>20160505</v>
      </c>
      <c r="H1950">
        <v>274</v>
      </c>
      <c r="I1950">
        <v>276</v>
      </c>
      <c r="K1950" s="2">
        <v>42489</v>
      </c>
      <c r="L1950">
        <v>20160512</v>
      </c>
      <c r="M1950">
        <v>2161</v>
      </c>
      <c r="N1950">
        <v>2165</v>
      </c>
    </row>
    <row r="1951" spans="6:14" x14ac:dyDescent="0.2">
      <c r="F1951" s="2">
        <v>42496</v>
      </c>
      <c r="G1951">
        <v>20160512</v>
      </c>
      <c r="H1951">
        <v>294</v>
      </c>
      <c r="I1951">
        <v>286</v>
      </c>
      <c r="K1951" s="2">
        <v>42496</v>
      </c>
      <c r="L1951">
        <v>20160519</v>
      </c>
      <c r="M1951">
        <v>2152</v>
      </c>
      <c r="N1951">
        <v>2157</v>
      </c>
    </row>
    <row r="1952" spans="6:14" x14ac:dyDescent="0.2">
      <c r="F1952" s="2">
        <v>42503</v>
      </c>
      <c r="G1952">
        <v>20160519</v>
      </c>
      <c r="H1952">
        <v>278</v>
      </c>
      <c r="I1952">
        <v>277</v>
      </c>
      <c r="K1952" s="2">
        <v>42503</v>
      </c>
      <c r="L1952">
        <v>20160526</v>
      </c>
      <c r="M1952">
        <v>2163</v>
      </c>
      <c r="N1952">
        <v>2158</v>
      </c>
    </row>
    <row r="1953" spans="6:14" x14ac:dyDescent="0.2">
      <c r="F1953" s="2">
        <v>42510</v>
      </c>
      <c r="G1953">
        <v>20160526</v>
      </c>
      <c r="H1953">
        <v>268</v>
      </c>
      <c r="I1953">
        <v>268</v>
      </c>
      <c r="K1953" s="2">
        <v>42510</v>
      </c>
      <c r="L1953">
        <v>20160602</v>
      </c>
      <c r="M1953">
        <v>2172</v>
      </c>
      <c r="N1953">
        <v>2169</v>
      </c>
    </row>
    <row r="1954" spans="6:14" x14ac:dyDescent="0.2">
      <c r="F1954" s="2">
        <v>42517</v>
      </c>
      <c r="G1954">
        <v>20160602</v>
      </c>
      <c r="H1954">
        <v>267</v>
      </c>
      <c r="I1954">
        <v>268</v>
      </c>
      <c r="K1954" s="2">
        <v>42517</v>
      </c>
      <c r="L1954">
        <v>20160609</v>
      </c>
      <c r="M1954">
        <v>2095</v>
      </c>
      <c r="N1954">
        <v>2120</v>
      </c>
    </row>
    <row r="1955" spans="6:14" x14ac:dyDescent="0.2">
      <c r="F1955" s="2">
        <v>42524</v>
      </c>
      <c r="G1955">
        <v>20160609</v>
      </c>
      <c r="H1955">
        <v>264</v>
      </c>
      <c r="I1955">
        <v>265</v>
      </c>
      <c r="K1955" s="2">
        <v>42524</v>
      </c>
      <c r="L1955">
        <v>20160616</v>
      </c>
      <c r="M1955">
        <v>2157</v>
      </c>
      <c r="N1955">
        <v>2155</v>
      </c>
    </row>
    <row r="1956" spans="6:14" x14ac:dyDescent="0.2">
      <c r="F1956" s="2">
        <v>42531</v>
      </c>
      <c r="G1956">
        <v>20160616</v>
      </c>
      <c r="H1956">
        <v>277</v>
      </c>
      <c r="I1956">
        <v>273</v>
      </c>
      <c r="K1956" s="2">
        <v>42531</v>
      </c>
      <c r="L1956">
        <v>20160623</v>
      </c>
      <c r="M1956">
        <v>2142</v>
      </c>
      <c r="N1956">
        <v>2144</v>
      </c>
    </row>
    <row r="1957" spans="6:14" x14ac:dyDescent="0.2">
      <c r="F1957" s="2">
        <v>42538</v>
      </c>
      <c r="G1957">
        <v>20160623</v>
      </c>
      <c r="H1957">
        <v>259</v>
      </c>
      <c r="I1957">
        <v>262</v>
      </c>
      <c r="K1957" s="2">
        <v>42538</v>
      </c>
      <c r="L1957">
        <v>20160630</v>
      </c>
      <c r="M1957">
        <v>2120</v>
      </c>
      <c r="N1957">
        <v>2158</v>
      </c>
    </row>
    <row r="1958" spans="6:14" x14ac:dyDescent="0.2">
      <c r="F1958" s="2">
        <v>42545</v>
      </c>
      <c r="G1958">
        <v>20160630</v>
      </c>
      <c r="H1958">
        <v>268</v>
      </c>
      <c r="I1958">
        <v>267</v>
      </c>
      <c r="K1958" s="2">
        <v>42545</v>
      </c>
      <c r="L1958">
        <v>20160707</v>
      </c>
      <c r="M1958">
        <v>2124</v>
      </c>
      <c r="N1958">
        <v>2123</v>
      </c>
    </row>
    <row r="1959" spans="6:14" x14ac:dyDescent="0.2">
      <c r="F1959" s="2">
        <v>42552</v>
      </c>
      <c r="G1959">
        <v>20160707</v>
      </c>
      <c r="H1959">
        <v>254</v>
      </c>
      <c r="I1959">
        <v>259</v>
      </c>
      <c r="K1959" s="2">
        <v>42552</v>
      </c>
      <c r="L1959">
        <v>20160714</v>
      </c>
      <c r="M1959">
        <v>2149</v>
      </c>
      <c r="N1959">
        <v>2147</v>
      </c>
    </row>
    <row r="1960" spans="6:14" x14ac:dyDescent="0.2">
      <c r="F1960" s="2">
        <v>42559</v>
      </c>
      <c r="G1960">
        <v>20160714</v>
      </c>
      <c r="H1960">
        <v>254</v>
      </c>
      <c r="I1960">
        <v>254</v>
      </c>
      <c r="K1960" s="2">
        <v>42559</v>
      </c>
      <c r="L1960">
        <v>20160721</v>
      </c>
      <c r="M1960">
        <v>2128</v>
      </c>
      <c r="N1960">
        <v>2138</v>
      </c>
    </row>
    <row r="1961" spans="6:14" x14ac:dyDescent="0.2">
      <c r="F1961" s="2">
        <v>42566</v>
      </c>
      <c r="G1961">
        <v>20160721</v>
      </c>
      <c r="H1961">
        <v>253</v>
      </c>
      <c r="I1961">
        <v>258</v>
      </c>
      <c r="K1961" s="2">
        <v>42566</v>
      </c>
      <c r="L1961">
        <v>20160728</v>
      </c>
      <c r="M1961">
        <v>2139</v>
      </c>
      <c r="N1961">
        <v>2140</v>
      </c>
    </row>
    <row r="1962" spans="6:14" x14ac:dyDescent="0.2">
      <c r="F1962" s="2">
        <v>42573</v>
      </c>
      <c r="G1962">
        <v>20160728</v>
      </c>
      <c r="H1962">
        <v>266</v>
      </c>
      <c r="I1962">
        <v>263</v>
      </c>
      <c r="K1962" s="2">
        <v>42573</v>
      </c>
      <c r="L1962">
        <v>20160804</v>
      </c>
      <c r="M1962">
        <v>2138</v>
      </c>
      <c r="N1962">
        <v>2139</v>
      </c>
    </row>
    <row r="1963" spans="6:14" x14ac:dyDescent="0.2">
      <c r="F1963" s="2">
        <v>42580</v>
      </c>
      <c r="G1963">
        <v>20160804</v>
      </c>
      <c r="H1963">
        <v>269</v>
      </c>
      <c r="I1963">
        <v>266</v>
      </c>
      <c r="K1963" s="2">
        <v>42580</v>
      </c>
      <c r="L1963">
        <v>20160811</v>
      </c>
      <c r="M1963">
        <v>2155</v>
      </c>
      <c r="N1963">
        <v>2152</v>
      </c>
    </row>
    <row r="1964" spans="6:14" x14ac:dyDescent="0.2">
      <c r="F1964" s="2">
        <v>42587</v>
      </c>
      <c r="G1964">
        <v>20160811</v>
      </c>
      <c r="H1964">
        <v>266</v>
      </c>
      <c r="I1964">
        <v>263</v>
      </c>
      <c r="K1964" s="2">
        <v>42587</v>
      </c>
      <c r="L1964">
        <v>20160818</v>
      </c>
      <c r="M1964">
        <v>2175</v>
      </c>
      <c r="N1964">
        <v>2161</v>
      </c>
    </row>
    <row r="1965" spans="6:14" x14ac:dyDescent="0.2">
      <c r="F1965" s="2">
        <v>42594</v>
      </c>
      <c r="G1965">
        <v>20160818</v>
      </c>
      <c r="H1965">
        <v>262</v>
      </c>
      <c r="I1965">
        <v>261</v>
      </c>
      <c r="K1965" s="2">
        <v>42594</v>
      </c>
      <c r="L1965">
        <v>20160825</v>
      </c>
      <c r="M1965">
        <v>2145</v>
      </c>
      <c r="N1965">
        <v>2139</v>
      </c>
    </row>
    <row r="1966" spans="6:14" x14ac:dyDescent="0.2">
      <c r="F1966" s="2">
        <v>42601</v>
      </c>
      <c r="G1966">
        <v>20160825</v>
      </c>
      <c r="H1966">
        <v>261</v>
      </c>
      <c r="I1966">
        <v>260</v>
      </c>
      <c r="K1966" s="2">
        <v>42601</v>
      </c>
      <c r="L1966">
        <v>20160901</v>
      </c>
      <c r="M1966">
        <v>2159</v>
      </c>
      <c r="N1966">
        <v>2146</v>
      </c>
    </row>
    <row r="1967" spans="6:14" x14ac:dyDescent="0.2">
      <c r="F1967" s="2">
        <v>42608</v>
      </c>
      <c r="G1967">
        <v>20160901</v>
      </c>
      <c r="H1967">
        <v>263</v>
      </c>
      <c r="I1967">
        <v>260</v>
      </c>
      <c r="K1967" s="2">
        <v>42608</v>
      </c>
      <c r="L1967">
        <v>20160908</v>
      </c>
      <c r="M1967">
        <v>2144</v>
      </c>
      <c r="N1967">
        <v>2133</v>
      </c>
    </row>
    <row r="1968" spans="6:14" x14ac:dyDescent="0.2">
      <c r="F1968" s="2">
        <v>42615</v>
      </c>
      <c r="G1968">
        <v>20160908</v>
      </c>
      <c r="H1968">
        <v>259</v>
      </c>
      <c r="I1968">
        <v>257</v>
      </c>
      <c r="K1968" s="2">
        <v>42615</v>
      </c>
      <c r="L1968">
        <v>20160915</v>
      </c>
      <c r="M1968">
        <v>2143</v>
      </c>
      <c r="N1968">
        <v>2139</v>
      </c>
    </row>
    <row r="1969" spans="6:14" x14ac:dyDescent="0.2">
      <c r="F1969" s="2">
        <v>42622</v>
      </c>
      <c r="G1969">
        <v>20160915</v>
      </c>
      <c r="H1969">
        <v>260</v>
      </c>
      <c r="I1969">
        <v>258</v>
      </c>
      <c r="K1969" s="2">
        <v>42622</v>
      </c>
      <c r="L1969">
        <v>20160922</v>
      </c>
      <c r="M1969">
        <v>2113</v>
      </c>
      <c r="N1969">
        <v>2105</v>
      </c>
    </row>
    <row r="1970" spans="6:14" x14ac:dyDescent="0.2">
      <c r="F1970" s="2">
        <v>42629</v>
      </c>
      <c r="G1970">
        <v>20160922</v>
      </c>
      <c r="H1970">
        <v>252</v>
      </c>
      <c r="I1970">
        <v>252</v>
      </c>
      <c r="K1970" s="2">
        <v>42629</v>
      </c>
      <c r="L1970">
        <v>20160929</v>
      </c>
      <c r="M1970">
        <v>2062</v>
      </c>
      <c r="N1970">
        <v>2076</v>
      </c>
    </row>
    <row r="1971" spans="6:14" x14ac:dyDescent="0.2">
      <c r="F1971" s="2">
        <v>42636</v>
      </c>
      <c r="G1971">
        <v>20160929</v>
      </c>
      <c r="H1971">
        <v>254</v>
      </c>
      <c r="I1971">
        <v>253</v>
      </c>
      <c r="K1971" s="2">
        <v>42636</v>
      </c>
      <c r="L1971">
        <v>20161006</v>
      </c>
      <c r="M1971">
        <v>2058</v>
      </c>
      <c r="N1971">
        <v>2066</v>
      </c>
    </row>
    <row r="1972" spans="6:14" x14ac:dyDescent="0.2">
      <c r="F1972" s="2">
        <v>42643</v>
      </c>
      <c r="G1972">
        <v>20161006</v>
      </c>
      <c r="H1972">
        <v>249</v>
      </c>
      <c r="I1972">
        <v>247</v>
      </c>
      <c r="K1972" s="2">
        <v>42643</v>
      </c>
      <c r="L1972">
        <v>20161013</v>
      </c>
      <c r="M1972">
        <v>2046</v>
      </c>
      <c r="N1972">
        <v>2063</v>
      </c>
    </row>
    <row r="1973" spans="6:14" x14ac:dyDescent="0.2">
      <c r="F1973" s="2">
        <v>42650</v>
      </c>
      <c r="G1973">
        <v>20161013</v>
      </c>
      <c r="H1973">
        <v>246</v>
      </c>
      <c r="I1973">
        <v>248</v>
      </c>
      <c r="K1973" s="2">
        <v>42650</v>
      </c>
      <c r="L1973">
        <v>20161020</v>
      </c>
      <c r="M1973">
        <v>2057</v>
      </c>
      <c r="N1973">
        <v>2064</v>
      </c>
    </row>
    <row r="1974" spans="6:14" x14ac:dyDescent="0.2">
      <c r="F1974" s="2">
        <v>42657</v>
      </c>
      <c r="G1974">
        <v>20161020</v>
      </c>
      <c r="H1974">
        <v>260</v>
      </c>
      <c r="I1974">
        <v>258</v>
      </c>
      <c r="K1974" s="2">
        <v>42657</v>
      </c>
      <c r="L1974">
        <v>20161027</v>
      </c>
      <c r="M1974">
        <v>2039</v>
      </c>
      <c r="N1974">
        <v>2052</v>
      </c>
    </row>
    <row r="1975" spans="6:14" x14ac:dyDescent="0.2">
      <c r="F1975" s="2">
        <v>42664</v>
      </c>
      <c r="G1975">
        <v>20161027</v>
      </c>
      <c r="H1975">
        <v>258</v>
      </c>
      <c r="I1975">
        <v>255</v>
      </c>
      <c r="K1975" s="2">
        <v>42664</v>
      </c>
      <c r="L1975">
        <v>20161103</v>
      </c>
      <c r="M1975">
        <v>2026</v>
      </c>
      <c r="N1975">
        <v>2045</v>
      </c>
    </row>
    <row r="1976" spans="6:14" x14ac:dyDescent="0.2">
      <c r="F1976" s="2">
        <v>42671</v>
      </c>
      <c r="G1976">
        <v>20161103</v>
      </c>
      <c r="H1976">
        <v>265</v>
      </c>
      <c r="I1976">
        <v>261</v>
      </c>
      <c r="K1976" s="2">
        <v>42671</v>
      </c>
      <c r="L1976">
        <v>20161110</v>
      </c>
      <c r="M1976">
        <v>2041</v>
      </c>
      <c r="N1976">
        <v>2050</v>
      </c>
    </row>
    <row r="1977" spans="6:14" x14ac:dyDescent="0.2">
      <c r="F1977" s="2">
        <v>42678</v>
      </c>
      <c r="G1977">
        <v>20161110</v>
      </c>
      <c r="H1977">
        <v>254</v>
      </c>
      <c r="I1977">
        <v>250</v>
      </c>
      <c r="K1977" s="2">
        <v>42678</v>
      </c>
      <c r="L1977">
        <v>20161117</v>
      </c>
      <c r="M1977">
        <v>1977</v>
      </c>
      <c r="N1977">
        <v>2010</v>
      </c>
    </row>
    <row r="1978" spans="6:14" x14ac:dyDescent="0.2">
      <c r="F1978" s="2">
        <v>42685</v>
      </c>
      <c r="G1978">
        <v>20161117</v>
      </c>
      <c r="H1978">
        <v>235</v>
      </c>
      <c r="I1978">
        <v>239</v>
      </c>
      <c r="K1978" s="2">
        <v>42685</v>
      </c>
      <c r="L1978">
        <v>20161123</v>
      </c>
      <c r="M1978">
        <v>2043</v>
      </c>
      <c r="N1978">
        <v>2050</v>
      </c>
    </row>
    <row r="1979" spans="6:14" x14ac:dyDescent="0.2">
      <c r="F1979" s="2">
        <v>42692</v>
      </c>
      <c r="G1979">
        <v>20161123</v>
      </c>
      <c r="H1979">
        <v>251</v>
      </c>
      <c r="I1979">
        <v>248</v>
      </c>
      <c r="K1979" s="2">
        <v>42692</v>
      </c>
      <c r="L1979">
        <v>20161201</v>
      </c>
      <c r="M1979">
        <v>2081</v>
      </c>
      <c r="N1979">
        <v>2084</v>
      </c>
    </row>
    <row r="1980" spans="6:14" x14ac:dyDescent="0.2">
      <c r="F1980" s="2">
        <v>42699</v>
      </c>
      <c r="G1980">
        <v>20161201</v>
      </c>
      <c r="H1980">
        <v>268</v>
      </c>
      <c r="I1980">
        <v>262</v>
      </c>
      <c r="K1980" s="2">
        <v>42699</v>
      </c>
      <c r="L1980">
        <v>20161208</v>
      </c>
      <c r="M1980">
        <v>2005</v>
      </c>
      <c r="N1980">
        <v>2020</v>
      </c>
    </row>
    <row r="1981" spans="6:14" x14ac:dyDescent="0.2">
      <c r="F1981" s="2">
        <v>42706</v>
      </c>
      <c r="G1981">
        <v>20161208</v>
      </c>
      <c r="H1981">
        <v>258</v>
      </c>
      <c r="I1981">
        <v>251</v>
      </c>
      <c r="K1981" s="2">
        <v>42706</v>
      </c>
      <c r="L1981">
        <v>20161215</v>
      </c>
      <c r="M1981">
        <v>2018</v>
      </c>
      <c r="N1981">
        <v>2033</v>
      </c>
    </row>
    <row r="1982" spans="6:14" x14ac:dyDescent="0.2">
      <c r="F1982" s="2">
        <v>42713</v>
      </c>
      <c r="G1982">
        <v>20161215</v>
      </c>
      <c r="H1982">
        <v>254</v>
      </c>
      <c r="I1982">
        <v>251</v>
      </c>
      <c r="K1982" s="2">
        <v>42713</v>
      </c>
      <c r="L1982">
        <v>20161222</v>
      </c>
      <c r="M1982">
        <v>2036</v>
      </c>
      <c r="N1982">
        <v>2044</v>
      </c>
    </row>
    <row r="1983" spans="6:14" x14ac:dyDescent="0.2">
      <c r="F1983" s="2">
        <v>42720</v>
      </c>
      <c r="G1983">
        <v>20161222</v>
      </c>
      <c r="H1983">
        <v>275</v>
      </c>
      <c r="I1983">
        <v>265</v>
      </c>
      <c r="K1983" s="2">
        <v>42720</v>
      </c>
      <c r="L1983">
        <v>20161229</v>
      </c>
      <c r="M1983">
        <v>2102</v>
      </c>
      <c r="N1983">
        <v>2097</v>
      </c>
    </row>
    <row r="1984" spans="6:14" x14ac:dyDescent="0.2">
      <c r="F1984" s="2">
        <v>42727</v>
      </c>
      <c r="G1984">
        <v>20161229</v>
      </c>
      <c r="H1984">
        <v>265</v>
      </c>
      <c r="I1984">
        <v>258</v>
      </c>
      <c r="K1984" s="2">
        <v>42727</v>
      </c>
      <c r="L1984">
        <v>20170105</v>
      </c>
      <c r="M1984">
        <v>2112</v>
      </c>
      <c r="N1984">
        <v>2102</v>
      </c>
    </row>
    <row r="1985" spans="6:14" x14ac:dyDescent="0.2">
      <c r="F1985" s="2">
        <v>42734</v>
      </c>
      <c r="G1985">
        <v>20170105</v>
      </c>
      <c r="H1985">
        <v>235</v>
      </c>
      <c r="I1985">
        <v>241</v>
      </c>
      <c r="K1985" s="2">
        <v>42734</v>
      </c>
      <c r="L1985">
        <v>20170112</v>
      </c>
      <c r="M1985">
        <v>2087</v>
      </c>
      <c r="N1985">
        <v>2081</v>
      </c>
    </row>
    <row r="1986" spans="6:14" x14ac:dyDescent="0.2">
      <c r="F1986" s="2">
        <v>42741</v>
      </c>
      <c r="G1986">
        <v>20170112</v>
      </c>
      <c r="H1986">
        <v>247</v>
      </c>
      <c r="I1986">
        <v>245</v>
      </c>
      <c r="K1986" s="2">
        <v>42741</v>
      </c>
      <c r="L1986">
        <v>20170119</v>
      </c>
      <c r="M1986">
        <v>2046</v>
      </c>
      <c r="N1986">
        <v>2061</v>
      </c>
    </row>
    <row r="1987" spans="6:14" x14ac:dyDescent="0.2">
      <c r="F1987" s="2">
        <v>42748</v>
      </c>
      <c r="G1987">
        <v>20170119</v>
      </c>
      <c r="H1987">
        <v>234</v>
      </c>
      <c r="I1987">
        <v>241</v>
      </c>
      <c r="K1987" s="2">
        <v>42748</v>
      </c>
      <c r="L1987">
        <v>20170126</v>
      </c>
      <c r="M1987">
        <v>2100</v>
      </c>
      <c r="N1987">
        <v>2083</v>
      </c>
    </row>
    <row r="1988" spans="6:14" x14ac:dyDescent="0.2">
      <c r="F1988" s="2">
        <v>42755</v>
      </c>
      <c r="G1988">
        <v>20170126</v>
      </c>
      <c r="H1988">
        <v>259</v>
      </c>
      <c r="I1988">
        <v>252</v>
      </c>
      <c r="K1988" s="2">
        <v>42755</v>
      </c>
      <c r="L1988">
        <v>20170202</v>
      </c>
      <c r="M1988">
        <v>2064</v>
      </c>
      <c r="N1988">
        <v>2063</v>
      </c>
    </row>
    <row r="1989" spans="6:14" x14ac:dyDescent="0.2">
      <c r="F1989" s="2">
        <v>42762</v>
      </c>
      <c r="G1989">
        <v>20170202</v>
      </c>
      <c r="H1989">
        <v>246</v>
      </c>
      <c r="I1989">
        <v>250</v>
      </c>
      <c r="K1989" s="2">
        <v>42762</v>
      </c>
      <c r="L1989">
        <v>20170209</v>
      </c>
      <c r="M1989">
        <v>2078</v>
      </c>
      <c r="N1989">
        <v>2067</v>
      </c>
    </row>
    <row r="1990" spans="6:14" x14ac:dyDescent="0.2">
      <c r="F1990" s="2">
        <v>42769</v>
      </c>
      <c r="G1990">
        <v>20170209</v>
      </c>
      <c r="H1990">
        <v>234</v>
      </c>
      <c r="I1990">
        <v>237</v>
      </c>
      <c r="K1990" s="2">
        <v>42769</v>
      </c>
      <c r="L1990">
        <v>20170216</v>
      </c>
      <c r="M1990">
        <v>2076</v>
      </c>
      <c r="N1990">
        <v>2071</v>
      </c>
    </row>
    <row r="1991" spans="6:14" x14ac:dyDescent="0.2">
      <c r="F1991" s="2">
        <v>42776</v>
      </c>
      <c r="G1991">
        <v>20170216</v>
      </c>
      <c r="H1991">
        <v>239</v>
      </c>
      <c r="I1991">
        <v>248</v>
      </c>
      <c r="K1991" s="2">
        <v>42776</v>
      </c>
      <c r="L1991">
        <v>20170223</v>
      </c>
      <c r="M1991">
        <v>2060</v>
      </c>
      <c r="N1991">
        <v>2052</v>
      </c>
    </row>
    <row r="1992" spans="6:14" x14ac:dyDescent="0.2">
      <c r="F1992" s="2">
        <v>42783</v>
      </c>
      <c r="G1992">
        <v>20170223</v>
      </c>
      <c r="H1992">
        <v>244</v>
      </c>
      <c r="I1992">
        <v>247</v>
      </c>
      <c r="K1992" s="2">
        <v>42783</v>
      </c>
      <c r="L1992">
        <v>20170302</v>
      </c>
      <c r="M1992">
        <v>2066</v>
      </c>
      <c r="N1992">
        <v>2057</v>
      </c>
    </row>
    <row r="1993" spans="6:14" x14ac:dyDescent="0.2">
      <c r="F1993" s="2">
        <v>42790</v>
      </c>
      <c r="G1993">
        <v>20170302</v>
      </c>
      <c r="H1993">
        <v>223</v>
      </c>
      <c r="I1993">
        <v>227</v>
      </c>
      <c r="K1993" s="2">
        <v>42790</v>
      </c>
      <c r="L1993">
        <v>20170309</v>
      </c>
      <c r="M1993">
        <v>2058</v>
      </c>
      <c r="N1993">
        <v>2059</v>
      </c>
    </row>
    <row r="1994" spans="6:14" x14ac:dyDescent="0.2">
      <c r="F1994" s="2">
        <v>42797</v>
      </c>
      <c r="G1994">
        <v>20170309</v>
      </c>
      <c r="H1994">
        <v>243</v>
      </c>
      <c r="I1994">
        <v>252</v>
      </c>
      <c r="K1994" s="2">
        <v>42797</v>
      </c>
      <c r="L1994">
        <v>20170316</v>
      </c>
      <c r="M1994">
        <v>2030</v>
      </c>
      <c r="N1994">
        <v>2025</v>
      </c>
    </row>
    <row r="1995" spans="6:14" x14ac:dyDescent="0.2">
      <c r="F1995" s="2">
        <v>42804</v>
      </c>
      <c r="G1995">
        <v>20170316</v>
      </c>
      <c r="H1995">
        <v>241</v>
      </c>
      <c r="I1995">
        <v>246</v>
      </c>
      <c r="K1995" s="2">
        <v>42804</v>
      </c>
      <c r="L1995">
        <v>20170323</v>
      </c>
      <c r="M1995">
        <v>1990</v>
      </c>
      <c r="N1995">
        <v>1987</v>
      </c>
    </row>
    <row r="1996" spans="6:14" x14ac:dyDescent="0.2">
      <c r="F1996" s="2">
        <v>42811</v>
      </c>
      <c r="G1996">
        <v>20170323</v>
      </c>
      <c r="H1996">
        <v>261</v>
      </c>
      <c r="I1996">
        <v>261</v>
      </c>
      <c r="K1996" s="2">
        <v>42811</v>
      </c>
      <c r="L1996">
        <v>20170330</v>
      </c>
      <c r="M1996">
        <v>2052</v>
      </c>
      <c r="N1996">
        <v>2052</v>
      </c>
    </row>
    <row r="1997" spans="6:14" x14ac:dyDescent="0.2">
      <c r="F1997" s="2">
        <v>42818</v>
      </c>
      <c r="G1997">
        <v>20170330</v>
      </c>
      <c r="H1997">
        <v>258</v>
      </c>
      <c r="I1997">
        <v>259</v>
      </c>
      <c r="K1997" s="2">
        <v>42818</v>
      </c>
      <c r="L1997">
        <v>20170406</v>
      </c>
      <c r="M1997">
        <v>2028</v>
      </c>
      <c r="N1997">
        <v>2035</v>
      </c>
    </row>
    <row r="1998" spans="6:14" x14ac:dyDescent="0.2">
      <c r="F1998" s="2">
        <v>42825</v>
      </c>
      <c r="G1998">
        <v>20170406</v>
      </c>
      <c r="H1998">
        <v>234</v>
      </c>
      <c r="I1998">
        <v>235</v>
      </c>
      <c r="K1998" s="2">
        <v>42825</v>
      </c>
      <c r="L1998">
        <v>20170413</v>
      </c>
      <c r="M1998">
        <v>2028</v>
      </c>
      <c r="N1998">
        <v>2028</v>
      </c>
    </row>
    <row r="1999" spans="6:14" x14ac:dyDescent="0.2">
      <c r="F1999" s="2">
        <v>42832</v>
      </c>
      <c r="G1999">
        <v>20170413</v>
      </c>
      <c r="H1999">
        <v>234</v>
      </c>
      <c r="I1999">
        <v>234</v>
      </c>
      <c r="K1999" s="2">
        <v>42832</v>
      </c>
      <c r="L1999">
        <v>20170420</v>
      </c>
      <c r="M1999">
        <v>1979</v>
      </c>
      <c r="N1999">
        <v>1978</v>
      </c>
    </row>
    <row r="2000" spans="6:14" x14ac:dyDescent="0.2">
      <c r="F2000" s="2">
        <v>42839</v>
      </c>
      <c r="G2000">
        <v>20170420</v>
      </c>
      <c r="H2000">
        <v>244</v>
      </c>
      <c r="I2000">
        <v>243</v>
      </c>
      <c r="K2000" s="2">
        <v>42839</v>
      </c>
      <c r="L2000">
        <v>20170427</v>
      </c>
      <c r="M2000">
        <v>1988</v>
      </c>
      <c r="N2000">
        <v>1987</v>
      </c>
    </row>
    <row r="2001" spans="6:14" x14ac:dyDescent="0.2">
      <c r="F2001" s="2">
        <v>42846</v>
      </c>
      <c r="G2001">
        <v>20170427</v>
      </c>
      <c r="H2001">
        <v>257</v>
      </c>
      <c r="I2001">
        <v>257</v>
      </c>
      <c r="K2001" s="2">
        <v>42846</v>
      </c>
      <c r="L2001">
        <v>20170504</v>
      </c>
      <c r="M2001">
        <v>1964</v>
      </c>
      <c r="N2001">
        <v>1979</v>
      </c>
    </row>
    <row r="2002" spans="6:14" x14ac:dyDescent="0.2">
      <c r="F2002" s="2">
        <v>42853</v>
      </c>
      <c r="G2002">
        <v>20170504</v>
      </c>
      <c r="H2002">
        <v>238</v>
      </c>
      <c r="I2002">
        <v>238</v>
      </c>
      <c r="K2002" s="2">
        <v>42853</v>
      </c>
      <c r="L2002">
        <v>20170511</v>
      </c>
      <c r="M2002">
        <v>1918</v>
      </c>
      <c r="N2002">
        <v>1920</v>
      </c>
    </row>
    <row r="2003" spans="6:14" x14ac:dyDescent="0.2">
      <c r="F2003" s="2">
        <v>42860</v>
      </c>
      <c r="G2003">
        <v>20170511</v>
      </c>
      <c r="H2003">
        <v>236</v>
      </c>
      <c r="I2003">
        <v>236</v>
      </c>
      <c r="K2003" s="2">
        <v>42860</v>
      </c>
      <c r="L2003">
        <v>20170518</v>
      </c>
      <c r="M2003">
        <v>1898</v>
      </c>
      <c r="N2003">
        <v>1899</v>
      </c>
    </row>
    <row r="2004" spans="6:14" x14ac:dyDescent="0.2">
      <c r="F2004" s="2">
        <v>42867</v>
      </c>
      <c r="G2004">
        <v>20170518</v>
      </c>
      <c r="H2004">
        <v>232</v>
      </c>
      <c r="I2004">
        <v>233</v>
      </c>
      <c r="K2004" s="2">
        <v>42867</v>
      </c>
      <c r="L2004">
        <v>20170525</v>
      </c>
      <c r="M2004">
        <v>1923</v>
      </c>
      <c r="N2004">
        <v>1924</v>
      </c>
    </row>
    <row r="2005" spans="6:14" x14ac:dyDescent="0.2">
      <c r="F2005" s="2">
        <v>42874</v>
      </c>
      <c r="G2005">
        <v>20170525</v>
      </c>
      <c r="H2005">
        <v>234</v>
      </c>
      <c r="I2005">
        <v>235</v>
      </c>
      <c r="K2005" s="2">
        <v>42874</v>
      </c>
      <c r="L2005">
        <v>20170601</v>
      </c>
      <c r="M2005">
        <v>1915</v>
      </c>
      <c r="N2005">
        <v>1919</v>
      </c>
    </row>
    <row r="2006" spans="6:14" x14ac:dyDescent="0.2">
      <c r="F2006" s="2">
        <v>42881</v>
      </c>
      <c r="G2006">
        <v>20170601</v>
      </c>
      <c r="H2006">
        <v>248</v>
      </c>
      <c r="I2006">
        <v>255</v>
      </c>
      <c r="K2006" s="2">
        <v>42881</v>
      </c>
      <c r="L2006">
        <v>20170608</v>
      </c>
      <c r="M2006">
        <v>1917</v>
      </c>
      <c r="N2006">
        <v>1917</v>
      </c>
    </row>
    <row r="2007" spans="6:14" x14ac:dyDescent="0.2">
      <c r="F2007" s="2">
        <v>42888</v>
      </c>
      <c r="G2007">
        <v>20170608</v>
      </c>
      <c r="H2007">
        <v>245</v>
      </c>
      <c r="I2007">
        <v>245</v>
      </c>
      <c r="K2007" s="2">
        <v>42888</v>
      </c>
      <c r="L2007">
        <v>20170615</v>
      </c>
      <c r="M2007" t="s">
        <v>13</v>
      </c>
      <c r="N2007" t="s">
        <v>13</v>
      </c>
    </row>
    <row r="2008" spans="6:14" x14ac:dyDescent="0.2">
      <c r="F2008" s="2">
        <v>42895</v>
      </c>
      <c r="G2008">
        <v>20170615</v>
      </c>
      <c r="H2008" t="s">
        <v>13</v>
      </c>
      <c r="I2008" t="s">
        <v>13</v>
      </c>
      <c r="K2008" s="2">
        <v>42895</v>
      </c>
      <c r="L2008">
        <v>20170622</v>
      </c>
      <c r="M2008" t="s">
        <v>13</v>
      </c>
      <c r="N200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64"/>
  <sheetViews>
    <sheetView workbookViewId="0">
      <selection activeCell="Y465" sqref="Y465"/>
    </sheetView>
  </sheetViews>
  <sheetFormatPr baseColWidth="10" defaultColWidth="8.83203125" defaultRowHeight="15" x14ac:dyDescent="0.2"/>
  <cols>
    <col min="11" max="11" width="10" customWidth="1"/>
    <col min="21" max="21" width="10.1640625" customWidth="1"/>
    <col min="26" max="26" width="9.6640625" customWidth="1"/>
    <col min="31" max="31" width="11" customWidth="1"/>
    <col min="33" max="33" width="8.83203125" customWidth="1"/>
  </cols>
  <sheetData>
    <row r="1" spans="1:84" x14ac:dyDescent="0.2">
      <c r="A1" t="s">
        <v>49</v>
      </c>
      <c r="F1" t="s">
        <v>50</v>
      </c>
      <c r="K1" t="s">
        <v>51</v>
      </c>
      <c r="P1" t="s">
        <v>52</v>
      </c>
      <c r="U1" t="s">
        <v>53</v>
      </c>
      <c r="Z1" t="s">
        <v>54</v>
      </c>
      <c r="AE1" t="s">
        <v>55</v>
      </c>
      <c r="AJ1" t="s">
        <v>56</v>
      </c>
      <c r="AO1" t="s">
        <v>57</v>
      </c>
      <c r="AT1" t="s">
        <v>58</v>
      </c>
      <c r="AY1" t="s">
        <v>59</v>
      </c>
      <c r="BD1" t="s">
        <v>60</v>
      </c>
      <c r="BI1" t="s">
        <v>61</v>
      </c>
      <c r="BN1" t="s">
        <v>62</v>
      </c>
      <c r="BS1" t="s">
        <v>63</v>
      </c>
      <c r="BX1" t="s">
        <v>64</v>
      </c>
      <c r="CC1" t="s">
        <v>65</v>
      </c>
    </row>
    <row r="2" spans="1:8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  <c r="Z2" t="s">
        <v>1</v>
      </c>
      <c r="AA2" t="s">
        <v>2</v>
      </c>
      <c r="AB2" t="s">
        <v>3</v>
      </c>
      <c r="AC2" t="s">
        <v>4</v>
      </c>
      <c r="AE2" t="s">
        <v>1</v>
      </c>
      <c r="AF2" t="s">
        <v>2</v>
      </c>
      <c r="AG2" t="s">
        <v>3</v>
      </c>
      <c r="AH2" t="s">
        <v>4</v>
      </c>
      <c r="AJ2" t="s">
        <v>1</v>
      </c>
      <c r="AK2" t="s">
        <v>2</v>
      </c>
      <c r="AL2" t="s">
        <v>3</v>
      </c>
      <c r="AM2" t="s">
        <v>4</v>
      </c>
      <c r="AO2" t="s">
        <v>1</v>
      </c>
      <c r="AP2" t="s">
        <v>2</v>
      </c>
      <c r="AQ2" t="s">
        <v>3</v>
      </c>
      <c r="AR2" t="s">
        <v>4</v>
      </c>
      <c r="AT2" t="s">
        <v>1</v>
      </c>
      <c r="AU2" t="s">
        <v>2</v>
      </c>
      <c r="AV2" t="s">
        <v>3</v>
      </c>
      <c r="AW2" t="s">
        <v>4</v>
      </c>
      <c r="AY2" t="s">
        <v>1</v>
      </c>
      <c r="AZ2" t="s">
        <v>2</v>
      </c>
      <c r="BA2" t="s">
        <v>3</v>
      </c>
      <c r="BB2" t="s">
        <v>4</v>
      </c>
      <c r="BD2" t="s">
        <v>1</v>
      </c>
      <c r="BE2" t="s">
        <v>2</v>
      </c>
      <c r="BF2" t="s">
        <v>3</v>
      </c>
      <c r="BG2" t="s">
        <v>4</v>
      </c>
      <c r="BI2" t="s">
        <v>1</v>
      </c>
      <c r="BJ2" t="s">
        <v>2</v>
      </c>
      <c r="BK2" t="s">
        <v>3</v>
      </c>
      <c r="BL2" t="s">
        <v>4</v>
      </c>
      <c r="BN2" t="s">
        <v>1</v>
      </c>
      <c r="BO2" t="s">
        <v>2</v>
      </c>
      <c r="BP2" t="s">
        <v>3</v>
      </c>
      <c r="BQ2" t="s">
        <v>4</v>
      </c>
      <c r="BS2" t="s">
        <v>1</v>
      </c>
      <c r="BT2" t="s">
        <v>2</v>
      </c>
      <c r="BU2" t="s">
        <v>3</v>
      </c>
      <c r="BV2" t="s">
        <v>4</v>
      </c>
      <c r="BX2" t="s">
        <v>1</v>
      </c>
      <c r="BY2" t="s">
        <v>2</v>
      </c>
      <c r="BZ2" t="s">
        <v>3</v>
      </c>
      <c r="CA2" t="s">
        <v>4</v>
      </c>
      <c r="CC2" t="s">
        <v>1</v>
      </c>
      <c r="CD2" t="s">
        <v>2</v>
      </c>
      <c r="CE2" t="s">
        <v>3</v>
      </c>
      <c r="CF2" t="s">
        <v>4</v>
      </c>
    </row>
    <row r="3" spans="1:84" x14ac:dyDescent="0.2">
      <c r="A3" s="3" t="e">
        <f ca="1">_xll.BDH($A$1,$B$2:$D$2,"01/01/1979","","Dir=V","Dts=S","Sort=A","Quote=C","QtTyp=Y","Days=T","Per=cd","DtFmt=D","UseDPDF=Y","CshAdjNormal=N","CshAdjAbnormal=N","CapChg=N","cols=4;rows=462")</f>
        <v>#NAME?</v>
      </c>
      <c r="B3" t="s">
        <v>13</v>
      </c>
      <c r="C3" t="s">
        <v>13</v>
      </c>
      <c r="D3">
        <v>58.5</v>
      </c>
      <c r="F3" s="3" t="e">
        <f ca="1">_xll.BDH($F$1,$G$2:$I$2,"01/01/1979","","Dir=V","Dts=S","Sort=A","Quote=C","QtTyp=Y","Days=T","Per=cd","DtFmt=D","UseDPDF=Y","CshAdjNormal=N","CshAdjAbnormal=N","CapChg=N","cols=4;rows=462")</f>
        <v>#NAME?</v>
      </c>
      <c r="G3" t="s">
        <v>13</v>
      </c>
      <c r="H3" t="s">
        <v>13</v>
      </c>
      <c r="I3">
        <v>0.8</v>
      </c>
      <c r="K3" s="3" t="e">
        <f ca="1">_xll.BDH($K$1,$L$2:$N$2,"01/01/1979","","Dir=V","Dts=S","Sort=A","Quote=C","QtTyp=Y","Days=T","Per=cd","DtFmt=D","UseDPDF=Y","CshAdjNormal=N","CshAdjAbnormal=N","CapChg=N","cols=4;rows=314")</f>
        <v>#NAME?</v>
      </c>
      <c r="L3" t="s">
        <v>13</v>
      </c>
      <c r="M3" t="s">
        <v>13</v>
      </c>
      <c r="N3">
        <v>816008</v>
      </c>
      <c r="P3" s="3" t="e">
        <f ca="1">_xll.BDH($P$1,$Q$2:$S$2,"01/01/1979","","Dir=V","Dts=S","Sort=A","Quote=C","QtTyp=Y","Days=T","Per=cd","DtFmt=D","UseDPDF=Y","CshAdjNormal=N","CshAdjAbnormal=N","CapChg=N","cols=4;rows=240")</f>
        <v>#NAME?</v>
      </c>
      <c r="Q3" t="s">
        <v>13</v>
      </c>
      <c r="R3" t="s">
        <v>13</v>
      </c>
      <c r="S3">
        <v>56.7</v>
      </c>
      <c r="U3" s="3" t="e">
        <f ca="1">_xll.BDH($U$1,$V$2:$X$2,"01/01/1979","","Dir=V","Dts=S","Sort=A","Quote=C","QtTyp=Y","Days=T","Per=cd","DtFmt=D","UseDPDF=Y","CshAdjNormal=N","CshAdjAbnormal=N","CapChg=N","cols=4;rows=462")</f>
        <v>#NAME?</v>
      </c>
      <c r="V3" t="s">
        <v>13</v>
      </c>
      <c r="W3" t="s">
        <v>13</v>
      </c>
      <c r="X3">
        <v>3.8029999999999999</v>
      </c>
      <c r="Z3" s="3" t="e">
        <f ca="1">_xll.BDH($Z$1,$AA$2:$AC$2,"01/01/1979","","Dir=V","Dts=S","Sort=A","Quote=C","QtTyp=Y","Days=T","Per=cd","DtFmt=D","UseDPDF=Y","CshAdjNormal=N","CshAdjAbnormal=N","CapChg=N","cols=4;rows=305")</f>
        <v>#NAME?</v>
      </c>
      <c r="AA3" t="s">
        <v>13</v>
      </c>
      <c r="AB3" t="s">
        <v>13</v>
      </c>
      <c r="AC3">
        <v>-6</v>
      </c>
      <c r="AE3" s="3" t="e">
        <f ca="1">_xll.BDH($AE$1,$AF$2:$AH$2,"01/01/1979","","Dir=V","Dts=S","Sort=A","Quote=C","QtTyp=Y","Days=T","Per=cd","DtFmt=D","UseDPDF=Y","CshAdjNormal=N","CshAdjAbnormal=N","CapChg=N","cols=4;rows=304")</f>
        <v>#NAME?</v>
      </c>
      <c r="AF3" t="s">
        <v>13</v>
      </c>
      <c r="AG3" t="s">
        <v>13</v>
      </c>
      <c r="AH3">
        <v>0.1</v>
      </c>
      <c r="AJ3" s="3" t="e">
        <f ca="1">_xll.BDH($AJ$1,$AK$2:$AM$2,"01/01/1979","","Dir=V","Dts=S","Sort=A","Quote=C","QtTyp=Y","Days=T","Per=cd","DtFmt=D","UseDPDF=Y","CshAdjNormal=N","CshAdjAbnormal=N","CapChg=N","cols=4;rows=304")</f>
        <v>#NAME?</v>
      </c>
      <c r="AK3" t="s">
        <v>13</v>
      </c>
      <c r="AL3" t="s">
        <v>13</v>
      </c>
      <c r="AM3">
        <v>-0.1</v>
      </c>
      <c r="AO3" s="3" t="e">
        <f ca="1">_xll.BDH($AO$1,$AP$2:$AR$2,"01/01/1979","","Dir=V","Dts=S","Sort=A","Quote=C","QtTyp=Y","Days=T","Per=cd","DtFmt=D","UseDPDF=Y","CshAdjNormal=N","CshAdjAbnormal=N","CapChg=N","cols=4;rows=461")</f>
        <v>#NAME?</v>
      </c>
      <c r="AP3" t="s">
        <v>13</v>
      </c>
      <c r="AQ3" t="s">
        <v>13</v>
      </c>
      <c r="AR3">
        <v>-0.65</v>
      </c>
      <c r="AT3" s="3" t="e">
        <f ca="1">_xll.BDH($AT$1,$AU$2:$AW$2,"01/01/1979","","Dir=V","Dts=S","Sort=A","Quote=C","QtTyp=Y","Days=T","Per=cd","DtFmt=D","UseDPDF=Y","CshAdjNormal=N","CshAdjAbnormal=N","CapChg=N","cols=4;rows=460")</f>
        <v>#NAME?</v>
      </c>
      <c r="AU3" t="s">
        <v>13</v>
      </c>
      <c r="AV3" t="s">
        <v>13</v>
      </c>
      <c r="AW3">
        <v>-0.9</v>
      </c>
      <c r="AY3" s="3" t="e">
        <f ca="1">_xll.BDH($AY$1,$AZ$2:$BB$2,"01/01/1979","","Dir=V","Dts=S","Sort=A","Quote=C","QtTyp=Y","Days=T","Per=cd","DtFmt=D","UseDPDF=Y","CshAdjNormal=N","CshAdjAbnormal=N","CapChg=N","cols=4;rows=461")</f>
        <v>#NAME?</v>
      </c>
      <c r="AZ3" t="s">
        <v>13</v>
      </c>
      <c r="BA3" t="s">
        <v>13</v>
      </c>
      <c r="BB3">
        <v>0.9</v>
      </c>
      <c r="BD3" s="3" t="e">
        <f ca="1">_xll.BDH($BD$1,$BE$2:$BG$2,"01/01/1979","","Dir=V","Dts=S","Sort=A","Quote=C","QtTyp=Y","Days=T","Per=cd","DtFmt=D","UseDPDF=Y","CshAdjNormal=N","CshAdjAbnormal=N","CapChg=N","cols=4;rows=304")</f>
        <v>#NAME?</v>
      </c>
      <c r="BE3" t="s">
        <v>13</v>
      </c>
      <c r="BF3" t="s">
        <v>13</v>
      </c>
      <c r="BG3">
        <v>-4.7</v>
      </c>
      <c r="BI3" s="3" t="e">
        <f ca="1">_xll.BDH($BI$1,$BJ$2:$BL$2,"01/01/1979","","Dir=V","Dts=S","Sort=A","Quote=C","QtTyp=Y","Days=T","Per=cd","DtFmt=D","UseDPDF=Y","CshAdjNormal=N","CshAdjAbnormal=N","CapChg=N","cols=4;rows=461")</f>
        <v>#NAME?</v>
      </c>
      <c r="BJ3" t="s">
        <v>13</v>
      </c>
      <c r="BK3" t="s">
        <v>13</v>
      </c>
      <c r="BL3">
        <v>-1.3</v>
      </c>
      <c r="BN3" s="3" t="e">
        <f ca="1">_xll.BDH($BN$1,$BO$2:$BQ$2,"01/01/1979","","Dir=V","Dts=S","Sort=A","Quote=C","QtTyp=Y","Days=T","Per=cd","DtFmt=D","UseDPDF=Y","CshAdjNormal=N","CshAdjAbnormal=N","CapChg=N","cols=4;rows=153")</f>
        <v>#NAME?</v>
      </c>
      <c r="BO3" t="s">
        <v>13</v>
      </c>
      <c r="BP3" t="s">
        <v>13</v>
      </c>
      <c r="BQ3">
        <v>0.8</v>
      </c>
      <c r="BS3" s="3" t="e">
        <f ca="1">_xll.BDH($BS$1,$BT$2:$BV$2,"01/01/1979","","Dir=V","Dts=S","Sort=A","Quote=C","QtTyp=Y","Days=T","Per=cd","DtFmt=D","UseDPDF=Y","CshAdjNormal=N","CshAdjAbnormal=N","CapChg=N","cols=4;rows=153")</f>
        <v>#NAME?</v>
      </c>
      <c r="BT3" t="s">
        <v>13</v>
      </c>
      <c r="BU3" t="s">
        <v>13</v>
      </c>
      <c r="BV3">
        <v>2</v>
      </c>
      <c r="BX3" s="3" t="e">
        <f ca="1">_xll.BDH($BX$1,$BY$2:$CA$2,"01/01/1979","","Dir=V","Dts=S","Sort=A","Quote=C","QtTyp=Y","Days=T","Per=cd","DtFmt=D","UseDPDF=Y","CshAdjNormal=N","CshAdjAbnormal=N","CapChg=N","cols=4;rows=462")</f>
        <v>#NAME?</v>
      </c>
      <c r="BY3" t="s">
        <v>13</v>
      </c>
      <c r="BZ3" t="s">
        <v>13</v>
      </c>
      <c r="CA3">
        <v>0.9</v>
      </c>
      <c r="CC3" s="3" t="e">
        <f ca="1">_xll.BDH($CC$1,$CD$2:$CF$2,"01/01/1979","","Dir=V","Dts=S","Sort=A","Quote=C","QtTyp=Y","Days=T","Per=cd","DtFmt=D","UseDPDF=Y","CshAdjNormal=N","CshAdjAbnormal=N","CapChg=N","cols=4;rows=462")</f>
        <v>#NAME?</v>
      </c>
      <c r="CD3" t="s">
        <v>13</v>
      </c>
      <c r="CE3" t="s">
        <v>13</v>
      </c>
      <c r="CF3">
        <v>0.4</v>
      </c>
    </row>
    <row r="4" spans="1:84" x14ac:dyDescent="0.2">
      <c r="A4" s="2">
        <v>28914</v>
      </c>
      <c r="B4" t="s">
        <v>13</v>
      </c>
      <c r="C4" t="s">
        <v>13</v>
      </c>
      <c r="D4">
        <v>58.2</v>
      </c>
      <c r="F4" s="2">
        <v>28914</v>
      </c>
      <c r="G4" t="s">
        <v>13</v>
      </c>
      <c r="H4" t="s">
        <v>13</v>
      </c>
      <c r="I4">
        <v>2.2000000000000002</v>
      </c>
      <c r="K4" s="2">
        <v>33389</v>
      </c>
      <c r="L4" t="s">
        <v>13</v>
      </c>
      <c r="M4" t="s">
        <v>13</v>
      </c>
      <c r="N4">
        <v>916414</v>
      </c>
      <c r="P4" s="2">
        <v>35673</v>
      </c>
      <c r="Q4" t="s">
        <v>13</v>
      </c>
      <c r="R4" t="s">
        <v>13</v>
      </c>
      <c r="S4">
        <v>62</v>
      </c>
      <c r="U4" s="2">
        <v>28914</v>
      </c>
      <c r="V4" t="s">
        <v>13</v>
      </c>
      <c r="W4" t="s">
        <v>13</v>
      </c>
      <c r="X4">
        <v>3.621</v>
      </c>
      <c r="Z4" s="2">
        <v>33663</v>
      </c>
      <c r="AA4" t="s">
        <v>13</v>
      </c>
      <c r="AB4" t="s">
        <v>13</v>
      </c>
      <c r="AC4">
        <v>0.5</v>
      </c>
      <c r="AE4" s="2">
        <v>33694</v>
      </c>
      <c r="AF4" t="s">
        <v>13</v>
      </c>
      <c r="AG4" t="s">
        <v>13</v>
      </c>
      <c r="AH4">
        <v>-0.3</v>
      </c>
      <c r="AJ4" s="2">
        <v>33694</v>
      </c>
      <c r="AK4" t="s">
        <v>13</v>
      </c>
      <c r="AL4" t="s">
        <v>13</v>
      </c>
      <c r="AM4">
        <v>0</v>
      </c>
      <c r="AO4" s="2">
        <v>28914</v>
      </c>
      <c r="AP4" t="s">
        <v>13</v>
      </c>
      <c r="AQ4" t="s">
        <v>13</v>
      </c>
      <c r="AR4">
        <v>0.53</v>
      </c>
      <c r="AT4" s="2">
        <v>28914</v>
      </c>
      <c r="AU4" t="s">
        <v>13</v>
      </c>
      <c r="AV4" t="s">
        <v>13</v>
      </c>
      <c r="AW4">
        <v>0.28000000000000003</v>
      </c>
      <c r="AY4" s="2">
        <v>28914</v>
      </c>
      <c r="AZ4" t="s">
        <v>13</v>
      </c>
      <c r="BA4" t="s">
        <v>13</v>
      </c>
      <c r="BB4">
        <v>1</v>
      </c>
      <c r="BD4" s="2">
        <v>33694</v>
      </c>
      <c r="BE4" t="s">
        <v>13</v>
      </c>
      <c r="BF4" t="s">
        <v>13</v>
      </c>
      <c r="BG4">
        <v>4.8</v>
      </c>
      <c r="BI4" s="2">
        <v>28914</v>
      </c>
      <c r="BJ4" t="s">
        <v>13</v>
      </c>
      <c r="BK4" t="s">
        <v>13</v>
      </c>
      <c r="BL4">
        <v>1.2</v>
      </c>
      <c r="BN4" s="2">
        <v>29036</v>
      </c>
      <c r="BO4" t="s">
        <v>13</v>
      </c>
      <c r="BP4" t="s">
        <v>13</v>
      </c>
      <c r="BQ4">
        <v>0.5</v>
      </c>
      <c r="BS4" s="2">
        <v>29036</v>
      </c>
      <c r="BT4" t="s">
        <v>13</v>
      </c>
      <c r="BU4" t="s">
        <v>13</v>
      </c>
      <c r="BV4">
        <v>-0.2</v>
      </c>
      <c r="BX4" s="2">
        <v>28914</v>
      </c>
      <c r="BY4" t="s">
        <v>13</v>
      </c>
      <c r="BZ4" t="s">
        <v>13</v>
      </c>
      <c r="CA4">
        <v>0.9</v>
      </c>
      <c r="CC4" s="2">
        <v>28914</v>
      </c>
      <c r="CD4" t="s">
        <v>13</v>
      </c>
      <c r="CE4" t="s">
        <v>13</v>
      </c>
      <c r="CF4">
        <v>1</v>
      </c>
    </row>
    <row r="5" spans="1:84" x14ac:dyDescent="0.2">
      <c r="A5" s="2">
        <v>28945</v>
      </c>
      <c r="B5" t="s">
        <v>13</v>
      </c>
      <c r="C5" t="s">
        <v>13</v>
      </c>
      <c r="D5">
        <v>57.7</v>
      </c>
      <c r="F5" s="2">
        <v>28945</v>
      </c>
      <c r="G5" t="s">
        <v>13</v>
      </c>
      <c r="H5" t="s">
        <v>13</v>
      </c>
      <c r="I5">
        <v>4.4000000000000004</v>
      </c>
      <c r="K5" s="2">
        <v>33419</v>
      </c>
      <c r="L5" t="s">
        <v>13</v>
      </c>
      <c r="M5" t="s">
        <v>13</v>
      </c>
      <c r="N5">
        <v>932606</v>
      </c>
      <c r="P5" s="2">
        <v>35703</v>
      </c>
      <c r="Q5" t="s">
        <v>13</v>
      </c>
      <c r="R5" t="s">
        <v>13</v>
      </c>
      <c r="S5">
        <v>56.2</v>
      </c>
      <c r="U5" s="2">
        <v>28945</v>
      </c>
      <c r="V5" t="s">
        <v>13</v>
      </c>
      <c r="W5" t="s">
        <v>13</v>
      </c>
      <c r="X5">
        <v>3.677</v>
      </c>
      <c r="Z5" s="2">
        <v>33694</v>
      </c>
      <c r="AA5" t="s">
        <v>13</v>
      </c>
      <c r="AB5" t="s">
        <v>13</v>
      </c>
      <c r="AC5">
        <v>0.6</v>
      </c>
      <c r="AE5" s="2">
        <v>33724</v>
      </c>
      <c r="AF5" t="s">
        <v>13</v>
      </c>
      <c r="AG5" t="s">
        <v>13</v>
      </c>
      <c r="AH5">
        <v>0.6</v>
      </c>
      <c r="AJ5" s="2">
        <v>33724</v>
      </c>
      <c r="AK5" t="s">
        <v>13</v>
      </c>
      <c r="AL5" t="s">
        <v>13</v>
      </c>
      <c r="AM5">
        <v>0.4</v>
      </c>
      <c r="AO5" s="2">
        <v>28945</v>
      </c>
      <c r="AP5" t="s">
        <v>13</v>
      </c>
      <c r="AQ5" t="s">
        <v>13</v>
      </c>
      <c r="AR5">
        <v>0.31</v>
      </c>
      <c r="AT5" s="2">
        <v>28945</v>
      </c>
      <c r="AU5" t="s">
        <v>13</v>
      </c>
      <c r="AV5" t="s">
        <v>13</v>
      </c>
      <c r="AW5">
        <v>7.0000000000000007E-2</v>
      </c>
      <c r="AY5" s="2">
        <v>28945</v>
      </c>
      <c r="AZ5" t="s">
        <v>13</v>
      </c>
      <c r="BA5" t="s">
        <v>13</v>
      </c>
      <c r="BB5">
        <v>0.8</v>
      </c>
      <c r="BD5" s="2">
        <v>33724</v>
      </c>
      <c r="BE5" t="s">
        <v>13</v>
      </c>
      <c r="BF5" t="s">
        <v>13</v>
      </c>
      <c r="BG5">
        <v>3.7</v>
      </c>
      <c r="BI5" s="2">
        <v>28945</v>
      </c>
      <c r="BJ5" t="s">
        <v>13</v>
      </c>
      <c r="BK5" t="s">
        <v>13</v>
      </c>
      <c r="BL5">
        <v>8.6999999999999993</v>
      </c>
      <c r="BN5" s="2">
        <v>29128</v>
      </c>
      <c r="BO5" t="s">
        <v>13</v>
      </c>
      <c r="BP5" t="s">
        <v>13</v>
      </c>
      <c r="BQ5">
        <v>2.9</v>
      </c>
      <c r="BS5" s="2">
        <v>29128</v>
      </c>
      <c r="BT5" t="s">
        <v>13</v>
      </c>
      <c r="BU5" t="s">
        <v>13</v>
      </c>
      <c r="BV5">
        <v>4</v>
      </c>
      <c r="BX5" s="2">
        <v>28945</v>
      </c>
      <c r="BY5" t="s">
        <v>13</v>
      </c>
      <c r="BZ5" t="s">
        <v>13</v>
      </c>
      <c r="CA5">
        <v>1.1000000000000001</v>
      </c>
      <c r="CC5" s="2">
        <v>28945</v>
      </c>
      <c r="CD5" t="s">
        <v>13</v>
      </c>
      <c r="CE5" t="s">
        <v>13</v>
      </c>
      <c r="CF5">
        <v>0.9</v>
      </c>
    </row>
    <row r="6" spans="1:84" x14ac:dyDescent="0.2">
      <c r="A6" s="2">
        <v>28975</v>
      </c>
      <c r="B6" t="s">
        <v>13</v>
      </c>
      <c r="C6" t="s">
        <v>13</v>
      </c>
      <c r="D6">
        <v>56.2</v>
      </c>
      <c r="F6" s="2">
        <v>28975</v>
      </c>
      <c r="G6" t="s">
        <v>13</v>
      </c>
      <c r="H6" t="s">
        <v>13</v>
      </c>
      <c r="I6">
        <v>-4.4000000000000004</v>
      </c>
      <c r="K6" s="2">
        <v>33450</v>
      </c>
      <c r="L6" t="s">
        <v>13</v>
      </c>
      <c r="M6" t="s">
        <v>13</v>
      </c>
      <c r="N6">
        <v>924071</v>
      </c>
      <c r="P6" s="2">
        <v>35734</v>
      </c>
      <c r="Q6" t="s">
        <v>13</v>
      </c>
      <c r="R6" t="s">
        <v>13</v>
      </c>
      <c r="S6">
        <v>56.6</v>
      </c>
      <c r="U6" s="2">
        <v>28975</v>
      </c>
      <c r="V6" t="s">
        <v>13</v>
      </c>
      <c r="W6" t="s">
        <v>13</v>
      </c>
      <c r="X6">
        <v>3.7439999999999998</v>
      </c>
      <c r="Z6" s="2">
        <v>33724</v>
      </c>
      <c r="AA6" t="s">
        <v>13</v>
      </c>
      <c r="AB6" t="s">
        <v>13</v>
      </c>
      <c r="AC6">
        <v>-0.3</v>
      </c>
      <c r="AE6" s="2">
        <v>33755</v>
      </c>
      <c r="AF6" t="s">
        <v>13</v>
      </c>
      <c r="AG6" t="s">
        <v>13</v>
      </c>
      <c r="AH6">
        <v>0.5</v>
      </c>
      <c r="AJ6" s="2">
        <v>33755</v>
      </c>
      <c r="AK6" t="s">
        <v>13</v>
      </c>
      <c r="AL6" t="s">
        <v>13</v>
      </c>
      <c r="AM6">
        <v>0.2</v>
      </c>
      <c r="AO6" s="2">
        <v>28975</v>
      </c>
      <c r="AP6" t="s">
        <v>13</v>
      </c>
      <c r="AQ6" t="s">
        <v>13</v>
      </c>
      <c r="AR6">
        <v>-1.08</v>
      </c>
      <c r="AT6" s="2">
        <v>28975</v>
      </c>
      <c r="AU6" t="s">
        <v>13</v>
      </c>
      <c r="AV6" t="s">
        <v>13</v>
      </c>
      <c r="AW6">
        <v>-1.32</v>
      </c>
      <c r="AY6" s="2">
        <v>28975</v>
      </c>
      <c r="AZ6" t="s">
        <v>13</v>
      </c>
      <c r="BA6" t="s">
        <v>13</v>
      </c>
      <c r="BB6">
        <v>1.4</v>
      </c>
      <c r="BD6" s="2">
        <v>33755</v>
      </c>
      <c r="BE6" t="s">
        <v>13</v>
      </c>
      <c r="BF6" t="s">
        <v>13</v>
      </c>
      <c r="BG6">
        <v>1.1000000000000001</v>
      </c>
      <c r="BI6" s="2">
        <v>28975</v>
      </c>
      <c r="BJ6" t="s">
        <v>13</v>
      </c>
      <c r="BK6" t="s">
        <v>13</v>
      </c>
      <c r="BL6">
        <v>-6.7</v>
      </c>
      <c r="BN6" s="2">
        <v>29220</v>
      </c>
      <c r="BO6" t="s">
        <v>13</v>
      </c>
      <c r="BP6" t="s">
        <v>13</v>
      </c>
      <c r="BQ6">
        <v>1</v>
      </c>
      <c r="BS6" s="2">
        <v>29220</v>
      </c>
      <c r="BT6" t="s">
        <v>13</v>
      </c>
      <c r="BU6" t="s">
        <v>13</v>
      </c>
      <c r="BV6">
        <v>1.1000000000000001</v>
      </c>
      <c r="BX6" s="2">
        <v>28975</v>
      </c>
      <c r="BY6" t="s">
        <v>13</v>
      </c>
      <c r="BZ6" t="s">
        <v>13</v>
      </c>
      <c r="CA6">
        <v>0.3</v>
      </c>
      <c r="CC6" s="2">
        <v>28975</v>
      </c>
      <c r="CD6" t="s">
        <v>13</v>
      </c>
      <c r="CE6" t="s">
        <v>13</v>
      </c>
      <c r="CF6">
        <v>0.5</v>
      </c>
    </row>
    <row r="7" spans="1:84" x14ac:dyDescent="0.2">
      <c r="A7" s="2">
        <v>29006</v>
      </c>
      <c r="B7" t="s">
        <v>13</v>
      </c>
      <c r="C7" t="s">
        <v>13</v>
      </c>
      <c r="D7">
        <v>54.4</v>
      </c>
      <c r="F7" s="2">
        <v>29006</v>
      </c>
      <c r="G7" t="s">
        <v>13</v>
      </c>
      <c r="H7" t="s">
        <v>13</v>
      </c>
      <c r="I7">
        <v>2.7</v>
      </c>
      <c r="K7" s="2">
        <v>33481</v>
      </c>
      <c r="L7" t="s">
        <v>13</v>
      </c>
      <c r="M7" t="s">
        <v>13</v>
      </c>
      <c r="N7">
        <v>807834</v>
      </c>
      <c r="P7" s="2">
        <v>35764</v>
      </c>
      <c r="Q7" t="s">
        <v>13</v>
      </c>
      <c r="R7" t="s">
        <v>13</v>
      </c>
      <c r="S7">
        <v>58.5</v>
      </c>
      <c r="U7" s="2">
        <v>29006</v>
      </c>
      <c r="V7" t="s">
        <v>13</v>
      </c>
      <c r="W7" t="s">
        <v>13</v>
      </c>
      <c r="X7">
        <v>4.2329999999999997</v>
      </c>
      <c r="Z7" s="2">
        <v>33755</v>
      </c>
      <c r="AA7" t="s">
        <v>13</v>
      </c>
      <c r="AB7" t="s">
        <v>13</v>
      </c>
      <c r="AC7">
        <v>-0.4</v>
      </c>
      <c r="AE7" s="2">
        <v>33785</v>
      </c>
      <c r="AF7" t="s">
        <v>13</v>
      </c>
      <c r="AG7" t="s">
        <v>13</v>
      </c>
      <c r="AH7">
        <v>0.3</v>
      </c>
      <c r="AJ7" s="2">
        <v>33785</v>
      </c>
      <c r="AK7" t="s">
        <v>13</v>
      </c>
      <c r="AL7" t="s">
        <v>13</v>
      </c>
      <c r="AM7">
        <v>0</v>
      </c>
      <c r="AO7" s="2">
        <v>29006</v>
      </c>
      <c r="AP7" t="s">
        <v>13</v>
      </c>
      <c r="AQ7" t="s">
        <v>13</v>
      </c>
      <c r="AR7">
        <v>0.76</v>
      </c>
      <c r="AT7" s="2">
        <v>29006</v>
      </c>
      <c r="AU7" t="s">
        <v>13</v>
      </c>
      <c r="AV7" t="s">
        <v>13</v>
      </c>
      <c r="AW7">
        <v>0.51</v>
      </c>
      <c r="AY7" s="2">
        <v>29006</v>
      </c>
      <c r="AZ7" t="s">
        <v>13</v>
      </c>
      <c r="BA7" t="s">
        <v>13</v>
      </c>
      <c r="BB7">
        <v>1.1000000000000001</v>
      </c>
      <c r="BD7" s="2">
        <v>33785</v>
      </c>
      <c r="BE7" t="s">
        <v>13</v>
      </c>
      <c r="BF7" t="s">
        <v>13</v>
      </c>
      <c r="BG7">
        <v>-2.4</v>
      </c>
      <c r="BI7" s="2">
        <v>29006</v>
      </c>
      <c r="BJ7" t="s">
        <v>13</v>
      </c>
      <c r="BK7" t="s">
        <v>13</v>
      </c>
      <c r="BL7">
        <v>2</v>
      </c>
      <c r="BN7" s="2">
        <v>29311</v>
      </c>
      <c r="BO7" t="s">
        <v>13</v>
      </c>
      <c r="BP7" t="s">
        <v>13</v>
      </c>
      <c r="BQ7">
        <v>1.3</v>
      </c>
      <c r="BS7" s="2">
        <v>29311</v>
      </c>
      <c r="BT7" t="s">
        <v>13</v>
      </c>
      <c r="BU7" t="s">
        <v>13</v>
      </c>
      <c r="BV7">
        <v>-0.6</v>
      </c>
      <c r="BX7" s="2">
        <v>29006</v>
      </c>
      <c r="BY7" t="s">
        <v>13</v>
      </c>
      <c r="BZ7" t="s">
        <v>13</v>
      </c>
      <c r="CA7">
        <v>0.7</v>
      </c>
      <c r="CC7" s="2">
        <v>29006</v>
      </c>
      <c r="CD7" t="s">
        <v>13</v>
      </c>
      <c r="CE7" t="s">
        <v>13</v>
      </c>
      <c r="CF7">
        <v>1.3</v>
      </c>
    </row>
    <row r="8" spans="1:84" x14ac:dyDescent="0.2">
      <c r="A8" s="2">
        <v>29036</v>
      </c>
      <c r="B8" t="s">
        <v>13</v>
      </c>
      <c r="C8" t="s">
        <v>13</v>
      </c>
      <c r="D8">
        <v>52.7</v>
      </c>
      <c r="F8" s="2">
        <v>29036</v>
      </c>
      <c r="G8" t="s">
        <v>13</v>
      </c>
      <c r="H8" t="s">
        <v>13</v>
      </c>
      <c r="I8">
        <v>0.4</v>
      </c>
      <c r="K8" s="2">
        <v>33511</v>
      </c>
      <c r="L8" t="s">
        <v>13</v>
      </c>
      <c r="M8" t="s">
        <v>13</v>
      </c>
      <c r="N8">
        <v>830437</v>
      </c>
      <c r="P8" s="2">
        <v>35795</v>
      </c>
      <c r="Q8" t="s">
        <v>13</v>
      </c>
      <c r="R8" t="s">
        <v>13</v>
      </c>
      <c r="S8">
        <v>55.5</v>
      </c>
      <c r="U8" s="2">
        <v>29036</v>
      </c>
      <c r="V8" t="s">
        <v>13</v>
      </c>
      <c r="W8" t="s">
        <v>13</v>
      </c>
      <c r="X8">
        <v>2.9950000000000001</v>
      </c>
      <c r="Z8" s="2">
        <v>33785</v>
      </c>
      <c r="AA8" t="s">
        <v>13</v>
      </c>
      <c r="AB8" t="s">
        <v>13</v>
      </c>
      <c r="AC8">
        <v>2</v>
      </c>
      <c r="AE8" s="2">
        <v>33816</v>
      </c>
      <c r="AF8" t="s">
        <v>13</v>
      </c>
      <c r="AG8" t="s">
        <v>13</v>
      </c>
      <c r="AH8">
        <v>0.7</v>
      </c>
      <c r="AJ8" s="2">
        <v>33816</v>
      </c>
      <c r="AK8" t="s">
        <v>13</v>
      </c>
      <c r="AL8" t="s">
        <v>13</v>
      </c>
      <c r="AM8">
        <v>0.6</v>
      </c>
      <c r="AO8" s="2">
        <v>29036</v>
      </c>
      <c r="AP8" t="s">
        <v>13</v>
      </c>
      <c r="AQ8" t="s">
        <v>13</v>
      </c>
      <c r="AR8">
        <v>-0.01</v>
      </c>
      <c r="AT8" s="2">
        <v>29036</v>
      </c>
      <c r="AU8" t="s">
        <v>13</v>
      </c>
      <c r="AV8" t="s">
        <v>13</v>
      </c>
      <c r="AW8">
        <v>-0.24</v>
      </c>
      <c r="AY8" s="2">
        <v>29036</v>
      </c>
      <c r="AZ8" t="s">
        <v>13</v>
      </c>
      <c r="BA8" t="s">
        <v>13</v>
      </c>
      <c r="BB8">
        <v>1.3</v>
      </c>
      <c r="BD8" s="2">
        <v>33816</v>
      </c>
      <c r="BE8" t="s">
        <v>13</v>
      </c>
      <c r="BF8" t="s">
        <v>13</v>
      </c>
      <c r="BG8">
        <v>-0.2</v>
      </c>
      <c r="BI8" s="2">
        <v>29036</v>
      </c>
      <c r="BJ8" t="s">
        <v>13</v>
      </c>
      <c r="BK8" t="s">
        <v>13</v>
      </c>
      <c r="BL8">
        <v>2.2999999999999998</v>
      </c>
      <c r="BN8" s="2">
        <v>29402</v>
      </c>
      <c r="BO8" t="s">
        <v>13</v>
      </c>
      <c r="BP8" t="s">
        <v>13</v>
      </c>
      <c r="BQ8">
        <v>-7.9</v>
      </c>
      <c r="BS8" s="2">
        <v>29402</v>
      </c>
      <c r="BT8" t="s">
        <v>13</v>
      </c>
      <c r="BU8" t="s">
        <v>13</v>
      </c>
      <c r="BV8">
        <v>-8.6999999999999993</v>
      </c>
      <c r="BX8" s="2">
        <v>29036</v>
      </c>
      <c r="BY8" t="s">
        <v>13</v>
      </c>
      <c r="BZ8" t="s">
        <v>13</v>
      </c>
      <c r="CA8">
        <v>0.8</v>
      </c>
      <c r="CC8" s="2">
        <v>29036</v>
      </c>
      <c r="CD8" t="s">
        <v>13</v>
      </c>
      <c r="CE8" t="s">
        <v>13</v>
      </c>
      <c r="CF8">
        <v>1.1000000000000001</v>
      </c>
    </row>
    <row r="9" spans="1:84" x14ac:dyDescent="0.2">
      <c r="A9" s="2">
        <v>29067</v>
      </c>
      <c r="B9" t="s">
        <v>13</v>
      </c>
      <c r="C9" t="s">
        <v>13</v>
      </c>
      <c r="D9">
        <v>51.3</v>
      </c>
      <c r="F9" s="2">
        <v>29067</v>
      </c>
      <c r="G9" t="s">
        <v>13</v>
      </c>
      <c r="H9" t="s">
        <v>13</v>
      </c>
      <c r="I9">
        <v>0.1</v>
      </c>
      <c r="K9" s="2">
        <v>33542</v>
      </c>
      <c r="L9" t="s">
        <v>13</v>
      </c>
      <c r="M9" t="s">
        <v>13</v>
      </c>
      <c r="N9">
        <v>811008</v>
      </c>
      <c r="P9" s="2">
        <v>35826</v>
      </c>
      <c r="Q9" t="s">
        <v>13</v>
      </c>
      <c r="R9" t="s">
        <v>13</v>
      </c>
      <c r="S9">
        <v>57</v>
      </c>
      <c r="U9" s="2">
        <v>29067</v>
      </c>
      <c r="V9" t="s">
        <v>13</v>
      </c>
      <c r="W9" t="s">
        <v>13</v>
      </c>
      <c r="X9">
        <v>3.8170000000000002</v>
      </c>
      <c r="Z9" s="2">
        <v>33816</v>
      </c>
      <c r="AA9" t="s">
        <v>13</v>
      </c>
      <c r="AB9" t="s">
        <v>13</v>
      </c>
      <c r="AC9">
        <v>-0.4</v>
      </c>
      <c r="AE9" s="2">
        <v>33847</v>
      </c>
      <c r="AF9" t="s">
        <v>13</v>
      </c>
      <c r="AG9" t="s">
        <v>13</v>
      </c>
      <c r="AH9">
        <v>0.3</v>
      </c>
      <c r="AJ9" s="2">
        <v>33847</v>
      </c>
      <c r="AK9" t="s">
        <v>13</v>
      </c>
      <c r="AL9" t="s">
        <v>13</v>
      </c>
      <c r="AM9">
        <v>0.8</v>
      </c>
      <c r="AO9" s="2">
        <v>29067</v>
      </c>
      <c r="AP9" t="s">
        <v>13</v>
      </c>
      <c r="AQ9" t="s">
        <v>13</v>
      </c>
      <c r="AR9">
        <v>-0.12</v>
      </c>
      <c r="AT9" s="2">
        <v>29067</v>
      </c>
      <c r="AU9" t="s">
        <v>13</v>
      </c>
      <c r="AV9" t="s">
        <v>13</v>
      </c>
      <c r="AW9">
        <v>-0.36</v>
      </c>
      <c r="AY9" s="2">
        <v>29067</v>
      </c>
      <c r="AZ9" t="s">
        <v>13</v>
      </c>
      <c r="BA9" t="s">
        <v>13</v>
      </c>
      <c r="BB9">
        <v>1.8</v>
      </c>
      <c r="BD9" s="2">
        <v>33847</v>
      </c>
      <c r="BE9" t="s">
        <v>13</v>
      </c>
      <c r="BF9" t="s">
        <v>13</v>
      </c>
      <c r="BG9">
        <v>-1.8</v>
      </c>
      <c r="BI9" s="2">
        <v>29067</v>
      </c>
      <c r="BJ9" t="s">
        <v>13</v>
      </c>
      <c r="BK9" t="s">
        <v>13</v>
      </c>
      <c r="BL9">
        <v>-2.6</v>
      </c>
      <c r="BN9" s="2">
        <v>29494</v>
      </c>
      <c r="BO9" t="s">
        <v>13</v>
      </c>
      <c r="BP9" t="s">
        <v>13</v>
      </c>
      <c r="BQ9">
        <v>-0.6</v>
      </c>
      <c r="BS9" s="2">
        <v>29494</v>
      </c>
      <c r="BT9" t="s">
        <v>13</v>
      </c>
      <c r="BU9" t="s">
        <v>13</v>
      </c>
      <c r="BV9">
        <v>4.4000000000000004</v>
      </c>
      <c r="BX9" s="2">
        <v>29067</v>
      </c>
      <c r="BY9" t="s">
        <v>13</v>
      </c>
      <c r="BZ9" t="s">
        <v>13</v>
      </c>
      <c r="CA9">
        <v>1.5</v>
      </c>
      <c r="CC9" s="2">
        <v>29067</v>
      </c>
      <c r="CD9" t="s">
        <v>13</v>
      </c>
      <c r="CE9" t="s">
        <v>13</v>
      </c>
      <c r="CF9">
        <v>0.7</v>
      </c>
    </row>
    <row r="10" spans="1:84" x14ac:dyDescent="0.2">
      <c r="A10" s="2">
        <v>29098</v>
      </c>
      <c r="B10" t="s">
        <v>13</v>
      </c>
      <c r="C10" t="s">
        <v>13</v>
      </c>
      <c r="D10">
        <v>49.5</v>
      </c>
      <c r="F10" s="2">
        <v>29098</v>
      </c>
      <c r="G10" t="s">
        <v>13</v>
      </c>
      <c r="H10" t="s">
        <v>13</v>
      </c>
      <c r="I10">
        <v>-1.1000000000000001</v>
      </c>
      <c r="K10" s="2">
        <v>33572</v>
      </c>
      <c r="L10" t="s">
        <v>13</v>
      </c>
      <c r="M10" t="s">
        <v>13</v>
      </c>
      <c r="N10">
        <v>778597</v>
      </c>
      <c r="P10" s="2">
        <v>35854</v>
      </c>
      <c r="Q10" t="s">
        <v>13</v>
      </c>
      <c r="R10" t="s">
        <v>13</v>
      </c>
      <c r="S10">
        <v>56.2</v>
      </c>
      <c r="U10" s="2">
        <v>29098</v>
      </c>
      <c r="V10" t="s">
        <v>13</v>
      </c>
      <c r="W10" t="s">
        <v>13</v>
      </c>
      <c r="X10">
        <v>3.7949999999999999</v>
      </c>
      <c r="Z10" s="2">
        <v>33847</v>
      </c>
      <c r="AA10" t="s">
        <v>13</v>
      </c>
      <c r="AB10" t="s">
        <v>13</v>
      </c>
      <c r="AC10">
        <v>0.3</v>
      </c>
      <c r="AE10" s="2">
        <v>33877</v>
      </c>
      <c r="AF10" t="s">
        <v>13</v>
      </c>
      <c r="AG10" t="s">
        <v>13</v>
      </c>
      <c r="AH10">
        <v>1</v>
      </c>
      <c r="AJ10" s="2">
        <v>33877</v>
      </c>
      <c r="AK10" t="s">
        <v>13</v>
      </c>
      <c r="AL10" t="s">
        <v>13</v>
      </c>
      <c r="AM10">
        <v>0.2</v>
      </c>
      <c r="AO10" s="2">
        <v>29098</v>
      </c>
      <c r="AP10" t="s">
        <v>13</v>
      </c>
      <c r="AQ10" t="s">
        <v>13</v>
      </c>
      <c r="AR10">
        <v>-0.68</v>
      </c>
      <c r="AT10" s="2">
        <v>29098</v>
      </c>
      <c r="AU10" t="s">
        <v>13</v>
      </c>
      <c r="AV10" t="s">
        <v>13</v>
      </c>
      <c r="AW10">
        <v>-0.89</v>
      </c>
      <c r="AY10" s="2">
        <v>29098</v>
      </c>
      <c r="AZ10" t="s">
        <v>13</v>
      </c>
      <c r="BA10" t="s">
        <v>13</v>
      </c>
      <c r="BB10">
        <v>0.8</v>
      </c>
      <c r="BD10" s="2">
        <v>33877</v>
      </c>
      <c r="BE10" t="s">
        <v>13</v>
      </c>
      <c r="BF10" t="s">
        <v>13</v>
      </c>
      <c r="BG10">
        <v>0.2</v>
      </c>
      <c r="BI10" s="2">
        <v>29098</v>
      </c>
      <c r="BJ10" t="s">
        <v>13</v>
      </c>
      <c r="BK10" t="s">
        <v>13</v>
      </c>
      <c r="BL10">
        <v>-0.1</v>
      </c>
      <c r="BN10" s="2">
        <v>29586</v>
      </c>
      <c r="BO10" t="s">
        <v>13</v>
      </c>
      <c r="BP10" t="s">
        <v>13</v>
      </c>
      <c r="BQ10">
        <v>7.6</v>
      </c>
      <c r="BS10" s="2">
        <v>29586</v>
      </c>
      <c r="BT10" t="s">
        <v>13</v>
      </c>
      <c r="BU10" t="s">
        <v>13</v>
      </c>
      <c r="BV10">
        <v>5.4</v>
      </c>
      <c r="BX10" s="2">
        <v>29098</v>
      </c>
      <c r="BY10" t="s">
        <v>13</v>
      </c>
      <c r="BZ10" t="s">
        <v>13</v>
      </c>
      <c r="CA10">
        <v>0.9</v>
      </c>
      <c r="CC10" s="2">
        <v>29098</v>
      </c>
      <c r="CD10" t="s">
        <v>13</v>
      </c>
      <c r="CE10" t="s">
        <v>13</v>
      </c>
      <c r="CF10">
        <v>1.9</v>
      </c>
    </row>
    <row r="11" spans="1:84" x14ac:dyDescent="0.2">
      <c r="A11" s="2">
        <v>29128</v>
      </c>
      <c r="B11" t="s">
        <v>13</v>
      </c>
      <c r="C11" t="s">
        <v>13</v>
      </c>
      <c r="D11">
        <v>49.6</v>
      </c>
      <c r="F11" s="2">
        <v>29128</v>
      </c>
      <c r="G11" t="s">
        <v>13</v>
      </c>
      <c r="H11" t="s">
        <v>13</v>
      </c>
      <c r="I11">
        <v>2.6</v>
      </c>
      <c r="K11" s="2">
        <v>33603</v>
      </c>
      <c r="L11" t="s">
        <v>13</v>
      </c>
      <c r="M11" t="s">
        <v>13</v>
      </c>
      <c r="N11">
        <v>746187</v>
      </c>
      <c r="P11" s="2">
        <v>35885</v>
      </c>
      <c r="Q11" t="s">
        <v>13</v>
      </c>
      <c r="R11" t="s">
        <v>13</v>
      </c>
      <c r="S11">
        <v>54.7</v>
      </c>
      <c r="U11" s="2">
        <v>29128</v>
      </c>
      <c r="V11" t="s">
        <v>13</v>
      </c>
      <c r="W11" t="s">
        <v>13</v>
      </c>
      <c r="X11">
        <v>3.6640000000000001</v>
      </c>
      <c r="Z11" s="2">
        <v>33877</v>
      </c>
      <c r="AA11" t="s">
        <v>13</v>
      </c>
      <c r="AB11" t="s">
        <v>13</v>
      </c>
      <c r="AC11">
        <v>0.4</v>
      </c>
      <c r="AE11" s="2">
        <v>33908</v>
      </c>
      <c r="AF11" t="s">
        <v>13</v>
      </c>
      <c r="AG11" t="s">
        <v>13</v>
      </c>
      <c r="AH11">
        <v>0.8</v>
      </c>
      <c r="AJ11" s="2">
        <v>33908</v>
      </c>
      <c r="AK11" t="s">
        <v>13</v>
      </c>
      <c r="AL11" t="s">
        <v>13</v>
      </c>
      <c r="AM11">
        <v>0.9</v>
      </c>
      <c r="AO11" s="2">
        <v>29128</v>
      </c>
      <c r="AP11" t="s">
        <v>13</v>
      </c>
      <c r="AQ11" t="s">
        <v>13</v>
      </c>
      <c r="AR11">
        <v>0.11</v>
      </c>
      <c r="AT11" s="2">
        <v>29128</v>
      </c>
      <c r="AU11" t="s">
        <v>13</v>
      </c>
      <c r="AV11" t="s">
        <v>13</v>
      </c>
      <c r="AW11">
        <v>-0.1</v>
      </c>
      <c r="AY11" s="2">
        <v>29128</v>
      </c>
      <c r="AZ11" t="s">
        <v>13</v>
      </c>
      <c r="BA11" t="s">
        <v>13</v>
      </c>
      <c r="BB11">
        <v>0.4</v>
      </c>
      <c r="BD11" s="2">
        <v>33908</v>
      </c>
      <c r="BE11" t="s">
        <v>13</v>
      </c>
      <c r="BF11" t="s">
        <v>13</v>
      </c>
      <c r="BG11">
        <v>5.5</v>
      </c>
      <c r="BI11" s="2">
        <v>29128</v>
      </c>
      <c r="BJ11" t="s">
        <v>13</v>
      </c>
      <c r="BK11" t="s">
        <v>13</v>
      </c>
      <c r="BL11">
        <v>0.6</v>
      </c>
      <c r="BN11" s="2">
        <v>29676</v>
      </c>
      <c r="BO11" t="s">
        <v>13</v>
      </c>
      <c r="BP11" t="s">
        <v>13</v>
      </c>
      <c r="BQ11">
        <v>8.5</v>
      </c>
      <c r="BS11" s="2">
        <v>29676</v>
      </c>
      <c r="BT11" t="s">
        <v>13</v>
      </c>
      <c r="BU11" t="s">
        <v>13</v>
      </c>
      <c r="BV11">
        <v>2.1</v>
      </c>
      <c r="BX11" s="2">
        <v>29128</v>
      </c>
      <c r="BY11" t="s">
        <v>13</v>
      </c>
      <c r="BZ11" t="s">
        <v>13</v>
      </c>
      <c r="CA11">
        <v>0.9</v>
      </c>
      <c r="CC11" s="2">
        <v>29128</v>
      </c>
      <c r="CD11" t="s">
        <v>13</v>
      </c>
      <c r="CE11" t="s">
        <v>13</v>
      </c>
      <c r="CF11">
        <v>1.1000000000000001</v>
      </c>
    </row>
    <row r="12" spans="1:84" x14ac:dyDescent="0.2">
      <c r="A12" s="2">
        <v>29159</v>
      </c>
      <c r="B12" t="s">
        <v>13</v>
      </c>
      <c r="C12" t="s">
        <v>13</v>
      </c>
      <c r="D12">
        <v>49</v>
      </c>
      <c r="F12" s="2">
        <v>29159</v>
      </c>
      <c r="G12" t="s">
        <v>13</v>
      </c>
      <c r="H12" t="s">
        <v>13</v>
      </c>
      <c r="I12">
        <v>0.2</v>
      </c>
      <c r="K12" s="2">
        <v>33634</v>
      </c>
      <c r="L12" t="s">
        <v>13</v>
      </c>
      <c r="M12" t="s">
        <v>13</v>
      </c>
      <c r="N12">
        <v>674173</v>
      </c>
      <c r="P12" s="2">
        <v>35915</v>
      </c>
      <c r="Q12" t="s">
        <v>13</v>
      </c>
      <c r="R12" t="s">
        <v>13</v>
      </c>
      <c r="S12">
        <v>54.9</v>
      </c>
      <c r="U12" s="2">
        <v>29159</v>
      </c>
      <c r="V12" t="s">
        <v>13</v>
      </c>
      <c r="W12" t="s">
        <v>13</v>
      </c>
      <c r="X12">
        <v>3.802</v>
      </c>
      <c r="Z12" s="2">
        <v>33908</v>
      </c>
      <c r="AA12" t="s">
        <v>13</v>
      </c>
      <c r="AB12" t="s">
        <v>13</v>
      </c>
      <c r="AC12">
        <v>0.1</v>
      </c>
      <c r="AE12" s="2">
        <v>33938</v>
      </c>
      <c r="AF12" t="s">
        <v>13</v>
      </c>
      <c r="AG12" t="s">
        <v>13</v>
      </c>
      <c r="AH12">
        <v>0.2</v>
      </c>
      <c r="AJ12" s="2">
        <v>33938</v>
      </c>
      <c r="AK12" t="s">
        <v>13</v>
      </c>
      <c r="AL12" t="s">
        <v>13</v>
      </c>
      <c r="AM12">
        <v>0.3</v>
      </c>
      <c r="AO12" s="2">
        <v>29159</v>
      </c>
      <c r="AP12" t="s">
        <v>13</v>
      </c>
      <c r="AQ12" t="s">
        <v>13</v>
      </c>
      <c r="AR12">
        <v>0.53</v>
      </c>
      <c r="AT12" s="2">
        <v>29159</v>
      </c>
      <c r="AU12" t="s">
        <v>13</v>
      </c>
      <c r="AV12" t="s">
        <v>13</v>
      </c>
      <c r="AW12">
        <v>0.32</v>
      </c>
      <c r="AY12" s="2">
        <v>29159</v>
      </c>
      <c r="AZ12" t="s">
        <v>13</v>
      </c>
      <c r="BA12" t="s">
        <v>13</v>
      </c>
      <c r="BB12">
        <v>1.2</v>
      </c>
      <c r="BD12" s="2">
        <v>33938</v>
      </c>
      <c r="BE12" t="s">
        <v>13</v>
      </c>
      <c r="BF12" t="s">
        <v>13</v>
      </c>
      <c r="BG12">
        <v>-3.9</v>
      </c>
      <c r="BI12" s="2">
        <v>29159</v>
      </c>
      <c r="BJ12" t="s">
        <v>13</v>
      </c>
      <c r="BK12" t="s">
        <v>13</v>
      </c>
      <c r="BL12">
        <v>1</v>
      </c>
      <c r="BN12" s="2">
        <v>29767</v>
      </c>
      <c r="BO12" t="s">
        <v>13</v>
      </c>
      <c r="BP12" t="s">
        <v>13</v>
      </c>
      <c r="BQ12">
        <v>-2.9</v>
      </c>
      <c r="BS12" s="2">
        <v>29767</v>
      </c>
      <c r="BT12" t="s">
        <v>13</v>
      </c>
      <c r="BU12" t="s">
        <v>13</v>
      </c>
      <c r="BV12">
        <v>-0.1</v>
      </c>
      <c r="BX12" s="2">
        <v>29159</v>
      </c>
      <c r="BY12" t="s">
        <v>13</v>
      </c>
      <c r="BZ12" t="s">
        <v>13</v>
      </c>
      <c r="CA12">
        <v>1</v>
      </c>
      <c r="CC12" s="2">
        <v>29159</v>
      </c>
      <c r="CD12" t="s">
        <v>13</v>
      </c>
      <c r="CE12" t="s">
        <v>13</v>
      </c>
      <c r="CF12">
        <v>0.5</v>
      </c>
    </row>
    <row r="13" spans="1:84" x14ac:dyDescent="0.2">
      <c r="A13" s="2">
        <v>29189</v>
      </c>
      <c r="B13" t="s">
        <v>13</v>
      </c>
      <c r="C13" t="s">
        <v>13</v>
      </c>
      <c r="D13">
        <v>48</v>
      </c>
      <c r="F13" s="2">
        <v>29189</v>
      </c>
      <c r="G13" t="s">
        <v>13</v>
      </c>
      <c r="H13" t="s">
        <v>13</v>
      </c>
      <c r="I13">
        <v>0.1</v>
      </c>
      <c r="K13" s="2">
        <v>33663</v>
      </c>
      <c r="L13" t="s">
        <v>13</v>
      </c>
      <c r="M13" t="s">
        <v>13</v>
      </c>
      <c r="N13">
        <v>784629</v>
      </c>
      <c r="P13" s="2">
        <v>35946</v>
      </c>
      <c r="Q13" t="s">
        <v>13</v>
      </c>
      <c r="R13" t="s">
        <v>13</v>
      </c>
      <c r="S13">
        <v>56.2</v>
      </c>
      <c r="U13" s="2">
        <v>29189</v>
      </c>
      <c r="V13" t="s">
        <v>13</v>
      </c>
      <c r="W13" t="s">
        <v>13</v>
      </c>
      <c r="X13">
        <v>3.1379999999999999</v>
      </c>
      <c r="Z13" s="2">
        <v>33938</v>
      </c>
      <c r="AA13" t="s">
        <v>13</v>
      </c>
      <c r="AB13" t="s">
        <v>13</v>
      </c>
      <c r="AC13">
        <v>0.9</v>
      </c>
      <c r="AE13" s="2">
        <v>33969</v>
      </c>
      <c r="AF13" t="s">
        <v>13</v>
      </c>
      <c r="AG13" t="s">
        <v>13</v>
      </c>
      <c r="AH13">
        <v>1.2</v>
      </c>
      <c r="AJ13" s="2">
        <v>33969</v>
      </c>
      <c r="AK13" t="s">
        <v>13</v>
      </c>
      <c r="AL13" t="s">
        <v>13</v>
      </c>
      <c r="AM13">
        <v>1.2</v>
      </c>
      <c r="AO13" s="2">
        <v>29189</v>
      </c>
      <c r="AP13" t="s">
        <v>13</v>
      </c>
      <c r="AQ13" t="s">
        <v>13</v>
      </c>
      <c r="AR13">
        <v>-0.1</v>
      </c>
      <c r="AT13" s="2">
        <v>29189</v>
      </c>
      <c r="AU13" t="s">
        <v>13</v>
      </c>
      <c r="AV13" t="s">
        <v>13</v>
      </c>
      <c r="AW13">
        <v>-0.3</v>
      </c>
      <c r="AY13" s="2">
        <v>29189</v>
      </c>
      <c r="AZ13" t="s">
        <v>13</v>
      </c>
      <c r="BA13" t="s">
        <v>13</v>
      </c>
      <c r="BB13">
        <v>0.7</v>
      </c>
      <c r="BD13" s="2">
        <v>33969</v>
      </c>
      <c r="BE13" t="s">
        <v>13</v>
      </c>
      <c r="BF13" t="s">
        <v>13</v>
      </c>
      <c r="BG13">
        <v>3</v>
      </c>
      <c r="BI13" s="2">
        <v>29189</v>
      </c>
      <c r="BJ13" t="s">
        <v>13</v>
      </c>
      <c r="BK13" t="s">
        <v>13</v>
      </c>
      <c r="BL13">
        <v>-2</v>
      </c>
      <c r="BN13" s="2">
        <v>29859</v>
      </c>
      <c r="BO13" t="s">
        <v>13</v>
      </c>
      <c r="BP13" t="s">
        <v>13</v>
      </c>
      <c r="BQ13">
        <v>4.7</v>
      </c>
      <c r="BS13" s="2">
        <v>29859</v>
      </c>
      <c r="BT13" t="s">
        <v>13</v>
      </c>
      <c r="BU13" t="s">
        <v>13</v>
      </c>
      <c r="BV13">
        <v>1.6</v>
      </c>
      <c r="BX13" s="2">
        <v>29189</v>
      </c>
      <c r="BY13" t="s">
        <v>13</v>
      </c>
      <c r="BZ13" t="s">
        <v>13</v>
      </c>
      <c r="CA13">
        <v>1.1000000000000001</v>
      </c>
      <c r="CC13" s="2">
        <v>29189</v>
      </c>
      <c r="CD13" t="s">
        <v>13</v>
      </c>
      <c r="CE13" t="s">
        <v>13</v>
      </c>
      <c r="CF13">
        <v>1</v>
      </c>
    </row>
    <row r="14" spans="1:84" x14ac:dyDescent="0.2">
      <c r="A14" s="2">
        <v>29220</v>
      </c>
      <c r="B14" t="s">
        <v>13</v>
      </c>
      <c r="C14" t="s">
        <v>13</v>
      </c>
      <c r="D14">
        <v>44.8</v>
      </c>
      <c r="F14" s="2">
        <v>29220</v>
      </c>
      <c r="G14" t="s">
        <v>13</v>
      </c>
      <c r="H14" t="s">
        <v>13</v>
      </c>
      <c r="I14">
        <v>0.5</v>
      </c>
      <c r="K14" s="2">
        <v>33694</v>
      </c>
      <c r="L14" t="s">
        <v>13</v>
      </c>
      <c r="M14" t="s">
        <v>13</v>
      </c>
      <c r="N14">
        <v>888896</v>
      </c>
      <c r="P14" s="2">
        <v>35976</v>
      </c>
      <c r="Q14" t="s">
        <v>13</v>
      </c>
      <c r="R14" t="s">
        <v>13</v>
      </c>
      <c r="S14">
        <v>55.1</v>
      </c>
      <c r="U14" s="2">
        <v>29220</v>
      </c>
      <c r="V14" t="s">
        <v>13</v>
      </c>
      <c r="W14" t="s">
        <v>13</v>
      </c>
      <c r="X14">
        <v>2.2000000000000002</v>
      </c>
      <c r="Z14" s="2">
        <v>33969</v>
      </c>
      <c r="AA14" t="s">
        <v>13</v>
      </c>
      <c r="AB14" t="s">
        <v>13</v>
      </c>
      <c r="AC14">
        <v>0.8</v>
      </c>
      <c r="AE14" s="2">
        <v>34000</v>
      </c>
      <c r="AF14" t="s">
        <v>13</v>
      </c>
      <c r="AG14" t="s">
        <v>13</v>
      </c>
      <c r="AH14">
        <v>1.2</v>
      </c>
      <c r="AJ14" s="2">
        <v>34000</v>
      </c>
      <c r="AK14" t="s">
        <v>13</v>
      </c>
      <c r="AL14" t="s">
        <v>13</v>
      </c>
      <c r="AM14">
        <v>0.5</v>
      </c>
      <c r="AO14" s="2">
        <v>29220</v>
      </c>
      <c r="AP14" t="s">
        <v>13</v>
      </c>
      <c r="AQ14" t="s">
        <v>13</v>
      </c>
      <c r="AR14">
        <v>0.09</v>
      </c>
      <c r="AT14" s="2">
        <v>29220</v>
      </c>
      <c r="AU14" t="s">
        <v>13</v>
      </c>
      <c r="AV14" t="s">
        <v>13</v>
      </c>
      <c r="AW14">
        <v>-0.12</v>
      </c>
      <c r="AY14" s="2">
        <v>29220</v>
      </c>
      <c r="AZ14" t="s">
        <v>13</v>
      </c>
      <c r="BA14" t="s">
        <v>13</v>
      </c>
      <c r="BB14">
        <v>0.7</v>
      </c>
      <c r="BD14" s="2">
        <v>34000</v>
      </c>
      <c r="BE14" t="s">
        <v>13</v>
      </c>
      <c r="BF14" t="s">
        <v>13</v>
      </c>
      <c r="BG14">
        <v>-3.5</v>
      </c>
      <c r="BI14" s="2">
        <v>29220</v>
      </c>
      <c r="BJ14" t="s">
        <v>13</v>
      </c>
      <c r="BK14" t="s">
        <v>13</v>
      </c>
      <c r="BL14">
        <v>1.5</v>
      </c>
      <c r="BN14" s="2">
        <v>29951</v>
      </c>
      <c r="BO14" t="s">
        <v>13</v>
      </c>
      <c r="BP14" t="s">
        <v>13</v>
      </c>
      <c r="BQ14">
        <v>-4.5999999999999996</v>
      </c>
      <c r="BS14" s="2">
        <v>29951</v>
      </c>
      <c r="BT14" t="s">
        <v>13</v>
      </c>
      <c r="BU14" t="s">
        <v>13</v>
      </c>
      <c r="BV14">
        <v>-3</v>
      </c>
      <c r="BX14" s="2">
        <v>29220</v>
      </c>
      <c r="BY14" t="s">
        <v>13</v>
      </c>
      <c r="BZ14" t="s">
        <v>13</v>
      </c>
      <c r="CA14">
        <v>1.1000000000000001</v>
      </c>
      <c r="CC14" s="2">
        <v>29220</v>
      </c>
      <c r="CD14" t="s">
        <v>13</v>
      </c>
      <c r="CE14" t="s">
        <v>13</v>
      </c>
      <c r="CF14">
        <v>0.5</v>
      </c>
    </row>
    <row r="15" spans="1:84" x14ac:dyDescent="0.2">
      <c r="A15" s="2">
        <v>29251</v>
      </c>
      <c r="B15" t="s">
        <v>13</v>
      </c>
      <c r="C15" t="s">
        <v>13</v>
      </c>
      <c r="D15">
        <v>46.2</v>
      </c>
      <c r="F15" s="2">
        <v>29251</v>
      </c>
      <c r="G15" t="s">
        <v>13</v>
      </c>
      <c r="H15" t="s">
        <v>13</v>
      </c>
      <c r="I15">
        <v>4.0999999999999996</v>
      </c>
      <c r="K15" s="2">
        <v>33724</v>
      </c>
      <c r="L15" t="s">
        <v>13</v>
      </c>
      <c r="M15" t="s">
        <v>13</v>
      </c>
      <c r="N15">
        <v>915384</v>
      </c>
      <c r="P15" s="2">
        <v>36007</v>
      </c>
      <c r="Q15" t="s">
        <v>13</v>
      </c>
      <c r="R15" t="s">
        <v>13</v>
      </c>
      <c r="S15">
        <v>55.8</v>
      </c>
      <c r="U15" s="2">
        <v>29251</v>
      </c>
      <c r="V15" t="s">
        <v>13</v>
      </c>
      <c r="W15" t="s">
        <v>13</v>
      </c>
      <c r="X15">
        <v>1.887</v>
      </c>
      <c r="Z15" s="2">
        <v>34000</v>
      </c>
      <c r="AA15" t="s">
        <v>13</v>
      </c>
      <c r="AB15" t="s">
        <v>13</v>
      </c>
      <c r="AC15">
        <v>0.3</v>
      </c>
      <c r="AE15" s="2">
        <v>34028</v>
      </c>
      <c r="AF15" t="s">
        <v>13</v>
      </c>
      <c r="AG15" t="s">
        <v>13</v>
      </c>
      <c r="AH15">
        <v>-0.7</v>
      </c>
      <c r="AJ15" s="2">
        <v>34028</v>
      </c>
      <c r="AK15" t="s">
        <v>13</v>
      </c>
      <c r="AL15" t="s">
        <v>13</v>
      </c>
      <c r="AM15">
        <v>-0.3</v>
      </c>
      <c r="AO15" s="2">
        <v>29251</v>
      </c>
      <c r="AP15" t="s">
        <v>13</v>
      </c>
      <c r="AQ15" t="s">
        <v>13</v>
      </c>
      <c r="AR15">
        <v>0.47</v>
      </c>
      <c r="AT15" s="2">
        <v>29251</v>
      </c>
      <c r="AU15" t="s">
        <v>13</v>
      </c>
      <c r="AV15" t="s">
        <v>13</v>
      </c>
      <c r="AW15">
        <v>0.28000000000000003</v>
      </c>
      <c r="AY15" s="2">
        <v>29251</v>
      </c>
      <c r="AZ15" t="s">
        <v>13</v>
      </c>
      <c r="BA15" t="s">
        <v>13</v>
      </c>
      <c r="BB15">
        <v>1</v>
      </c>
      <c r="BD15" s="2">
        <v>34028</v>
      </c>
      <c r="BE15" t="s">
        <v>13</v>
      </c>
      <c r="BF15" t="s">
        <v>13</v>
      </c>
      <c r="BG15">
        <v>5.9</v>
      </c>
      <c r="BI15" s="2">
        <v>29251</v>
      </c>
      <c r="BJ15" t="s">
        <v>13</v>
      </c>
      <c r="BK15" t="s">
        <v>13</v>
      </c>
      <c r="BL15">
        <v>6.2</v>
      </c>
      <c r="BN15" s="2">
        <v>30041</v>
      </c>
      <c r="BO15" t="s">
        <v>13</v>
      </c>
      <c r="BP15" t="s">
        <v>13</v>
      </c>
      <c r="BQ15">
        <v>-6.5</v>
      </c>
      <c r="BS15" s="2">
        <v>30041</v>
      </c>
      <c r="BT15" t="s">
        <v>13</v>
      </c>
      <c r="BU15" t="s">
        <v>13</v>
      </c>
      <c r="BV15">
        <v>2.7</v>
      </c>
      <c r="BX15" s="2">
        <v>29251</v>
      </c>
      <c r="BY15" t="s">
        <v>13</v>
      </c>
      <c r="BZ15" t="s">
        <v>13</v>
      </c>
      <c r="CA15">
        <v>1.2</v>
      </c>
      <c r="CC15" s="2">
        <v>29251</v>
      </c>
      <c r="CD15" t="s">
        <v>13</v>
      </c>
      <c r="CE15" t="s">
        <v>13</v>
      </c>
      <c r="CF15">
        <v>1.8</v>
      </c>
    </row>
    <row r="16" spans="1:84" x14ac:dyDescent="0.2">
      <c r="A16" s="2">
        <v>29280</v>
      </c>
      <c r="B16" t="s">
        <v>13</v>
      </c>
      <c r="C16" t="s">
        <v>13</v>
      </c>
      <c r="D16">
        <v>50.2</v>
      </c>
      <c r="F16" s="2">
        <v>29280</v>
      </c>
      <c r="G16" t="s">
        <v>13</v>
      </c>
      <c r="H16" t="s">
        <v>13</v>
      </c>
      <c r="I16">
        <v>0.6</v>
      </c>
      <c r="K16" s="2">
        <v>33755</v>
      </c>
      <c r="L16" t="s">
        <v>13</v>
      </c>
      <c r="M16" t="s">
        <v>13</v>
      </c>
      <c r="N16">
        <v>945404</v>
      </c>
      <c r="P16" s="2">
        <v>36038</v>
      </c>
      <c r="Q16" t="s">
        <v>13</v>
      </c>
      <c r="R16" t="s">
        <v>13</v>
      </c>
      <c r="S16">
        <v>53.5</v>
      </c>
      <c r="U16" s="2">
        <v>29280</v>
      </c>
      <c r="V16" t="s">
        <v>13</v>
      </c>
      <c r="W16" t="s">
        <v>13</v>
      </c>
      <c r="X16">
        <v>2.581</v>
      </c>
      <c r="Z16" s="2">
        <v>34028</v>
      </c>
      <c r="AA16" t="s">
        <v>13</v>
      </c>
      <c r="AB16" t="s">
        <v>13</v>
      </c>
      <c r="AC16">
        <v>-0.2</v>
      </c>
      <c r="AE16" s="2">
        <v>34059</v>
      </c>
      <c r="AF16" t="s">
        <v>13</v>
      </c>
      <c r="AG16" t="s">
        <v>13</v>
      </c>
      <c r="AH16">
        <v>-0.8</v>
      </c>
      <c r="AJ16" s="2">
        <v>34059</v>
      </c>
      <c r="AK16" t="s">
        <v>13</v>
      </c>
      <c r="AL16" t="s">
        <v>13</v>
      </c>
      <c r="AM16">
        <v>-0.5</v>
      </c>
      <c r="AO16" s="2">
        <v>29280</v>
      </c>
      <c r="AP16" t="s">
        <v>13</v>
      </c>
      <c r="AQ16" t="s">
        <v>13</v>
      </c>
      <c r="AR16">
        <v>0.03</v>
      </c>
      <c r="AT16" s="2">
        <v>29280</v>
      </c>
      <c r="AU16" t="s">
        <v>13</v>
      </c>
      <c r="AV16" t="s">
        <v>13</v>
      </c>
      <c r="AW16">
        <v>-0.16</v>
      </c>
      <c r="AY16" s="2">
        <v>29280</v>
      </c>
      <c r="AZ16" t="s">
        <v>13</v>
      </c>
      <c r="BA16" t="s">
        <v>13</v>
      </c>
      <c r="BB16">
        <v>0.9</v>
      </c>
      <c r="BD16" s="2">
        <v>34059</v>
      </c>
      <c r="BE16" t="s">
        <v>13</v>
      </c>
      <c r="BF16" t="s">
        <v>13</v>
      </c>
      <c r="BG16">
        <v>-1.6</v>
      </c>
      <c r="BI16" s="2">
        <v>29280</v>
      </c>
      <c r="BJ16" t="s">
        <v>13</v>
      </c>
      <c r="BK16" t="s">
        <v>13</v>
      </c>
      <c r="BL16">
        <v>1.5</v>
      </c>
      <c r="BN16" s="2">
        <v>30132</v>
      </c>
      <c r="BO16" t="s">
        <v>13</v>
      </c>
      <c r="BP16" t="s">
        <v>13</v>
      </c>
      <c r="BQ16">
        <v>2.2000000000000002</v>
      </c>
      <c r="BS16" s="2">
        <v>30132</v>
      </c>
      <c r="BT16" t="s">
        <v>13</v>
      </c>
      <c r="BU16" t="s">
        <v>13</v>
      </c>
      <c r="BV16">
        <v>1.5</v>
      </c>
      <c r="BX16" s="2">
        <v>29280</v>
      </c>
      <c r="BY16" t="s">
        <v>13</v>
      </c>
      <c r="BZ16" t="s">
        <v>13</v>
      </c>
      <c r="CA16">
        <v>0.6</v>
      </c>
      <c r="CC16" s="2">
        <v>29280</v>
      </c>
      <c r="CD16" t="s">
        <v>13</v>
      </c>
      <c r="CE16" t="s">
        <v>13</v>
      </c>
      <c r="CF16">
        <v>0.2</v>
      </c>
    </row>
    <row r="17" spans="1:84" x14ac:dyDescent="0.2">
      <c r="A17" s="2">
        <v>29311</v>
      </c>
      <c r="B17" t="s">
        <v>13</v>
      </c>
      <c r="C17" t="s">
        <v>13</v>
      </c>
      <c r="D17">
        <v>43.6</v>
      </c>
      <c r="F17" s="2">
        <v>29311</v>
      </c>
      <c r="G17" t="s">
        <v>13</v>
      </c>
      <c r="H17" t="s">
        <v>13</v>
      </c>
      <c r="I17">
        <v>-1.6</v>
      </c>
      <c r="K17" s="2">
        <v>33785</v>
      </c>
      <c r="L17" t="s">
        <v>13</v>
      </c>
      <c r="M17" t="s">
        <v>13</v>
      </c>
      <c r="N17">
        <v>1049066</v>
      </c>
      <c r="P17" s="2">
        <v>36068</v>
      </c>
      <c r="Q17" t="s">
        <v>13</v>
      </c>
      <c r="R17" t="s">
        <v>13</v>
      </c>
      <c r="S17">
        <v>55</v>
      </c>
      <c r="U17" s="2">
        <v>29311</v>
      </c>
      <c r="V17" t="s">
        <v>13</v>
      </c>
      <c r="W17" t="s">
        <v>13</v>
      </c>
      <c r="X17">
        <v>-1.4E-2</v>
      </c>
      <c r="Z17" s="2">
        <v>34059</v>
      </c>
      <c r="AA17" t="s">
        <v>13</v>
      </c>
      <c r="AB17" t="s">
        <v>13</v>
      </c>
      <c r="AC17">
        <v>0.8</v>
      </c>
      <c r="AE17" s="2">
        <v>34089</v>
      </c>
      <c r="AF17" t="s">
        <v>13</v>
      </c>
      <c r="AG17" t="s">
        <v>13</v>
      </c>
      <c r="AH17">
        <v>2.6</v>
      </c>
      <c r="AJ17" s="2">
        <v>34089</v>
      </c>
      <c r="AK17" t="s">
        <v>13</v>
      </c>
      <c r="AL17" t="s">
        <v>13</v>
      </c>
      <c r="AM17">
        <v>1.4</v>
      </c>
      <c r="AO17" s="2">
        <v>29311</v>
      </c>
      <c r="AP17" t="s">
        <v>13</v>
      </c>
      <c r="AQ17" t="s">
        <v>13</v>
      </c>
      <c r="AR17">
        <v>-0.34</v>
      </c>
      <c r="AT17" s="2">
        <v>29311</v>
      </c>
      <c r="AU17" t="s">
        <v>13</v>
      </c>
      <c r="AV17" t="s">
        <v>13</v>
      </c>
      <c r="AW17">
        <v>-0.53</v>
      </c>
      <c r="AY17" s="2">
        <v>29311</v>
      </c>
      <c r="AZ17" t="s">
        <v>13</v>
      </c>
      <c r="BA17" t="s">
        <v>13</v>
      </c>
      <c r="BB17">
        <v>0.9</v>
      </c>
      <c r="BD17" s="2">
        <v>34089</v>
      </c>
      <c r="BE17" t="s">
        <v>13</v>
      </c>
      <c r="BF17" t="s">
        <v>13</v>
      </c>
      <c r="BG17">
        <v>0.5</v>
      </c>
      <c r="BI17" s="2">
        <v>29311</v>
      </c>
      <c r="BJ17" t="s">
        <v>13</v>
      </c>
      <c r="BK17" t="s">
        <v>13</v>
      </c>
      <c r="BL17">
        <v>-4.9000000000000004</v>
      </c>
      <c r="BN17" s="2">
        <v>30224</v>
      </c>
      <c r="BO17" t="s">
        <v>13</v>
      </c>
      <c r="BP17" t="s">
        <v>13</v>
      </c>
      <c r="BQ17">
        <v>-1.4</v>
      </c>
      <c r="BS17" s="2">
        <v>30224</v>
      </c>
      <c r="BT17" t="s">
        <v>13</v>
      </c>
      <c r="BU17" t="s">
        <v>13</v>
      </c>
      <c r="BV17">
        <v>3.1</v>
      </c>
      <c r="BX17" s="2">
        <v>29311</v>
      </c>
      <c r="BY17" t="s">
        <v>13</v>
      </c>
      <c r="BZ17" t="s">
        <v>13</v>
      </c>
      <c r="CA17">
        <v>0.5</v>
      </c>
      <c r="CC17" s="2">
        <v>29311</v>
      </c>
      <c r="CD17" t="s">
        <v>13</v>
      </c>
      <c r="CE17" t="s">
        <v>13</v>
      </c>
      <c r="CF17">
        <v>0.4</v>
      </c>
    </row>
    <row r="18" spans="1:84" x14ac:dyDescent="0.2">
      <c r="A18" s="2">
        <v>29341</v>
      </c>
      <c r="B18" t="s">
        <v>13</v>
      </c>
      <c r="C18" t="s">
        <v>13</v>
      </c>
      <c r="D18">
        <v>37.4</v>
      </c>
      <c r="F18" s="2">
        <v>29341</v>
      </c>
      <c r="G18" t="s">
        <v>13</v>
      </c>
      <c r="H18" t="s">
        <v>13</v>
      </c>
      <c r="I18">
        <v>-4</v>
      </c>
      <c r="K18" s="2">
        <v>33816</v>
      </c>
      <c r="L18" t="s">
        <v>13</v>
      </c>
      <c r="M18" t="s">
        <v>13</v>
      </c>
      <c r="N18">
        <v>935592</v>
      </c>
      <c r="P18" s="2">
        <v>36099</v>
      </c>
      <c r="Q18" t="s">
        <v>13</v>
      </c>
      <c r="R18" t="s">
        <v>13</v>
      </c>
      <c r="S18">
        <v>53.8</v>
      </c>
      <c r="U18" s="2">
        <v>29341</v>
      </c>
      <c r="V18" t="s">
        <v>13</v>
      </c>
      <c r="W18" t="s">
        <v>13</v>
      </c>
      <c r="X18">
        <v>-1.7549999999999999</v>
      </c>
      <c r="Z18" s="2">
        <v>34089</v>
      </c>
      <c r="AA18" t="s">
        <v>13</v>
      </c>
      <c r="AB18" t="s">
        <v>13</v>
      </c>
      <c r="AC18">
        <v>0.4</v>
      </c>
      <c r="AE18" s="2">
        <v>34120</v>
      </c>
      <c r="AF18" t="s">
        <v>13</v>
      </c>
      <c r="AG18" t="s">
        <v>13</v>
      </c>
      <c r="AH18">
        <v>0.9</v>
      </c>
      <c r="AJ18" s="2">
        <v>34120</v>
      </c>
      <c r="AK18" t="s">
        <v>13</v>
      </c>
      <c r="AL18" t="s">
        <v>13</v>
      </c>
      <c r="AM18">
        <v>0.9</v>
      </c>
      <c r="AO18" s="2">
        <v>29341</v>
      </c>
      <c r="AP18" t="s">
        <v>13</v>
      </c>
      <c r="AQ18" t="s">
        <v>13</v>
      </c>
      <c r="AR18">
        <v>-2.04</v>
      </c>
      <c r="AT18" s="2">
        <v>29341</v>
      </c>
      <c r="AU18" t="s">
        <v>13</v>
      </c>
      <c r="AV18" t="s">
        <v>13</v>
      </c>
      <c r="AW18">
        <v>-2.23</v>
      </c>
      <c r="AY18" s="2">
        <v>29341</v>
      </c>
      <c r="AZ18" t="s">
        <v>13</v>
      </c>
      <c r="BA18" t="s">
        <v>13</v>
      </c>
      <c r="BB18">
        <v>1.4</v>
      </c>
      <c r="BD18" s="2">
        <v>34120</v>
      </c>
      <c r="BE18" t="s">
        <v>13</v>
      </c>
      <c r="BF18" t="s">
        <v>13</v>
      </c>
      <c r="BG18">
        <v>-0.7</v>
      </c>
      <c r="BI18" s="2">
        <v>29341</v>
      </c>
      <c r="BJ18" t="s">
        <v>13</v>
      </c>
      <c r="BK18" t="s">
        <v>13</v>
      </c>
      <c r="BL18">
        <v>-8.9</v>
      </c>
      <c r="BN18" s="2">
        <v>30316</v>
      </c>
      <c r="BO18" t="s">
        <v>13</v>
      </c>
      <c r="BP18" t="s">
        <v>13</v>
      </c>
      <c r="BQ18">
        <v>0.4</v>
      </c>
      <c r="BS18" s="2">
        <v>30316</v>
      </c>
      <c r="BT18" t="s">
        <v>13</v>
      </c>
      <c r="BU18" t="s">
        <v>13</v>
      </c>
      <c r="BV18">
        <v>7.5</v>
      </c>
      <c r="BX18" s="2">
        <v>29341</v>
      </c>
      <c r="BY18" t="s">
        <v>13</v>
      </c>
      <c r="BZ18" t="s">
        <v>13</v>
      </c>
      <c r="CA18">
        <v>0</v>
      </c>
      <c r="CC18" s="2">
        <v>29341</v>
      </c>
      <c r="CD18" t="s">
        <v>13</v>
      </c>
      <c r="CE18" t="s">
        <v>13</v>
      </c>
      <c r="CF18">
        <v>-0.8</v>
      </c>
    </row>
    <row r="19" spans="1:84" x14ac:dyDescent="0.2">
      <c r="A19" s="2">
        <v>29372</v>
      </c>
      <c r="B19" t="s">
        <v>13</v>
      </c>
      <c r="C19" t="s">
        <v>13</v>
      </c>
      <c r="D19">
        <v>29.4</v>
      </c>
      <c r="F19" s="2">
        <v>29372</v>
      </c>
      <c r="G19" t="s">
        <v>13</v>
      </c>
      <c r="H19" t="s">
        <v>13</v>
      </c>
      <c r="I19">
        <v>-4.5999999999999996</v>
      </c>
      <c r="K19" s="2">
        <v>33847</v>
      </c>
      <c r="L19" t="s">
        <v>13</v>
      </c>
      <c r="M19" t="s">
        <v>13</v>
      </c>
      <c r="N19">
        <v>846328</v>
      </c>
      <c r="P19" s="2">
        <v>36129</v>
      </c>
      <c r="Q19" t="s">
        <v>13</v>
      </c>
      <c r="R19" t="s">
        <v>13</v>
      </c>
      <c r="S19">
        <v>52.6</v>
      </c>
      <c r="U19" s="2">
        <v>29372</v>
      </c>
      <c r="V19" t="s">
        <v>13</v>
      </c>
      <c r="W19" t="s">
        <v>13</v>
      </c>
      <c r="X19">
        <v>-2.6429999999999998</v>
      </c>
      <c r="Z19" s="2">
        <v>34120</v>
      </c>
      <c r="AA19" t="s">
        <v>13</v>
      </c>
      <c r="AB19" t="s">
        <v>13</v>
      </c>
      <c r="AC19">
        <v>-0.1</v>
      </c>
      <c r="AE19" s="2">
        <v>34150</v>
      </c>
      <c r="AF19" t="s">
        <v>13</v>
      </c>
      <c r="AG19" t="s">
        <v>13</v>
      </c>
      <c r="AH19">
        <v>-0.1</v>
      </c>
      <c r="AJ19" s="2">
        <v>34150</v>
      </c>
      <c r="AK19" t="s">
        <v>13</v>
      </c>
      <c r="AL19" t="s">
        <v>13</v>
      </c>
      <c r="AM19">
        <v>-0.1</v>
      </c>
      <c r="AO19" s="2">
        <v>29372</v>
      </c>
      <c r="AP19" t="s">
        <v>13</v>
      </c>
      <c r="AQ19" t="s">
        <v>13</v>
      </c>
      <c r="AR19">
        <v>-2.41</v>
      </c>
      <c r="AT19" s="2">
        <v>29372</v>
      </c>
      <c r="AU19" t="s">
        <v>13</v>
      </c>
      <c r="AV19" t="s">
        <v>13</v>
      </c>
      <c r="AW19">
        <v>-2.61</v>
      </c>
      <c r="AY19" s="2">
        <v>29372</v>
      </c>
      <c r="AZ19" t="s">
        <v>13</v>
      </c>
      <c r="BA19" t="s">
        <v>13</v>
      </c>
      <c r="BB19">
        <v>0.6</v>
      </c>
      <c r="BD19" s="2">
        <v>34150</v>
      </c>
      <c r="BE19" t="s">
        <v>13</v>
      </c>
      <c r="BF19" t="s">
        <v>13</v>
      </c>
      <c r="BG19">
        <v>2.9</v>
      </c>
      <c r="BI19" s="2">
        <v>29372</v>
      </c>
      <c r="BJ19" t="s">
        <v>13</v>
      </c>
      <c r="BK19" t="s">
        <v>13</v>
      </c>
      <c r="BL19">
        <v>-4.0999999999999996</v>
      </c>
      <c r="BN19" s="2">
        <v>30406</v>
      </c>
      <c r="BO19" t="s">
        <v>13</v>
      </c>
      <c r="BP19" t="s">
        <v>13</v>
      </c>
      <c r="BQ19">
        <v>5.3</v>
      </c>
      <c r="BS19" s="2">
        <v>30406</v>
      </c>
      <c r="BT19" t="s">
        <v>13</v>
      </c>
      <c r="BU19" t="s">
        <v>13</v>
      </c>
      <c r="BV19">
        <v>3.9</v>
      </c>
      <c r="BX19" s="2">
        <v>29372</v>
      </c>
      <c r="BY19" t="s">
        <v>13</v>
      </c>
      <c r="BZ19" t="s">
        <v>13</v>
      </c>
      <c r="CA19">
        <v>0.5</v>
      </c>
      <c r="CC19" s="2">
        <v>29372</v>
      </c>
      <c r="CD19" t="s">
        <v>13</v>
      </c>
      <c r="CE19" t="s">
        <v>13</v>
      </c>
      <c r="CF19">
        <v>0.3</v>
      </c>
    </row>
    <row r="20" spans="1:84" x14ac:dyDescent="0.2">
      <c r="A20" s="2">
        <v>29402</v>
      </c>
      <c r="B20" t="s">
        <v>13</v>
      </c>
      <c r="C20" t="s">
        <v>13</v>
      </c>
      <c r="D20">
        <v>30.3</v>
      </c>
      <c r="F20" s="2">
        <v>29402</v>
      </c>
      <c r="G20" t="s">
        <v>13</v>
      </c>
      <c r="H20" t="s">
        <v>13</v>
      </c>
      <c r="I20">
        <v>1.9</v>
      </c>
      <c r="K20" s="2">
        <v>33877</v>
      </c>
      <c r="L20" t="s">
        <v>13</v>
      </c>
      <c r="M20" t="s">
        <v>13</v>
      </c>
      <c r="N20">
        <v>880368</v>
      </c>
      <c r="P20" s="2">
        <v>36160</v>
      </c>
      <c r="Q20" t="s">
        <v>13</v>
      </c>
      <c r="R20" t="s">
        <v>13</v>
      </c>
      <c r="S20">
        <v>52.9</v>
      </c>
      <c r="U20" s="2">
        <v>29402</v>
      </c>
      <c r="V20" t="s">
        <v>13</v>
      </c>
      <c r="W20" t="s">
        <v>13</v>
      </c>
      <c r="X20">
        <v>-1.948</v>
      </c>
      <c r="Z20" s="2">
        <v>34150</v>
      </c>
      <c r="AA20" t="s">
        <v>13</v>
      </c>
      <c r="AB20" t="s">
        <v>13</v>
      </c>
      <c r="AC20">
        <v>0.2</v>
      </c>
      <c r="AE20" s="2">
        <v>34181</v>
      </c>
      <c r="AF20" t="s">
        <v>13</v>
      </c>
      <c r="AG20" t="s">
        <v>13</v>
      </c>
      <c r="AH20">
        <v>1.4</v>
      </c>
      <c r="AJ20" s="2">
        <v>34181</v>
      </c>
      <c r="AK20" t="s">
        <v>13</v>
      </c>
      <c r="AL20" t="s">
        <v>13</v>
      </c>
      <c r="AM20">
        <v>0.8</v>
      </c>
      <c r="AO20" s="2">
        <v>29402</v>
      </c>
      <c r="AP20" t="s">
        <v>13</v>
      </c>
      <c r="AQ20" t="s">
        <v>13</v>
      </c>
      <c r="AR20">
        <v>-1.23</v>
      </c>
      <c r="AT20" s="2">
        <v>29402</v>
      </c>
      <c r="AU20" t="s">
        <v>13</v>
      </c>
      <c r="AV20" t="s">
        <v>13</v>
      </c>
      <c r="AW20">
        <v>-1.44</v>
      </c>
      <c r="AY20" s="2">
        <v>29402</v>
      </c>
      <c r="AZ20" t="s">
        <v>13</v>
      </c>
      <c r="BA20" t="s">
        <v>13</v>
      </c>
      <c r="BB20">
        <v>0.5</v>
      </c>
      <c r="BD20" s="2">
        <v>34181</v>
      </c>
      <c r="BE20" t="s">
        <v>13</v>
      </c>
      <c r="BF20" t="s">
        <v>13</v>
      </c>
      <c r="BG20">
        <v>-1.6</v>
      </c>
      <c r="BI20" s="2">
        <v>29402</v>
      </c>
      <c r="BJ20" t="s">
        <v>13</v>
      </c>
      <c r="BK20" t="s">
        <v>13</v>
      </c>
      <c r="BL20">
        <v>3.2</v>
      </c>
      <c r="BN20" s="2">
        <v>30497</v>
      </c>
      <c r="BO20" t="s">
        <v>13</v>
      </c>
      <c r="BP20" t="s">
        <v>13</v>
      </c>
      <c r="BQ20">
        <v>9.4</v>
      </c>
      <c r="BS20" s="2">
        <v>30497</v>
      </c>
      <c r="BT20" t="s">
        <v>13</v>
      </c>
      <c r="BU20" t="s">
        <v>13</v>
      </c>
      <c r="BV20">
        <v>8.1999999999999993</v>
      </c>
      <c r="BX20" s="2">
        <v>29402</v>
      </c>
      <c r="BY20" t="s">
        <v>13</v>
      </c>
      <c r="BZ20" t="s">
        <v>13</v>
      </c>
      <c r="CA20">
        <v>0.8</v>
      </c>
      <c r="CC20" s="2">
        <v>29402</v>
      </c>
      <c r="CD20" t="s">
        <v>13</v>
      </c>
      <c r="CE20" t="s">
        <v>13</v>
      </c>
      <c r="CF20">
        <v>1.1000000000000001</v>
      </c>
    </row>
    <row r="21" spans="1:84" x14ac:dyDescent="0.2">
      <c r="A21" s="2">
        <v>29433</v>
      </c>
      <c r="B21" t="s">
        <v>13</v>
      </c>
      <c r="C21" t="s">
        <v>13</v>
      </c>
      <c r="D21">
        <v>35</v>
      </c>
      <c r="F21" s="2">
        <v>29433</v>
      </c>
      <c r="G21" t="s">
        <v>13</v>
      </c>
      <c r="H21" t="s">
        <v>13</v>
      </c>
      <c r="I21">
        <v>4.7</v>
      </c>
      <c r="K21" s="2">
        <v>33908</v>
      </c>
      <c r="L21" t="s">
        <v>13</v>
      </c>
      <c r="M21" t="s">
        <v>13</v>
      </c>
      <c r="N21">
        <v>917424</v>
      </c>
      <c r="P21" s="2">
        <v>36191</v>
      </c>
      <c r="Q21" t="s">
        <v>13</v>
      </c>
      <c r="R21" t="s">
        <v>13</v>
      </c>
      <c r="S21">
        <v>55.6</v>
      </c>
      <c r="U21" s="2">
        <v>29433</v>
      </c>
      <c r="V21" t="s">
        <v>13</v>
      </c>
      <c r="W21" t="s">
        <v>13</v>
      </c>
      <c r="X21">
        <v>0.374</v>
      </c>
      <c r="Z21" s="2">
        <v>34181</v>
      </c>
      <c r="AA21" t="s">
        <v>13</v>
      </c>
      <c r="AB21" t="s">
        <v>13</v>
      </c>
      <c r="AC21">
        <v>0</v>
      </c>
      <c r="AE21" s="2">
        <v>34212</v>
      </c>
      <c r="AF21" t="s">
        <v>13</v>
      </c>
      <c r="AG21" t="s">
        <v>13</v>
      </c>
      <c r="AH21">
        <v>0</v>
      </c>
      <c r="AJ21" s="2">
        <v>34212</v>
      </c>
      <c r="AK21" t="s">
        <v>13</v>
      </c>
      <c r="AL21" t="s">
        <v>13</v>
      </c>
      <c r="AM21">
        <v>-0.2</v>
      </c>
      <c r="AO21" s="2">
        <v>29433</v>
      </c>
      <c r="AP21" t="s">
        <v>13</v>
      </c>
      <c r="AQ21" t="s">
        <v>13</v>
      </c>
      <c r="AR21">
        <v>-0.79</v>
      </c>
      <c r="AT21" s="2">
        <v>29433</v>
      </c>
      <c r="AU21" t="s">
        <v>13</v>
      </c>
      <c r="AV21" t="s">
        <v>13</v>
      </c>
      <c r="AW21">
        <v>-0.98</v>
      </c>
      <c r="AY21" s="2">
        <v>29433</v>
      </c>
      <c r="AZ21" t="s">
        <v>13</v>
      </c>
      <c r="BA21" t="s">
        <v>13</v>
      </c>
      <c r="BB21">
        <v>0.8</v>
      </c>
      <c r="BD21" s="2">
        <v>34212</v>
      </c>
      <c r="BE21" t="s">
        <v>13</v>
      </c>
      <c r="BF21" t="s">
        <v>13</v>
      </c>
      <c r="BG21">
        <v>1</v>
      </c>
      <c r="BI21" s="2">
        <v>29433</v>
      </c>
      <c r="BJ21" t="s">
        <v>13</v>
      </c>
      <c r="BK21" t="s">
        <v>13</v>
      </c>
      <c r="BL21">
        <v>6.2</v>
      </c>
      <c r="BN21" s="2">
        <v>30589</v>
      </c>
      <c r="BO21" t="s">
        <v>13</v>
      </c>
      <c r="BP21" t="s">
        <v>13</v>
      </c>
      <c r="BQ21">
        <v>8.1</v>
      </c>
      <c r="BS21" s="2">
        <v>30589</v>
      </c>
      <c r="BT21" t="s">
        <v>13</v>
      </c>
      <c r="BU21" t="s">
        <v>13</v>
      </c>
      <c r="BV21">
        <v>7.2</v>
      </c>
      <c r="BX21" s="2">
        <v>29433</v>
      </c>
      <c r="BY21" t="s">
        <v>13</v>
      </c>
      <c r="BZ21" t="s">
        <v>13</v>
      </c>
      <c r="CA21">
        <v>1.6</v>
      </c>
      <c r="CC21" s="2">
        <v>29433</v>
      </c>
      <c r="CD21" t="s">
        <v>13</v>
      </c>
      <c r="CE21" t="s">
        <v>13</v>
      </c>
      <c r="CF21">
        <v>1.6</v>
      </c>
    </row>
    <row r="22" spans="1:84" x14ac:dyDescent="0.2">
      <c r="A22" s="2">
        <v>29464</v>
      </c>
      <c r="B22" t="s">
        <v>13</v>
      </c>
      <c r="C22" t="s">
        <v>13</v>
      </c>
      <c r="D22">
        <v>45.5</v>
      </c>
      <c r="F22" s="2">
        <v>29464</v>
      </c>
      <c r="G22" t="s">
        <v>13</v>
      </c>
      <c r="H22" t="s">
        <v>13</v>
      </c>
      <c r="I22">
        <v>0.3</v>
      </c>
      <c r="K22" s="2">
        <v>33938</v>
      </c>
      <c r="L22" t="s">
        <v>13</v>
      </c>
      <c r="M22" t="s">
        <v>13</v>
      </c>
      <c r="N22">
        <v>802636</v>
      </c>
      <c r="P22" s="2">
        <v>36219</v>
      </c>
      <c r="Q22" t="s">
        <v>13</v>
      </c>
      <c r="R22" t="s">
        <v>13</v>
      </c>
      <c r="S22">
        <v>54.4</v>
      </c>
      <c r="U22" s="2">
        <v>29464</v>
      </c>
      <c r="V22" t="s">
        <v>13</v>
      </c>
      <c r="W22" t="s">
        <v>13</v>
      </c>
      <c r="X22">
        <v>0.47499999999999998</v>
      </c>
      <c r="Z22" s="2">
        <v>34212</v>
      </c>
      <c r="AA22" t="s">
        <v>13</v>
      </c>
      <c r="AB22" t="s">
        <v>13</v>
      </c>
      <c r="AC22">
        <v>1</v>
      </c>
      <c r="AE22" s="2">
        <v>34242</v>
      </c>
      <c r="AF22" t="s">
        <v>13</v>
      </c>
      <c r="AG22" t="s">
        <v>13</v>
      </c>
      <c r="AH22">
        <v>0.6</v>
      </c>
      <c r="AJ22" s="2">
        <v>34242</v>
      </c>
      <c r="AK22" t="s">
        <v>13</v>
      </c>
      <c r="AL22" t="s">
        <v>13</v>
      </c>
      <c r="AM22">
        <v>1</v>
      </c>
      <c r="AO22" s="2">
        <v>29464</v>
      </c>
      <c r="AP22" t="s">
        <v>13</v>
      </c>
      <c r="AQ22" t="s">
        <v>13</v>
      </c>
      <c r="AR22">
        <v>0.38</v>
      </c>
      <c r="AT22" s="2">
        <v>29464</v>
      </c>
      <c r="AU22" t="s">
        <v>13</v>
      </c>
      <c r="AV22" t="s">
        <v>13</v>
      </c>
      <c r="AW22">
        <v>0.16</v>
      </c>
      <c r="AY22" s="2">
        <v>29464</v>
      </c>
      <c r="AZ22" t="s">
        <v>13</v>
      </c>
      <c r="BA22" t="s">
        <v>13</v>
      </c>
      <c r="BB22">
        <v>0.5</v>
      </c>
      <c r="BD22" s="2">
        <v>34242</v>
      </c>
      <c r="BE22" t="s">
        <v>13</v>
      </c>
      <c r="BF22" t="s">
        <v>13</v>
      </c>
      <c r="BG22">
        <v>-1.7</v>
      </c>
      <c r="BI22" s="2">
        <v>29464</v>
      </c>
      <c r="BJ22" t="s">
        <v>13</v>
      </c>
      <c r="BK22" t="s">
        <v>13</v>
      </c>
      <c r="BL22">
        <v>1.6</v>
      </c>
      <c r="BN22" s="2">
        <v>30681</v>
      </c>
      <c r="BO22" t="s">
        <v>13</v>
      </c>
      <c r="BP22" t="s">
        <v>13</v>
      </c>
      <c r="BQ22">
        <v>8.5</v>
      </c>
      <c r="BS22" s="2">
        <v>30681</v>
      </c>
      <c r="BT22" t="s">
        <v>13</v>
      </c>
      <c r="BU22" t="s">
        <v>13</v>
      </c>
      <c r="BV22">
        <v>6.5</v>
      </c>
      <c r="BX22" s="2">
        <v>29464</v>
      </c>
      <c r="BY22" t="s">
        <v>13</v>
      </c>
      <c r="BZ22" t="s">
        <v>13</v>
      </c>
      <c r="CA22">
        <v>1.1000000000000001</v>
      </c>
      <c r="CC22" s="2">
        <v>29464</v>
      </c>
      <c r="CD22" t="s">
        <v>13</v>
      </c>
      <c r="CE22" t="s">
        <v>13</v>
      </c>
      <c r="CF22">
        <v>0.9</v>
      </c>
    </row>
    <row r="23" spans="1:84" x14ac:dyDescent="0.2">
      <c r="A23" s="2">
        <v>29494</v>
      </c>
      <c r="B23" t="s">
        <v>13</v>
      </c>
      <c r="C23" t="s">
        <v>13</v>
      </c>
      <c r="D23">
        <v>50.1</v>
      </c>
      <c r="F23" s="2">
        <v>29494</v>
      </c>
      <c r="G23" t="s">
        <v>13</v>
      </c>
      <c r="H23" t="s">
        <v>13</v>
      </c>
      <c r="I23">
        <v>5.5</v>
      </c>
      <c r="K23" s="2">
        <v>33969</v>
      </c>
      <c r="L23" t="s">
        <v>13</v>
      </c>
      <c r="M23" t="s">
        <v>13</v>
      </c>
      <c r="N23">
        <v>852169</v>
      </c>
      <c r="P23" s="2">
        <v>36250</v>
      </c>
      <c r="Q23" t="s">
        <v>13</v>
      </c>
      <c r="R23" t="s">
        <v>13</v>
      </c>
      <c r="S23">
        <v>55.3</v>
      </c>
      <c r="U23" s="2">
        <v>29494</v>
      </c>
      <c r="V23" t="s">
        <v>13</v>
      </c>
      <c r="W23" t="s">
        <v>13</v>
      </c>
      <c r="X23">
        <v>0.61699999999999999</v>
      </c>
      <c r="Z23" s="2">
        <v>34242</v>
      </c>
      <c r="AA23" t="s">
        <v>13</v>
      </c>
      <c r="AB23" t="s">
        <v>13</v>
      </c>
      <c r="AC23">
        <v>0.5</v>
      </c>
      <c r="AE23" s="2">
        <v>34273</v>
      </c>
      <c r="AF23" t="s">
        <v>13</v>
      </c>
      <c r="AG23" t="s">
        <v>13</v>
      </c>
      <c r="AH23">
        <v>0.6</v>
      </c>
      <c r="AJ23" s="2">
        <v>34273</v>
      </c>
      <c r="AK23" t="s">
        <v>13</v>
      </c>
      <c r="AL23" t="s">
        <v>13</v>
      </c>
      <c r="AM23">
        <v>0.3</v>
      </c>
      <c r="AO23" s="2">
        <v>29494</v>
      </c>
      <c r="AP23" t="s">
        <v>13</v>
      </c>
      <c r="AQ23" t="s">
        <v>13</v>
      </c>
      <c r="AR23">
        <v>1.63</v>
      </c>
      <c r="AT23" s="2">
        <v>29494</v>
      </c>
      <c r="AU23" t="s">
        <v>13</v>
      </c>
      <c r="AV23" t="s">
        <v>13</v>
      </c>
      <c r="AW23">
        <v>1.4</v>
      </c>
      <c r="AY23" s="2">
        <v>29494</v>
      </c>
      <c r="AZ23" t="s">
        <v>13</v>
      </c>
      <c r="BA23" t="s">
        <v>13</v>
      </c>
      <c r="BB23">
        <v>0.7</v>
      </c>
      <c r="BD23" s="2">
        <v>34273</v>
      </c>
      <c r="BE23" t="s">
        <v>13</v>
      </c>
      <c r="BF23" t="s">
        <v>13</v>
      </c>
      <c r="BG23">
        <v>4.7</v>
      </c>
      <c r="BI23" s="2">
        <v>29494</v>
      </c>
      <c r="BJ23" t="s">
        <v>13</v>
      </c>
      <c r="BK23" t="s">
        <v>13</v>
      </c>
      <c r="BL23">
        <v>3.6</v>
      </c>
      <c r="BN23" s="2">
        <v>30772</v>
      </c>
      <c r="BO23" t="s">
        <v>13</v>
      </c>
      <c r="BP23" t="s">
        <v>13</v>
      </c>
      <c r="BQ23">
        <v>8.1999999999999993</v>
      </c>
      <c r="BS23" s="2">
        <v>30772</v>
      </c>
      <c r="BT23" t="s">
        <v>13</v>
      </c>
      <c r="BU23" t="s">
        <v>13</v>
      </c>
      <c r="BV23">
        <v>3.4</v>
      </c>
      <c r="BX23" s="2">
        <v>29494</v>
      </c>
      <c r="BY23" t="s">
        <v>13</v>
      </c>
      <c r="BZ23" t="s">
        <v>13</v>
      </c>
      <c r="CA23">
        <v>1.5</v>
      </c>
      <c r="CC23" s="2">
        <v>29494</v>
      </c>
      <c r="CD23" t="s">
        <v>13</v>
      </c>
      <c r="CE23" t="s">
        <v>13</v>
      </c>
      <c r="CF23">
        <v>0.9</v>
      </c>
    </row>
    <row r="24" spans="1:84" x14ac:dyDescent="0.2">
      <c r="A24" s="2">
        <v>29525</v>
      </c>
      <c r="B24" t="s">
        <v>13</v>
      </c>
      <c r="C24" t="s">
        <v>13</v>
      </c>
      <c r="D24">
        <v>55.5</v>
      </c>
      <c r="F24" s="2">
        <v>29525</v>
      </c>
      <c r="G24" t="s">
        <v>13</v>
      </c>
      <c r="H24" t="s">
        <v>13</v>
      </c>
      <c r="I24">
        <v>2.8</v>
      </c>
      <c r="K24" s="2">
        <v>34000</v>
      </c>
      <c r="L24" t="s">
        <v>13</v>
      </c>
      <c r="M24" t="s">
        <v>13</v>
      </c>
      <c r="N24">
        <v>741580</v>
      </c>
      <c r="P24" s="2">
        <v>36280</v>
      </c>
      <c r="Q24" t="s">
        <v>13</v>
      </c>
      <c r="R24" t="s">
        <v>13</v>
      </c>
      <c r="S24">
        <v>55.5</v>
      </c>
      <c r="U24" s="2">
        <v>29525</v>
      </c>
      <c r="V24" t="s">
        <v>13</v>
      </c>
      <c r="W24" t="s">
        <v>13</v>
      </c>
      <c r="X24">
        <v>1.4350000000000001</v>
      </c>
      <c r="Z24" s="2">
        <v>34273</v>
      </c>
      <c r="AA24" t="s">
        <v>13</v>
      </c>
      <c r="AB24" t="s">
        <v>13</v>
      </c>
      <c r="AC24">
        <v>-0.4</v>
      </c>
      <c r="AE24" s="2">
        <v>34303</v>
      </c>
      <c r="AF24" t="s">
        <v>13</v>
      </c>
      <c r="AG24" t="s">
        <v>13</v>
      </c>
      <c r="AH24">
        <v>1</v>
      </c>
      <c r="AJ24" s="2">
        <v>34303</v>
      </c>
      <c r="AK24" t="s">
        <v>13</v>
      </c>
      <c r="AL24" t="s">
        <v>13</v>
      </c>
      <c r="AM24">
        <v>0.4</v>
      </c>
      <c r="AO24" s="2">
        <v>29525</v>
      </c>
      <c r="AP24" t="s">
        <v>13</v>
      </c>
      <c r="AQ24" t="s">
        <v>13</v>
      </c>
      <c r="AR24">
        <v>1.24</v>
      </c>
      <c r="AT24" s="2">
        <v>29525</v>
      </c>
      <c r="AU24" t="s">
        <v>13</v>
      </c>
      <c r="AV24" t="s">
        <v>13</v>
      </c>
      <c r="AW24">
        <v>1.02</v>
      </c>
      <c r="AY24" s="2">
        <v>29525</v>
      </c>
      <c r="AZ24" t="s">
        <v>13</v>
      </c>
      <c r="BA24" t="s">
        <v>13</v>
      </c>
      <c r="BB24">
        <v>0.6</v>
      </c>
      <c r="BD24" s="2">
        <v>34303</v>
      </c>
      <c r="BE24" t="s">
        <v>13</v>
      </c>
      <c r="BF24" t="s">
        <v>13</v>
      </c>
      <c r="BG24">
        <v>-2.1</v>
      </c>
      <c r="BI24" s="2">
        <v>29525</v>
      </c>
      <c r="BJ24" t="s">
        <v>13</v>
      </c>
      <c r="BK24" t="s">
        <v>13</v>
      </c>
      <c r="BL24">
        <v>6.3</v>
      </c>
      <c r="BN24" s="2">
        <v>30863</v>
      </c>
      <c r="BO24" t="s">
        <v>13</v>
      </c>
      <c r="BP24" t="s">
        <v>13</v>
      </c>
      <c r="BQ24">
        <v>7.2</v>
      </c>
      <c r="BS24" s="2">
        <v>30863</v>
      </c>
      <c r="BT24" t="s">
        <v>13</v>
      </c>
      <c r="BU24" t="s">
        <v>13</v>
      </c>
      <c r="BV24">
        <v>5.8</v>
      </c>
      <c r="BX24" s="2">
        <v>29525</v>
      </c>
      <c r="BY24" t="s">
        <v>13</v>
      </c>
      <c r="BZ24" t="s">
        <v>13</v>
      </c>
      <c r="CA24">
        <v>2</v>
      </c>
      <c r="CC24" s="2">
        <v>29525</v>
      </c>
      <c r="CD24" t="s">
        <v>13</v>
      </c>
      <c r="CE24" t="s">
        <v>13</v>
      </c>
      <c r="CF24">
        <v>2</v>
      </c>
    </row>
    <row r="25" spans="1:84" x14ac:dyDescent="0.2">
      <c r="A25" s="2">
        <v>29555</v>
      </c>
      <c r="B25" t="s">
        <v>13</v>
      </c>
      <c r="C25" t="s">
        <v>13</v>
      </c>
      <c r="D25">
        <v>58.2</v>
      </c>
      <c r="F25" s="2">
        <v>29555</v>
      </c>
      <c r="G25" t="s">
        <v>13</v>
      </c>
      <c r="H25" t="s">
        <v>13</v>
      </c>
      <c r="I25">
        <v>-1.2</v>
      </c>
      <c r="K25" s="2">
        <v>34028</v>
      </c>
      <c r="L25" t="s">
        <v>13</v>
      </c>
      <c r="M25" t="s">
        <v>13</v>
      </c>
      <c r="N25">
        <v>799080</v>
      </c>
      <c r="P25" s="2">
        <v>36311</v>
      </c>
      <c r="Q25" t="s">
        <v>13</v>
      </c>
      <c r="R25" t="s">
        <v>13</v>
      </c>
      <c r="S25">
        <v>55.3</v>
      </c>
      <c r="U25" s="2">
        <v>29555</v>
      </c>
      <c r="V25" t="s">
        <v>13</v>
      </c>
      <c r="W25" t="s">
        <v>13</v>
      </c>
      <c r="X25">
        <v>0.40699999999999997</v>
      </c>
      <c r="Z25" s="2">
        <v>34303</v>
      </c>
      <c r="AA25" t="s">
        <v>13</v>
      </c>
      <c r="AB25" t="s">
        <v>13</v>
      </c>
      <c r="AC25">
        <v>0.5</v>
      </c>
      <c r="AE25" s="2">
        <v>34334</v>
      </c>
      <c r="AF25" t="s">
        <v>13</v>
      </c>
      <c r="AG25" t="s">
        <v>13</v>
      </c>
      <c r="AH25">
        <v>0.9</v>
      </c>
      <c r="AJ25" s="2">
        <v>34334</v>
      </c>
      <c r="AK25" t="s">
        <v>13</v>
      </c>
      <c r="AL25" t="s">
        <v>13</v>
      </c>
      <c r="AM25">
        <v>0.6</v>
      </c>
      <c r="AO25" s="2">
        <v>29555</v>
      </c>
      <c r="AP25" t="s">
        <v>13</v>
      </c>
      <c r="AQ25" t="s">
        <v>13</v>
      </c>
      <c r="AR25">
        <v>1.75</v>
      </c>
      <c r="AT25" s="2">
        <v>29555</v>
      </c>
      <c r="AU25" t="s">
        <v>13</v>
      </c>
      <c r="AV25" t="s">
        <v>13</v>
      </c>
      <c r="AW25">
        <v>1.51</v>
      </c>
      <c r="AY25" s="2">
        <v>29555</v>
      </c>
      <c r="AZ25" t="s">
        <v>13</v>
      </c>
      <c r="BA25" t="s">
        <v>13</v>
      </c>
      <c r="BB25">
        <v>0.6</v>
      </c>
      <c r="BD25" s="2">
        <v>34334</v>
      </c>
      <c r="BE25" t="s">
        <v>13</v>
      </c>
      <c r="BF25" t="s">
        <v>13</v>
      </c>
      <c r="BG25">
        <v>2.4</v>
      </c>
      <c r="BI25" s="2">
        <v>29555</v>
      </c>
      <c r="BJ25" t="s">
        <v>13</v>
      </c>
      <c r="BK25" t="s">
        <v>13</v>
      </c>
      <c r="BL25">
        <v>-1.9</v>
      </c>
      <c r="BN25" s="2">
        <v>30955</v>
      </c>
      <c r="BO25" t="s">
        <v>13</v>
      </c>
      <c r="BP25" t="s">
        <v>13</v>
      </c>
      <c r="BQ25">
        <v>4</v>
      </c>
      <c r="BS25" s="2">
        <v>30955</v>
      </c>
      <c r="BT25" t="s">
        <v>13</v>
      </c>
      <c r="BU25" t="s">
        <v>13</v>
      </c>
      <c r="BV25">
        <v>3.1</v>
      </c>
      <c r="BX25" s="2">
        <v>29555</v>
      </c>
      <c r="BY25" t="s">
        <v>13</v>
      </c>
      <c r="BZ25" t="s">
        <v>13</v>
      </c>
      <c r="CA25">
        <v>1.2</v>
      </c>
      <c r="CC25" s="2">
        <v>29555</v>
      </c>
      <c r="CD25" t="s">
        <v>13</v>
      </c>
      <c r="CE25" t="s">
        <v>13</v>
      </c>
      <c r="CF25">
        <v>0.5</v>
      </c>
    </row>
    <row r="26" spans="1:84" x14ac:dyDescent="0.2">
      <c r="A26" s="2">
        <v>29586</v>
      </c>
      <c r="B26" t="s">
        <v>13</v>
      </c>
      <c r="C26" t="s">
        <v>13</v>
      </c>
      <c r="D26">
        <v>53</v>
      </c>
      <c r="F26" s="2">
        <v>29586</v>
      </c>
      <c r="G26" t="s">
        <v>13</v>
      </c>
      <c r="H26" t="s">
        <v>13</v>
      </c>
      <c r="I26">
        <v>2.8</v>
      </c>
      <c r="K26" s="2">
        <v>34059</v>
      </c>
      <c r="L26" t="s">
        <v>13</v>
      </c>
      <c r="M26" t="s">
        <v>13</v>
      </c>
      <c r="N26">
        <v>1014509</v>
      </c>
      <c r="P26" s="2">
        <v>36341</v>
      </c>
      <c r="Q26" t="s">
        <v>13</v>
      </c>
      <c r="R26" t="s">
        <v>13</v>
      </c>
      <c r="S26">
        <v>56.7</v>
      </c>
      <c r="U26" s="2">
        <v>29586</v>
      </c>
      <c r="V26" t="s">
        <v>13</v>
      </c>
      <c r="W26" t="s">
        <v>13</v>
      </c>
      <c r="X26">
        <v>1.9159999999999999</v>
      </c>
      <c r="Z26" s="2">
        <v>34334</v>
      </c>
      <c r="AA26" t="s">
        <v>13</v>
      </c>
      <c r="AB26" t="s">
        <v>13</v>
      </c>
      <c r="AC26">
        <v>0.8</v>
      </c>
      <c r="AE26" s="2">
        <v>34365</v>
      </c>
      <c r="AF26" t="s">
        <v>13</v>
      </c>
      <c r="AG26" t="s">
        <v>13</v>
      </c>
      <c r="AH26">
        <v>-0.6</v>
      </c>
      <c r="AJ26" s="2">
        <v>34365</v>
      </c>
      <c r="AK26" t="s">
        <v>13</v>
      </c>
      <c r="AL26" t="s">
        <v>13</v>
      </c>
      <c r="AM26">
        <v>-0.7</v>
      </c>
      <c r="AO26" s="2">
        <v>29586</v>
      </c>
      <c r="AP26" t="s">
        <v>13</v>
      </c>
      <c r="AQ26" t="s">
        <v>13</v>
      </c>
      <c r="AR26">
        <v>0.57999999999999996</v>
      </c>
      <c r="AT26" s="2">
        <v>29586</v>
      </c>
      <c r="AU26" t="s">
        <v>13</v>
      </c>
      <c r="AV26" t="s">
        <v>13</v>
      </c>
      <c r="AW26">
        <v>0.32</v>
      </c>
      <c r="AY26" s="2">
        <v>29586</v>
      </c>
      <c r="AZ26" t="s">
        <v>13</v>
      </c>
      <c r="BA26" t="s">
        <v>13</v>
      </c>
      <c r="BB26">
        <v>3.4</v>
      </c>
      <c r="BD26" s="2">
        <v>34365</v>
      </c>
      <c r="BE26" t="s">
        <v>13</v>
      </c>
      <c r="BF26" t="s">
        <v>13</v>
      </c>
      <c r="BG26">
        <v>3.7</v>
      </c>
      <c r="BI26" s="2">
        <v>29586</v>
      </c>
      <c r="BJ26" t="s">
        <v>13</v>
      </c>
      <c r="BK26" t="s">
        <v>13</v>
      </c>
      <c r="BL26">
        <v>4.2</v>
      </c>
      <c r="BN26" s="2">
        <v>31047</v>
      </c>
      <c r="BO26" t="s">
        <v>13</v>
      </c>
      <c r="BP26" t="s">
        <v>13</v>
      </c>
      <c r="BQ26">
        <v>3.2</v>
      </c>
      <c r="BS26" s="2">
        <v>31047</v>
      </c>
      <c r="BT26" t="s">
        <v>13</v>
      </c>
      <c r="BU26" t="s">
        <v>13</v>
      </c>
      <c r="BV26">
        <v>5.4</v>
      </c>
      <c r="BX26" s="2">
        <v>29586</v>
      </c>
      <c r="BY26" t="s">
        <v>13</v>
      </c>
      <c r="BZ26" t="s">
        <v>13</v>
      </c>
      <c r="CA26">
        <v>1.1000000000000001</v>
      </c>
      <c r="CC26" s="2">
        <v>29586</v>
      </c>
      <c r="CD26" t="s">
        <v>13</v>
      </c>
      <c r="CE26" t="s">
        <v>13</v>
      </c>
      <c r="CF26">
        <v>1.4</v>
      </c>
    </row>
    <row r="27" spans="1:84" x14ac:dyDescent="0.2">
      <c r="A27" s="2">
        <v>29617</v>
      </c>
      <c r="B27" t="s">
        <v>13</v>
      </c>
      <c r="C27" t="s">
        <v>13</v>
      </c>
      <c r="D27">
        <v>49.2</v>
      </c>
      <c r="F27" s="2">
        <v>29617</v>
      </c>
      <c r="G27" t="s">
        <v>13</v>
      </c>
      <c r="H27" t="s">
        <v>13</v>
      </c>
      <c r="I27">
        <v>-0.9</v>
      </c>
      <c r="K27" s="2">
        <v>34089</v>
      </c>
      <c r="L27" t="s">
        <v>13</v>
      </c>
      <c r="M27" t="s">
        <v>13</v>
      </c>
      <c r="N27">
        <v>1051412</v>
      </c>
      <c r="P27" s="2">
        <v>36372</v>
      </c>
      <c r="Q27" t="s">
        <v>13</v>
      </c>
      <c r="R27" t="s">
        <v>13</v>
      </c>
      <c r="S27">
        <v>56.2</v>
      </c>
      <c r="U27" s="2">
        <v>29617</v>
      </c>
      <c r="V27" t="s">
        <v>13</v>
      </c>
      <c r="W27" t="s">
        <v>13</v>
      </c>
      <c r="X27">
        <v>1.109</v>
      </c>
      <c r="Z27" s="2">
        <v>34365</v>
      </c>
      <c r="AA27" t="s">
        <v>13</v>
      </c>
      <c r="AB27" t="s">
        <v>13</v>
      </c>
      <c r="AC27">
        <v>0</v>
      </c>
      <c r="AE27" s="2">
        <v>34393</v>
      </c>
      <c r="AF27" t="s">
        <v>13</v>
      </c>
      <c r="AG27" t="s">
        <v>13</v>
      </c>
      <c r="AH27">
        <v>1.6</v>
      </c>
      <c r="AJ27" s="2">
        <v>34393</v>
      </c>
      <c r="AK27" t="s">
        <v>13</v>
      </c>
      <c r="AL27" t="s">
        <v>13</v>
      </c>
      <c r="AM27">
        <v>1.4</v>
      </c>
      <c r="AO27" s="2">
        <v>29617</v>
      </c>
      <c r="AP27" t="s">
        <v>13</v>
      </c>
      <c r="AQ27" t="s">
        <v>13</v>
      </c>
      <c r="AR27">
        <v>-0.56999999999999995</v>
      </c>
      <c r="AT27" s="2">
        <v>29617</v>
      </c>
      <c r="AU27" t="s">
        <v>13</v>
      </c>
      <c r="AV27" t="s">
        <v>13</v>
      </c>
      <c r="AW27">
        <v>-0.81</v>
      </c>
      <c r="AY27" s="2">
        <v>29617</v>
      </c>
      <c r="AZ27" t="s">
        <v>13</v>
      </c>
      <c r="BA27" t="s">
        <v>13</v>
      </c>
      <c r="BB27">
        <v>0.6</v>
      </c>
      <c r="BD27" s="2">
        <v>34393</v>
      </c>
      <c r="BE27" t="s">
        <v>13</v>
      </c>
      <c r="BF27" t="s">
        <v>13</v>
      </c>
      <c r="BG27">
        <v>-1</v>
      </c>
      <c r="BI27" s="2">
        <v>29617</v>
      </c>
      <c r="BJ27" t="s">
        <v>13</v>
      </c>
      <c r="BK27" t="s">
        <v>13</v>
      </c>
      <c r="BL27">
        <v>-5.2</v>
      </c>
      <c r="BN27" s="2">
        <v>31137</v>
      </c>
      <c r="BO27" t="s">
        <v>13</v>
      </c>
      <c r="BP27" t="s">
        <v>13</v>
      </c>
      <c r="BQ27">
        <v>4</v>
      </c>
      <c r="BS27" s="2">
        <v>31137</v>
      </c>
      <c r="BT27" t="s">
        <v>13</v>
      </c>
      <c r="BU27" t="s">
        <v>13</v>
      </c>
      <c r="BV27">
        <v>7</v>
      </c>
      <c r="BX27" s="2">
        <v>29617</v>
      </c>
      <c r="BY27" t="s">
        <v>13</v>
      </c>
      <c r="BZ27" t="s">
        <v>13</v>
      </c>
      <c r="CA27">
        <v>0.5</v>
      </c>
      <c r="CC27" s="2">
        <v>29617</v>
      </c>
      <c r="CD27" t="s">
        <v>13</v>
      </c>
      <c r="CE27" t="s">
        <v>13</v>
      </c>
      <c r="CF27">
        <v>1</v>
      </c>
    </row>
    <row r="28" spans="1:84" x14ac:dyDescent="0.2">
      <c r="A28" s="2">
        <v>29645</v>
      </c>
      <c r="B28" t="s">
        <v>13</v>
      </c>
      <c r="C28" t="s">
        <v>13</v>
      </c>
      <c r="D28">
        <v>48.8</v>
      </c>
      <c r="F28" s="2">
        <v>29645</v>
      </c>
      <c r="G28" t="s">
        <v>13</v>
      </c>
      <c r="H28" t="s">
        <v>13</v>
      </c>
      <c r="I28">
        <v>0.8</v>
      </c>
      <c r="K28" s="2">
        <v>34120</v>
      </c>
      <c r="L28" t="s">
        <v>13</v>
      </c>
      <c r="M28" t="s">
        <v>13</v>
      </c>
      <c r="N28">
        <v>1110425</v>
      </c>
      <c r="P28" s="2">
        <v>36403</v>
      </c>
      <c r="Q28" t="s">
        <v>13</v>
      </c>
      <c r="R28" t="s">
        <v>13</v>
      </c>
      <c r="S28">
        <v>56.4</v>
      </c>
      <c r="U28" s="2">
        <v>29645</v>
      </c>
      <c r="V28" t="s">
        <v>13</v>
      </c>
      <c r="W28" t="s">
        <v>13</v>
      </c>
      <c r="X28">
        <v>1.716</v>
      </c>
      <c r="Z28" s="2">
        <v>34393</v>
      </c>
      <c r="AA28" t="s">
        <v>13</v>
      </c>
      <c r="AB28" t="s">
        <v>13</v>
      </c>
      <c r="AC28">
        <v>0.8</v>
      </c>
      <c r="AE28" s="2">
        <v>34424</v>
      </c>
      <c r="AF28" t="s">
        <v>13</v>
      </c>
      <c r="AG28" t="s">
        <v>13</v>
      </c>
      <c r="AH28">
        <v>1.9</v>
      </c>
      <c r="AJ28" s="2">
        <v>34424</v>
      </c>
      <c r="AK28" t="s">
        <v>13</v>
      </c>
      <c r="AL28" t="s">
        <v>13</v>
      </c>
      <c r="AM28">
        <v>1.9</v>
      </c>
      <c r="AO28" s="2">
        <v>29645</v>
      </c>
      <c r="AP28" t="s">
        <v>13</v>
      </c>
      <c r="AQ28" t="s">
        <v>13</v>
      </c>
      <c r="AR28">
        <v>-0.48</v>
      </c>
      <c r="AT28" s="2">
        <v>29645</v>
      </c>
      <c r="AU28" t="s">
        <v>13</v>
      </c>
      <c r="AV28" t="s">
        <v>13</v>
      </c>
      <c r="AW28">
        <v>-0.72</v>
      </c>
      <c r="AY28" s="2">
        <v>29645</v>
      </c>
      <c r="AZ28" t="s">
        <v>13</v>
      </c>
      <c r="BA28" t="s">
        <v>13</v>
      </c>
      <c r="BB28">
        <v>0.9</v>
      </c>
      <c r="BD28" s="2">
        <v>34424</v>
      </c>
      <c r="BE28" t="s">
        <v>13</v>
      </c>
      <c r="BF28" t="s">
        <v>13</v>
      </c>
      <c r="BG28">
        <v>-0.4</v>
      </c>
      <c r="BI28" s="2">
        <v>29645</v>
      </c>
      <c r="BJ28" t="s">
        <v>13</v>
      </c>
      <c r="BK28" t="s">
        <v>13</v>
      </c>
      <c r="BL28">
        <v>2.4</v>
      </c>
      <c r="BN28" s="2">
        <v>31228</v>
      </c>
      <c r="BO28" t="s">
        <v>13</v>
      </c>
      <c r="BP28" t="s">
        <v>13</v>
      </c>
      <c r="BQ28">
        <v>3.7</v>
      </c>
      <c r="BS28" s="2">
        <v>31228</v>
      </c>
      <c r="BT28" t="s">
        <v>13</v>
      </c>
      <c r="BU28" t="s">
        <v>13</v>
      </c>
      <c r="BV28">
        <v>3.8</v>
      </c>
      <c r="BX28" s="2">
        <v>29645</v>
      </c>
      <c r="BY28" t="s">
        <v>13</v>
      </c>
      <c r="BZ28" t="s">
        <v>13</v>
      </c>
      <c r="CA28">
        <v>0.7</v>
      </c>
      <c r="CC28" s="2">
        <v>29645</v>
      </c>
      <c r="CD28" t="s">
        <v>13</v>
      </c>
      <c r="CE28" t="s">
        <v>13</v>
      </c>
      <c r="CF28">
        <v>0.8</v>
      </c>
    </row>
    <row r="29" spans="1:84" x14ac:dyDescent="0.2">
      <c r="A29" s="2">
        <v>29676</v>
      </c>
      <c r="B29" t="s">
        <v>13</v>
      </c>
      <c r="C29" t="s">
        <v>13</v>
      </c>
      <c r="D29">
        <v>49.6</v>
      </c>
      <c r="F29" s="2">
        <v>29676</v>
      </c>
      <c r="G29" t="s">
        <v>13</v>
      </c>
      <c r="H29" t="s">
        <v>13</v>
      </c>
      <c r="I29">
        <v>0.7</v>
      </c>
      <c r="K29" s="2">
        <v>34150</v>
      </c>
      <c r="L29" t="s">
        <v>13</v>
      </c>
      <c r="M29" t="s">
        <v>13</v>
      </c>
      <c r="N29">
        <v>1155014</v>
      </c>
      <c r="P29" s="2">
        <v>36433</v>
      </c>
      <c r="Q29" t="s">
        <v>13</v>
      </c>
      <c r="R29" t="s">
        <v>13</v>
      </c>
      <c r="S29">
        <v>56.2</v>
      </c>
      <c r="U29" s="2">
        <v>29676</v>
      </c>
      <c r="V29" t="s">
        <v>13</v>
      </c>
      <c r="W29" t="s">
        <v>13</v>
      </c>
      <c r="X29">
        <v>2.3820000000000001</v>
      </c>
      <c r="Z29" s="2">
        <v>34424</v>
      </c>
      <c r="AA29" t="s">
        <v>13</v>
      </c>
      <c r="AB29" t="s">
        <v>13</v>
      </c>
      <c r="AC29">
        <v>-0.4</v>
      </c>
      <c r="AE29" s="2">
        <v>34454</v>
      </c>
      <c r="AF29" t="s">
        <v>13</v>
      </c>
      <c r="AG29" t="s">
        <v>13</v>
      </c>
      <c r="AH29">
        <v>0</v>
      </c>
      <c r="AJ29" s="2">
        <v>34454</v>
      </c>
      <c r="AK29" t="s">
        <v>13</v>
      </c>
      <c r="AL29" t="s">
        <v>13</v>
      </c>
      <c r="AM29">
        <v>-0.4</v>
      </c>
      <c r="AO29" s="2">
        <v>29676</v>
      </c>
      <c r="AP29" t="s">
        <v>13</v>
      </c>
      <c r="AQ29" t="s">
        <v>13</v>
      </c>
      <c r="AR29">
        <v>0.55000000000000004</v>
      </c>
      <c r="AT29" s="2">
        <v>29676</v>
      </c>
      <c r="AU29" t="s">
        <v>13</v>
      </c>
      <c r="AV29" t="s">
        <v>13</v>
      </c>
      <c r="AW29">
        <v>0.28999999999999998</v>
      </c>
      <c r="AY29" s="2">
        <v>29676</v>
      </c>
      <c r="AZ29" t="s">
        <v>13</v>
      </c>
      <c r="BA29" t="s">
        <v>13</v>
      </c>
      <c r="BB29">
        <v>0.5</v>
      </c>
      <c r="BD29" s="2">
        <v>34454</v>
      </c>
      <c r="BE29" t="s">
        <v>13</v>
      </c>
      <c r="BF29" t="s">
        <v>13</v>
      </c>
      <c r="BG29">
        <v>2.8</v>
      </c>
      <c r="BI29" s="2">
        <v>29676</v>
      </c>
      <c r="BJ29" t="s">
        <v>13</v>
      </c>
      <c r="BK29" t="s">
        <v>13</v>
      </c>
      <c r="BL29">
        <v>0.7</v>
      </c>
      <c r="BN29" s="2">
        <v>31320</v>
      </c>
      <c r="BO29" t="s">
        <v>13</v>
      </c>
      <c r="BP29" t="s">
        <v>13</v>
      </c>
      <c r="BQ29">
        <v>6.4</v>
      </c>
      <c r="BS29" s="2">
        <v>31320</v>
      </c>
      <c r="BT29" t="s">
        <v>13</v>
      </c>
      <c r="BU29" t="s">
        <v>13</v>
      </c>
      <c r="BV29">
        <v>7.9</v>
      </c>
      <c r="BX29" s="2">
        <v>29676</v>
      </c>
      <c r="BY29" t="s">
        <v>13</v>
      </c>
      <c r="BZ29" t="s">
        <v>13</v>
      </c>
      <c r="CA29">
        <v>1</v>
      </c>
      <c r="CC29" s="2">
        <v>29676</v>
      </c>
      <c r="CD29" t="s">
        <v>13</v>
      </c>
      <c r="CE29" t="s">
        <v>13</v>
      </c>
      <c r="CF29">
        <v>1</v>
      </c>
    </row>
    <row r="30" spans="1:84" x14ac:dyDescent="0.2">
      <c r="A30" s="2">
        <v>29706</v>
      </c>
      <c r="B30" t="s">
        <v>13</v>
      </c>
      <c r="C30" t="s">
        <v>13</v>
      </c>
      <c r="D30">
        <v>51.6</v>
      </c>
      <c r="F30" s="2">
        <v>29706</v>
      </c>
      <c r="G30" t="s">
        <v>13</v>
      </c>
      <c r="H30" t="s">
        <v>13</v>
      </c>
      <c r="I30">
        <v>2.1</v>
      </c>
      <c r="K30" s="2">
        <v>34181</v>
      </c>
      <c r="L30" t="s">
        <v>13</v>
      </c>
      <c r="M30" t="s">
        <v>13</v>
      </c>
      <c r="N30">
        <v>1036460</v>
      </c>
      <c r="P30" s="2">
        <v>36464</v>
      </c>
      <c r="Q30" t="s">
        <v>13</v>
      </c>
      <c r="R30" t="s">
        <v>13</v>
      </c>
      <c r="S30">
        <v>57.6</v>
      </c>
      <c r="U30" s="2">
        <v>29706</v>
      </c>
      <c r="V30" t="s">
        <v>13</v>
      </c>
      <c r="W30" t="s">
        <v>13</v>
      </c>
      <c r="X30">
        <v>2.0059999999999998</v>
      </c>
      <c r="Z30" s="2">
        <v>34454</v>
      </c>
      <c r="AA30" t="s">
        <v>13</v>
      </c>
      <c r="AB30" t="s">
        <v>13</v>
      </c>
      <c r="AC30">
        <v>0.4</v>
      </c>
      <c r="AE30" s="2">
        <v>34485</v>
      </c>
      <c r="AF30" t="s">
        <v>13</v>
      </c>
      <c r="AG30" t="s">
        <v>13</v>
      </c>
      <c r="AH30">
        <v>-0.4</v>
      </c>
      <c r="AJ30" s="2">
        <v>34485</v>
      </c>
      <c r="AK30" t="s">
        <v>13</v>
      </c>
      <c r="AL30" t="s">
        <v>13</v>
      </c>
      <c r="AM30">
        <v>0.2</v>
      </c>
      <c r="AO30" s="2">
        <v>29706</v>
      </c>
      <c r="AP30" t="s">
        <v>13</v>
      </c>
      <c r="AQ30" t="s">
        <v>13</v>
      </c>
      <c r="AR30">
        <v>-0.44</v>
      </c>
      <c r="AT30" s="2">
        <v>29706</v>
      </c>
      <c r="AU30" t="s">
        <v>13</v>
      </c>
      <c r="AV30" t="s">
        <v>13</v>
      </c>
      <c r="AW30">
        <v>-0.68</v>
      </c>
      <c r="AY30" s="2">
        <v>29706</v>
      </c>
      <c r="AZ30" t="s">
        <v>13</v>
      </c>
      <c r="BA30" t="s">
        <v>13</v>
      </c>
      <c r="BB30">
        <v>0.2</v>
      </c>
      <c r="BD30" s="2">
        <v>34485</v>
      </c>
      <c r="BE30" t="s">
        <v>13</v>
      </c>
      <c r="BF30" t="s">
        <v>13</v>
      </c>
      <c r="BG30">
        <v>1.6</v>
      </c>
      <c r="BI30" s="2">
        <v>29706</v>
      </c>
      <c r="BJ30" t="s">
        <v>13</v>
      </c>
      <c r="BK30" t="s">
        <v>13</v>
      </c>
      <c r="BL30">
        <v>2.1</v>
      </c>
      <c r="BN30" s="2">
        <v>31412</v>
      </c>
      <c r="BO30" t="s">
        <v>13</v>
      </c>
      <c r="BP30" t="s">
        <v>13</v>
      </c>
      <c r="BQ30">
        <v>3</v>
      </c>
      <c r="BS30" s="2">
        <v>31412</v>
      </c>
      <c r="BT30" t="s">
        <v>13</v>
      </c>
      <c r="BU30" t="s">
        <v>13</v>
      </c>
      <c r="BV30">
        <v>1</v>
      </c>
      <c r="BX30" s="2">
        <v>29706</v>
      </c>
      <c r="BY30" t="s">
        <v>13</v>
      </c>
      <c r="BZ30" t="s">
        <v>13</v>
      </c>
      <c r="CA30">
        <v>0.2</v>
      </c>
      <c r="CC30" s="2">
        <v>29706</v>
      </c>
      <c r="CD30" t="s">
        <v>13</v>
      </c>
      <c r="CE30" t="s">
        <v>13</v>
      </c>
      <c r="CF30">
        <v>0.1</v>
      </c>
    </row>
    <row r="31" spans="1:84" x14ac:dyDescent="0.2">
      <c r="A31" s="2">
        <v>29737</v>
      </c>
      <c r="B31" t="s">
        <v>13</v>
      </c>
      <c r="C31" t="s">
        <v>13</v>
      </c>
      <c r="D31">
        <v>53.5</v>
      </c>
      <c r="F31" s="2">
        <v>29737</v>
      </c>
      <c r="G31" t="s">
        <v>13</v>
      </c>
      <c r="H31" t="s">
        <v>13</v>
      </c>
      <c r="I31">
        <v>-1</v>
      </c>
      <c r="K31" s="2">
        <v>34212</v>
      </c>
      <c r="L31" t="s">
        <v>13</v>
      </c>
      <c r="M31" t="s">
        <v>13</v>
      </c>
      <c r="N31">
        <v>933902</v>
      </c>
      <c r="P31" s="2">
        <v>36494</v>
      </c>
      <c r="Q31" t="s">
        <v>13</v>
      </c>
      <c r="R31" t="s">
        <v>13</v>
      </c>
      <c r="S31">
        <v>54.9</v>
      </c>
      <c r="U31" s="2">
        <v>29737</v>
      </c>
      <c r="V31" t="s">
        <v>13</v>
      </c>
      <c r="W31" t="s">
        <v>13</v>
      </c>
      <c r="X31">
        <v>2.1</v>
      </c>
      <c r="Z31" s="2">
        <v>34485</v>
      </c>
      <c r="AA31" t="s">
        <v>13</v>
      </c>
      <c r="AB31" t="s">
        <v>13</v>
      </c>
      <c r="AC31">
        <v>1.7</v>
      </c>
      <c r="AE31" s="2">
        <v>34515</v>
      </c>
      <c r="AF31" t="s">
        <v>13</v>
      </c>
      <c r="AG31" t="s">
        <v>13</v>
      </c>
      <c r="AH31">
        <v>1.2</v>
      </c>
      <c r="AJ31" s="2">
        <v>34515</v>
      </c>
      <c r="AK31" t="s">
        <v>13</v>
      </c>
      <c r="AL31" t="s">
        <v>13</v>
      </c>
      <c r="AM31">
        <v>1.2</v>
      </c>
      <c r="AO31" s="2">
        <v>29737</v>
      </c>
      <c r="AP31" t="s">
        <v>13</v>
      </c>
      <c r="AQ31" t="s">
        <v>13</v>
      </c>
      <c r="AR31">
        <v>0.57999999999999996</v>
      </c>
      <c r="AT31" s="2">
        <v>29737</v>
      </c>
      <c r="AU31" t="s">
        <v>13</v>
      </c>
      <c r="AV31" t="s">
        <v>13</v>
      </c>
      <c r="AW31">
        <v>0.31</v>
      </c>
      <c r="AY31" s="2">
        <v>29737</v>
      </c>
      <c r="AZ31" t="s">
        <v>13</v>
      </c>
      <c r="BA31" t="s">
        <v>13</v>
      </c>
      <c r="BB31">
        <v>0.7</v>
      </c>
      <c r="BD31" s="2">
        <v>34515</v>
      </c>
      <c r="BE31" t="s">
        <v>13</v>
      </c>
      <c r="BF31" t="s">
        <v>13</v>
      </c>
      <c r="BG31">
        <v>1.7</v>
      </c>
      <c r="BI31" s="2">
        <v>29737</v>
      </c>
      <c r="BJ31" t="s">
        <v>13</v>
      </c>
      <c r="BK31" t="s">
        <v>13</v>
      </c>
      <c r="BL31">
        <v>-0.3</v>
      </c>
      <c r="BN31" s="2">
        <v>31502</v>
      </c>
      <c r="BO31" t="s">
        <v>13</v>
      </c>
      <c r="BP31" t="s">
        <v>13</v>
      </c>
      <c r="BQ31">
        <v>3.8</v>
      </c>
      <c r="BS31" s="2">
        <v>31502</v>
      </c>
      <c r="BT31" t="s">
        <v>13</v>
      </c>
      <c r="BU31" t="s">
        <v>13</v>
      </c>
      <c r="BV31">
        <v>3.4</v>
      </c>
      <c r="BX31" s="2">
        <v>29737</v>
      </c>
      <c r="BY31" t="s">
        <v>13</v>
      </c>
      <c r="BZ31" t="s">
        <v>13</v>
      </c>
      <c r="CA31">
        <v>0.7</v>
      </c>
      <c r="CC31" s="2">
        <v>29737</v>
      </c>
      <c r="CD31" t="s">
        <v>13</v>
      </c>
      <c r="CE31" t="s">
        <v>13</v>
      </c>
      <c r="CF31">
        <v>0.5</v>
      </c>
    </row>
    <row r="32" spans="1:84" x14ac:dyDescent="0.2">
      <c r="A32" s="2">
        <v>29767</v>
      </c>
      <c r="B32" t="s">
        <v>13</v>
      </c>
      <c r="C32" t="s">
        <v>13</v>
      </c>
      <c r="D32">
        <v>50.7</v>
      </c>
      <c r="F32" s="2">
        <v>29767</v>
      </c>
      <c r="G32" t="s">
        <v>13</v>
      </c>
      <c r="H32" t="s">
        <v>13</v>
      </c>
      <c r="I32">
        <v>0.4</v>
      </c>
      <c r="K32" s="2">
        <v>34242</v>
      </c>
      <c r="L32" t="s">
        <v>13</v>
      </c>
      <c r="M32" t="s">
        <v>13</v>
      </c>
      <c r="N32">
        <v>949965</v>
      </c>
      <c r="P32" s="2">
        <v>36525</v>
      </c>
      <c r="Q32" t="s">
        <v>13</v>
      </c>
      <c r="R32" t="s">
        <v>13</v>
      </c>
      <c r="S32">
        <v>56.9</v>
      </c>
      <c r="U32" s="2">
        <v>29767</v>
      </c>
      <c r="V32" t="s">
        <v>13</v>
      </c>
      <c r="W32" t="s">
        <v>13</v>
      </c>
      <c r="X32">
        <v>1.5110000000000001</v>
      </c>
      <c r="Z32" s="2">
        <v>34515</v>
      </c>
      <c r="AA32" t="s">
        <v>13</v>
      </c>
      <c r="AB32" t="s">
        <v>13</v>
      </c>
      <c r="AC32">
        <v>-0.1</v>
      </c>
      <c r="AE32" s="2">
        <v>34546</v>
      </c>
      <c r="AF32" t="s">
        <v>13</v>
      </c>
      <c r="AG32" t="s">
        <v>13</v>
      </c>
      <c r="AH32">
        <v>0.3</v>
      </c>
      <c r="AJ32" s="2">
        <v>34546</v>
      </c>
      <c r="AK32" t="s">
        <v>13</v>
      </c>
      <c r="AL32" t="s">
        <v>13</v>
      </c>
      <c r="AM32">
        <v>0.4</v>
      </c>
      <c r="AO32" s="2">
        <v>29767</v>
      </c>
      <c r="AP32" t="s">
        <v>13</v>
      </c>
      <c r="AQ32" t="s">
        <v>13</v>
      </c>
      <c r="AR32">
        <v>0.47</v>
      </c>
      <c r="AT32" s="2">
        <v>29767</v>
      </c>
      <c r="AU32" t="s">
        <v>13</v>
      </c>
      <c r="AV32" t="s">
        <v>13</v>
      </c>
      <c r="AW32">
        <v>0.22</v>
      </c>
      <c r="AY32" s="2">
        <v>29767</v>
      </c>
      <c r="AZ32" t="s">
        <v>13</v>
      </c>
      <c r="BA32" t="s">
        <v>13</v>
      </c>
      <c r="BB32">
        <v>0.7</v>
      </c>
      <c r="BD32" s="2">
        <v>34546</v>
      </c>
      <c r="BE32" t="s">
        <v>13</v>
      </c>
      <c r="BF32" t="s">
        <v>13</v>
      </c>
      <c r="BG32">
        <v>0</v>
      </c>
      <c r="BI32" s="2">
        <v>29767</v>
      </c>
      <c r="BJ32" t="s">
        <v>13</v>
      </c>
      <c r="BK32" t="s">
        <v>13</v>
      </c>
      <c r="BL32">
        <v>2.6</v>
      </c>
      <c r="BN32" s="2">
        <v>31593</v>
      </c>
      <c r="BO32" t="s">
        <v>13</v>
      </c>
      <c r="BP32" t="s">
        <v>13</v>
      </c>
      <c r="BQ32">
        <v>1.9</v>
      </c>
      <c r="BS32" s="2">
        <v>31593</v>
      </c>
      <c r="BT32" t="s">
        <v>13</v>
      </c>
      <c r="BU32" t="s">
        <v>13</v>
      </c>
      <c r="BV32">
        <v>4.5</v>
      </c>
      <c r="BX32" s="2">
        <v>29767</v>
      </c>
      <c r="BY32" t="s">
        <v>13</v>
      </c>
      <c r="BZ32" t="s">
        <v>13</v>
      </c>
      <c r="CA32">
        <v>0.9</v>
      </c>
      <c r="CC32" s="2">
        <v>29767</v>
      </c>
      <c r="CD32" t="s">
        <v>13</v>
      </c>
      <c r="CE32" t="s">
        <v>13</v>
      </c>
      <c r="CF32">
        <v>1.1000000000000001</v>
      </c>
    </row>
    <row r="33" spans="1:84" x14ac:dyDescent="0.2">
      <c r="A33" s="2">
        <v>29798</v>
      </c>
      <c r="B33" t="s">
        <v>13</v>
      </c>
      <c r="C33" t="s">
        <v>13</v>
      </c>
      <c r="D33">
        <v>46.7</v>
      </c>
      <c r="F33" s="2">
        <v>29798</v>
      </c>
      <c r="G33" t="s">
        <v>13</v>
      </c>
      <c r="H33" t="s">
        <v>13</v>
      </c>
      <c r="I33">
        <v>0.3</v>
      </c>
      <c r="K33" s="2">
        <v>34273</v>
      </c>
      <c r="L33" t="s">
        <v>13</v>
      </c>
      <c r="M33" t="s">
        <v>13</v>
      </c>
      <c r="N33">
        <v>988469</v>
      </c>
      <c r="P33" s="2">
        <v>36556</v>
      </c>
      <c r="Q33" t="s">
        <v>13</v>
      </c>
      <c r="R33" t="s">
        <v>13</v>
      </c>
      <c r="S33">
        <v>56.6</v>
      </c>
      <c r="U33" s="2">
        <v>29798</v>
      </c>
      <c r="V33" t="s">
        <v>13</v>
      </c>
      <c r="W33" t="s">
        <v>13</v>
      </c>
      <c r="X33">
        <v>1.9340000000000002</v>
      </c>
      <c r="Z33" s="2">
        <v>34546</v>
      </c>
      <c r="AA33" t="s">
        <v>13</v>
      </c>
      <c r="AB33" t="s">
        <v>13</v>
      </c>
      <c r="AC33">
        <v>1</v>
      </c>
      <c r="AE33" s="2">
        <v>34577</v>
      </c>
      <c r="AF33" t="s">
        <v>13</v>
      </c>
      <c r="AG33" t="s">
        <v>13</v>
      </c>
      <c r="AH33">
        <v>1.2</v>
      </c>
      <c r="AJ33" s="2">
        <v>34577</v>
      </c>
      <c r="AK33" t="s">
        <v>13</v>
      </c>
      <c r="AL33" t="s">
        <v>13</v>
      </c>
      <c r="AM33">
        <v>1.1000000000000001</v>
      </c>
      <c r="AO33" s="2">
        <v>29798</v>
      </c>
      <c r="AP33" t="s">
        <v>13</v>
      </c>
      <c r="AQ33" t="s">
        <v>13</v>
      </c>
      <c r="AR33">
        <v>0.62</v>
      </c>
      <c r="AT33" s="2">
        <v>29798</v>
      </c>
      <c r="AU33" t="s">
        <v>13</v>
      </c>
      <c r="AV33" t="s">
        <v>13</v>
      </c>
      <c r="AW33">
        <v>0.38</v>
      </c>
      <c r="AY33" s="2">
        <v>29798</v>
      </c>
      <c r="AZ33" t="s">
        <v>13</v>
      </c>
      <c r="BA33" t="s">
        <v>13</v>
      </c>
      <c r="BB33">
        <v>0.9</v>
      </c>
      <c r="BD33" s="2">
        <v>34577</v>
      </c>
      <c r="BE33" t="s">
        <v>13</v>
      </c>
      <c r="BF33" t="s">
        <v>13</v>
      </c>
      <c r="BG33">
        <v>0.6</v>
      </c>
      <c r="BI33" s="2">
        <v>29798</v>
      </c>
      <c r="BJ33" t="s">
        <v>13</v>
      </c>
      <c r="BK33" t="s">
        <v>13</v>
      </c>
      <c r="BL33">
        <v>-2.2999999999999998</v>
      </c>
      <c r="BN33" s="2">
        <v>31685</v>
      </c>
      <c r="BO33" t="s">
        <v>13</v>
      </c>
      <c r="BP33" t="s">
        <v>13</v>
      </c>
      <c r="BQ33">
        <v>4.0999999999999996</v>
      </c>
      <c r="BS33" s="2">
        <v>31685</v>
      </c>
      <c r="BT33" t="s">
        <v>13</v>
      </c>
      <c r="BU33" t="s">
        <v>13</v>
      </c>
      <c r="BV33">
        <v>7.4</v>
      </c>
      <c r="BX33" s="2">
        <v>29798</v>
      </c>
      <c r="BY33" t="s">
        <v>13</v>
      </c>
      <c r="BZ33" t="s">
        <v>13</v>
      </c>
      <c r="CA33">
        <v>2.1</v>
      </c>
      <c r="CC33" s="2">
        <v>29798</v>
      </c>
      <c r="CD33" t="s">
        <v>13</v>
      </c>
      <c r="CE33" t="s">
        <v>13</v>
      </c>
      <c r="CF33">
        <v>0.4</v>
      </c>
    </row>
    <row r="34" spans="1:84" x14ac:dyDescent="0.2">
      <c r="A34" s="2">
        <v>29829</v>
      </c>
      <c r="B34" t="s">
        <v>13</v>
      </c>
      <c r="C34" t="s">
        <v>13</v>
      </c>
      <c r="D34">
        <v>48.3</v>
      </c>
      <c r="F34" s="2">
        <v>29829</v>
      </c>
      <c r="G34" t="s">
        <v>13</v>
      </c>
      <c r="H34" t="s">
        <v>13</v>
      </c>
      <c r="I34">
        <v>-1.6</v>
      </c>
      <c r="K34" s="2">
        <v>34303</v>
      </c>
      <c r="L34" t="s">
        <v>13</v>
      </c>
      <c r="M34" t="s">
        <v>13</v>
      </c>
      <c r="N34">
        <v>951127</v>
      </c>
      <c r="P34" s="2">
        <v>36585</v>
      </c>
      <c r="Q34" t="s">
        <v>13</v>
      </c>
      <c r="R34" t="s">
        <v>13</v>
      </c>
      <c r="S34">
        <v>54.9</v>
      </c>
      <c r="U34" s="2">
        <v>29829</v>
      </c>
      <c r="V34" t="s">
        <v>13</v>
      </c>
      <c r="W34" t="s">
        <v>13</v>
      </c>
      <c r="X34">
        <v>0.47699999999999998</v>
      </c>
      <c r="Z34" s="2">
        <v>34577</v>
      </c>
      <c r="AA34" t="s">
        <v>13</v>
      </c>
      <c r="AB34" t="s">
        <v>13</v>
      </c>
      <c r="AC34">
        <v>0.7</v>
      </c>
      <c r="AE34" s="2">
        <v>34607</v>
      </c>
      <c r="AF34" t="s">
        <v>13</v>
      </c>
      <c r="AG34" t="s">
        <v>13</v>
      </c>
      <c r="AH34">
        <v>0.8</v>
      </c>
      <c r="AJ34" s="2">
        <v>34607</v>
      </c>
      <c r="AK34" t="s">
        <v>13</v>
      </c>
      <c r="AL34" t="s">
        <v>13</v>
      </c>
      <c r="AM34">
        <v>0.3</v>
      </c>
      <c r="AO34" s="2">
        <v>29829</v>
      </c>
      <c r="AP34" t="s">
        <v>13</v>
      </c>
      <c r="AQ34" t="s">
        <v>13</v>
      </c>
      <c r="AR34">
        <v>-0.02</v>
      </c>
      <c r="AT34" s="2">
        <v>29829</v>
      </c>
      <c r="AU34" t="s">
        <v>13</v>
      </c>
      <c r="AV34" t="s">
        <v>13</v>
      </c>
      <c r="AW34">
        <v>-0.27</v>
      </c>
      <c r="AY34" s="2">
        <v>29829</v>
      </c>
      <c r="AZ34" t="s">
        <v>13</v>
      </c>
      <c r="BA34" t="s">
        <v>13</v>
      </c>
      <c r="BB34">
        <v>0.6</v>
      </c>
      <c r="BD34" s="2">
        <v>34607</v>
      </c>
      <c r="BE34" t="s">
        <v>13</v>
      </c>
      <c r="BF34" t="s">
        <v>13</v>
      </c>
      <c r="BG34">
        <v>-0.3</v>
      </c>
      <c r="BI34" s="2">
        <v>29829</v>
      </c>
      <c r="BJ34" t="s">
        <v>13</v>
      </c>
      <c r="BK34" t="s">
        <v>13</v>
      </c>
      <c r="BL34">
        <v>-2.4</v>
      </c>
      <c r="BN34" s="2">
        <v>31777</v>
      </c>
      <c r="BO34" t="s">
        <v>13</v>
      </c>
      <c r="BP34" t="s">
        <v>13</v>
      </c>
      <c r="BQ34">
        <v>2.1</v>
      </c>
      <c r="BS34" s="2">
        <v>31777</v>
      </c>
      <c r="BT34" t="s">
        <v>13</v>
      </c>
      <c r="BU34" t="s">
        <v>13</v>
      </c>
      <c r="BV34">
        <v>2.6</v>
      </c>
      <c r="BX34" s="2">
        <v>29829</v>
      </c>
      <c r="BY34" t="s">
        <v>13</v>
      </c>
      <c r="BZ34" t="s">
        <v>13</v>
      </c>
      <c r="CA34">
        <v>1</v>
      </c>
      <c r="CC34" s="2">
        <v>29829</v>
      </c>
      <c r="CD34" t="s">
        <v>13</v>
      </c>
      <c r="CE34" t="s">
        <v>13</v>
      </c>
      <c r="CF34">
        <v>1.2</v>
      </c>
    </row>
    <row r="35" spans="1:84" x14ac:dyDescent="0.2">
      <c r="A35" s="2">
        <v>29859</v>
      </c>
      <c r="B35" t="s">
        <v>13</v>
      </c>
      <c r="C35" t="s">
        <v>13</v>
      </c>
      <c r="D35">
        <v>42.5</v>
      </c>
      <c r="F35" s="2">
        <v>29859</v>
      </c>
      <c r="G35" t="s">
        <v>13</v>
      </c>
      <c r="H35" t="s">
        <v>13</v>
      </c>
      <c r="I35">
        <v>-0.9</v>
      </c>
      <c r="K35" s="2">
        <v>34334</v>
      </c>
      <c r="L35" t="s">
        <v>13</v>
      </c>
      <c r="M35" t="s">
        <v>13</v>
      </c>
      <c r="N35">
        <v>951790</v>
      </c>
      <c r="P35" s="2">
        <v>36616</v>
      </c>
      <c r="Q35" t="s">
        <v>13</v>
      </c>
      <c r="R35" t="s">
        <v>13</v>
      </c>
      <c r="S35">
        <v>57.4</v>
      </c>
      <c r="U35" s="2">
        <v>29859</v>
      </c>
      <c r="V35" t="s">
        <v>13</v>
      </c>
      <c r="W35" t="s">
        <v>13</v>
      </c>
      <c r="X35">
        <v>4.4409999999999998</v>
      </c>
      <c r="Z35" s="2">
        <v>34607</v>
      </c>
      <c r="AA35" t="s">
        <v>13</v>
      </c>
      <c r="AB35" t="s">
        <v>13</v>
      </c>
      <c r="AC35">
        <v>0.8</v>
      </c>
      <c r="AE35" s="2">
        <v>34638</v>
      </c>
      <c r="AF35" t="s">
        <v>13</v>
      </c>
      <c r="AG35" t="s">
        <v>13</v>
      </c>
      <c r="AH35">
        <v>0.9</v>
      </c>
      <c r="AJ35" s="2">
        <v>34638</v>
      </c>
      <c r="AK35" t="s">
        <v>13</v>
      </c>
      <c r="AL35" t="s">
        <v>13</v>
      </c>
      <c r="AM35">
        <v>0.7</v>
      </c>
      <c r="AO35" s="2">
        <v>29859</v>
      </c>
      <c r="AP35" t="s">
        <v>13</v>
      </c>
      <c r="AQ35" t="s">
        <v>13</v>
      </c>
      <c r="AR35">
        <v>-0.6</v>
      </c>
      <c r="AT35" s="2">
        <v>29859</v>
      </c>
      <c r="AU35" t="s">
        <v>13</v>
      </c>
      <c r="AV35" t="s">
        <v>13</v>
      </c>
      <c r="AW35">
        <v>-0.84</v>
      </c>
      <c r="AY35" s="2">
        <v>29859</v>
      </c>
      <c r="AZ35" t="s">
        <v>13</v>
      </c>
      <c r="BA35" t="s">
        <v>13</v>
      </c>
      <c r="BB35">
        <v>0.8</v>
      </c>
      <c r="BD35" s="2">
        <v>34638</v>
      </c>
      <c r="BE35" t="s">
        <v>13</v>
      </c>
      <c r="BF35" t="s">
        <v>13</v>
      </c>
      <c r="BG35">
        <v>2.8</v>
      </c>
      <c r="BI35" s="2">
        <v>29859</v>
      </c>
      <c r="BJ35" t="s">
        <v>13</v>
      </c>
      <c r="BK35" t="s">
        <v>13</v>
      </c>
      <c r="BL35">
        <v>-0.6</v>
      </c>
      <c r="BN35" s="2">
        <v>31867</v>
      </c>
      <c r="BO35" t="s">
        <v>13</v>
      </c>
      <c r="BP35" t="s">
        <v>13</v>
      </c>
      <c r="BQ35">
        <v>2.8</v>
      </c>
      <c r="BS35" s="2">
        <v>31867</v>
      </c>
      <c r="BT35" t="s">
        <v>13</v>
      </c>
      <c r="BU35" t="s">
        <v>13</v>
      </c>
      <c r="BV35">
        <v>0.1</v>
      </c>
      <c r="BX35" s="2">
        <v>29859</v>
      </c>
      <c r="BY35" t="s">
        <v>13</v>
      </c>
      <c r="BZ35" t="s">
        <v>13</v>
      </c>
      <c r="CA35">
        <v>0.5</v>
      </c>
      <c r="CC35" s="2">
        <v>29859</v>
      </c>
      <c r="CD35" t="s">
        <v>13</v>
      </c>
      <c r="CE35" t="s">
        <v>13</v>
      </c>
      <c r="CF35">
        <v>-0.1</v>
      </c>
    </row>
    <row r="36" spans="1:84" x14ac:dyDescent="0.2">
      <c r="A36" s="2">
        <v>29890</v>
      </c>
      <c r="B36" t="s">
        <v>13</v>
      </c>
      <c r="C36" t="s">
        <v>13</v>
      </c>
      <c r="D36">
        <v>40</v>
      </c>
      <c r="F36" s="2">
        <v>29890</v>
      </c>
      <c r="G36" t="s">
        <v>13</v>
      </c>
      <c r="H36" t="s">
        <v>13</v>
      </c>
      <c r="I36">
        <v>-2.2999999999999998</v>
      </c>
      <c r="K36" s="2">
        <v>34365</v>
      </c>
      <c r="L36" t="s">
        <v>13</v>
      </c>
      <c r="M36" t="s">
        <v>13</v>
      </c>
      <c r="N36">
        <v>876535</v>
      </c>
      <c r="P36" s="2">
        <v>36646</v>
      </c>
      <c r="Q36" t="s">
        <v>13</v>
      </c>
      <c r="R36" t="s">
        <v>13</v>
      </c>
      <c r="S36">
        <v>58</v>
      </c>
      <c r="U36" s="2">
        <v>29890</v>
      </c>
      <c r="V36" t="s">
        <v>13</v>
      </c>
      <c r="W36" t="s">
        <v>13</v>
      </c>
      <c r="X36">
        <v>0.86099999999999999</v>
      </c>
      <c r="Z36" s="2">
        <v>34638</v>
      </c>
      <c r="AA36" t="s">
        <v>13</v>
      </c>
      <c r="AB36" t="s">
        <v>13</v>
      </c>
      <c r="AC36">
        <v>1.4</v>
      </c>
      <c r="AE36" s="2">
        <v>34668</v>
      </c>
      <c r="AF36" t="s">
        <v>13</v>
      </c>
      <c r="AG36" t="s">
        <v>13</v>
      </c>
      <c r="AH36">
        <v>0.1</v>
      </c>
      <c r="AJ36" s="2">
        <v>34668</v>
      </c>
      <c r="AK36" t="s">
        <v>13</v>
      </c>
      <c r="AL36" t="s">
        <v>13</v>
      </c>
      <c r="AM36">
        <v>0</v>
      </c>
      <c r="AO36" s="2">
        <v>29890</v>
      </c>
      <c r="AP36" t="s">
        <v>13</v>
      </c>
      <c r="AQ36" t="s">
        <v>13</v>
      </c>
      <c r="AR36">
        <v>-0.72</v>
      </c>
      <c r="AT36" s="2">
        <v>29890</v>
      </c>
      <c r="AU36" t="s">
        <v>13</v>
      </c>
      <c r="AV36" t="s">
        <v>13</v>
      </c>
      <c r="AW36">
        <v>-0.95</v>
      </c>
      <c r="AY36" s="2">
        <v>29890</v>
      </c>
      <c r="AZ36" t="s">
        <v>13</v>
      </c>
      <c r="BA36" t="s">
        <v>13</v>
      </c>
      <c r="BB36">
        <v>0.4</v>
      </c>
      <c r="BD36" s="2">
        <v>34668</v>
      </c>
      <c r="BE36" t="s">
        <v>13</v>
      </c>
      <c r="BF36" t="s">
        <v>13</v>
      </c>
      <c r="BG36">
        <v>0.3</v>
      </c>
      <c r="BI36" s="2">
        <v>29890</v>
      </c>
      <c r="BJ36" t="s">
        <v>13</v>
      </c>
      <c r="BK36" t="s">
        <v>13</v>
      </c>
      <c r="BL36">
        <v>-4.3</v>
      </c>
      <c r="BN36" s="2">
        <v>31958</v>
      </c>
      <c r="BO36" t="s">
        <v>13</v>
      </c>
      <c r="BP36" t="s">
        <v>13</v>
      </c>
      <c r="BQ36">
        <v>4.5999999999999996</v>
      </c>
      <c r="BS36" s="2">
        <v>31958</v>
      </c>
      <c r="BT36" t="s">
        <v>13</v>
      </c>
      <c r="BU36" t="s">
        <v>13</v>
      </c>
      <c r="BV36">
        <v>5.7</v>
      </c>
      <c r="BX36" s="2">
        <v>29890</v>
      </c>
      <c r="BY36" t="s">
        <v>13</v>
      </c>
      <c r="BZ36" t="s">
        <v>13</v>
      </c>
      <c r="CA36">
        <v>0.2</v>
      </c>
      <c r="CC36" s="2">
        <v>29890</v>
      </c>
      <c r="CD36" t="s">
        <v>13</v>
      </c>
      <c r="CE36" t="s">
        <v>13</v>
      </c>
      <c r="CF36">
        <v>-0.1</v>
      </c>
    </row>
    <row r="37" spans="1:84" x14ac:dyDescent="0.2">
      <c r="A37" s="2">
        <v>29920</v>
      </c>
      <c r="B37" t="s">
        <v>13</v>
      </c>
      <c r="C37" t="s">
        <v>13</v>
      </c>
      <c r="D37">
        <v>36.1</v>
      </c>
      <c r="F37" s="2">
        <v>29920</v>
      </c>
      <c r="G37" t="s">
        <v>13</v>
      </c>
      <c r="H37" t="s">
        <v>13</v>
      </c>
      <c r="I37">
        <v>-1.6</v>
      </c>
      <c r="K37" s="2">
        <v>34393</v>
      </c>
      <c r="L37" t="s">
        <v>13</v>
      </c>
      <c r="M37" t="s">
        <v>13</v>
      </c>
      <c r="N37">
        <v>990033</v>
      </c>
      <c r="P37" s="2">
        <v>36677</v>
      </c>
      <c r="Q37" t="s">
        <v>13</v>
      </c>
      <c r="R37" t="s">
        <v>13</v>
      </c>
      <c r="S37">
        <v>57.7</v>
      </c>
      <c r="U37" s="2">
        <v>29920</v>
      </c>
      <c r="V37" t="s">
        <v>13</v>
      </c>
      <c r="W37" t="s">
        <v>13</v>
      </c>
      <c r="X37">
        <v>1.3029999999999999</v>
      </c>
      <c r="Z37" s="2">
        <v>34668</v>
      </c>
      <c r="AA37" t="s">
        <v>13</v>
      </c>
      <c r="AB37" t="s">
        <v>13</v>
      </c>
      <c r="AC37">
        <v>0.7</v>
      </c>
      <c r="AE37" s="2">
        <v>34699</v>
      </c>
      <c r="AF37" t="s">
        <v>13</v>
      </c>
      <c r="AG37" t="s">
        <v>13</v>
      </c>
      <c r="AH37">
        <v>0.5</v>
      </c>
      <c r="AJ37" s="2">
        <v>34699</v>
      </c>
      <c r="AK37" t="s">
        <v>13</v>
      </c>
      <c r="AL37" t="s">
        <v>13</v>
      </c>
      <c r="AM37">
        <v>0.8</v>
      </c>
      <c r="AO37" s="2">
        <v>29920</v>
      </c>
      <c r="AP37" t="s">
        <v>13</v>
      </c>
      <c r="AQ37" t="s">
        <v>13</v>
      </c>
      <c r="AR37">
        <v>-1.1400000000000001</v>
      </c>
      <c r="AT37" s="2">
        <v>29920</v>
      </c>
      <c r="AU37" t="s">
        <v>13</v>
      </c>
      <c r="AV37" t="s">
        <v>13</v>
      </c>
      <c r="AW37">
        <v>-1.37</v>
      </c>
      <c r="AY37" s="2">
        <v>29920</v>
      </c>
      <c r="AZ37" t="s">
        <v>13</v>
      </c>
      <c r="BA37" t="s">
        <v>13</v>
      </c>
      <c r="BB37">
        <v>1</v>
      </c>
      <c r="BD37" s="2">
        <v>34699</v>
      </c>
      <c r="BE37" t="s">
        <v>13</v>
      </c>
      <c r="BF37" t="s">
        <v>13</v>
      </c>
      <c r="BG37">
        <v>1.6</v>
      </c>
      <c r="BI37" s="2">
        <v>29920</v>
      </c>
      <c r="BJ37" t="s">
        <v>13</v>
      </c>
      <c r="BK37" t="s">
        <v>13</v>
      </c>
      <c r="BL37">
        <v>-0.2</v>
      </c>
      <c r="BN37" s="2">
        <v>32050</v>
      </c>
      <c r="BO37" t="s">
        <v>13</v>
      </c>
      <c r="BP37" t="s">
        <v>13</v>
      </c>
      <c r="BQ37">
        <v>3.7</v>
      </c>
      <c r="BS37" s="2">
        <v>32050</v>
      </c>
      <c r="BT37" t="s">
        <v>13</v>
      </c>
      <c r="BU37" t="s">
        <v>13</v>
      </c>
      <c r="BV37">
        <v>4.7</v>
      </c>
      <c r="BX37" s="2">
        <v>29920</v>
      </c>
      <c r="BY37" t="s">
        <v>13</v>
      </c>
      <c r="BZ37" t="s">
        <v>13</v>
      </c>
      <c r="CA37">
        <v>0.6</v>
      </c>
      <c r="CC37" s="2">
        <v>29920</v>
      </c>
      <c r="CD37" t="s">
        <v>13</v>
      </c>
      <c r="CE37" t="s">
        <v>13</v>
      </c>
      <c r="CF37">
        <v>0.3</v>
      </c>
    </row>
    <row r="38" spans="1:84" x14ac:dyDescent="0.2">
      <c r="A38" s="2">
        <v>29951</v>
      </c>
      <c r="B38" t="s">
        <v>13</v>
      </c>
      <c r="C38" t="s">
        <v>13</v>
      </c>
      <c r="D38">
        <v>37.799999999999997</v>
      </c>
      <c r="F38" s="2">
        <v>29951</v>
      </c>
      <c r="G38" t="s">
        <v>13</v>
      </c>
      <c r="H38" t="s">
        <v>13</v>
      </c>
      <c r="I38">
        <v>-2.2000000000000002</v>
      </c>
      <c r="K38" s="2">
        <v>34424</v>
      </c>
      <c r="L38" t="s">
        <v>13</v>
      </c>
      <c r="M38" t="s">
        <v>13</v>
      </c>
      <c r="N38">
        <v>1233340</v>
      </c>
      <c r="P38" s="2">
        <v>36707</v>
      </c>
      <c r="Q38" t="s">
        <v>13</v>
      </c>
      <c r="R38" t="s">
        <v>13</v>
      </c>
      <c r="S38">
        <v>56.9</v>
      </c>
      <c r="U38" s="2">
        <v>29951</v>
      </c>
      <c r="V38" t="s">
        <v>13</v>
      </c>
      <c r="W38" t="s">
        <v>13</v>
      </c>
      <c r="X38">
        <v>-0.45800000000000002</v>
      </c>
      <c r="Z38" s="2">
        <v>34699</v>
      </c>
      <c r="AA38" t="s">
        <v>13</v>
      </c>
      <c r="AB38" t="s">
        <v>13</v>
      </c>
      <c r="AC38">
        <v>1</v>
      </c>
      <c r="AE38" s="2">
        <v>34730</v>
      </c>
      <c r="AF38" t="s">
        <v>13</v>
      </c>
      <c r="AG38" t="s">
        <v>13</v>
      </c>
      <c r="AH38">
        <v>0.5</v>
      </c>
      <c r="AJ38" s="2">
        <v>34730</v>
      </c>
      <c r="AK38" t="s">
        <v>13</v>
      </c>
      <c r="AL38" t="s">
        <v>13</v>
      </c>
      <c r="AM38">
        <v>0.4</v>
      </c>
      <c r="AO38" s="2">
        <v>29951</v>
      </c>
      <c r="AP38" t="s">
        <v>13</v>
      </c>
      <c r="AQ38" t="s">
        <v>13</v>
      </c>
      <c r="AR38">
        <v>-1.0900000000000001</v>
      </c>
      <c r="AT38" s="2">
        <v>29951</v>
      </c>
      <c r="AU38" t="s">
        <v>13</v>
      </c>
      <c r="AV38" t="s">
        <v>13</v>
      </c>
      <c r="AW38">
        <v>-1.33</v>
      </c>
      <c r="AY38" s="2">
        <v>29951</v>
      </c>
      <c r="AZ38" t="s">
        <v>13</v>
      </c>
      <c r="BA38" t="s">
        <v>13</v>
      </c>
      <c r="BB38">
        <v>-0.3</v>
      </c>
      <c r="BD38" s="2">
        <v>34730</v>
      </c>
      <c r="BE38" t="s">
        <v>13</v>
      </c>
      <c r="BF38" t="s">
        <v>13</v>
      </c>
      <c r="BG38">
        <v>-1.3</v>
      </c>
      <c r="BI38" s="2">
        <v>29951</v>
      </c>
      <c r="BJ38" t="s">
        <v>13</v>
      </c>
      <c r="BK38" t="s">
        <v>13</v>
      </c>
      <c r="BL38">
        <v>-1.9</v>
      </c>
      <c r="BN38" s="2">
        <v>32142</v>
      </c>
      <c r="BO38" t="s">
        <v>13</v>
      </c>
      <c r="BP38" t="s">
        <v>13</v>
      </c>
      <c r="BQ38">
        <v>6.8</v>
      </c>
      <c r="BS38" s="2">
        <v>32142</v>
      </c>
      <c r="BT38" t="s">
        <v>13</v>
      </c>
      <c r="BU38" t="s">
        <v>13</v>
      </c>
      <c r="BV38">
        <v>0.8</v>
      </c>
      <c r="BX38" s="2">
        <v>29951</v>
      </c>
      <c r="BY38" t="s">
        <v>13</v>
      </c>
      <c r="BZ38" t="s">
        <v>13</v>
      </c>
      <c r="CA38">
        <v>0.2</v>
      </c>
      <c r="CC38" s="2">
        <v>29951</v>
      </c>
      <c r="CD38" t="s">
        <v>13</v>
      </c>
      <c r="CE38" t="s">
        <v>13</v>
      </c>
      <c r="CF38">
        <v>0.9</v>
      </c>
    </row>
    <row r="39" spans="1:84" x14ac:dyDescent="0.2">
      <c r="A39" s="2">
        <v>29982</v>
      </c>
      <c r="B39" t="s">
        <v>13</v>
      </c>
      <c r="C39" t="s">
        <v>13</v>
      </c>
      <c r="D39">
        <v>38.200000000000003</v>
      </c>
      <c r="F39" s="2">
        <v>29982</v>
      </c>
      <c r="G39" t="s">
        <v>13</v>
      </c>
      <c r="H39" t="s">
        <v>13</v>
      </c>
      <c r="I39">
        <v>3.9</v>
      </c>
      <c r="K39" s="2">
        <v>34454</v>
      </c>
      <c r="L39" t="s">
        <v>13</v>
      </c>
      <c r="M39" t="s">
        <v>13</v>
      </c>
      <c r="N39">
        <v>1129398</v>
      </c>
      <c r="P39" s="2">
        <v>36738</v>
      </c>
      <c r="Q39" t="s">
        <v>13</v>
      </c>
      <c r="R39" t="s">
        <v>13</v>
      </c>
      <c r="S39">
        <v>55.3</v>
      </c>
      <c r="U39" s="2">
        <v>29982</v>
      </c>
      <c r="V39" t="s">
        <v>13</v>
      </c>
      <c r="W39" t="s">
        <v>13</v>
      </c>
      <c r="X39">
        <v>3.8660000000000001</v>
      </c>
      <c r="Z39" s="2">
        <v>34730</v>
      </c>
      <c r="AA39" t="s">
        <v>13</v>
      </c>
      <c r="AB39" t="s">
        <v>13</v>
      </c>
      <c r="AC39">
        <v>1</v>
      </c>
      <c r="AE39" s="2">
        <v>34758</v>
      </c>
      <c r="AF39" t="s">
        <v>13</v>
      </c>
      <c r="AG39" t="s">
        <v>13</v>
      </c>
      <c r="AH39">
        <v>-1.6</v>
      </c>
      <c r="AJ39" s="2">
        <v>34758</v>
      </c>
      <c r="AK39" t="s">
        <v>13</v>
      </c>
      <c r="AL39" t="s">
        <v>13</v>
      </c>
      <c r="AM39">
        <v>-1.2</v>
      </c>
      <c r="AO39" s="2">
        <v>29982</v>
      </c>
      <c r="AP39" t="s">
        <v>13</v>
      </c>
      <c r="AQ39" t="s">
        <v>13</v>
      </c>
      <c r="AR39">
        <v>-2</v>
      </c>
      <c r="AT39" s="2">
        <v>29982</v>
      </c>
      <c r="AU39" t="s">
        <v>13</v>
      </c>
      <c r="AV39" t="s">
        <v>13</v>
      </c>
      <c r="AW39">
        <v>-2.21</v>
      </c>
      <c r="AY39" s="2">
        <v>29982</v>
      </c>
      <c r="AZ39" t="s">
        <v>13</v>
      </c>
      <c r="BA39" t="s">
        <v>13</v>
      </c>
      <c r="BB39">
        <v>7</v>
      </c>
      <c r="BD39" s="2">
        <v>34758</v>
      </c>
      <c r="BE39" t="s">
        <v>13</v>
      </c>
      <c r="BF39" t="s">
        <v>13</v>
      </c>
      <c r="BG39">
        <v>2.2999999999999998</v>
      </c>
      <c r="BI39" s="2">
        <v>29982</v>
      </c>
      <c r="BJ39" t="s">
        <v>13</v>
      </c>
      <c r="BK39" t="s">
        <v>13</v>
      </c>
      <c r="BL39">
        <v>-0.6</v>
      </c>
      <c r="BN39" s="2">
        <v>32233</v>
      </c>
      <c r="BO39" t="s">
        <v>13</v>
      </c>
      <c r="BP39" t="s">
        <v>13</v>
      </c>
      <c r="BQ39">
        <v>2.2999999999999998</v>
      </c>
      <c r="BS39" s="2">
        <v>32233</v>
      </c>
      <c r="BT39" t="s">
        <v>13</v>
      </c>
      <c r="BU39" t="s">
        <v>13</v>
      </c>
      <c r="BV39">
        <v>7.3</v>
      </c>
      <c r="BX39" s="2">
        <v>29982</v>
      </c>
      <c r="BY39" t="s">
        <v>13</v>
      </c>
      <c r="BZ39" t="s">
        <v>13</v>
      </c>
      <c r="CA39">
        <v>0.3</v>
      </c>
      <c r="CC39" s="2">
        <v>29982</v>
      </c>
      <c r="CD39" t="s">
        <v>13</v>
      </c>
      <c r="CE39" t="s">
        <v>13</v>
      </c>
      <c r="CF39">
        <v>0.4</v>
      </c>
    </row>
    <row r="40" spans="1:84" x14ac:dyDescent="0.2">
      <c r="A40" s="2">
        <v>30010</v>
      </c>
      <c r="B40" t="s">
        <v>13</v>
      </c>
      <c r="C40" t="s">
        <v>13</v>
      </c>
      <c r="D40">
        <v>38.299999999999997</v>
      </c>
      <c r="F40" s="2">
        <v>30010</v>
      </c>
      <c r="G40" t="s">
        <v>13</v>
      </c>
      <c r="H40" t="s">
        <v>13</v>
      </c>
      <c r="I40">
        <v>0.2</v>
      </c>
      <c r="K40" s="2">
        <v>34485</v>
      </c>
      <c r="L40" t="s">
        <v>13</v>
      </c>
      <c r="M40" t="s">
        <v>13</v>
      </c>
      <c r="N40">
        <v>1166701</v>
      </c>
      <c r="P40" s="2">
        <v>36769</v>
      </c>
      <c r="Q40" t="s">
        <v>13</v>
      </c>
      <c r="R40" t="s">
        <v>13</v>
      </c>
      <c r="S40">
        <v>57.6</v>
      </c>
      <c r="U40" s="2">
        <v>30010</v>
      </c>
      <c r="V40" t="s">
        <v>13</v>
      </c>
      <c r="W40" t="s">
        <v>13</v>
      </c>
      <c r="X40">
        <v>1.21</v>
      </c>
      <c r="Z40" s="2">
        <v>34758</v>
      </c>
      <c r="AA40" t="s">
        <v>13</v>
      </c>
      <c r="AB40" t="s">
        <v>13</v>
      </c>
      <c r="AC40">
        <v>0.8</v>
      </c>
      <c r="AE40" s="2">
        <v>34789</v>
      </c>
      <c r="AF40" t="s">
        <v>13</v>
      </c>
      <c r="AG40" t="s">
        <v>13</v>
      </c>
      <c r="AH40">
        <v>0.9</v>
      </c>
      <c r="AJ40" s="2">
        <v>34789</v>
      </c>
      <c r="AK40" t="s">
        <v>13</v>
      </c>
      <c r="AL40" t="s">
        <v>13</v>
      </c>
      <c r="AM40">
        <v>0.7</v>
      </c>
      <c r="AO40" s="2">
        <v>30010</v>
      </c>
      <c r="AP40" t="s">
        <v>13</v>
      </c>
      <c r="AQ40" t="s">
        <v>13</v>
      </c>
      <c r="AR40">
        <v>1.98</v>
      </c>
      <c r="AT40" s="2">
        <v>30010</v>
      </c>
      <c r="AU40" t="s">
        <v>13</v>
      </c>
      <c r="AV40" t="s">
        <v>13</v>
      </c>
      <c r="AW40">
        <v>1.77</v>
      </c>
      <c r="AY40" s="2">
        <v>30010</v>
      </c>
      <c r="AZ40" t="s">
        <v>13</v>
      </c>
      <c r="BA40" t="s">
        <v>13</v>
      </c>
      <c r="BB40">
        <v>-0.6</v>
      </c>
      <c r="BD40" s="2">
        <v>34789</v>
      </c>
      <c r="BE40" t="s">
        <v>13</v>
      </c>
      <c r="BF40" t="s">
        <v>13</v>
      </c>
      <c r="BG40">
        <v>-0.6</v>
      </c>
      <c r="BI40" s="2">
        <v>30010</v>
      </c>
      <c r="BJ40" t="s">
        <v>13</v>
      </c>
      <c r="BK40" t="s">
        <v>13</v>
      </c>
      <c r="BL40">
        <v>0.8</v>
      </c>
      <c r="BN40" s="2">
        <v>32324</v>
      </c>
      <c r="BO40" t="s">
        <v>13</v>
      </c>
      <c r="BP40" t="s">
        <v>13</v>
      </c>
      <c r="BQ40">
        <v>5.4</v>
      </c>
      <c r="BS40" s="2">
        <v>32324</v>
      </c>
      <c r="BT40" t="s">
        <v>13</v>
      </c>
      <c r="BU40" t="s">
        <v>13</v>
      </c>
      <c r="BV40">
        <v>3</v>
      </c>
      <c r="BX40" s="2">
        <v>30010</v>
      </c>
      <c r="BY40" t="s">
        <v>13</v>
      </c>
      <c r="BZ40" t="s">
        <v>13</v>
      </c>
      <c r="CA40">
        <v>0.7</v>
      </c>
      <c r="CC40" s="2">
        <v>30010</v>
      </c>
      <c r="CD40" t="s">
        <v>13</v>
      </c>
      <c r="CE40" t="s">
        <v>13</v>
      </c>
      <c r="CF40">
        <v>1.2</v>
      </c>
    </row>
    <row r="41" spans="1:84" x14ac:dyDescent="0.2">
      <c r="A41" s="2">
        <v>30041</v>
      </c>
      <c r="B41" t="s">
        <v>13</v>
      </c>
      <c r="C41" t="s">
        <v>13</v>
      </c>
      <c r="D41">
        <v>36.799999999999997</v>
      </c>
      <c r="F41" s="2">
        <v>30041</v>
      </c>
      <c r="G41" t="s">
        <v>13</v>
      </c>
      <c r="H41" t="s">
        <v>13</v>
      </c>
      <c r="I41">
        <v>0.8</v>
      </c>
      <c r="K41" s="2">
        <v>34515</v>
      </c>
      <c r="L41" t="s">
        <v>13</v>
      </c>
      <c r="M41" t="s">
        <v>13</v>
      </c>
      <c r="N41">
        <v>1239295</v>
      </c>
      <c r="P41" s="2">
        <v>36799</v>
      </c>
      <c r="Q41" t="s">
        <v>13</v>
      </c>
      <c r="R41" t="s">
        <v>13</v>
      </c>
      <c r="S41">
        <v>56.7</v>
      </c>
      <c r="U41" s="2">
        <v>30041</v>
      </c>
      <c r="V41" t="s">
        <v>13</v>
      </c>
      <c r="W41" t="s">
        <v>13</v>
      </c>
      <c r="X41">
        <v>0.50800000000000001</v>
      </c>
      <c r="Z41" s="2">
        <v>34789</v>
      </c>
      <c r="AA41" t="s">
        <v>13</v>
      </c>
      <c r="AB41" t="s">
        <v>13</v>
      </c>
      <c r="AC41">
        <v>1.1000000000000001</v>
      </c>
      <c r="AE41" s="2">
        <v>34819</v>
      </c>
      <c r="AF41" t="s">
        <v>13</v>
      </c>
      <c r="AG41" t="s">
        <v>13</v>
      </c>
      <c r="AH41">
        <v>0.4</v>
      </c>
      <c r="AJ41" s="2">
        <v>34819</v>
      </c>
      <c r="AK41" t="s">
        <v>13</v>
      </c>
      <c r="AL41" t="s">
        <v>13</v>
      </c>
      <c r="AM41">
        <v>0.3</v>
      </c>
      <c r="AO41" s="2">
        <v>30041</v>
      </c>
      <c r="AP41" t="s">
        <v>13</v>
      </c>
      <c r="AQ41" t="s">
        <v>13</v>
      </c>
      <c r="AR41">
        <v>-0.74</v>
      </c>
      <c r="AT41" s="2">
        <v>30041</v>
      </c>
      <c r="AU41" t="s">
        <v>13</v>
      </c>
      <c r="AV41" t="s">
        <v>13</v>
      </c>
      <c r="AW41">
        <v>-0.94</v>
      </c>
      <c r="AY41" s="2">
        <v>30041</v>
      </c>
      <c r="AZ41" t="s">
        <v>13</v>
      </c>
      <c r="BA41" t="s">
        <v>13</v>
      </c>
      <c r="BB41">
        <v>0.2</v>
      </c>
      <c r="BD41" s="2">
        <v>34819</v>
      </c>
      <c r="BE41" t="s">
        <v>13</v>
      </c>
      <c r="BF41" t="s">
        <v>13</v>
      </c>
      <c r="BG41">
        <v>-1</v>
      </c>
      <c r="BI41" s="2">
        <v>30041</v>
      </c>
      <c r="BJ41" t="s">
        <v>13</v>
      </c>
      <c r="BK41" t="s">
        <v>13</v>
      </c>
      <c r="BL41">
        <v>2.4</v>
      </c>
      <c r="BN41" s="2">
        <v>32416</v>
      </c>
      <c r="BO41" t="s">
        <v>13</v>
      </c>
      <c r="BP41" t="s">
        <v>13</v>
      </c>
      <c r="BQ41">
        <v>2.2999999999999998</v>
      </c>
      <c r="BS41" s="2">
        <v>32416</v>
      </c>
      <c r="BT41" t="s">
        <v>13</v>
      </c>
      <c r="BU41" t="s">
        <v>13</v>
      </c>
      <c r="BV41">
        <v>3.5</v>
      </c>
      <c r="BX41" s="2">
        <v>30041</v>
      </c>
      <c r="BY41" t="s">
        <v>13</v>
      </c>
      <c r="BZ41" t="s">
        <v>13</v>
      </c>
      <c r="CA41">
        <v>0.2</v>
      </c>
      <c r="CC41" s="2">
        <v>30041</v>
      </c>
      <c r="CD41" t="s">
        <v>13</v>
      </c>
      <c r="CE41" t="s">
        <v>13</v>
      </c>
      <c r="CF41">
        <v>0.1</v>
      </c>
    </row>
    <row r="42" spans="1:84" x14ac:dyDescent="0.2">
      <c r="A42" s="2">
        <v>30071</v>
      </c>
      <c r="B42" t="s">
        <v>13</v>
      </c>
      <c r="C42" t="s">
        <v>13</v>
      </c>
      <c r="D42">
        <v>37.799999999999997</v>
      </c>
      <c r="F42" s="2">
        <v>30071</v>
      </c>
      <c r="G42" t="s">
        <v>13</v>
      </c>
      <c r="H42" t="s">
        <v>13</v>
      </c>
      <c r="I42">
        <v>-1.1000000000000001</v>
      </c>
      <c r="K42" s="2">
        <v>34546</v>
      </c>
      <c r="L42" t="s">
        <v>13</v>
      </c>
      <c r="M42" t="s">
        <v>13</v>
      </c>
      <c r="N42">
        <v>1007557</v>
      </c>
      <c r="P42" s="2">
        <v>36830</v>
      </c>
      <c r="Q42" t="s">
        <v>13</v>
      </c>
      <c r="R42" t="s">
        <v>13</v>
      </c>
      <c r="S42">
        <v>56.7</v>
      </c>
      <c r="U42" s="2">
        <v>30071</v>
      </c>
      <c r="V42" t="s">
        <v>13</v>
      </c>
      <c r="W42" t="s">
        <v>13</v>
      </c>
      <c r="X42">
        <v>1.7490000000000001</v>
      </c>
      <c r="Z42" s="2">
        <v>34819</v>
      </c>
      <c r="AA42" t="s">
        <v>13</v>
      </c>
      <c r="AB42" t="s">
        <v>13</v>
      </c>
      <c r="AC42">
        <v>1.1000000000000001</v>
      </c>
      <c r="AE42" s="2">
        <v>34850</v>
      </c>
      <c r="AF42" t="s">
        <v>13</v>
      </c>
      <c r="AG42" t="s">
        <v>13</v>
      </c>
      <c r="AH42">
        <v>1</v>
      </c>
      <c r="AJ42" s="2">
        <v>34850</v>
      </c>
      <c r="AK42" t="s">
        <v>13</v>
      </c>
      <c r="AL42" t="s">
        <v>13</v>
      </c>
      <c r="AM42">
        <v>0.8</v>
      </c>
      <c r="AO42" s="2">
        <v>30071</v>
      </c>
      <c r="AP42" t="s">
        <v>13</v>
      </c>
      <c r="AQ42" t="s">
        <v>13</v>
      </c>
      <c r="AR42">
        <v>-0.89</v>
      </c>
      <c r="AT42" s="2">
        <v>30071</v>
      </c>
      <c r="AU42" t="s">
        <v>13</v>
      </c>
      <c r="AV42" t="s">
        <v>13</v>
      </c>
      <c r="AW42">
        <v>-1.07</v>
      </c>
      <c r="AY42" s="2">
        <v>30071</v>
      </c>
      <c r="AZ42" t="s">
        <v>13</v>
      </c>
      <c r="BA42" t="s">
        <v>13</v>
      </c>
      <c r="BB42">
        <v>0.3</v>
      </c>
      <c r="BD42" s="2">
        <v>34850</v>
      </c>
      <c r="BE42" t="s">
        <v>13</v>
      </c>
      <c r="BF42" t="s">
        <v>13</v>
      </c>
      <c r="BG42">
        <v>0.9</v>
      </c>
      <c r="BI42" s="2">
        <v>30071</v>
      </c>
      <c r="BJ42" t="s">
        <v>13</v>
      </c>
      <c r="BK42" t="s">
        <v>13</v>
      </c>
      <c r="BL42">
        <v>-2.2999999999999998</v>
      </c>
      <c r="BN42" s="2">
        <v>32508</v>
      </c>
      <c r="BO42" t="s">
        <v>13</v>
      </c>
      <c r="BP42" t="s">
        <v>13</v>
      </c>
      <c r="BQ42">
        <v>5.4</v>
      </c>
      <c r="BS42" s="2">
        <v>32508</v>
      </c>
      <c r="BT42" t="s">
        <v>13</v>
      </c>
      <c r="BU42" t="s">
        <v>13</v>
      </c>
      <c r="BV42">
        <v>4.7</v>
      </c>
      <c r="BX42" s="2">
        <v>30071</v>
      </c>
      <c r="BY42" t="s">
        <v>13</v>
      </c>
      <c r="BZ42" t="s">
        <v>13</v>
      </c>
      <c r="CA42">
        <v>0.7</v>
      </c>
      <c r="CC42" s="2">
        <v>30071</v>
      </c>
      <c r="CD42" t="s">
        <v>13</v>
      </c>
      <c r="CE42" t="s">
        <v>13</v>
      </c>
      <c r="CF42">
        <v>0.1</v>
      </c>
    </row>
    <row r="43" spans="1:84" x14ac:dyDescent="0.2">
      <c r="A43" s="2">
        <v>30102</v>
      </c>
      <c r="B43" t="s">
        <v>13</v>
      </c>
      <c r="C43" t="s">
        <v>13</v>
      </c>
      <c r="D43">
        <v>35.5</v>
      </c>
      <c r="F43" s="2">
        <v>30102</v>
      </c>
      <c r="G43" t="s">
        <v>13</v>
      </c>
      <c r="H43" t="s">
        <v>13</v>
      </c>
      <c r="I43">
        <v>-1.4</v>
      </c>
      <c r="K43" s="2">
        <v>34577</v>
      </c>
      <c r="L43" t="s">
        <v>13</v>
      </c>
      <c r="M43" t="s">
        <v>13</v>
      </c>
      <c r="N43">
        <v>1072908</v>
      </c>
      <c r="P43" s="2">
        <v>36860</v>
      </c>
      <c r="Q43" t="s">
        <v>13</v>
      </c>
      <c r="R43" t="s">
        <v>13</v>
      </c>
      <c r="S43">
        <v>56.2</v>
      </c>
      <c r="U43" s="2">
        <v>30102</v>
      </c>
      <c r="V43" t="s">
        <v>13</v>
      </c>
      <c r="W43" t="s">
        <v>13</v>
      </c>
      <c r="X43">
        <v>1.8050000000000002</v>
      </c>
      <c r="Z43" s="2">
        <v>34850</v>
      </c>
      <c r="AA43" t="s">
        <v>13</v>
      </c>
      <c r="AB43" t="s">
        <v>13</v>
      </c>
      <c r="AC43">
        <v>0.4</v>
      </c>
      <c r="AE43" s="2">
        <v>34880</v>
      </c>
      <c r="AF43" t="s">
        <v>13</v>
      </c>
      <c r="AG43" t="s">
        <v>13</v>
      </c>
      <c r="AH43">
        <v>1.2</v>
      </c>
      <c r="AJ43" s="2">
        <v>34880</v>
      </c>
      <c r="AK43" t="s">
        <v>13</v>
      </c>
      <c r="AL43" t="s">
        <v>13</v>
      </c>
      <c r="AM43">
        <v>0.4</v>
      </c>
      <c r="AO43" s="2">
        <v>30102</v>
      </c>
      <c r="AP43" t="s">
        <v>13</v>
      </c>
      <c r="AQ43" t="s">
        <v>13</v>
      </c>
      <c r="AR43">
        <v>-0.61</v>
      </c>
      <c r="AT43" s="2">
        <v>30102</v>
      </c>
      <c r="AU43" t="s">
        <v>13</v>
      </c>
      <c r="AV43" t="s">
        <v>13</v>
      </c>
      <c r="AW43">
        <v>-0.79</v>
      </c>
      <c r="AY43" s="2">
        <v>30102</v>
      </c>
      <c r="AZ43" t="s">
        <v>13</v>
      </c>
      <c r="BA43" t="s">
        <v>13</v>
      </c>
      <c r="BB43">
        <v>-0.8</v>
      </c>
      <c r="BD43" s="2">
        <v>34880</v>
      </c>
      <c r="BE43" t="s">
        <v>13</v>
      </c>
      <c r="BF43" t="s">
        <v>13</v>
      </c>
      <c r="BG43">
        <v>-1.8</v>
      </c>
      <c r="BI43" s="2">
        <v>30102</v>
      </c>
      <c r="BJ43" t="s">
        <v>13</v>
      </c>
      <c r="BK43" t="s">
        <v>13</v>
      </c>
      <c r="BL43">
        <v>-3</v>
      </c>
      <c r="BN43" s="2">
        <v>32598</v>
      </c>
      <c r="BO43" t="s">
        <v>13</v>
      </c>
      <c r="BP43" t="s">
        <v>13</v>
      </c>
      <c r="BQ43">
        <v>4.0999999999999996</v>
      </c>
      <c r="BS43" s="2">
        <v>32598</v>
      </c>
      <c r="BT43" t="s">
        <v>13</v>
      </c>
      <c r="BU43" t="s">
        <v>13</v>
      </c>
      <c r="BV43">
        <v>1.9</v>
      </c>
      <c r="BX43" s="2">
        <v>30102</v>
      </c>
      <c r="BY43" t="s">
        <v>13</v>
      </c>
      <c r="BZ43" t="s">
        <v>13</v>
      </c>
      <c r="CA43">
        <v>0.6</v>
      </c>
      <c r="CC43" s="2">
        <v>30102</v>
      </c>
      <c r="CD43" t="s">
        <v>13</v>
      </c>
      <c r="CE43" t="s">
        <v>13</v>
      </c>
      <c r="CF43">
        <v>0.9</v>
      </c>
    </row>
    <row r="44" spans="1:84" x14ac:dyDescent="0.2">
      <c r="A44" s="2">
        <v>30132</v>
      </c>
      <c r="B44" t="s">
        <v>13</v>
      </c>
      <c r="C44" t="s">
        <v>13</v>
      </c>
      <c r="D44">
        <v>38.299999999999997</v>
      </c>
      <c r="F44" s="2">
        <v>30132</v>
      </c>
      <c r="G44" t="s">
        <v>13</v>
      </c>
      <c r="H44" t="s">
        <v>13</v>
      </c>
      <c r="I44">
        <v>0</v>
      </c>
      <c r="K44" s="2">
        <v>34607</v>
      </c>
      <c r="L44" t="s">
        <v>13</v>
      </c>
      <c r="M44" t="s">
        <v>13</v>
      </c>
      <c r="N44">
        <v>1040804</v>
      </c>
      <c r="P44" s="2">
        <v>36891</v>
      </c>
      <c r="Q44" t="s">
        <v>13</v>
      </c>
      <c r="R44" t="s">
        <v>13</v>
      </c>
      <c r="S44">
        <v>54</v>
      </c>
      <c r="U44" s="2">
        <v>30132</v>
      </c>
      <c r="V44" t="s">
        <v>13</v>
      </c>
      <c r="W44" t="s">
        <v>13</v>
      </c>
      <c r="X44">
        <v>1.5470000000000002</v>
      </c>
      <c r="Z44" s="2">
        <v>34880</v>
      </c>
      <c r="AA44" t="s">
        <v>13</v>
      </c>
      <c r="AB44" t="s">
        <v>13</v>
      </c>
      <c r="AC44">
        <v>0.6</v>
      </c>
      <c r="AE44" s="2">
        <v>34911</v>
      </c>
      <c r="AF44" t="s">
        <v>13</v>
      </c>
      <c r="AG44" t="s">
        <v>13</v>
      </c>
      <c r="AH44">
        <v>-0.3</v>
      </c>
      <c r="AJ44" s="2">
        <v>34911</v>
      </c>
      <c r="AK44" t="s">
        <v>13</v>
      </c>
      <c r="AL44" t="s">
        <v>13</v>
      </c>
      <c r="AM44">
        <v>0.2</v>
      </c>
      <c r="AO44" s="2">
        <v>30132</v>
      </c>
      <c r="AP44" t="s">
        <v>13</v>
      </c>
      <c r="AQ44" t="s">
        <v>13</v>
      </c>
      <c r="AR44">
        <v>-0.31</v>
      </c>
      <c r="AT44" s="2">
        <v>30132</v>
      </c>
      <c r="AU44" t="s">
        <v>13</v>
      </c>
      <c r="AV44" t="s">
        <v>13</v>
      </c>
      <c r="AW44">
        <v>-0.47</v>
      </c>
      <c r="AY44" s="2">
        <v>30132</v>
      </c>
      <c r="AZ44" t="s">
        <v>13</v>
      </c>
      <c r="BA44" t="s">
        <v>13</v>
      </c>
      <c r="BB44">
        <v>0.4</v>
      </c>
      <c r="BD44" s="2">
        <v>34911</v>
      </c>
      <c r="BE44" t="s">
        <v>13</v>
      </c>
      <c r="BF44" t="s">
        <v>13</v>
      </c>
      <c r="BG44">
        <v>-0.8</v>
      </c>
      <c r="BI44" s="2">
        <v>30132</v>
      </c>
      <c r="BJ44" t="s">
        <v>13</v>
      </c>
      <c r="BK44" t="s">
        <v>13</v>
      </c>
      <c r="BL44">
        <v>-0.6</v>
      </c>
      <c r="BN44" s="2">
        <v>32689</v>
      </c>
      <c r="BO44" t="s">
        <v>13</v>
      </c>
      <c r="BP44" t="s">
        <v>13</v>
      </c>
      <c r="BQ44">
        <v>3.2</v>
      </c>
      <c r="BS44" s="2">
        <v>32689</v>
      </c>
      <c r="BT44" t="s">
        <v>13</v>
      </c>
      <c r="BU44" t="s">
        <v>13</v>
      </c>
      <c r="BV44">
        <v>1.9</v>
      </c>
      <c r="BX44" s="2">
        <v>30132</v>
      </c>
      <c r="BY44" t="s">
        <v>13</v>
      </c>
      <c r="BZ44" t="s">
        <v>13</v>
      </c>
      <c r="CA44">
        <v>0.4</v>
      </c>
      <c r="CC44" s="2">
        <v>30132</v>
      </c>
      <c r="CD44" t="s">
        <v>13</v>
      </c>
      <c r="CE44" t="s">
        <v>13</v>
      </c>
      <c r="CF44">
        <v>0.2</v>
      </c>
    </row>
    <row r="45" spans="1:84" x14ac:dyDescent="0.2">
      <c r="A45" s="2">
        <v>30163</v>
      </c>
      <c r="B45" t="s">
        <v>13</v>
      </c>
      <c r="C45" t="s">
        <v>13</v>
      </c>
      <c r="D45">
        <v>38.4</v>
      </c>
      <c r="F45" s="2">
        <v>30163</v>
      </c>
      <c r="G45" t="s">
        <v>13</v>
      </c>
      <c r="H45" t="s">
        <v>13</v>
      </c>
      <c r="I45">
        <v>0.3</v>
      </c>
      <c r="K45" s="2">
        <v>34638</v>
      </c>
      <c r="L45" t="s">
        <v>13</v>
      </c>
      <c r="M45" t="s">
        <v>13</v>
      </c>
      <c r="N45">
        <v>1085464</v>
      </c>
      <c r="P45" s="2">
        <v>36922</v>
      </c>
      <c r="Q45" t="s">
        <v>13</v>
      </c>
      <c r="R45" t="s">
        <v>13</v>
      </c>
      <c r="S45">
        <v>51.6</v>
      </c>
      <c r="U45" s="2">
        <v>30163</v>
      </c>
      <c r="V45" t="s">
        <v>13</v>
      </c>
      <c r="W45" t="s">
        <v>13</v>
      </c>
      <c r="X45">
        <v>0.46100000000000002</v>
      </c>
      <c r="Z45" s="2">
        <v>34911</v>
      </c>
      <c r="AA45" t="s">
        <v>13</v>
      </c>
      <c r="AB45" t="s">
        <v>13</v>
      </c>
      <c r="AC45">
        <v>1</v>
      </c>
      <c r="AE45" s="2">
        <v>34942</v>
      </c>
      <c r="AF45" t="s">
        <v>13</v>
      </c>
      <c r="AG45" t="s">
        <v>13</v>
      </c>
      <c r="AH45">
        <v>0.8</v>
      </c>
      <c r="AJ45" s="2">
        <v>34942</v>
      </c>
      <c r="AK45" t="s">
        <v>13</v>
      </c>
      <c r="AL45" t="s">
        <v>13</v>
      </c>
      <c r="AM45">
        <v>0.4</v>
      </c>
      <c r="AO45" s="2">
        <v>30163</v>
      </c>
      <c r="AP45" t="s">
        <v>13</v>
      </c>
      <c r="AQ45" t="s">
        <v>13</v>
      </c>
      <c r="AR45">
        <v>-0.31</v>
      </c>
      <c r="AT45" s="2">
        <v>30163</v>
      </c>
      <c r="AU45" t="s">
        <v>13</v>
      </c>
      <c r="AV45" t="s">
        <v>13</v>
      </c>
      <c r="AW45">
        <v>-0.46</v>
      </c>
      <c r="AY45" s="2">
        <v>30163</v>
      </c>
      <c r="AZ45" t="s">
        <v>13</v>
      </c>
      <c r="BA45" t="s">
        <v>13</v>
      </c>
      <c r="BB45">
        <v>0.4</v>
      </c>
      <c r="BD45" s="2">
        <v>34942</v>
      </c>
      <c r="BE45" t="s">
        <v>13</v>
      </c>
      <c r="BF45" t="s">
        <v>13</v>
      </c>
      <c r="BG45">
        <v>3.7</v>
      </c>
      <c r="BI45" s="2">
        <v>30163</v>
      </c>
      <c r="BJ45" t="s">
        <v>13</v>
      </c>
      <c r="BK45" t="s">
        <v>13</v>
      </c>
      <c r="BL45">
        <v>0.1</v>
      </c>
      <c r="BN45" s="2">
        <v>32781</v>
      </c>
      <c r="BO45" t="s">
        <v>13</v>
      </c>
      <c r="BP45" t="s">
        <v>13</v>
      </c>
      <c r="BQ45">
        <v>3</v>
      </c>
      <c r="BS45" s="2">
        <v>32781</v>
      </c>
      <c r="BT45" t="s">
        <v>13</v>
      </c>
      <c r="BU45" t="s">
        <v>13</v>
      </c>
      <c r="BV45">
        <v>4</v>
      </c>
      <c r="BX45" s="2">
        <v>30163</v>
      </c>
      <c r="BY45" t="s">
        <v>13</v>
      </c>
      <c r="BZ45" t="s">
        <v>13</v>
      </c>
      <c r="CA45">
        <v>0.7</v>
      </c>
      <c r="CC45" s="2">
        <v>30163</v>
      </c>
      <c r="CD45" t="s">
        <v>13</v>
      </c>
      <c r="CE45" t="s">
        <v>13</v>
      </c>
      <c r="CF45">
        <v>1.2</v>
      </c>
    </row>
    <row r="46" spans="1:84" x14ac:dyDescent="0.2">
      <c r="A46" s="2">
        <v>30194</v>
      </c>
      <c r="B46" t="s">
        <v>13</v>
      </c>
      <c r="C46" t="s">
        <v>13</v>
      </c>
      <c r="D46">
        <v>38.299999999999997</v>
      </c>
      <c r="F46" s="2">
        <v>30194</v>
      </c>
      <c r="G46" t="s">
        <v>13</v>
      </c>
      <c r="H46" t="s">
        <v>13</v>
      </c>
      <c r="I46">
        <v>-2.4</v>
      </c>
      <c r="K46" s="2">
        <v>34668</v>
      </c>
      <c r="L46" t="s">
        <v>13</v>
      </c>
      <c r="M46" t="s">
        <v>13</v>
      </c>
      <c r="N46">
        <v>1015475</v>
      </c>
      <c r="P46" s="2">
        <v>36950</v>
      </c>
      <c r="Q46" t="s">
        <v>13</v>
      </c>
      <c r="R46" t="s">
        <v>13</v>
      </c>
      <c r="S46">
        <v>51.3</v>
      </c>
      <c r="U46" s="2">
        <v>30194</v>
      </c>
      <c r="V46" t="s">
        <v>13</v>
      </c>
      <c r="W46" t="s">
        <v>13</v>
      </c>
      <c r="X46">
        <v>0.41599999999999998</v>
      </c>
      <c r="Z46" s="2">
        <v>34942</v>
      </c>
      <c r="AA46" t="s">
        <v>13</v>
      </c>
      <c r="AB46" t="s">
        <v>13</v>
      </c>
      <c r="AC46">
        <v>0.1</v>
      </c>
      <c r="AE46" s="2">
        <v>34972</v>
      </c>
      <c r="AF46" t="s">
        <v>13</v>
      </c>
      <c r="AG46" t="s">
        <v>13</v>
      </c>
      <c r="AH46">
        <v>0.2</v>
      </c>
      <c r="AJ46" s="2">
        <v>34972</v>
      </c>
      <c r="AK46" t="s">
        <v>13</v>
      </c>
      <c r="AL46" t="s">
        <v>13</v>
      </c>
      <c r="AM46">
        <v>0.6</v>
      </c>
      <c r="AO46" s="2">
        <v>30194</v>
      </c>
      <c r="AP46" t="s">
        <v>13</v>
      </c>
      <c r="AQ46" t="s">
        <v>13</v>
      </c>
      <c r="AR46">
        <v>-0.87</v>
      </c>
      <c r="AT46" s="2">
        <v>30194</v>
      </c>
      <c r="AU46" t="s">
        <v>13</v>
      </c>
      <c r="AV46" t="s">
        <v>13</v>
      </c>
      <c r="AW46">
        <v>-0.99</v>
      </c>
      <c r="AY46" s="2">
        <v>30194</v>
      </c>
      <c r="AZ46" t="s">
        <v>13</v>
      </c>
      <c r="BA46" t="s">
        <v>13</v>
      </c>
      <c r="BB46">
        <v>-0.2</v>
      </c>
      <c r="BD46" s="2">
        <v>34972</v>
      </c>
      <c r="BE46" t="s">
        <v>13</v>
      </c>
      <c r="BF46" t="s">
        <v>13</v>
      </c>
      <c r="BG46">
        <v>3.8</v>
      </c>
      <c r="BI46" s="2">
        <v>30194</v>
      </c>
      <c r="BJ46" t="s">
        <v>13</v>
      </c>
      <c r="BK46" t="s">
        <v>13</v>
      </c>
      <c r="BL46">
        <v>-2.6</v>
      </c>
      <c r="BN46" s="2">
        <v>32873</v>
      </c>
      <c r="BO46" t="s">
        <v>13</v>
      </c>
      <c r="BP46" t="s">
        <v>13</v>
      </c>
      <c r="BQ46">
        <v>0.9</v>
      </c>
      <c r="BS46" s="2">
        <v>32873</v>
      </c>
      <c r="BT46" t="s">
        <v>13</v>
      </c>
      <c r="BU46" t="s">
        <v>13</v>
      </c>
      <c r="BV46">
        <v>1.8</v>
      </c>
      <c r="BX46" s="2">
        <v>30194</v>
      </c>
      <c r="BY46" t="s">
        <v>13</v>
      </c>
      <c r="BZ46" t="s">
        <v>13</v>
      </c>
      <c r="CA46">
        <v>0.4</v>
      </c>
      <c r="CC46" s="2">
        <v>30194</v>
      </c>
      <c r="CD46" t="s">
        <v>13</v>
      </c>
      <c r="CE46" t="s">
        <v>13</v>
      </c>
      <c r="CF46">
        <v>0.4</v>
      </c>
    </row>
    <row r="47" spans="1:84" x14ac:dyDescent="0.2">
      <c r="A47" s="2">
        <v>30224</v>
      </c>
      <c r="B47" t="s">
        <v>13</v>
      </c>
      <c r="C47" t="s">
        <v>13</v>
      </c>
      <c r="D47">
        <v>38.799999999999997</v>
      </c>
      <c r="F47" s="2">
        <v>30224</v>
      </c>
      <c r="G47" t="s">
        <v>13</v>
      </c>
      <c r="H47" t="s">
        <v>13</v>
      </c>
      <c r="I47">
        <v>2</v>
      </c>
      <c r="K47" s="2">
        <v>34699</v>
      </c>
      <c r="L47" t="s">
        <v>13</v>
      </c>
      <c r="M47" t="s">
        <v>13</v>
      </c>
      <c r="N47">
        <v>1024539</v>
      </c>
      <c r="P47" s="2">
        <v>36981</v>
      </c>
      <c r="Q47" t="s">
        <v>13</v>
      </c>
      <c r="R47" t="s">
        <v>13</v>
      </c>
      <c r="S47">
        <v>50.7</v>
      </c>
      <c r="U47" s="2">
        <v>30224</v>
      </c>
      <c r="V47" t="s">
        <v>13</v>
      </c>
      <c r="W47" t="s">
        <v>13</v>
      </c>
      <c r="X47">
        <v>1.4929999999999999</v>
      </c>
      <c r="Z47" s="2">
        <v>34972</v>
      </c>
      <c r="AA47" t="s">
        <v>13</v>
      </c>
      <c r="AB47" t="s">
        <v>13</v>
      </c>
      <c r="AC47">
        <v>0.5</v>
      </c>
      <c r="AE47" s="2">
        <v>35003</v>
      </c>
      <c r="AF47" t="s">
        <v>13</v>
      </c>
      <c r="AG47" t="s">
        <v>13</v>
      </c>
      <c r="AH47">
        <v>-0.4</v>
      </c>
      <c r="AJ47" s="2">
        <v>35003</v>
      </c>
      <c r="AK47" t="s">
        <v>13</v>
      </c>
      <c r="AL47" t="s">
        <v>13</v>
      </c>
      <c r="AM47">
        <v>-0.6</v>
      </c>
      <c r="AO47" s="2">
        <v>30224</v>
      </c>
      <c r="AP47" t="s">
        <v>13</v>
      </c>
      <c r="AQ47" t="s">
        <v>13</v>
      </c>
      <c r="AR47">
        <v>-0.28999999999999998</v>
      </c>
      <c r="AT47" s="2">
        <v>30224</v>
      </c>
      <c r="AU47" t="s">
        <v>13</v>
      </c>
      <c r="AV47" t="s">
        <v>13</v>
      </c>
      <c r="AW47">
        <v>-0.42</v>
      </c>
      <c r="AY47" s="2">
        <v>30224</v>
      </c>
      <c r="AZ47" t="s">
        <v>13</v>
      </c>
      <c r="BA47" t="s">
        <v>13</v>
      </c>
      <c r="BB47">
        <v>-0.1</v>
      </c>
      <c r="BD47" s="2">
        <v>35003</v>
      </c>
      <c r="BE47" t="s">
        <v>13</v>
      </c>
      <c r="BF47" t="s">
        <v>13</v>
      </c>
      <c r="BG47">
        <v>-2.9</v>
      </c>
      <c r="BI47" s="2">
        <v>30224</v>
      </c>
      <c r="BJ47" t="s">
        <v>13</v>
      </c>
      <c r="BK47" t="s">
        <v>13</v>
      </c>
      <c r="BL47">
        <v>1.5</v>
      </c>
      <c r="BN47" s="2">
        <v>32963</v>
      </c>
      <c r="BO47" t="s">
        <v>13</v>
      </c>
      <c r="BP47" t="s">
        <v>13</v>
      </c>
      <c r="BQ47">
        <v>4.5</v>
      </c>
      <c r="BS47" s="2">
        <v>32963</v>
      </c>
      <c r="BT47" t="s">
        <v>13</v>
      </c>
      <c r="BU47" t="s">
        <v>13</v>
      </c>
      <c r="BV47">
        <v>3.5</v>
      </c>
      <c r="BX47" s="2">
        <v>30224</v>
      </c>
      <c r="BY47" t="s">
        <v>13</v>
      </c>
      <c r="BZ47" t="s">
        <v>13</v>
      </c>
      <c r="CA47">
        <v>0.3</v>
      </c>
      <c r="CC47" s="2">
        <v>30224</v>
      </c>
      <c r="CD47" t="s">
        <v>13</v>
      </c>
      <c r="CE47" t="s">
        <v>13</v>
      </c>
      <c r="CF47">
        <v>1.2</v>
      </c>
    </row>
    <row r="48" spans="1:84" x14ac:dyDescent="0.2">
      <c r="A48" s="2">
        <v>30255</v>
      </c>
      <c r="B48" t="s">
        <v>13</v>
      </c>
      <c r="C48" t="s">
        <v>13</v>
      </c>
      <c r="D48">
        <v>39.4</v>
      </c>
      <c r="F48" s="2">
        <v>30255</v>
      </c>
      <c r="G48" t="s">
        <v>13</v>
      </c>
      <c r="H48" t="s">
        <v>13</v>
      </c>
      <c r="I48">
        <v>-1.6</v>
      </c>
      <c r="K48" s="2">
        <v>34730</v>
      </c>
      <c r="L48" t="s">
        <v>13</v>
      </c>
      <c r="M48" t="s">
        <v>13</v>
      </c>
      <c r="N48">
        <v>857977</v>
      </c>
      <c r="P48" s="2">
        <v>37011</v>
      </c>
      <c r="Q48" t="s">
        <v>13</v>
      </c>
      <c r="R48" t="s">
        <v>13</v>
      </c>
      <c r="S48">
        <v>48.3</v>
      </c>
      <c r="U48" s="2">
        <v>30255</v>
      </c>
      <c r="V48" t="s">
        <v>13</v>
      </c>
      <c r="W48" t="s">
        <v>13</v>
      </c>
      <c r="X48">
        <v>0.61199999999999999</v>
      </c>
      <c r="Z48" s="2">
        <v>35003</v>
      </c>
      <c r="AA48" t="s">
        <v>13</v>
      </c>
      <c r="AB48" t="s">
        <v>13</v>
      </c>
      <c r="AC48">
        <v>0.4</v>
      </c>
      <c r="AE48" s="2">
        <v>35033</v>
      </c>
      <c r="AF48" t="s">
        <v>13</v>
      </c>
      <c r="AG48" t="s">
        <v>13</v>
      </c>
      <c r="AH48">
        <v>1.2</v>
      </c>
      <c r="AJ48" s="2">
        <v>35033</v>
      </c>
      <c r="AK48" t="s">
        <v>13</v>
      </c>
      <c r="AL48" t="s">
        <v>13</v>
      </c>
      <c r="AM48">
        <v>1.2</v>
      </c>
      <c r="AO48" s="2">
        <v>30255</v>
      </c>
      <c r="AP48" t="s">
        <v>13</v>
      </c>
      <c r="AQ48" t="s">
        <v>13</v>
      </c>
      <c r="AR48">
        <v>-0.91</v>
      </c>
      <c r="AT48" s="2">
        <v>30255</v>
      </c>
      <c r="AU48" t="s">
        <v>13</v>
      </c>
      <c r="AV48" t="s">
        <v>13</v>
      </c>
      <c r="AW48">
        <v>-1</v>
      </c>
      <c r="AY48" s="2">
        <v>30255</v>
      </c>
      <c r="AZ48" t="s">
        <v>13</v>
      </c>
      <c r="BA48" t="s">
        <v>13</v>
      </c>
      <c r="BB48">
        <v>-0.2</v>
      </c>
      <c r="BD48" s="2">
        <v>35033</v>
      </c>
      <c r="BE48" t="s">
        <v>13</v>
      </c>
      <c r="BF48" t="s">
        <v>13</v>
      </c>
      <c r="BG48">
        <v>0.4</v>
      </c>
      <c r="BI48" s="2">
        <v>30255</v>
      </c>
      <c r="BJ48" t="s">
        <v>13</v>
      </c>
      <c r="BK48" t="s">
        <v>13</v>
      </c>
      <c r="BL48">
        <v>-1.9</v>
      </c>
      <c r="BN48" s="2">
        <v>33054</v>
      </c>
      <c r="BO48" t="s">
        <v>13</v>
      </c>
      <c r="BP48" t="s">
        <v>13</v>
      </c>
      <c r="BQ48">
        <v>1.6</v>
      </c>
      <c r="BS48" s="2">
        <v>33054</v>
      </c>
      <c r="BT48" t="s">
        <v>13</v>
      </c>
      <c r="BU48" t="s">
        <v>13</v>
      </c>
      <c r="BV48">
        <v>1.3</v>
      </c>
      <c r="BX48" s="2">
        <v>30255</v>
      </c>
      <c r="BY48" t="s">
        <v>13</v>
      </c>
      <c r="BZ48" t="s">
        <v>13</v>
      </c>
      <c r="CA48">
        <v>0.6</v>
      </c>
      <c r="CC48" s="2">
        <v>30255</v>
      </c>
      <c r="CD48" t="s">
        <v>13</v>
      </c>
      <c r="CE48" t="s">
        <v>13</v>
      </c>
      <c r="CF48">
        <v>1</v>
      </c>
    </row>
    <row r="49" spans="1:84" x14ac:dyDescent="0.2">
      <c r="A49" s="2">
        <v>30285</v>
      </c>
      <c r="B49" t="s">
        <v>13</v>
      </c>
      <c r="C49" t="s">
        <v>13</v>
      </c>
      <c r="D49">
        <v>39.200000000000003</v>
      </c>
      <c r="F49" s="2">
        <v>30285</v>
      </c>
      <c r="G49" t="s">
        <v>13</v>
      </c>
      <c r="H49" t="s">
        <v>13</v>
      </c>
      <c r="I49">
        <v>-1.4</v>
      </c>
      <c r="K49" s="2">
        <v>34758</v>
      </c>
      <c r="L49" t="s">
        <v>13</v>
      </c>
      <c r="M49" t="s">
        <v>13</v>
      </c>
      <c r="N49">
        <v>949977</v>
      </c>
      <c r="P49" s="2">
        <v>37042</v>
      </c>
      <c r="Q49" t="s">
        <v>13</v>
      </c>
      <c r="R49" t="s">
        <v>13</v>
      </c>
      <c r="S49">
        <v>49</v>
      </c>
      <c r="U49" s="2">
        <v>30285</v>
      </c>
      <c r="V49" t="s">
        <v>13</v>
      </c>
      <c r="W49" t="s">
        <v>13</v>
      </c>
      <c r="X49">
        <v>1.7989999999999999</v>
      </c>
      <c r="Z49" s="2">
        <v>35033</v>
      </c>
      <c r="AA49" t="s">
        <v>13</v>
      </c>
      <c r="AB49" t="s">
        <v>13</v>
      </c>
      <c r="AC49">
        <v>0.1</v>
      </c>
      <c r="AE49" s="2">
        <v>35064</v>
      </c>
      <c r="AF49" t="s">
        <v>13</v>
      </c>
      <c r="AG49" t="s">
        <v>13</v>
      </c>
      <c r="AH49">
        <v>0.8</v>
      </c>
      <c r="AJ49" s="2">
        <v>35064</v>
      </c>
      <c r="AK49" t="s">
        <v>13</v>
      </c>
      <c r="AL49" t="s">
        <v>13</v>
      </c>
      <c r="AM49">
        <v>0.9</v>
      </c>
      <c r="AO49" s="2">
        <v>30285</v>
      </c>
      <c r="AP49" t="s">
        <v>13</v>
      </c>
      <c r="AQ49" t="s">
        <v>13</v>
      </c>
      <c r="AR49">
        <v>-0.39</v>
      </c>
      <c r="AT49" s="2">
        <v>30285</v>
      </c>
      <c r="AU49" t="s">
        <v>13</v>
      </c>
      <c r="AV49" t="s">
        <v>13</v>
      </c>
      <c r="AW49">
        <v>-0.47</v>
      </c>
      <c r="AY49" s="2">
        <v>30285</v>
      </c>
      <c r="AZ49" t="s">
        <v>13</v>
      </c>
      <c r="BA49" t="s">
        <v>13</v>
      </c>
      <c r="BB49">
        <v>-0.7</v>
      </c>
      <c r="BD49" s="2">
        <v>35064</v>
      </c>
      <c r="BE49" t="s">
        <v>13</v>
      </c>
      <c r="BF49" t="s">
        <v>13</v>
      </c>
      <c r="BG49">
        <v>4.5999999999999996</v>
      </c>
      <c r="BI49" s="2">
        <v>30285</v>
      </c>
      <c r="BJ49" t="s">
        <v>13</v>
      </c>
      <c r="BK49" t="s">
        <v>13</v>
      </c>
      <c r="BL49">
        <v>-1.2</v>
      </c>
      <c r="BN49" s="2">
        <v>33146</v>
      </c>
      <c r="BO49" t="s">
        <v>13</v>
      </c>
      <c r="BP49" t="s">
        <v>13</v>
      </c>
      <c r="BQ49">
        <v>0.1</v>
      </c>
      <c r="BS49" s="2">
        <v>33146</v>
      </c>
      <c r="BT49" t="s">
        <v>13</v>
      </c>
      <c r="BU49" t="s">
        <v>13</v>
      </c>
      <c r="BV49">
        <v>1.6</v>
      </c>
      <c r="BX49" s="2">
        <v>30285</v>
      </c>
      <c r="BY49" t="s">
        <v>13</v>
      </c>
      <c r="BZ49" t="s">
        <v>13</v>
      </c>
      <c r="CA49">
        <v>0.7</v>
      </c>
      <c r="CC49" s="2">
        <v>30285</v>
      </c>
      <c r="CD49" t="s">
        <v>13</v>
      </c>
      <c r="CE49" t="s">
        <v>13</v>
      </c>
      <c r="CF49">
        <v>1.1000000000000001</v>
      </c>
    </row>
    <row r="50" spans="1:84" x14ac:dyDescent="0.2">
      <c r="A50" s="2">
        <v>30316</v>
      </c>
      <c r="B50" t="s">
        <v>13</v>
      </c>
      <c r="C50" t="s">
        <v>13</v>
      </c>
      <c r="D50">
        <v>42.8</v>
      </c>
      <c r="F50" s="2">
        <v>30316</v>
      </c>
      <c r="G50" t="s">
        <v>13</v>
      </c>
      <c r="H50" t="s">
        <v>13</v>
      </c>
      <c r="I50">
        <v>3.1</v>
      </c>
      <c r="K50" s="2">
        <v>34789</v>
      </c>
      <c r="L50" t="s">
        <v>13</v>
      </c>
      <c r="M50" t="s">
        <v>13</v>
      </c>
      <c r="N50">
        <v>1182496</v>
      </c>
      <c r="P50" s="2">
        <v>37072</v>
      </c>
      <c r="Q50" t="s">
        <v>13</v>
      </c>
      <c r="R50" t="s">
        <v>13</v>
      </c>
      <c r="S50">
        <v>50.1</v>
      </c>
      <c r="U50" s="2">
        <v>30316</v>
      </c>
      <c r="V50" t="s">
        <v>13</v>
      </c>
      <c r="W50" t="s">
        <v>13</v>
      </c>
      <c r="X50">
        <v>3.0819999999999999</v>
      </c>
      <c r="Z50" s="2">
        <v>35064</v>
      </c>
      <c r="AA50" t="s">
        <v>13</v>
      </c>
      <c r="AB50" t="s">
        <v>13</v>
      </c>
      <c r="AC50">
        <v>0.1</v>
      </c>
      <c r="AE50" s="2">
        <v>35095</v>
      </c>
      <c r="AF50" t="s">
        <v>13</v>
      </c>
      <c r="AG50" t="s">
        <v>13</v>
      </c>
      <c r="AH50">
        <v>-0.8</v>
      </c>
      <c r="AJ50" s="2">
        <v>35095</v>
      </c>
      <c r="AK50" t="s">
        <v>13</v>
      </c>
      <c r="AL50" t="s">
        <v>13</v>
      </c>
      <c r="AM50">
        <v>-1.2</v>
      </c>
      <c r="AO50" s="2">
        <v>30316</v>
      </c>
      <c r="AP50" t="s">
        <v>13</v>
      </c>
      <c r="AQ50" t="s">
        <v>13</v>
      </c>
      <c r="AR50">
        <v>-0.72</v>
      </c>
      <c r="AT50" s="2">
        <v>30316</v>
      </c>
      <c r="AU50" t="s">
        <v>13</v>
      </c>
      <c r="AV50" t="s">
        <v>13</v>
      </c>
      <c r="AW50">
        <v>-0.8</v>
      </c>
      <c r="AY50" s="2">
        <v>30316</v>
      </c>
      <c r="AZ50" t="s">
        <v>13</v>
      </c>
      <c r="BA50" t="s">
        <v>13</v>
      </c>
      <c r="BB50">
        <v>-0.4</v>
      </c>
      <c r="BD50" s="2">
        <v>35095</v>
      </c>
      <c r="BE50" t="s">
        <v>13</v>
      </c>
      <c r="BF50" t="s">
        <v>13</v>
      </c>
      <c r="BG50">
        <v>-4.5999999999999996</v>
      </c>
      <c r="BI50" s="2">
        <v>30316</v>
      </c>
      <c r="BJ50" t="s">
        <v>13</v>
      </c>
      <c r="BK50" t="s">
        <v>13</v>
      </c>
      <c r="BL50">
        <v>-0.9</v>
      </c>
      <c r="BN50" s="2">
        <v>33238</v>
      </c>
      <c r="BO50" t="s">
        <v>13</v>
      </c>
      <c r="BP50" t="s">
        <v>13</v>
      </c>
      <c r="BQ50">
        <v>-3.4</v>
      </c>
      <c r="BS50" s="2">
        <v>33238</v>
      </c>
      <c r="BT50" t="s">
        <v>13</v>
      </c>
      <c r="BU50" t="s">
        <v>13</v>
      </c>
      <c r="BV50">
        <v>-3</v>
      </c>
      <c r="BX50" s="2">
        <v>30316</v>
      </c>
      <c r="BY50" t="s">
        <v>13</v>
      </c>
      <c r="BZ50" t="s">
        <v>13</v>
      </c>
      <c r="CA50">
        <v>0.7</v>
      </c>
      <c r="CC50" s="2">
        <v>30316</v>
      </c>
      <c r="CD50" t="s">
        <v>13</v>
      </c>
      <c r="CE50" t="s">
        <v>13</v>
      </c>
      <c r="CF50">
        <v>0.6</v>
      </c>
    </row>
    <row r="51" spans="1:84" x14ac:dyDescent="0.2">
      <c r="A51" s="2">
        <v>30347</v>
      </c>
      <c r="B51" t="s">
        <v>13</v>
      </c>
      <c r="C51" t="s">
        <v>13</v>
      </c>
      <c r="D51">
        <v>46</v>
      </c>
      <c r="F51" s="2">
        <v>30347</v>
      </c>
      <c r="G51" t="s">
        <v>13</v>
      </c>
      <c r="H51" t="s">
        <v>13</v>
      </c>
      <c r="I51">
        <v>2.8</v>
      </c>
      <c r="K51" s="2">
        <v>34819</v>
      </c>
      <c r="L51" t="s">
        <v>13</v>
      </c>
      <c r="M51" t="s">
        <v>13</v>
      </c>
      <c r="N51">
        <v>1022602</v>
      </c>
      <c r="P51" s="2">
        <v>37103</v>
      </c>
      <c r="Q51" t="s">
        <v>13</v>
      </c>
      <c r="R51" t="s">
        <v>13</v>
      </c>
      <c r="S51">
        <v>48.1</v>
      </c>
      <c r="U51" s="2">
        <v>30347</v>
      </c>
      <c r="V51" t="s">
        <v>13</v>
      </c>
      <c r="W51" t="s">
        <v>13</v>
      </c>
      <c r="X51">
        <v>1.9790000000000001</v>
      </c>
      <c r="Z51" s="2">
        <v>35095</v>
      </c>
      <c r="AA51" t="s">
        <v>13</v>
      </c>
      <c r="AB51" t="s">
        <v>13</v>
      </c>
      <c r="AC51">
        <v>0.6</v>
      </c>
      <c r="AE51" s="2">
        <v>35124</v>
      </c>
      <c r="AF51" t="s">
        <v>13</v>
      </c>
      <c r="AG51" t="s">
        <v>13</v>
      </c>
      <c r="AH51">
        <v>1.6</v>
      </c>
      <c r="AJ51" s="2">
        <v>35124</v>
      </c>
      <c r="AK51" t="s">
        <v>13</v>
      </c>
      <c r="AL51" t="s">
        <v>13</v>
      </c>
      <c r="AM51">
        <v>0.8</v>
      </c>
      <c r="AO51" s="2">
        <v>30347</v>
      </c>
      <c r="AP51" t="s">
        <v>13</v>
      </c>
      <c r="AQ51" t="s">
        <v>13</v>
      </c>
      <c r="AR51">
        <v>1.9300000000000002</v>
      </c>
      <c r="AT51" s="2">
        <v>30347</v>
      </c>
      <c r="AU51" t="s">
        <v>13</v>
      </c>
      <c r="AV51" t="s">
        <v>13</v>
      </c>
      <c r="AW51">
        <v>1.8599999999999999</v>
      </c>
      <c r="AY51" s="2">
        <v>30347</v>
      </c>
      <c r="AZ51" t="s">
        <v>13</v>
      </c>
      <c r="BA51" t="s">
        <v>13</v>
      </c>
      <c r="BB51">
        <v>-0.8</v>
      </c>
      <c r="BD51" s="2">
        <v>35124</v>
      </c>
      <c r="BE51" t="s">
        <v>13</v>
      </c>
      <c r="BF51" t="s">
        <v>13</v>
      </c>
      <c r="BG51">
        <v>-3.2</v>
      </c>
      <c r="BI51" s="2">
        <v>30347</v>
      </c>
      <c r="BJ51" t="s">
        <v>13</v>
      </c>
      <c r="BK51" t="s">
        <v>13</v>
      </c>
      <c r="BL51">
        <v>3.6</v>
      </c>
      <c r="BN51" s="2">
        <v>33328</v>
      </c>
      <c r="BO51" t="s">
        <v>13</v>
      </c>
      <c r="BP51" t="s">
        <v>13</v>
      </c>
      <c r="BQ51">
        <v>-1.9</v>
      </c>
      <c r="BS51" s="2">
        <v>33328</v>
      </c>
      <c r="BT51" t="s">
        <v>13</v>
      </c>
      <c r="BU51" t="s">
        <v>13</v>
      </c>
      <c r="BV51">
        <v>-1.4</v>
      </c>
      <c r="BX51" s="2">
        <v>30347</v>
      </c>
      <c r="BY51" t="s">
        <v>13</v>
      </c>
      <c r="BZ51" t="s">
        <v>13</v>
      </c>
      <c r="CA51">
        <v>0.3</v>
      </c>
      <c r="CC51" s="2">
        <v>30347</v>
      </c>
      <c r="CD51" t="s">
        <v>13</v>
      </c>
      <c r="CE51" t="s">
        <v>13</v>
      </c>
      <c r="CF51">
        <v>0.6</v>
      </c>
    </row>
    <row r="52" spans="1:84" x14ac:dyDescent="0.2">
      <c r="A52" s="2">
        <v>30375</v>
      </c>
      <c r="B52" t="s">
        <v>13</v>
      </c>
      <c r="C52" t="s">
        <v>13</v>
      </c>
      <c r="D52">
        <v>54.4</v>
      </c>
      <c r="F52" s="2">
        <v>30375</v>
      </c>
      <c r="G52" t="s">
        <v>13</v>
      </c>
      <c r="H52" t="s">
        <v>13</v>
      </c>
      <c r="I52">
        <v>-3.4</v>
      </c>
      <c r="K52" s="2">
        <v>34850</v>
      </c>
      <c r="L52" t="s">
        <v>13</v>
      </c>
      <c r="M52" t="s">
        <v>13</v>
      </c>
      <c r="N52">
        <v>1198501</v>
      </c>
      <c r="P52" s="2">
        <v>37134</v>
      </c>
      <c r="Q52" t="s">
        <v>13</v>
      </c>
      <c r="R52" t="s">
        <v>13</v>
      </c>
      <c r="S52">
        <v>46.9</v>
      </c>
      <c r="U52" s="2">
        <v>30375</v>
      </c>
      <c r="V52" t="s">
        <v>13</v>
      </c>
      <c r="W52" t="s">
        <v>13</v>
      </c>
      <c r="X52">
        <v>0.53300000000000003</v>
      </c>
      <c r="Z52" s="2">
        <v>35124</v>
      </c>
      <c r="AA52" t="s">
        <v>13</v>
      </c>
      <c r="AB52" t="s">
        <v>13</v>
      </c>
      <c r="AC52">
        <v>-0.1</v>
      </c>
      <c r="AE52" s="2">
        <v>35155</v>
      </c>
      <c r="AF52" t="s">
        <v>13</v>
      </c>
      <c r="AG52" t="s">
        <v>13</v>
      </c>
      <c r="AH52">
        <v>0.9</v>
      </c>
      <c r="AJ52" s="2">
        <v>35155</v>
      </c>
      <c r="AK52" t="s">
        <v>13</v>
      </c>
      <c r="AL52" t="s">
        <v>13</v>
      </c>
      <c r="AM52">
        <v>1.1000000000000001</v>
      </c>
      <c r="AO52" s="2">
        <v>30375</v>
      </c>
      <c r="AP52" t="s">
        <v>13</v>
      </c>
      <c r="AQ52" t="s">
        <v>13</v>
      </c>
      <c r="AR52">
        <v>-0.63</v>
      </c>
      <c r="AT52" s="2">
        <v>30375</v>
      </c>
      <c r="AU52" t="s">
        <v>13</v>
      </c>
      <c r="AV52" t="s">
        <v>13</v>
      </c>
      <c r="AW52">
        <v>-0.68</v>
      </c>
      <c r="AY52" s="2">
        <v>30375</v>
      </c>
      <c r="AZ52" t="s">
        <v>13</v>
      </c>
      <c r="BA52" t="s">
        <v>13</v>
      </c>
      <c r="BB52">
        <v>-0.1</v>
      </c>
      <c r="BD52" s="2">
        <v>35155</v>
      </c>
      <c r="BE52" t="s">
        <v>13</v>
      </c>
      <c r="BF52" t="s">
        <v>13</v>
      </c>
      <c r="BG52">
        <v>9.4</v>
      </c>
      <c r="BI52" s="2">
        <v>30375</v>
      </c>
      <c r="BJ52" t="s">
        <v>13</v>
      </c>
      <c r="BK52" t="s">
        <v>13</v>
      </c>
      <c r="BL52">
        <v>2.8</v>
      </c>
      <c r="BN52" s="2">
        <v>33419</v>
      </c>
      <c r="BO52" t="s">
        <v>13</v>
      </c>
      <c r="BP52" t="s">
        <v>13</v>
      </c>
      <c r="BQ52">
        <v>3.1</v>
      </c>
      <c r="BS52" s="2">
        <v>33419</v>
      </c>
      <c r="BT52" t="s">
        <v>13</v>
      </c>
      <c r="BU52" t="s">
        <v>13</v>
      </c>
      <c r="BV52">
        <v>3.4</v>
      </c>
      <c r="BX52" s="2">
        <v>30375</v>
      </c>
      <c r="BY52" t="s">
        <v>13</v>
      </c>
      <c r="BZ52" t="s">
        <v>13</v>
      </c>
      <c r="CA52">
        <v>0.2</v>
      </c>
      <c r="CC52" s="2">
        <v>30375</v>
      </c>
      <c r="CD52" t="s">
        <v>13</v>
      </c>
      <c r="CE52" t="s">
        <v>13</v>
      </c>
      <c r="CF52">
        <v>0.1</v>
      </c>
    </row>
    <row r="53" spans="1:84" x14ac:dyDescent="0.2">
      <c r="A53" s="2">
        <v>30406</v>
      </c>
      <c r="B53" t="s">
        <v>13</v>
      </c>
      <c r="C53" t="s">
        <v>13</v>
      </c>
      <c r="D53">
        <v>53.9</v>
      </c>
      <c r="F53" s="2">
        <v>30406</v>
      </c>
      <c r="G53" t="s">
        <v>13</v>
      </c>
      <c r="H53" t="s">
        <v>13</v>
      </c>
      <c r="I53">
        <v>2.8</v>
      </c>
      <c r="K53" s="2">
        <v>34880</v>
      </c>
      <c r="L53" t="s">
        <v>13</v>
      </c>
      <c r="M53" t="s">
        <v>13</v>
      </c>
      <c r="N53">
        <v>1247506</v>
      </c>
      <c r="P53" s="2">
        <v>37164</v>
      </c>
      <c r="Q53" t="s">
        <v>13</v>
      </c>
      <c r="R53" t="s">
        <v>13</v>
      </c>
      <c r="S53">
        <v>49.5</v>
      </c>
      <c r="U53" s="2">
        <v>30406</v>
      </c>
      <c r="V53" t="s">
        <v>13</v>
      </c>
      <c r="W53" t="s">
        <v>13</v>
      </c>
      <c r="X53">
        <v>3.222</v>
      </c>
      <c r="Z53" s="2">
        <v>35155</v>
      </c>
      <c r="AA53" t="s">
        <v>13</v>
      </c>
      <c r="AB53" t="s">
        <v>13</v>
      </c>
      <c r="AC53">
        <v>-0.1</v>
      </c>
      <c r="AE53" s="2">
        <v>35185</v>
      </c>
      <c r="AF53" t="s">
        <v>13</v>
      </c>
      <c r="AG53" t="s">
        <v>13</v>
      </c>
      <c r="AH53">
        <v>0.4</v>
      </c>
      <c r="AJ53" s="2">
        <v>35185</v>
      </c>
      <c r="AK53" t="s">
        <v>13</v>
      </c>
      <c r="AL53" t="s">
        <v>13</v>
      </c>
      <c r="AM53">
        <v>1</v>
      </c>
      <c r="AO53" s="2">
        <v>30406</v>
      </c>
      <c r="AP53" t="s">
        <v>13</v>
      </c>
      <c r="AQ53" t="s">
        <v>13</v>
      </c>
      <c r="AR53">
        <v>0.82</v>
      </c>
      <c r="AT53" s="2">
        <v>30406</v>
      </c>
      <c r="AU53" t="s">
        <v>13</v>
      </c>
      <c r="AV53" t="s">
        <v>13</v>
      </c>
      <c r="AW53">
        <v>0.78</v>
      </c>
      <c r="AY53" s="2">
        <v>30406</v>
      </c>
      <c r="AZ53" t="s">
        <v>13</v>
      </c>
      <c r="BA53" t="s">
        <v>13</v>
      </c>
      <c r="BB53">
        <v>-0.6</v>
      </c>
      <c r="BD53" s="2">
        <v>35185</v>
      </c>
      <c r="BE53" t="s">
        <v>13</v>
      </c>
      <c r="BF53" t="s">
        <v>13</v>
      </c>
      <c r="BG53">
        <v>-4.9000000000000004</v>
      </c>
      <c r="BI53" s="2">
        <v>30406</v>
      </c>
      <c r="BJ53" t="s">
        <v>13</v>
      </c>
      <c r="BK53" t="s">
        <v>13</v>
      </c>
      <c r="BL53">
        <v>0.6</v>
      </c>
      <c r="BN53" s="2">
        <v>33511</v>
      </c>
      <c r="BO53" t="s">
        <v>13</v>
      </c>
      <c r="BP53" t="s">
        <v>13</v>
      </c>
      <c r="BQ53">
        <v>1.9</v>
      </c>
      <c r="BS53" s="2">
        <v>33511</v>
      </c>
      <c r="BT53" t="s">
        <v>13</v>
      </c>
      <c r="BU53" t="s">
        <v>13</v>
      </c>
      <c r="BV53">
        <v>2</v>
      </c>
      <c r="BX53" s="2">
        <v>30406</v>
      </c>
      <c r="BY53" t="s">
        <v>13</v>
      </c>
      <c r="BZ53" t="s">
        <v>13</v>
      </c>
      <c r="CA53">
        <v>0.6</v>
      </c>
      <c r="CC53" s="2">
        <v>30406</v>
      </c>
      <c r="CD53" t="s">
        <v>13</v>
      </c>
      <c r="CE53" t="s">
        <v>13</v>
      </c>
      <c r="CF53">
        <v>1.2</v>
      </c>
    </row>
    <row r="54" spans="1:84" x14ac:dyDescent="0.2">
      <c r="A54" s="2">
        <v>30436</v>
      </c>
      <c r="B54" t="s">
        <v>13</v>
      </c>
      <c r="C54" t="s">
        <v>13</v>
      </c>
      <c r="D54">
        <v>54.2</v>
      </c>
      <c r="F54" s="2">
        <v>30436</v>
      </c>
      <c r="G54" t="s">
        <v>13</v>
      </c>
      <c r="H54" t="s">
        <v>13</v>
      </c>
      <c r="I54">
        <v>1.8</v>
      </c>
      <c r="K54" s="2">
        <v>34911</v>
      </c>
      <c r="L54" t="s">
        <v>13</v>
      </c>
      <c r="M54" t="s">
        <v>13</v>
      </c>
      <c r="N54">
        <v>1062646</v>
      </c>
      <c r="P54" s="2">
        <v>37195</v>
      </c>
      <c r="Q54" t="s">
        <v>13</v>
      </c>
      <c r="R54" t="s">
        <v>13</v>
      </c>
      <c r="S54">
        <v>44.8</v>
      </c>
      <c r="U54" s="2">
        <v>30436</v>
      </c>
      <c r="V54" t="s">
        <v>13</v>
      </c>
      <c r="W54" t="s">
        <v>13</v>
      </c>
      <c r="X54">
        <v>2.8439999999999999</v>
      </c>
      <c r="Z54" s="2">
        <v>35185</v>
      </c>
      <c r="AA54" t="s">
        <v>13</v>
      </c>
      <c r="AB54" t="s">
        <v>13</v>
      </c>
      <c r="AC54">
        <v>1.4</v>
      </c>
      <c r="AE54" s="2">
        <v>35216</v>
      </c>
      <c r="AF54" t="s">
        <v>13</v>
      </c>
      <c r="AG54" t="s">
        <v>13</v>
      </c>
      <c r="AH54">
        <v>0.8</v>
      </c>
      <c r="AJ54" s="2">
        <v>35216</v>
      </c>
      <c r="AK54" t="s">
        <v>13</v>
      </c>
      <c r="AL54" t="s">
        <v>13</v>
      </c>
      <c r="AM54">
        <v>0.6</v>
      </c>
      <c r="AO54" s="2">
        <v>30436</v>
      </c>
      <c r="AP54" t="s">
        <v>13</v>
      </c>
      <c r="AQ54" t="s">
        <v>13</v>
      </c>
      <c r="AR54">
        <v>1.18</v>
      </c>
      <c r="AT54" s="2">
        <v>30436</v>
      </c>
      <c r="AU54" t="s">
        <v>13</v>
      </c>
      <c r="AV54" t="s">
        <v>13</v>
      </c>
      <c r="AW54">
        <v>1.1599999999999999</v>
      </c>
      <c r="AY54" s="2">
        <v>30436</v>
      </c>
      <c r="AZ54" t="s">
        <v>13</v>
      </c>
      <c r="BA54" t="s">
        <v>13</v>
      </c>
      <c r="BB54">
        <v>0.1</v>
      </c>
      <c r="BD54" s="2">
        <v>35216</v>
      </c>
      <c r="BE54" t="s">
        <v>13</v>
      </c>
      <c r="BF54" t="s">
        <v>13</v>
      </c>
      <c r="BG54">
        <v>4.9000000000000004</v>
      </c>
      <c r="BI54" s="2">
        <v>30436</v>
      </c>
      <c r="BJ54" t="s">
        <v>13</v>
      </c>
      <c r="BK54" t="s">
        <v>13</v>
      </c>
      <c r="BL54">
        <v>2.1</v>
      </c>
      <c r="BN54" s="2">
        <v>33603</v>
      </c>
      <c r="BO54" t="s">
        <v>13</v>
      </c>
      <c r="BP54" t="s">
        <v>13</v>
      </c>
      <c r="BQ54">
        <v>1.8</v>
      </c>
      <c r="BS54" s="2">
        <v>33603</v>
      </c>
      <c r="BT54" t="s">
        <v>13</v>
      </c>
      <c r="BU54" t="s">
        <v>13</v>
      </c>
      <c r="BV54">
        <v>-0.1</v>
      </c>
      <c r="BX54" s="2">
        <v>30436</v>
      </c>
      <c r="BY54" t="s">
        <v>13</v>
      </c>
      <c r="BZ54" t="s">
        <v>13</v>
      </c>
      <c r="CA54">
        <v>0.5</v>
      </c>
      <c r="CC54" s="2">
        <v>30436</v>
      </c>
      <c r="CD54" t="s">
        <v>13</v>
      </c>
      <c r="CE54" t="s">
        <v>13</v>
      </c>
      <c r="CF54">
        <v>1.1000000000000001</v>
      </c>
    </row>
    <row r="55" spans="1:84" x14ac:dyDescent="0.2">
      <c r="A55" s="2">
        <v>30467</v>
      </c>
      <c r="B55" t="s">
        <v>13</v>
      </c>
      <c r="C55" t="s">
        <v>13</v>
      </c>
      <c r="D55">
        <v>56.1</v>
      </c>
      <c r="F55" s="2">
        <v>30467</v>
      </c>
      <c r="G55" t="s">
        <v>13</v>
      </c>
      <c r="H55" t="s">
        <v>13</v>
      </c>
      <c r="I55">
        <v>0.7</v>
      </c>
      <c r="K55" s="2">
        <v>34942</v>
      </c>
      <c r="L55" t="s">
        <v>13</v>
      </c>
      <c r="M55" t="s">
        <v>13</v>
      </c>
      <c r="N55">
        <v>1140686</v>
      </c>
      <c r="P55" s="2">
        <v>37225</v>
      </c>
      <c r="Q55" t="s">
        <v>13</v>
      </c>
      <c r="R55" t="s">
        <v>13</v>
      </c>
      <c r="S55">
        <v>48.2</v>
      </c>
      <c r="U55" s="2">
        <v>30467</v>
      </c>
      <c r="V55" t="s">
        <v>13</v>
      </c>
      <c r="W55" t="s">
        <v>13</v>
      </c>
      <c r="X55">
        <v>1.5270000000000001</v>
      </c>
      <c r="Z55" s="2">
        <v>35216</v>
      </c>
      <c r="AA55" t="s">
        <v>13</v>
      </c>
      <c r="AB55" t="s">
        <v>13</v>
      </c>
      <c r="AC55">
        <v>-0.1</v>
      </c>
      <c r="AE55" s="2">
        <v>35246</v>
      </c>
      <c r="AF55" t="s">
        <v>13</v>
      </c>
      <c r="AG55" t="s">
        <v>13</v>
      </c>
      <c r="AH55">
        <v>-0.1</v>
      </c>
      <c r="AJ55" s="2">
        <v>35246</v>
      </c>
      <c r="AK55" t="s">
        <v>13</v>
      </c>
      <c r="AL55" t="s">
        <v>13</v>
      </c>
      <c r="AM55">
        <v>0.1</v>
      </c>
      <c r="AO55" s="2">
        <v>30467</v>
      </c>
      <c r="AP55" t="s">
        <v>13</v>
      </c>
      <c r="AQ55" t="s">
        <v>13</v>
      </c>
      <c r="AR55">
        <v>0.71</v>
      </c>
      <c r="AT55" s="2">
        <v>30467</v>
      </c>
      <c r="AU55" t="s">
        <v>13</v>
      </c>
      <c r="AV55" t="s">
        <v>13</v>
      </c>
      <c r="AW55">
        <v>0.66</v>
      </c>
      <c r="AY55" s="2">
        <v>30467</v>
      </c>
      <c r="AZ55" t="s">
        <v>13</v>
      </c>
      <c r="BA55" t="s">
        <v>13</v>
      </c>
      <c r="BB55">
        <v>0.3</v>
      </c>
      <c r="BD55" s="2">
        <v>35246</v>
      </c>
      <c r="BE55" t="s">
        <v>13</v>
      </c>
      <c r="BF55" t="s">
        <v>13</v>
      </c>
      <c r="BG55">
        <v>0.1</v>
      </c>
      <c r="BI55" s="2">
        <v>30467</v>
      </c>
      <c r="BJ55" t="s">
        <v>13</v>
      </c>
      <c r="BK55" t="s">
        <v>13</v>
      </c>
      <c r="BL55">
        <v>2.4</v>
      </c>
      <c r="BN55" s="2">
        <v>33694</v>
      </c>
      <c r="BO55" t="s">
        <v>13</v>
      </c>
      <c r="BP55" t="s">
        <v>13</v>
      </c>
      <c r="BQ55">
        <v>4.8</v>
      </c>
      <c r="BS55" s="2">
        <v>33694</v>
      </c>
      <c r="BT55" t="s">
        <v>13</v>
      </c>
      <c r="BU55" t="s">
        <v>13</v>
      </c>
      <c r="BV55">
        <v>7.7</v>
      </c>
      <c r="BX55" s="2">
        <v>30467</v>
      </c>
      <c r="BY55" t="s">
        <v>13</v>
      </c>
      <c r="BZ55" t="s">
        <v>13</v>
      </c>
      <c r="CA55">
        <v>0.9</v>
      </c>
      <c r="CC55" s="2">
        <v>30467</v>
      </c>
      <c r="CD55" t="s">
        <v>13</v>
      </c>
      <c r="CE55" t="s">
        <v>13</v>
      </c>
      <c r="CF55">
        <v>0.9</v>
      </c>
    </row>
    <row r="56" spans="1:84" x14ac:dyDescent="0.2">
      <c r="A56" s="2">
        <v>30497</v>
      </c>
      <c r="B56" t="s">
        <v>13</v>
      </c>
      <c r="C56" t="s">
        <v>13</v>
      </c>
      <c r="D56">
        <v>57.5</v>
      </c>
      <c r="F56" s="2">
        <v>30497</v>
      </c>
      <c r="G56" t="s">
        <v>13</v>
      </c>
      <c r="H56" t="s">
        <v>13</v>
      </c>
      <c r="I56">
        <v>4.4000000000000004</v>
      </c>
      <c r="K56" s="2">
        <v>34972</v>
      </c>
      <c r="L56" t="s">
        <v>13</v>
      </c>
      <c r="M56" t="s">
        <v>13</v>
      </c>
      <c r="N56">
        <v>1018870</v>
      </c>
      <c r="P56" s="2">
        <v>37256</v>
      </c>
      <c r="Q56" t="s">
        <v>13</v>
      </c>
      <c r="R56" t="s">
        <v>13</v>
      </c>
      <c r="S56">
        <v>49.7</v>
      </c>
      <c r="U56" s="2">
        <v>30497</v>
      </c>
      <c r="V56" t="s">
        <v>13</v>
      </c>
      <c r="W56" t="s">
        <v>13</v>
      </c>
      <c r="X56">
        <v>4.8789999999999996</v>
      </c>
      <c r="Z56" s="2">
        <v>35246</v>
      </c>
      <c r="AA56" t="s">
        <v>13</v>
      </c>
      <c r="AB56" t="s">
        <v>13</v>
      </c>
      <c r="AC56">
        <v>-0.4</v>
      </c>
      <c r="AE56" s="2">
        <v>35277</v>
      </c>
      <c r="AF56" t="s">
        <v>13</v>
      </c>
      <c r="AG56" t="s">
        <v>13</v>
      </c>
      <c r="AH56">
        <v>0.1</v>
      </c>
      <c r="AJ56" s="2">
        <v>35277</v>
      </c>
      <c r="AK56" t="s">
        <v>13</v>
      </c>
      <c r="AL56" t="s">
        <v>13</v>
      </c>
      <c r="AM56">
        <v>0.1</v>
      </c>
      <c r="AO56" s="2">
        <v>30497</v>
      </c>
      <c r="AP56" t="s">
        <v>13</v>
      </c>
      <c r="AQ56" t="s">
        <v>13</v>
      </c>
      <c r="AR56">
        <v>0.6</v>
      </c>
      <c r="AT56" s="2">
        <v>30497</v>
      </c>
      <c r="AU56" t="s">
        <v>13</v>
      </c>
      <c r="AV56" t="s">
        <v>13</v>
      </c>
      <c r="AW56">
        <v>0.56999999999999995</v>
      </c>
      <c r="AY56" s="2">
        <v>30497</v>
      </c>
      <c r="AZ56" t="s">
        <v>13</v>
      </c>
      <c r="BA56" t="s">
        <v>13</v>
      </c>
      <c r="BB56">
        <v>0.3</v>
      </c>
      <c r="BD56" s="2">
        <v>35277</v>
      </c>
      <c r="BE56" t="s">
        <v>13</v>
      </c>
      <c r="BF56" t="s">
        <v>13</v>
      </c>
      <c r="BG56">
        <v>-0.6</v>
      </c>
      <c r="BI56" s="2">
        <v>30497</v>
      </c>
      <c r="BJ56" t="s">
        <v>13</v>
      </c>
      <c r="BK56" t="s">
        <v>13</v>
      </c>
      <c r="BL56">
        <v>3.1</v>
      </c>
      <c r="BN56" s="2">
        <v>33785</v>
      </c>
      <c r="BO56" t="s">
        <v>13</v>
      </c>
      <c r="BP56" t="s">
        <v>13</v>
      </c>
      <c r="BQ56">
        <v>4.5</v>
      </c>
      <c r="BS56" s="2">
        <v>33785</v>
      </c>
      <c r="BT56" t="s">
        <v>13</v>
      </c>
      <c r="BU56" t="s">
        <v>13</v>
      </c>
      <c r="BV56">
        <v>2.8</v>
      </c>
      <c r="BX56" s="2">
        <v>30497</v>
      </c>
      <c r="BY56" t="s">
        <v>13</v>
      </c>
      <c r="BZ56" t="s">
        <v>13</v>
      </c>
      <c r="CA56">
        <v>0.4</v>
      </c>
      <c r="CC56" s="2">
        <v>30497</v>
      </c>
      <c r="CD56" t="s">
        <v>13</v>
      </c>
      <c r="CE56" t="s">
        <v>13</v>
      </c>
      <c r="CF56">
        <v>1.3</v>
      </c>
    </row>
    <row r="57" spans="1:84" x14ac:dyDescent="0.2">
      <c r="A57" s="2">
        <v>30528</v>
      </c>
      <c r="B57" t="s">
        <v>13</v>
      </c>
      <c r="C57" t="s">
        <v>13</v>
      </c>
      <c r="D57">
        <v>63.6</v>
      </c>
      <c r="F57" s="2">
        <v>30528</v>
      </c>
      <c r="G57" t="s">
        <v>13</v>
      </c>
      <c r="H57" t="s">
        <v>13</v>
      </c>
      <c r="I57">
        <v>-0.6</v>
      </c>
      <c r="K57" s="2">
        <v>35003</v>
      </c>
      <c r="L57" t="s">
        <v>13</v>
      </c>
      <c r="M57" t="s">
        <v>13</v>
      </c>
      <c r="N57">
        <v>1049676</v>
      </c>
      <c r="P57" s="2">
        <v>37287</v>
      </c>
      <c r="Q57" t="s">
        <v>13</v>
      </c>
      <c r="R57" t="s">
        <v>13</v>
      </c>
      <c r="S57">
        <v>48.9</v>
      </c>
      <c r="U57" s="2">
        <v>30528</v>
      </c>
      <c r="V57" t="s">
        <v>13</v>
      </c>
      <c r="W57" t="s">
        <v>13</v>
      </c>
      <c r="X57">
        <v>4.6429999999999998</v>
      </c>
      <c r="Z57" s="2">
        <v>35277</v>
      </c>
      <c r="AA57" t="s">
        <v>13</v>
      </c>
      <c r="AB57" t="s">
        <v>13</v>
      </c>
      <c r="AC57">
        <v>0.1</v>
      </c>
      <c r="AE57" s="2">
        <v>35308</v>
      </c>
      <c r="AF57" t="s">
        <v>13</v>
      </c>
      <c r="AG57" t="s">
        <v>13</v>
      </c>
      <c r="AH57">
        <v>0</v>
      </c>
      <c r="AJ57" s="2">
        <v>35308</v>
      </c>
      <c r="AK57" t="s">
        <v>13</v>
      </c>
      <c r="AL57" t="s">
        <v>13</v>
      </c>
      <c r="AM57">
        <v>0.3</v>
      </c>
      <c r="AO57" s="2">
        <v>30528</v>
      </c>
      <c r="AP57" t="s">
        <v>13</v>
      </c>
      <c r="AQ57" t="s">
        <v>13</v>
      </c>
      <c r="AR57">
        <v>1.53</v>
      </c>
      <c r="AT57" s="2">
        <v>30528</v>
      </c>
      <c r="AU57" t="s">
        <v>13</v>
      </c>
      <c r="AV57" t="s">
        <v>13</v>
      </c>
      <c r="AW57">
        <v>1.48</v>
      </c>
      <c r="AY57" s="2">
        <v>30528</v>
      </c>
      <c r="AZ57" t="s">
        <v>13</v>
      </c>
      <c r="BA57" t="s">
        <v>13</v>
      </c>
      <c r="BB57">
        <v>0.3</v>
      </c>
      <c r="BD57" s="2">
        <v>35308</v>
      </c>
      <c r="BE57" t="s">
        <v>13</v>
      </c>
      <c r="BF57" t="s">
        <v>13</v>
      </c>
      <c r="BG57">
        <v>-3.8</v>
      </c>
      <c r="BI57" s="2">
        <v>30528</v>
      </c>
      <c r="BJ57" t="s">
        <v>13</v>
      </c>
      <c r="BK57" t="s">
        <v>13</v>
      </c>
      <c r="BL57">
        <v>0.6</v>
      </c>
      <c r="BN57" s="2">
        <v>33877</v>
      </c>
      <c r="BO57" t="s">
        <v>13</v>
      </c>
      <c r="BP57" t="s">
        <v>13</v>
      </c>
      <c r="BQ57">
        <v>3.9</v>
      </c>
      <c r="BS57" s="2">
        <v>33877</v>
      </c>
      <c r="BT57" t="s">
        <v>13</v>
      </c>
      <c r="BU57" t="s">
        <v>13</v>
      </c>
      <c r="BV57">
        <v>4.4000000000000004</v>
      </c>
      <c r="BX57" s="2">
        <v>30528</v>
      </c>
      <c r="BY57" t="s">
        <v>13</v>
      </c>
      <c r="BZ57" t="s">
        <v>13</v>
      </c>
      <c r="CA57">
        <v>0.9</v>
      </c>
      <c r="CC57" s="2">
        <v>30528</v>
      </c>
      <c r="CD57" t="s">
        <v>13</v>
      </c>
      <c r="CE57" t="s">
        <v>13</v>
      </c>
      <c r="CF57">
        <v>1.2</v>
      </c>
    </row>
    <row r="58" spans="1:84" x14ac:dyDescent="0.2">
      <c r="A58" s="2">
        <v>30559</v>
      </c>
      <c r="B58" t="s">
        <v>13</v>
      </c>
      <c r="C58" t="s">
        <v>13</v>
      </c>
      <c r="D58">
        <v>63.1</v>
      </c>
      <c r="F58" s="2">
        <v>30559</v>
      </c>
      <c r="G58" t="s">
        <v>13</v>
      </c>
      <c r="H58" t="s">
        <v>13</v>
      </c>
      <c r="I58">
        <v>1.2</v>
      </c>
      <c r="K58" s="2">
        <v>35033</v>
      </c>
      <c r="L58" t="s">
        <v>13</v>
      </c>
      <c r="M58" t="s">
        <v>13</v>
      </c>
      <c r="N58">
        <v>1005044</v>
      </c>
      <c r="P58" s="2">
        <v>37315</v>
      </c>
      <c r="Q58" t="s">
        <v>13</v>
      </c>
      <c r="R58" t="s">
        <v>13</v>
      </c>
      <c r="S58">
        <v>52.7</v>
      </c>
      <c r="U58" s="2">
        <v>30559</v>
      </c>
      <c r="V58" t="s">
        <v>13</v>
      </c>
      <c r="W58" t="s">
        <v>13</v>
      </c>
      <c r="X58">
        <v>4.5179999999999998</v>
      </c>
      <c r="Z58" s="2">
        <v>35308</v>
      </c>
      <c r="AA58" t="s">
        <v>13</v>
      </c>
      <c r="AB58" t="s">
        <v>13</v>
      </c>
      <c r="AC58">
        <v>-0.1</v>
      </c>
      <c r="AE58" s="2">
        <v>35338</v>
      </c>
      <c r="AF58" t="s">
        <v>13</v>
      </c>
      <c r="AG58" t="s">
        <v>13</v>
      </c>
      <c r="AH58">
        <v>1.3</v>
      </c>
      <c r="AJ58" s="2">
        <v>35338</v>
      </c>
      <c r="AK58" t="s">
        <v>13</v>
      </c>
      <c r="AL58" t="s">
        <v>13</v>
      </c>
      <c r="AM58">
        <v>0.7</v>
      </c>
      <c r="AO58" s="2">
        <v>30559</v>
      </c>
      <c r="AP58" t="s">
        <v>13</v>
      </c>
      <c r="AQ58" t="s">
        <v>13</v>
      </c>
      <c r="AR58">
        <v>1.08</v>
      </c>
      <c r="AT58" s="2">
        <v>30559</v>
      </c>
      <c r="AU58" t="s">
        <v>13</v>
      </c>
      <c r="AV58" t="s">
        <v>13</v>
      </c>
      <c r="AW58">
        <v>1.05</v>
      </c>
      <c r="AY58" s="2">
        <v>30559</v>
      </c>
      <c r="AZ58" t="s">
        <v>13</v>
      </c>
      <c r="BA58" t="s">
        <v>13</v>
      </c>
      <c r="BB58">
        <v>0.8</v>
      </c>
      <c r="BD58" s="2">
        <v>35338</v>
      </c>
      <c r="BE58" t="s">
        <v>13</v>
      </c>
      <c r="BF58" t="s">
        <v>13</v>
      </c>
      <c r="BG58">
        <v>5.2</v>
      </c>
      <c r="BI58" s="2">
        <v>30559</v>
      </c>
      <c r="BJ58" t="s">
        <v>13</v>
      </c>
      <c r="BK58" t="s">
        <v>13</v>
      </c>
      <c r="BL58">
        <v>0.8</v>
      </c>
      <c r="BN58" s="2">
        <v>33969</v>
      </c>
      <c r="BO58" t="s">
        <v>13</v>
      </c>
      <c r="BP58" t="s">
        <v>13</v>
      </c>
      <c r="BQ58">
        <v>4.0999999999999996</v>
      </c>
      <c r="BS58" s="2">
        <v>33969</v>
      </c>
      <c r="BT58" t="s">
        <v>13</v>
      </c>
      <c r="BU58" t="s">
        <v>13</v>
      </c>
      <c r="BV58">
        <v>4.8</v>
      </c>
      <c r="BX58" s="2">
        <v>30559</v>
      </c>
      <c r="BY58" t="s">
        <v>13</v>
      </c>
      <c r="BZ58" t="s">
        <v>13</v>
      </c>
      <c r="CA58">
        <v>0.4</v>
      </c>
      <c r="CC58" s="2">
        <v>30559</v>
      </c>
      <c r="CD58" t="s">
        <v>13</v>
      </c>
      <c r="CE58" t="s">
        <v>13</v>
      </c>
      <c r="CF58">
        <v>0.7</v>
      </c>
    </row>
    <row r="59" spans="1:84" x14ac:dyDescent="0.2">
      <c r="A59" s="2">
        <v>30589</v>
      </c>
      <c r="B59" t="s">
        <v>13</v>
      </c>
      <c r="C59" t="s">
        <v>13</v>
      </c>
      <c r="D59">
        <v>62.5</v>
      </c>
      <c r="F59" s="2">
        <v>30589</v>
      </c>
      <c r="G59" t="s">
        <v>13</v>
      </c>
      <c r="H59" t="s">
        <v>13</v>
      </c>
      <c r="I59">
        <v>2.6</v>
      </c>
      <c r="K59" s="2">
        <v>35064</v>
      </c>
      <c r="L59" t="s">
        <v>13</v>
      </c>
      <c r="M59" t="s">
        <v>13</v>
      </c>
      <c r="N59">
        <v>1028423</v>
      </c>
      <c r="P59" s="2">
        <v>37346</v>
      </c>
      <c r="Q59" t="s">
        <v>13</v>
      </c>
      <c r="R59" t="s">
        <v>13</v>
      </c>
      <c r="S59">
        <v>52.8</v>
      </c>
      <c r="U59" s="2">
        <v>30589</v>
      </c>
      <c r="V59" t="s">
        <v>13</v>
      </c>
      <c r="W59" t="s">
        <v>13</v>
      </c>
      <c r="X59">
        <v>3.827</v>
      </c>
      <c r="Z59" s="2">
        <v>35338</v>
      </c>
      <c r="AA59">
        <v>19961108</v>
      </c>
      <c r="AB59">
        <v>-1.3</v>
      </c>
      <c r="AC59">
        <v>-0.7</v>
      </c>
      <c r="AE59" s="2">
        <v>35369</v>
      </c>
      <c r="AF59" t="s">
        <v>13</v>
      </c>
      <c r="AG59" t="s">
        <v>13</v>
      </c>
      <c r="AH59">
        <v>0.8</v>
      </c>
      <c r="AJ59" s="2">
        <v>35369</v>
      </c>
      <c r="AK59" t="s">
        <v>13</v>
      </c>
      <c r="AL59" t="s">
        <v>13</v>
      </c>
      <c r="AM59">
        <v>0.9</v>
      </c>
      <c r="AO59" s="2">
        <v>30589</v>
      </c>
      <c r="AP59" t="s">
        <v>13</v>
      </c>
      <c r="AQ59" t="s">
        <v>13</v>
      </c>
      <c r="AR59">
        <v>1.5</v>
      </c>
      <c r="AT59" s="2">
        <v>30589</v>
      </c>
      <c r="AU59" t="s">
        <v>13</v>
      </c>
      <c r="AV59" t="s">
        <v>13</v>
      </c>
      <c r="AW59">
        <v>1.44</v>
      </c>
      <c r="AY59" s="2">
        <v>30589</v>
      </c>
      <c r="AZ59" t="s">
        <v>13</v>
      </c>
      <c r="BA59" t="s">
        <v>13</v>
      </c>
      <c r="BB59">
        <v>0.8</v>
      </c>
      <c r="BD59" s="2">
        <v>35369</v>
      </c>
      <c r="BE59" t="s">
        <v>13</v>
      </c>
      <c r="BF59" t="s">
        <v>13</v>
      </c>
      <c r="BG59">
        <v>-0.1</v>
      </c>
      <c r="BI59" s="2">
        <v>30589</v>
      </c>
      <c r="BJ59" t="s">
        <v>13</v>
      </c>
      <c r="BK59" t="s">
        <v>13</v>
      </c>
      <c r="BL59">
        <v>3.8</v>
      </c>
      <c r="BN59" s="2">
        <v>34059</v>
      </c>
      <c r="BO59" t="s">
        <v>13</v>
      </c>
      <c r="BP59" t="s">
        <v>13</v>
      </c>
      <c r="BQ59">
        <v>0.8</v>
      </c>
      <c r="BS59" s="2">
        <v>34059</v>
      </c>
      <c r="BT59" t="s">
        <v>13</v>
      </c>
      <c r="BU59" t="s">
        <v>13</v>
      </c>
      <c r="BV59">
        <v>1.5</v>
      </c>
      <c r="BX59" s="2">
        <v>30589</v>
      </c>
      <c r="BY59" t="s">
        <v>13</v>
      </c>
      <c r="BZ59" t="s">
        <v>13</v>
      </c>
      <c r="CA59">
        <v>0.9</v>
      </c>
      <c r="CC59" s="2">
        <v>30589</v>
      </c>
      <c r="CD59" t="s">
        <v>13</v>
      </c>
      <c r="CE59" t="s">
        <v>13</v>
      </c>
      <c r="CF59">
        <v>0.6</v>
      </c>
    </row>
    <row r="60" spans="1:84" x14ac:dyDescent="0.2">
      <c r="A60" s="2">
        <v>30620</v>
      </c>
      <c r="B60" t="s">
        <v>13</v>
      </c>
      <c r="C60" t="s">
        <v>13</v>
      </c>
      <c r="D60">
        <v>64.400000000000006</v>
      </c>
      <c r="F60" s="2">
        <v>30620</v>
      </c>
      <c r="G60" t="s">
        <v>13</v>
      </c>
      <c r="H60" t="s">
        <v>13</v>
      </c>
      <c r="I60">
        <v>2.6</v>
      </c>
      <c r="K60" s="2">
        <v>35095</v>
      </c>
      <c r="L60" t="s">
        <v>13</v>
      </c>
      <c r="M60" t="s">
        <v>13</v>
      </c>
      <c r="N60">
        <v>908281</v>
      </c>
      <c r="P60" s="2">
        <v>37376</v>
      </c>
      <c r="Q60" t="s">
        <v>13</v>
      </c>
      <c r="R60" t="s">
        <v>13</v>
      </c>
      <c r="S60">
        <v>53.5</v>
      </c>
      <c r="U60" s="2">
        <v>30620</v>
      </c>
      <c r="V60" t="s">
        <v>13</v>
      </c>
      <c r="W60" t="s">
        <v>13</v>
      </c>
      <c r="X60">
        <v>5.952</v>
      </c>
      <c r="Z60" s="2">
        <v>35369</v>
      </c>
      <c r="AA60">
        <v>19961210</v>
      </c>
      <c r="AB60">
        <v>0.6</v>
      </c>
      <c r="AC60">
        <v>0.3</v>
      </c>
      <c r="AE60" s="2">
        <v>35399</v>
      </c>
      <c r="AF60" t="s">
        <v>13</v>
      </c>
      <c r="AG60" t="s">
        <v>13</v>
      </c>
      <c r="AH60">
        <v>0</v>
      </c>
      <c r="AJ60" s="2">
        <v>35399</v>
      </c>
      <c r="AK60" t="s">
        <v>13</v>
      </c>
      <c r="AL60" t="s">
        <v>13</v>
      </c>
      <c r="AM60">
        <v>0.4</v>
      </c>
      <c r="AO60" s="2">
        <v>30620</v>
      </c>
      <c r="AP60" t="s">
        <v>13</v>
      </c>
      <c r="AQ60" t="s">
        <v>13</v>
      </c>
      <c r="AR60">
        <v>0.84</v>
      </c>
      <c r="AT60" s="2">
        <v>30620</v>
      </c>
      <c r="AU60" t="s">
        <v>13</v>
      </c>
      <c r="AV60" t="s">
        <v>13</v>
      </c>
      <c r="AW60">
        <v>0.76</v>
      </c>
      <c r="AY60" s="2">
        <v>30620</v>
      </c>
      <c r="AZ60" t="s">
        <v>13</v>
      </c>
      <c r="BA60" t="s">
        <v>13</v>
      </c>
      <c r="BB60">
        <v>0.4</v>
      </c>
      <c r="BD60" s="2">
        <v>35399</v>
      </c>
      <c r="BE60" t="s">
        <v>13</v>
      </c>
      <c r="BF60" t="s">
        <v>13</v>
      </c>
      <c r="BG60">
        <v>3.3</v>
      </c>
      <c r="BI60" s="2">
        <v>30620</v>
      </c>
      <c r="BJ60" t="s">
        <v>13</v>
      </c>
      <c r="BK60" t="s">
        <v>13</v>
      </c>
      <c r="BL60">
        <v>3.4</v>
      </c>
      <c r="BN60" s="2">
        <v>34150</v>
      </c>
      <c r="BO60" t="s">
        <v>13</v>
      </c>
      <c r="BP60" t="s">
        <v>13</v>
      </c>
      <c r="BQ60">
        <v>2.4</v>
      </c>
      <c r="BS60" s="2">
        <v>34150</v>
      </c>
      <c r="BT60" t="s">
        <v>13</v>
      </c>
      <c r="BU60" t="s">
        <v>13</v>
      </c>
      <c r="BV60">
        <v>3.6</v>
      </c>
      <c r="BX60" s="2">
        <v>30620</v>
      </c>
      <c r="BY60" t="s">
        <v>13</v>
      </c>
      <c r="BZ60" t="s">
        <v>13</v>
      </c>
      <c r="CA60">
        <v>1.1000000000000001</v>
      </c>
      <c r="CC60" s="2">
        <v>30620</v>
      </c>
      <c r="CD60" t="s">
        <v>13</v>
      </c>
      <c r="CE60" t="s">
        <v>13</v>
      </c>
      <c r="CF60">
        <v>1</v>
      </c>
    </row>
    <row r="61" spans="1:84" x14ac:dyDescent="0.2">
      <c r="A61" s="2">
        <v>30650</v>
      </c>
      <c r="B61" t="s">
        <v>13</v>
      </c>
      <c r="C61" t="s">
        <v>13</v>
      </c>
      <c r="D61">
        <v>66</v>
      </c>
      <c r="F61" s="2">
        <v>30650</v>
      </c>
      <c r="G61" t="s">
        <v>13</v>
      </c>
      <c r="H61" t="s">
        <v>13</v>
      </c>
      <c r="I61">
        <v>0.5</v>
      </c>
      <c r="K61" s="2">
        <v>35124</v>
      </c>
      <c r="L61" t="s">
        <v>13</v>
      </c>
      <c r="M61" t="s">
        <v>13</v>
      </c>
      <c r="N61">
        <v>1082023</v>
      </c>
      <c r="P61" s="2">
        <v>37407</v>
      </c>
      <c r="Q61" t="s">
        <v>13</v>
      </c>
      <c r="R61" t="s">
        <v>13</v>
      </c>
      <c r="S61">
        <v>54.8</v>
      </c>
      <c r="U61" s="2">
        <v>30650</v>
      </c>
      <c r="V61" t="s">
        <v>13</v>
      </c>
      <c r="W61" t="s">
        <v>13</v>
      </c>
      <c r="X61">
        <v>6.2039999999999997</v>
      </c>
      <c r="Z61" s="2">
        <v>35399</v>
      </c>
      <c r="AA61">
        <v>19970109</v>
      </c>
      <c r="AB61">
        <v>0.1</v>
      </c>
      <c r="AC61">
        <v>0.1</v>
      </c>
      <c r="AE61" s="2">
        <v>35430</v>
      </c>
      <c r="AF61" t="s">
        <v>13</v>
      </c>
      <c r="AG61" t="s">
        <v>13</v>
      </c>
      <c r="AH61">
        <v>0.4</v>
      </c>
      <c r="AJ61" s="2">
        <v>35430</v>
      </c>
      <c r="AK61" t="s">
        <v>13</v>
      </c>
      <c r="AL61" t="s">
        <v>13</v>
      </c>
      <c r="AM61">
        <v>0.5</v>
      </c>
      <c r="AO61" s="2">
        <v>30650</v>
      </c>
      <c r="AP61" t="s">
        <v>13</v>
      </c>
      <c r="AQ61" t="s">
        <v>13</v>
      </c>
      <c r="AR61">
        <v>0.34</v>
      </c>
      <c r="AT61" s="2">
        <v>30650</v>
      </c>
      <c r="AU61" t="s">
        <v>13</v>
      </c>
      <c r="AV61" t="s">
        <v>13</v>
      </c>
      <c r="AW61">
        <v>0.27</v>
      </c>
      <c r="AY61" s="2">
        <v>30650</v>
      </c>
      <c r="AZ61" t="s">
        <v>13</v>
      </c>
      <c r="BA61" t="s">
        <v>13</v>
      </c>
      <c r="BB61">
        <v>0.8</v>
      </c>
      <c r="BD61" s="2">
        <v>35430</v>
      </c>
      <c r="BE61" t="s">
        <v>13</v>
      </c>
      <c r="BF61" t="s">
        <v>13</v>
      </c>
      <c r="BG61">
        <v>-4.9000000000000004</v>
      </c>
      <c r="BI61" s="2">
        <v>30650</v>
      </c>
      <c r="BJ61" t="s">
        <v>13</v>
      </c>
      <c r="BK61" t="s">
        <v>13</v>
      </c>
      <c r="BL61">
        <v>-1.2</v>
      </c>
      <c r="BN61" s="2">
        <v>34242</v>
      </c>
      <c r="BO61" t="s">
        <v>13</v>
      </c>
      <c r="BP61" t="s">
        <v>13</v>
      </c>
      <c r="BQ61">
        <v>2</v>
      </c>
      <c r="BS61" s="2">
        <v>34242</v>
      </c>
      <c r="BT61" t="s">
        <v>13</v>
      </c>
      <c r="BU61" t="s">
        <v>13</v>
      </c>
      <c r="BV61">
        <v>4.5</v>
      </c>
      <c r="BX61" s="2">
        <v>30650</v>
      </c>
      <c r="BY61" t="s">
        <v>13</v>
      </c>
      <c r="BZ61" t="s">
        <v>13</v>
      </c>
      <c r="CA61">
        <v>0.9</v>
      </c>
      <c r="CC61" s="2">
        <v>30650</v>
      </c>
      <c r="CD61" t="s">
        <v>13</v>
      </c>
      <c r="CE61" t="s">
        <v>13</v>
      </c>
      <c r="CF61">
        <v>0.4</v>
      </c>
    </row>
    <row r="62" spans="1:84" x14ac:dyDescent="0.2">
      <c r="A62" s="2">
        <v>30681</v>
      </c>
      <c r="B62" t="s">
        <v>13</v>
      </c>
      <c r="C62" t="s">
        <v>13</v>
      </c>
      <c r="D62">
        <v>69.900000000000006</v>
      </c>
      <c r="F62" s="2">
        <v>30681</v>
      </c>
      <c r="G62" t="s">
        <v>13</v>
      </c>
      <c r="H62" t="s">
        <v>13</v>
      </c>
      <c r="I62">
        <v>0.5</v>
      </c>
      <c r="K62" s="2">
        <v>35155</v>
      </c>
      <c r="L62" t="s">
        <v>13</v>
      </c>
      <c r="M62" t="s">
        <v>13</v>
      </c>
      <c r="N62">
        <v>1209758</v>
      </c>
      <c r="P62" s="2">
        <v>37437</v>
      </c>
      <c r="Q62" t="s">
        <v>13</v>
      </c>
      <c r="R62" t="s">
        <v>13</v>
      </c>
      <c r="S62">
        <v>52.5</v>
      </c>
      <c r="U62" s="2">
        <v>30681</v>
      </c>
      <c r="V62" t="s">
        <v>13</v>
      </c>
      <c r="W62" t="s">
        <v>13</v>
      </c>
      <c r="X62">
        <v>7.0910000000000002</v>
      </c>
      <c r="Z62" s="2">
        <v>35430</v>
      </c>
      <c r="AA62">
        <v>19970207</v>
      </c>
      <c r="AB62">
        <v>-0.6</v>
      </c>
      <c r="AC62">
        <v>0.1</v>
      </c>
      <c r="AE62" s="2">
        <v>35461</v>
      </c>
      <c r="AF62" t="s">
        <v>13</v>
      </c>
      <c r="AG62" t="s">
        <v>13</v>
      </c>
      <c r="AH62">
        <v>0.7</v>
      </c>
      <c r="AJ62" s="2">
        <v>35461</v>
      </c>
      <c r="AK62" t="s">
        <v>13</v>
      </c>
      <c r="AL62" t="s">
        <v>13</v>
      </c>
      <c r="AM62">
        <v>0.3</v>
      </c>
      <c r="AO62" s="2">
        <v>30681</v>
      </c>
      <c r="AP62" t="s">
        <v>13</v>
      </c>
      <c r="AQ62" t="s">
        <v>13</v>
      </c>
      <c r="AR62">
        <v>0.53</v>
      </c>
      <c r="AT62" s="2">
        <v>30681</v>
      </c>
      <c r="AU62" t="s">
        <v>13</v>
      </c>
      <c r="AV62" t="s">
        <v>13</v>
      </c>
      <c r="AW62">
        <v>0.43</v>
      </c>
      <c r="AY62" s="2">
        <v>30681</v>
      </c>
      <c r="AZ62" t="s">
        <v>13</v>
      </c>
      <c r="BA62" t="s">
        <v>13</v>
      </c>
      <c r="BB62">
        <v>0.7</v>
      </c>
      <c r="BD62" s="2">
        <v>35461</v>
      </c>
      <c r="BE62" t="s">
        <v>13</v>
      </c>
      <c r="BF62" t="s">
        <v>13</v>
      </c>
      <c r="BG62">
        <v>-0.3</v>
      </c>
      <c r="BI62" s="2">
        <v>30681</v>
      </c>
      <c r="BJ62" t="s">
        <v>13</v>
      </c>
      <c r="BK62" t="s">
        <v>13</v>
      </c>
      <c r="BL62">
        <v>1.3</v>
      </c>
      <c r="BN62" s="2">
        <v>34334</v>
      </c>
      <c r="BO62" t="s">
        <v>13</v>
      </c>
      <c r="BP62" t="s">
        <v>13</v>
      </c>
      <c r="BQ62">
        <v>5.4</v>
      </c>
      <c r="BS62" s="2">
        <v>34334</v>
      </c>
      <c r="BT62" t="s">
        <v>13</v>
      </c>
      <c r="BU62" t="s">
        <v>13</v>
      </c>
      <c r="BV62">
        <v>3.6</v>
      </c>
      <c r="BX62" s="2">
        <v>30681</v>
      </c>
      <c r="BY62" t="s">
        <v>13</v>
      </c>
      <c r="BZ62" t="s">
        <v>13</v>
      </c>
      <c r="CA62">
        <v>1</v>
      </c>
      <c r="CC62" s="2">
        <v>30681</v>
      </c>
      <c r="CD62" t="s">
        <v>13</v>
      </c>
      <c r="CE62" t="s">
        <v>13</v>
      </c>
      <c r="CF62">
        <v>1.2</v>
      </c>
    </row>
    <row r="63" spans="1:84" x14ac:dyDescent="0.2">
      <c r="A63" s="2">
        <v>30712</v>
      </c>
      <c r="B63" t="s">
        <v>13</v>
      </c>
      <c r="C63" t="s">
        <v>13</v>
      </c>
      <c r="D63">
        <v>60.5</v>
      </c>
      <c r="F63" s="2">
        <v>30712</v>
      </c>
      <c r="G63" t="s">
        <v>13</v>
      </c>
      <c r="H63" t="s">
        <v>13</v>
      </c>
      <c r="I63">
        <v>1.5</v>
      </c>
      <c r="K63" s="2">
        <v>35185</v>
      </c>
      <c r="L63" t="s">
        <v>13</v>
      </c>
      <c r="M63" t="s">
        <v>13</v>
      </c>
      <c r="N63">
        <v>1181188</v>
      </c>
      <c r="P63" s="2">
        <v>37468</v>
      </c>
      <c r="Q63" t="s">
        <v>13</v>
      </c>
      <c r="R63" t="s">
        <v>13</v>
      </c>
      <c r="S63">
        <v>50.4</v>
      </c>
      <c r="U63" s="2">
        <v>30712</v>
      </c>
      <c r="V63" t="s">
        <v>13</v>
      </c>
      <c r="W63" t="s">
        <v>13</v>
      </c>
      <c r="X63">
        <v>4.9219999999999997</v>
      </c>
      <c r="Z63" s="2">
        <v>35461</v>
      </c>
      <c r="AA63">
        <v>19970311</v>
      </c>
      <c r="AB63">
        <v>1</v>
      </c>
      <c r="AC63">
        <v>1</v>
      </c>
      <c r="AE63" s="2">
        <v>35489</v>
      </c>
      <c r="AF63" t="s">
        <v>13</v>
      </c>
      <c r="AG63" t="s">
        <v>13</v>
      </c>
      <c r="AH63">
        <v>0.8</v>
      </c>
      <c r="AJ63" s="2">
        <v>35489</v>
      </c>
      <c r="AK63" t="s">
        <v>13</v>
      </c>
      <c r="AL63" t="s">
        <v>13</v>
      </c>
      <c r="AM63">
        <v>0.8</v>
      </c>
      <c r="AO63" s="2">
        <v>30712</v>
      </c>
      <c r="AP63" t="s">
        <v>13</v>
      </c>
      <c r="AQ63" t="s">
        <v>13</v>
      </c>
      <c r="AR63">
        <v>1.98</v>
      </c>
      <c r="AT63" s="2">
        <v>30712</v>
      </c>
      <c r="AU63" t="s">
        <v>13</v>
      </c>
      <c r="AV63" t="s">
        <v>13</v>
      </c>
      <c r="AW63">
        <v>1.8599999999999999</v>
      </c>
      <c r="AY63" s="2">
        <v>30712</v>
      </c>
      <c r="AZ63" t="s">
        <v>13</v>
      </c>
      <c r="BA63" t="s">
        <v>13</v>
      </c>
      <c r="BB63">
        <v>0.4</v>
      </c>
      <c r="BD63" s="2">
        <v>35489</v>
      </c>
      <c r="BE63" t="s">
        <v>13</v>
      </c>
      <c r="BF63" t="s">
        <v>13</v>
      </c>
      <c r="BG63">
        <v>5.2</v>
      </c>
      <c r="BI63" s="2">
        <v>30712</v>
      </c>
      <c r="BJ63" t="s">
        <v>13</v>
      </c>
      <c r="BK63" t="s">
        <v>13</v>
      </c>
      <c r="BL63">
        <v>3.9</v>
      </c>
      <c r="BN63" s="2">
        <v>34424</v>
      </c>
      <c r="BO63" t="s">
        <v>13</v>
      </c>
      <c r="BP63" t="s">
        <v>13</v>
      </c>
      <c r="BQ63">
        <v>4</v>
      </c>
      <c r="BS63" s="2">
        <v>34424</v>
      </c>
      <c r="BT63" t="s">
        <v>13</v>
      </c>
      <c r="BU63" t="s">
        <v>13</v>
      </c>
      <c r="BV63">
        <v>4.7</v>
      </c>
      <c r="BX63" s="2">
        <v>30712</v>
      </c>
      <c r="BY63" t="s">
        <v>13</v>
      </c>
      <c r="BZ63" t="s">
        <v>13</v>
      </c>
      <c r="CA63">
        <v>0.8</v>
      </c>
      <c r="CC63" s="2">
        <v>30712</v>
      </c>
      <c r="CD63" t="s">
        <v>13</v>
      </c>
      <c r="CE63" t="s">
        <v>13</v>
      </c>
      <c r="CF63">
        <v>1.1000000000000001</v>
      </c>
    </row>
    <row r="64" spans="1:84" x14ac:dyDescent="0.2">
      <c r="A64" s="2">
        <v>30741</v>
      </c>
      <c r="B64" t="s">
        <v>13</v>
      </c>
      <c r="C64" t="s">
        <v>13</v>
      </c>
      <c r="D64">
        <v>61.3</v>
      </c>
      <c r="F64" s="2">
        <v>30741</v>
      </c>
      <c r="G64" t="s">
        <v>13</v>
      </c>
      <c r="H64" t="s">
        <v>13</v>
      </c>
      <c r="I64">
        <v>0.7</v>
      </c>
      <c r="K64" s="2">
        <v>35216</v>
      </c>
      <c r="L64" t="s">
        <v>13</v>
      </c>
      <c r="M64" t="s">
        <v>13</v>
      </c>
      <c r="N64">
        <v>1321135</v>
      </c>
      <c r="P64" s="2">
        <v>37499</v>
      </c>
      <c r="Q64" t="s">
        <v>13</v>
      </c>
      <c r="R64" t="s">
        <v>13</v>
      </c>
      <c r="S64">
        <v>50.9</v>
      </c>
      <c r="U64" s="2">
        <v>30741</v>
      </c>
      <c r="V64" t="s">
        <v>13</v>
      </c>
      <c r="W64" t="s">
        <v>13</v>
      </c>
      <c r="X64">
        <v>9.9160000000000004</v>
      </c>
      <c r="Z64" s="2">
        <v>35489</v>
      </c>
      <c r="AA64">
        <v>19970408</v>
      </c>
      <c r="AB64">
        <v>0</v>
      </c>
      <c r="AC64">
        <v>0.1</v>
      </c>
      <c r="AE64" s="2">
        <v>35520</v>
      </c>
      <c r="AF64" t="s">
        <v>13</v>
      </c>
      <c r="AG64" t="s">
        <v>13</v>
      </c>
      <c r="AH64">
        <v>0.3</v>
      </c>
      <c r="AJ64" s="2">
        <v>35520</v>
      </c>
      <c r="AK64" t="s">
        <v>13</v>
      </c>
      <c r="AL64" t="s">
        <v>13</v>
      </c>
      <c r="AM64">
        <v>0.6</v>
      </c>
      <c r="AO64" s="2">
        <v>30741</v>
      </c>
      <c r="AP64" t="s">
        <v>13</v>
      </c>
      <c r="AQ64" t="s">
        <v>13</v>
      </c>
      <c r="AR64">
        <v>0.46</v>
      </c>
      <c r="AT64" s="2">
        <v>30741</v>
      </c>
      <c r="AU64" t="s">
        <v>13</v>
      </c>
      <c r="AV64" t="s">
        <v>13</v>
      </c>
      <c r="AW64">
        <v>0.32</v>
      </c>
      <c r="AY64" s="2">
        <v>30741</v>
      </c>
      <c r="AZ64" t="s">
        <v>13</v>
      </c>
      <c r="BA64" t="s">
        <v>13</v>
      </c>
      <c r="BB64">
        <v>1.3</v>
      </c>
      <c r="BD64" s="2">
        <v>35520</v>
      </c>
      <c r="BE64" t="s">
        <v>13</v>
      </c>
      <c r="BF64" t="s">
        <v>13</v>
      </c>
      <c r="BG64">
        <v>-1.6</v>
      </c>
      <c r="BI64" s="2">
        <v>30741</v>
      </c>
      <c r="BJ64" t="s">
        <v>13</v>
      </c>
      <c r="BK64" t="s">
        <v>13</v>
      </c>
      <c r="BL64">
        <v>1.5</v>
      </c>
      <c r="BN64" s="2">
        <v>34515</v>
      </c>
      <c r="BO64" t="s">
        <v>13</v>
      </c>
      <c r="BP64" t="s">
        <v>13</v>
      </c>
      <c r="BQ64">
        <v>5.6</v>
      </c>
      <c r="BS64" s="2">
        <v>34515</v>
      </c>
      <c r="BT64" t="s">
        <v>13</v>
      </c>
      <c r="BU64" t="s">
        <v>13</v>
      </c>
      <c r="BV64">
        <v>3.1</v>
      </c>
      <c r="BX64" s="2">
        <v>30741</v>
      </c>
      <c r="BY64" t="s">
        <v>13</v>
      </c>
      <c r="BZ64" t="s">
        <v>13</v>
      </c>
      <c r="CA64">
        <v>1.3</v>
      </c>
      <c r="CC64" s="2">
        <v>30741</v>
      </c>
      <c r="CD64" t="s">
        <v>13</v>
      </c>
      <c r="CE64" t="s">
        <v>13</v>
      </c>
      <c r="CF64">
        <v>-0.6</v>
      </c>
    </row>
    <row r="65" spans="1:84" x14ac:dyDescent="0.2">
      <c r="A65" s="2">
        <v>30772</v>
      </c>
      <c r="B65" t="s">
        <v>13</v>
      </c>
      <c r="C65" t="s">
        <v>13</v>
      </c>
      <c r="D65">
        <v>58.9</v>
      </c>
      <c r="F65" s="2">
        <v>30772</v>
      </c>
      <c r="G65" t="s">
        <v>13</v>
      </c>
      <c r="H65" t="s">
        <v>13</v>
      </c>
      <c r="I65">
        <v>3</v>
      </c>
      <c r="K65" s="2">
        <v>35246</v>
      </c>
      <c r="L65" t="s">
        <v>13</v>
      </c>
      <c r="M65" t="s">
        <v>13</v>
      </c>
      <c r="N65">
        <v>1207130</v>
      </c>
      <c r="P65" s="2">
        <v>37529</v>
      </c>
      <c r="Q65" t="s">
        <v>13</v>
      </c>
      <c r="R65" t="s">
        <v>13</v>
      </c>
      <c r="S65">
        <v>52.3</v>
      </c>
      <c r="U65" s="2">
        <v>30772</v>
      </c>
      <c r="V65" t="s">
        <v>13</v>
      </c>
      <c r="W65" t="s">
        <v>13</v>
      </c>
      <c r="X65">
        <v>4.6429999999999998</v>
      </c>
      <c r="Z65" s="2">
        <v>35520</v>
      </c>
      <c r="AA65">
        <v>19970507</v>
      </c>
      <c r="AB65">
        <v>0.7</v>
      </c>
      <c r="AC65">
        <v>0.6</v>
      </c>
      <c r="AE65" s="2">
        <v>35550</v>
      </c>
      <c r="AF65" t="s">
        <v>13</v>
      </c>
      <c r="AG65" t="s">
        <v>13</v>
      </c>
      <c r="AH65">
        <v>-0.7</v>
      </c>
      <c r="AJ65" s="2">
        <v>35550</v>
      </c>
      <c r="AK65" t="s">
        <v>13</v>
      </c>
      <c r="AL65" t="s">
        <v>13</v>
      </c>
      <c r="AM65">
        <v>-0.7</v>
      </c>
      <c r="AO65" s="2">
        <v>30772</v>
      </c>
      <c r="AP65" t="s">
        <v>13</v>
      </c>
      <c r="AQ65" t="s">
        <v>13</v>
      </c>
      <c r="AR65">
        <v>0.49</v>
      </c>
      <c r="AT65" s="2">
        <v>30772</v>
      </c>
      <c r="AU65" t="s">
        <v>13</v>
      </c>
      <c r="AV65" t="s">
        <v>13</v>
      </c>
      <c r="AW65">
        <v>0.34</v>
      </c>
      <c r="AY65" s="2">
        <v>30772</v>
      </c>
      <c r="AZ65" t="s">
        <v>13</v>
      </c>
      <c r="BA65" t="s">
        <v>13</v>
      </c>
      <c r="BB65">
        <v>1.1000000000000001</v>
      </c>
      <c r="BD65" s="2">
        <v>35550</v>
      </c>
      <c r="BE65" t="s">
        <v>13</v>
      </c>
      <c r="BF65" t="s">
        <v>13</v>
      </c>
      <c r="BG65">
        <v>3.9</v>
      </c>
      <c r="BI65" s="2">
        <v>30772</v>
      </c>
      <c r="BJ65" t="s">
        <v>13</v>
      </c>
      <c r="BK65" t="s">
        <v>13</v>
      </c>
      <c r="BL65">
        <v>-0.3</v>
      </c>
      <c r="BN65" s="2">
        <v>34607</v>
      </c>
      <c r="BO65" t="s">
        <v>13</v>
      </c>
      <c r="BP65" t="s">
        <v>13</v>
      </c>
      <c r="BQ65">
        <v>2.4</v>
      </c>
      <c r="BS65" s="2">
        <v>34607</v>
      </c>
      <c r="BT65" t="s">
        <v>13</v>
      </c>
      <c r="BU65" t="s">
        <v>13</v>
      </c>
      <c r="BV65">
        <v>3.1</v>
      </c>
      <c r="BX65" s="2">
        <v>30772</v>
      </c>
      <c r="BY65" t="s">
        <v>13</v>
      </c>
      <c r="BZ65" t="s">
        <v>13</v>
      </c>
      <c r="CA65">
        <v>0.9</v>
      </c>
      <c r="CC65" s="2">
        <v>30772</v>
      </c>
      <c r="CD65" t="s">
        <v>13</v>
      </c>
      <c r="CE65" t="s">
        <v>13</v>
      </c>
      <c r="CF65">
        <v>1.2</v>
      </c>
    </row>
    <row r="66" spans="1:84" x14ac:dyDescent="0.2">
      <c r="A66" s="2">
        <v>30802</v>
      </c>
      <c r="B66" t="s">
        <v>13</v>
      </c>
      <c r="C66" t="s">
        <v>13</v>
      </c>
      <c r="D66">
        <v>61</v>
      </c>
      <c r="F66" s="2">
        <v>30802</v>
      </c>
      <c r="G66" t="s">
        <v>13</v>
      </c>
      <c r="H66" t="s">
        <v>13</v>
      </c>
      <c r="I66">
        <v>-3.6</v>
      </c>
      <c r="K66" s="2">
        <v>35277</v>
      </c>
      <c r="L66" t="s">
        <v>13</v>
      </c>
      <c r="M66" t="s">
        <v>13</v>
      </c>
      <c r="N66">
        <v>1132033</v>
      </c>
      <c r="P66" s="2">
        <v>37560</v>
      </c>
      <c r="Q66" t="s">
        <v>13</v>
      </c>
      <c r="R66" t="s">
        <v>13</v>
      </c>
      <c r="S66">
        <v>51.4</v>
      </c>
      <c r="U66" s="2">
        <v>30802</v>
      </c>
      <c r="V66" t="s">
        <v>13</v>
      </c>
      <c r="W66" t="s">
        <v>13</v>
      </c>
      <c r="X66">
        <v>5.5910000000000002</v>
      </c>
      <c r="Z66" s="2">
        <v>35550</v>
      </c>
      <c r="AA66">
        <v>19970606</v>
      </c>
      <c r="AB66">
        <v>-0.7</v>
      </c>
      <c r="AC66">
        <v>0.1</v>
      </c>
      <c r="AE66" s="2">
        <v>35581</v>
      </c>
      <c r="AF66" t="s">
        <v>13</v>
      </c>
      <c r="AG66" t="s">
        <v>13</v>
      </c>
      <c r="AH66">
        <v>-0.7</v>
      </c>
      <c r="AJ66" s="2">
        <v>35581</v>
      </c>
      <c r="AK66" t="s">
        <v>13</v>
      </c>
      <c r="AL66" t="s">
        <v>13</v>
      </c>
      <c r="AM66">
        <v>0</v>
      </c>
      <c r="AO66" s="2">
        <v>30802</v>
      </c>
      <c r="AP66" t="s">
        <v>13</v>
      </c>
      <c r="AQ66" t="s">
        <v>13</v>
      </c>
      <c r="AR66">
        <v>0.63</v>
      </c>
      <c r="AT66" s="2">
        <v>30802</v>
      </c>
      <c r="AU66" t="s">
        <v>13</v>
      </c>
      <c r="AV66" t="s">
        <v>13</v>
      </c>
      <c r="AW66">
        <v>0.47</v>
      </c>
      <c r="AY66" s="2">
        <v>30802</v>
      </c>
      <c r="AZ66" t="s">
        <v>13</v>
      </c>
      <c r="BA66" t="s">
        <v>13</v>
      </c>
      <c r="BB66">
        <v>1.3</v>
      </c>
      <c r="BD66" s="2">
        <v>35581</v>
      </c>
      <c r="BE66" t="s">
        <v>13</v>
      </c>
      <c r="BF66" t="s">
        <v>13</v>
      </c>
      <c r="BG66">
        <v>-3.1</v>
      </c>
      <c r="BI66" s="2">
        <v>30802</v>
      </c>
      <c r="BJ66" t="s">
        <v>13</v>
      </c>
      <c r="BK66" t="s">
        <v>13</v>
      </c>
      <c r="BL66">
        <v>-1.9</v>
      </c>
      <c r="BN66" s="2">
        <v>34699</v>
      </c>
      <c r="BO66" t="s">
        <v>13</v>
      </c>
      <c r="BP66" t="s">
        <v>13</v>
      </c>
      <c r="BQ66">
        <v>4.5999999999999996</v>
      </c>
      <c r="BS66" s="2">
        <v>34699</v>
      </c>
      <c r="BT66" t="s">
        <v>13</v>
      </c>
      <c r="BU66" t="s">
        <v>13</v>
      </c>
      <c r="BV66">
        <v>4.4000000000000004</v>
      </c>
      <c r="BX66" s="2">
        <v>30802</v>
      </c>
      <c r="BY66" t="s">
        <v>13</v>
      </c>
      <c r="BZ66" t="s">
        <v>13</v>
      </c>
      <c r="CA66">
        <v>1</v>
      </c>
      <c r="CC66" s="2">
        <v>30802</v>
      </c>
      <c r="CD66" t="s">
        <v>13</v>
      </c>
      <c r="CE66" t="s">
        <v>13</v>
      </c>
      <c r="CF66">
        <v>1.1000000000000001</v>
      </c>
    </row>
    <row r="67" spans="1:84" x14ac:dyDescent="0.2">
      <c r="A67" s="2">
        <v>30833</v>
      </c>
      <c r="B67" t="s">
        <v>13</v>
      </c>
      <c r="C67" t="s">
        <v>13</v>
      </c>
      <c r="D67">
        <v>58.6</v>
      </c>
      <c r="F67" s="2">
        <v>30833</v>
      </c>
      <c r="G67" t="s">
        <v>13</v>
      </c>
      <c r="H67" t="s">
        <v>13</v>
      </c>
      <c r="I67">
        <v>1.1000000000000001</v>
      </c>
      <c r="K67" s="2">
        <v>35308</v>
      </c>
      <c r="L67" t="s">
        <v>13</v>
      </c>
      <c r="M67" t="s">
        <v>13</v>
      </c>
      <c r="N67">
        <v>1116841</v>
      </c>
      <c r="P67" s="2">
        <v>37590</v>
      </c>
      <c r="Q67" t="s">
        <v>13</v>
      </c>
      <c r="R67" t="s">
        <v>13</v>
      </c>
      <c r="S67">
        <v>52.9</v>
      </c>
      <c r="U67" s="2">
        <v>30833</v>
      </c>
      <c r="V67" t="s">
        <v>13</v>
      </c>
      <c r="W67" t="s">
        <v>13</v>
      </c>
      <c r="X67">
        <v>10.303000000000001</v>
      </c>
      <c r="Z67" s="2">
        <v>35581</v>
      </c>
      <c r="AA67">
        <v>19970709</v>
      </c>
      <c r="AB67">
        <v>0.2</v>
      </c>
      <c r="AC67">
        <v>0.6</v>
      </c>
      <c r="AE67" s="2">
        <v>35611</v>
      </c>
      <c r="AF67" t="s">
        <v>13</v>
      </c>
      <c r="AG67" t="s">
        <v>13</v>
      </c>
      <c r="AH67">
        <v>1.4</v>
      </c>
      <c r="AJ67" s="2">
        <v>35611</v>
      </c>
      <c r="AK67" t="s">
        <v>13</v>
      </c>
      <c r="AL67" t="s">
        <v>13</v>
      </c>
      <c r="AM67">
        <v>0.7</v>
      </c>
      <c r="AO67" s="2">
        <v>30833</v>
      </c>
      <c r="AP67" t="s">
        <v>13</v>
      </c>
      <c r="AQ67" t="s">
        <v>13</v>
      </c>
      <c r="AR67">
        <v>0.47</v>
      </c>
      <c r="AT67" s="2">
        <v>30833</v>
      </c>
      <c r="AU67" t="s">
        <v>13</v>
      </c>
      <c r="AV67" t="s">
        <v>13</v>
      </c>
      <c r="AW67">
        <v>0.28999999999999998</v>
      </c>
      <c r="AY67" s="2">
        <v>30833</v>
      </c>
      <c r="AZ67" t="s">
        <v>13</v>
      </c>
      <c r="BA67" t="s">
        <v>13</v>
      </c>
      <c r="BB67">
        <v>1.1000000000000001</v>
      </c>
      <c r="BD67" s="2">
        <v>35611</v>
      </c>
      <c r="BE67" t="s">
        <v>13</v>
      </c>
      <c r="BF67" t="s">
        <v>13</v>
      </c>
      <c r="BG67">
        <v>3.7</v>
      </c>
      <c r="BI67" s="2">
        <v>30833</v>
      </c>
      <c r="BJ67" t="s">
        <v>13</v>
      </c>
      <c r="BK67" t="s">
        <v>13</v>
      </c>
      <c r="BL67">
        <v>4.0999999999999996</v>
      </c>
      <c r="BN67" s="2">
        <v>34789</v>
      </c>
      <c r="BO67" t="s">
        <v>13</v>
      </c>
      <c r="BP67" t="s">
        <v>13</v>
      </c>
      <c r="BQ67">
        <v>1.4</v>
      </c>
      <c r="BS67" s="2">
        <v>34789</v>
      </c>
      <c r="BT67" t="s">
        <v>13</v>
      </c>
      <c r="BU67" t="s">
        <v>13</v>
      </c>
      <c r="BV67">
        <v>1.1000000000000001</v>
      </c>
      <c r="BX67" s="2">
        <v>30833</v>
      </c>
      <c r="BY67" t="s">
        <v>13</v>
      </c>
      <c r="BZ67" t="s">
        <v>13</v>
      </c>
      <c r="CA67">
        <v>0.4</v>
      </c>
      <c r="CC67" s="2">
        <v>30833</v>
      </c>
      <c r="CD67" t="s">
        <v>13</v>
      </c>
      <c r="CE67" t="s">
        <v>13</v>
      </c>
      <c r="CF67">
        <v>0.7</v>
      </c>
    </row>
    <row r="68" spans="1:84" x14ac:dyDescent="0.2">
      <c r="A68" s="2">
        <v>30863</v>
      </c>
      <c r="B68" t="s">
        <v>13</v>
      </c>
      <c r="C68" t="s">
        <v>13</v>
      </c>
      <c r="D68">
        <v>58.1</v>
      </c>
      <c r="F68" s="2">
        <v>30863</v>
      </c>
      <c r="G68" t="s">
        <v>13</v>
      </c>
      <c r="H68" t="s">
        <v>13</v>
      </c>
      <c r="I68">
        <v>-1.7</v>
      </c>
      <c r="K68" s="2">
        <v>35338</v>
      </c>
      <c r="L68" t="s">
        <v>13</v>
      </c>
      <c r="M68" t="s">
        <v>13</v>
      </c>
      <c r="N68">
        <v>1058326</v>
      </c>
      <c r="P68" s="2">
        <v>37621</v>
      </c>
      <c r="Q68" t="s">
        <v>13</v>
      </c>
      <c r="R68" t="s">
        <v>13</v>
      </c>
      <c r="S68">
        <v>52.3</v>
      </c>
      <c r="U68" s="2">
        <v>30863</v>
      </c>
      <c r="V68" t="s">
        <v>13</v>
      </c>
      <c r="W68" t="s">
        <v>13</v>
      </c>
      <c r="X68">
        <v>8.5500000000000007</v>
      </c>
      <c r="Z68" s="2">
        <v>35611</v>
      </c>
      <c r="AA68">
        <v>19970807</v>
      </c>
      <c r="AB68">
        <v>1.9</v>
      </c>
      <c r="AC68">
        <v>1.7</v>
      </c>
      <c r="AE68" s="2">
        <v>35642</v>
      </c>
      <c r="AF68" t="s">
        <v>13</v>
      </c>
      <c r="AG68" t="s">
        <v>13</v>
      </c>
      <c r="AH68">
        <v>1.2</v>
      </c>
      <c r="AJ68" s="2">
        <v>35642</v>
      </c>
      <c r="AK68" t="s">
        <v>13</v>
      </c>
      <c r="AL68" t="s">
        <v>13</v>
      </c>
      <c r="AM68">
        <v>0.9</v>
      </c>
      <c r="AO68" s="2">
        <v>30863</v>
      </c>
      <c r="AP68" t="s">
        <v>13</v>
      </c>
      <c r="AQ68" t="s">
        <v>13</v>
      </c>
      <c r="AR68">
        <v>0.36</v>
      </c>
      <c r="AT68" s="2">
        <v>30863</v>
      </c>
      <c r="AU68" t="s">
        <v>13</v>
      </c>
      <c r="AV68" t="s">
        <v>13</v>
      </c>
      <c r="AW68">
        <v>0.17</v>
      </c>
      <c r="AY68" s="2">
        <v>30863</v>
      </c>
      <c r="AZ68" t="s">
        <v>13</v>
      </c>
      <c r="BA68" t="s">
        <v>13</v>
      </c>
      <c r="BB68">
        <v>0.4</v>
      </c>
      <c r="BD68" s="2">
        <v>35642</v>
      </c>
      <c r="BE68" t="s">
        <v>13</v>
      </c>
      <c r="BF68" t="s">
        <v>13</v>
      </c>
      <c r="BG68">
        <v>2.2999999999999998</v>
      </c>
      <c r="BI68" s="2">
        <v>30863</v>
      </c>
      <c r="BJ68" t="s">
        <v>13</v>
      </c>
      <c r="BK68" t="s">
        <v>13</v>
      </c>
      <c r="BL68">
        <v>-4.4000000000000004</v>
      </c>
      <c r="BN68" s="2">
        <v>34880</v>
      </c>
      <c r="BO68" t="s">
        <v>13</v>
      </c>
      <c r="BP68" t="s">
        <v>13</v>
      </c>
      <c r="BQ68">
        <v>1.4</v>
      </c>
      <c r="BS68" s="2">
        <v>34880</v>
      </c>
      <c r="BT68" t="s">
        <v>13</v>
      </c>
      <c r="BU68" t="s">
        <v>13</v>
      </c>
      <c r="BV68">
        <v>3.6</v>
      </c>
      <c r="BX68" s="2">
        <v>30863</v>
      </c>
      <c r="BY68" t="s">
        <v>13</v>
      </c>
      <c r="BZ68" t="s">
        <v>13</v>
      </c>
      <c r="CA68">
        <v>0.9</v>
      </c>
      <c r="CC68" s="2">
        <v>30863</v>
      </c>
      <c r="CD68" t="s">
        <v>13</v>
      </c>
      <c r="CE68" t="s">
        <v>13</v>
      </c>
      <c r="CF68">
        <v>0.9</v>
      </c>
    </row>
    <row r="69" spans="1:84" x14ac:dyDescent="0.2">
      <c r="A69" s="2">
        <v>30894</v>
      </c>
      <c r="B69" t="s">
        <v>13</v>
      </c>
      <c r="C69" t="s">
        <v>13</v>
      </c>
      <c r="D69">
        <v>56.1</v>
      </c>
      <c r="F69" s="2">
        <v>30894</v>
      </c>
      <c r="G69" t="s">
        <v>13</v>
      </c>
      <c r="H69" t="s">
        <v>13</v>
      </c>
      <c r="I69">
        <v>2.4</v>
      </c>
      <c r="K69" s="2">
        <v>35369</v>
      </c>
      <c r="L69" t="s">
        <v>13</v>
      </c>
      <c r="M69" t="s">
        <v>13</v>
      </c>
      <c r="N69">
        <v>1120250</v>
      </c>
      <c r="P69" s="2">
        <v>37652</v>
      </c>
      <c r="Q69" t="s">
        <v>13</v>
      </c>
      <c r="R69" t="s">
        <v>13</v>
      </c>
      <c r="S69">
        <v>53.3</v>
      </c>
      <c r="U69" s="2">
        <v>30894</v>
      </c>
      <c r="V69" t="s">
        <v>13</v>
      </c>
      <c r="W69" t="s">
        <v>13</v>
      </c>
      <c r="X69">
        <v>6.1539999999999999</v>
      </c>
      <c r="Z69" s="2">
        <v>35642</v>
      </c>
      <c r="AA69">
        <v>19970909</v>
      </c>
      <c r="AB69">
        <v>-0.3</v>
      </c>
      <c r="AC69">
        <v>-0.4</v>
      </c>
      <c r="AE69" s="2">
        <v>35673</v>
      </c>
      <c r="AF69" t="s">
        <v>13</v>
      </c>
      <c r="AG69" t="s">
        <v>13</v>
      </c>
      <c r="AH69">
        <v>0.3</v>
      </c>
      <c r="AJ69" s="2">
        <v>35673</v>
      </c>
      <c r="AK69" t="s">
        <v>13</v>
      </c>
      <c r="AL69" t="s">
        <v>13</v>
      </c>
      <c r="AM69">
        <v>0.2</v>
      </c>
      <c r="AO69" s="2">
        <v>30894</v>
      </c>
      <c r="AP69" t="s">
        <v>13</v>
      </c>
      <c r="AQ69" t="s">
        <v>13</v>
      </c>
      <c r="AR69">
        <v>0.33</v>
      </c>
      <c r="AT69" s="2">
        <v>30894</v>
      </c>
      <c r="AU69" t="s">
        <v>13</v>
      </c>
      <c r="AV69" t="s">
        <v>13</v>
      </c>
      <c r="AW69">
        <v>0.11</v>
      </c>
      <c r="AY69" s="2">
        <v>30894</v>
      </c>
      <c r="AZ69" t="s">
        <v>13</v>
      </c>
      <c r="BA69" t="s">
        <v>13</v>
      </c>
      <c r="BB69">
        <v>0.8</v>
      </c>
      <c r="BD69" s="2">
        <v>35673</v>
      </c>
      <c r="BE69" t="s">
        <v>13</v>
      </c>
      <c r="BF69" t="s">
        <v>13</v>
      </c>
      <c r="BG69">
        <v>-0.9</v>
      </c>
      <c r="BI69" s="2">
        <v>30894</v>
      </c>
      <c r="BJ69" t="s">
        <v>13</v>
      </c>
      <c r="BK69" t="s">
        <v>13</v>
      </c>
      <c r="BL69">
        <v>2.9</v>
      </c>
      <c r="BN69" s="2">
        <v>34972</v>
      </c>
      <c r="BO69" t="s">
        <v>13</v>
      </c>
      <c r="BP69" t="s">
        <v>13</v>
      </c>
      <c r="BQ69">
        <v>3.5</v>
      </c>
      <c r="BS69" s="2">
        <v>34972</v>
      </c>
      <c r="BT69" t="s">
        <v>13</v>
      </c>
      <c r="BU69" t="s">
        <v>13</v>
      </c>
      <c r="BV69">
        <v>3.7</v>
      </c>
      <c r="BX69" s="2">
        <v>30894</v>
      </c>
      <c r="BY69" t="s">
        <v>13</v>
      </c>
      <c r="BZ69" t="s">
        <v>13</v>
      </c>
      <c r="CA69">
        <v>0.6</v>
      </c>
      <c r="CC69" s="2">
        <v>30894</v>
      </c>
      <c r="CD69" t="s">
        <v>13</v>
      </c>
      <c r="CE69" t="s">
        <v>13</v>
      </c>
      <c r="CF69">
        <v>0</v>
      </c>
    </row>
    <row r="70" spans="1:84" x14ac:dyDescent="0.2">
      <c r="A70" s="2">
        <v>30925</v>
      </c>
      <c r="B70" t="s">
        <v>13</v>
      </c>
      <c r="C70" t="s">
        <v>13</v>
      </c>
      <c r="D70">
        <v>53</v>
      </c>
      <c r="F70" s="2">
        <v>30925</v>
      </c>
      <c r="G70" t="s">
        <v>13</v>
      </c>
      <c r="H70" t="s">
        <v>13</v>
      </c>
      <c r="I70">
        <v>-1</v>
      </c>
      <c r="K70" s="2">
        <v>35399</v>
      </c>
      <c r="L70" t="s">
        <v>13</v>
      </c>
      <c r="M70" t="s">
        <v>13</v>
      </c>
      <c r="N70">
        <v>980573</v>
      </c>
      <c r="P70" s="2">
        <v>37680</v>
      </c>
      <c r="Q70" t="s">
        <v>13</v>
      </c>
      <c r="R70" t="s">
        <v>13</v>
      </c>
      <c r="S70">
        <v>52.6</v>
      </c>
      <c r="U70" s="2">
        <v>30925</v>
      </c>
      <c r="V70" t="s">
        <v>13</v>
      </c>
      <c r="W70" t="s">
        <v>13</v>
      </c>
      <c r="X70">
        <v>6.9690000000000003</v>
      </c>
      <c r="Z70" s="2">
        <v>35673</v>
      </c>
      <c r="AA70">
        <v>19971008</v>
      </c>
      <c r="AB70">
        <v>1</v>
      </c>
      <c r="AC70">
        <v>0.4</v>
      </c>
      <c r="AE70" s="2">
        <v>35703</v>
      </c>
      <c r="AF70" t="s">
        <v>13</v>
      </c>
      <c r="AG70" t="s">
        <v>13</v>
      </c>
      <c r="AH70">
        <v>0.4</v>
      </c>
      <c r="AJ70" s="2">
        <v>35703</v>
      </c>
      <c r="AK70" t="s">
        <v>13</v>
      </c>
      <c r="AL70" t="s">
        <v>13</v>
      </c>
      <c r="AM70">
        <v>0.6</v>
      </c>
      <c r="AO70" s="2">
        <v>30925</v>
      </c>
      <c r="AP70" t="s">
        <v>13</v>
      </c>
      <c r="AQ70" t="s">
        <v>13</v>
      </c>
      <c r="AR70">
        <v>0.08</v>
      </c>
      <c r="AT70" s="2">
        <v>30925</v>
      </c>
      <c r="AU70" t="s">
        <v>13</v>
      </c>
      <c r="AV70" t="s">
        <v>13</v>
      </c>
      <c r="AW70">
        <v>-0.13</v>
      </c>
      <c r="AY70" s="2">
        <v>30925</v>
      </c>
      <c r="AZ70" t="s">
        <v>13</v>
      </c>
      <c r="BA70" t="s">
        <v>13</v>
      </c>
      <c r="BB70">
        <v>1.2</v>
      </c>
      <c r="BD70" s="2">
        <v>35703</v>
      </c>
      <c r="BE70" t="s">
        <v>13</v>
      </c>
      <c r="BF70" t="s">
        <v>13</v>
      </c>
      <c r="BG70">
        <v>0.3</v>
      </c>
      <c r="BI70" s="2">
        <v>30925</v>
      </c>
      <c r="BJ70" t="s">
        <v>13</v>
      </c>
      <c r="BK70" t="s">
        <v>13</v>
      </c>
      <c r="BL70">
        <v>0.8</v>
      </c>
      <c r="BN70" s="2">
        <v>35064</v>
      </c>
      <c r="BO70" t="s">
        <v>13</v>
      </c>
      <c r="BP70" t="s">
        <v>13</v>
      </c>
      <c r="BQ70">
        <v>2.9</v>
      </c>
      <c r="BS70" s="2">
        <v>35064</v>
      </c>
      <c r="BT70" t="s">
        <v>13</v>
      </c>
      <c r="BU70" t="s">
        <v>13</v>
      </c>
      <c r="BV70">
        <v>2.8</v>
      </c>
      <c r="BX70" s="2">
        <v>30925</v>
      </c>
      <c r="BY70" t="s">
        <v>13</v>
      </c>
      <c r="BZ70" t="s">
        <v>13</v>
      </c>
      <c r="CA70">
        <v>1</v>
      </c>
      <c r="CC70" s="2">
        <v>30925</v>
      </c>
      <c r="CD70" t="s">
        <v>13</v>
      </c>
      <c r="CE70" t="s">
        <v>13</v>
      </c>
      <c r="CF70">
        <v>0.7</v>
      </c>
    </row>
    <row r="71" spans="1:84" x14ac:dyDescent="0.2">
      <c r="A71" s="2">
        <v>30955</v>
      </c>
      <c r="B71" t="s">
        <v>13</v>
      </c>
      <c r="C71" t="s">
        <v>13</v>
      </c>
      <c r="D71">
        <v>50</v>
      </c>
      <c r="F71" s="2">
        <v>30955</v>
      </c>
      <c r="G71" t="s">
        <v>13</v>
      </c>
      <c r="H71" t="s">
        <v>13</v>
      </c>
      <c r="I71">
        <v>-2</v>
      </c>
      <c r="K71" s="2">
        <v>35430</v>
      </c>
      <c r="L71" t="s">
        <v>13</v>
      </c>
      <c r="M71" t="s">
        <v>13</v>
      </c>
      <c r="N71">
        <v>982411</v>
      </c>
      <c r="P71" s="2">
        <v>37711</v>
      </c>
      <c r="Q71" t="s">
        <v>13</v>
      </c>
      <c r="R71" t="s">
        <v>13</v>
      </c>
      <c r="S71">
        <v>49.1</v>
      </c>
      <c r="U71" s="2">
        <v>30955</v>
      </c>
      <c r="V71" t="s">
        <v>13</v>
      </c>
      <c r="W71" t="s">
        <v>13</v>
      </c>
      <c r="X71">
        <v>4.3789999999999996</v>
      </c>
      <c r="Z71" s="2">
        <v>35703</v>
      </c>
      <c r="AA71">
        <v>19971107</v>
      </c>
      <c r="AB71">
        <v>1.2</v>
      </c>
      <c r="AC71">
        <v>0.9</v>
      </c>
      <c r="AE71" s="2">
        <v>35734</v>
      </c>
      <c r="AF71" t="s">
        <v>13</v>
      </c>
      <c r="AG71" t="s">
        <v>13</v>
      </c>
      <c r="AH71">
        <v>-0.2</v>
      </c>
      <c r="AJ71" s="2">
        <v>35734</v>
      </c>
      <c r="AK71" t="s">
        <v>13</v>
      </c>
      <c r="AL71" t="s">
        <v>13</v>
      </c>
      <c r="AM71">
        <v>0</v>
      </c>
      <c r="AO71" s="2">
        <v>30955</v>
      </c>
      <c r="AP71" t="s">
        <v>13</v>
      </c>
      <c r="AQ71" t="s">
        <v>13</v>
      </c>
      <c r="AR71">
        <v>-0.19</v>
      </c>
      <c r="AT71" s="2">
        <v>30955</v>
      </c>
      <c r="AU71" t="s">
        <v>13</v>
      </c>
      <c r="AV71" t="s">
        <v>13</v>
      </c>
      <c r="AW71">
        <v>-0.41</v>
      </c>
      <c r="AY71" s="2">
        <v>30955</v>
      </c>
      <c r="AZ71" t="s">
        <v>13</v>
      </c>
      <c r="BA71" t="s">
        <v>13</v>
      </c>
      <c r="BB71">
        <v>0.6</v>
      </c>
      <c r="BD71" s="2">
        <v>35734</v>
      </c>
      <c r="BE71">
        <v>19971126</v>
      </c>
      <c r="BF71">
        <v>-0.3</v>
      </c>
      <c r="BG71">
        <v>0</v>
      </c>
      <c r="BI71" s="2">
        <v>30955</v>
      </c>
      <c r="BJ71" t="s">
        <v>13</v>
      </c>
      <c r="BK71" t="s">
        <v>13</v>
      </c>
      <c r="BL71">
        <v>-3.3</v>
      </c>
      <c r="BN71" s="2">
        <v>35155</v>
      </c>
      <c r="BO71" t="s">
        <v>13</v>
      </c>
      <c r="BP71" t="s">
        <v>13</v>
      </c>
      <c r="BQ71">
        <v>2.7</v>
      </c>
      <c r="BS71" s="2">
        <v>35155</v>
      </c>
      <c r="BT71" t="s">
        <v>13</v>
      </c>
      <c r="BU71" t="s">
        <v>13</v>
      </c>
      <c r="BV71">
        <v>3.8</v>
      </c>
      <c r="BX71" s="2">
        <v>30955</v>
      </c>
      <c r="BY71" t="s">
        <v>13</v>
      </c>
      <c r="BZ71" t="s">
        <v>13</v>
      </c>
      <c r="CA71">
        <v>0.9</v>
      </c>
      <c r="CC71" s="2">
        <v>30955</v>
      </c>
      <c r="CD71" t="s">
        <v>13</v>
      </c>
      <c r="CE71" t="s">
        <v>13</v>
      </c>
      <c r="CF71">
        <v>0.9</v>
      </c>
    </row>
    <row r="72" spans="1:84" x14ac:dyDescent="0.2">
      <c r="A72" s="2">
        <v>30986</v>
      </c>
      <c r="B72" t="s">
        <v>13</v>
      </c>
      <c r="C72" t="s">
        <v>13</v>
      </c>
      <c r="D72">
        <v>50.8</v>
      </c>
      <c r="F72" s="2">
        <v>30986</v>
      </c>
      <c r="G72" t="s">
        <v>13</v>
      </c>
      <c r="H72" t="s">
        <v>13</v>
      </c>
      <c r="I72">
        <v>0.4</v>
      </c>
      <c r="K72" s="2">
        <v>35461</v>
      </c>
      <c r="L72" t="s">
        <v>13</v>
      </c>
      <c r="M72" t="s">
        <v>13</v>
      </c>
      <c r="N72">
        <v>946549</v>
      </c>
      <c r="P72" s="2">
        <v>37741</v>
      </c>
      <c r="Q72" t="s">
        <v>13</v>
      </c>
      <c r="R72" t="s">
        <v>13</v>
      </c>
      <c r="S72">
        <v>50.1</v>
      </c>
      <c r="U72" s="2">
        <v>30986</v>
      </c>
      <c r="V72" t="s">
        <v>13</v>
      </c>
      <c r="W72" t="s">
        <v>13</v>
      </c>
      <c r="X72">
        <v>6.1619999999999999</v>
      </c>
      <c r="Z72" s="2">
        <v>35734</v>
      </c>
      <c r="AA72">
        <v>19971210</v>
      </c>
      <c r="AB72">
        <v>0.6</v>
      </c>
      <c r="AC72">
        <v>0.4</v>
      </c>
      <c r="AE72" s="2">
        <v>35764</v>
      </c>
      <c r="AF72" t="s">
        <v>13</v>
      </c>
      <c r="AG72" t="s">
        <v>13</v>
      </c>
      <c r="AH72">
        <v>0.3</v>
      </c>
      <c r="AJ72" s="2">
        <v>35764</v>
      </c>
      <c r="AK72" t="s">
        <v>13</v>
      </c>
      <c r="AL72" t="s">
        <v>13</v>
      </c>
      <c r="AM72">
        <v>0.1</v>
      </c>
      <c r="AO72" s="2">
        <v>30986</v>
      </c>
      <c r="AP72" t="s">
        <v>13</v>
      </c>
      <c r="AQ72" t="s">
        <v>13</v>
      </c>
      <c r="AR72">
        <v>-0.16</v>
      </c>
      <c r="AT72" s="2">
        <v>30986</v>
      </c>
      <c r="AU72" t="s">
        <v>13</v>
      </c>
      <c r="AV72" t="s">
        <v>13</v>
      </c>
      <c r="AW72">
        <v>-0.39</v>
      </c>
      <c r="AY72" s="2">
        <v>30986</v>
      </c>
      <c r="AZ72" t="s">
        <v>13</v>
      </c>
      <c r="BA72" t="s">
        <v>13</v>
      </c>
      <c r="BB72">
        <v>0.5</v>
      </c>
      <c r="BD72" s="2">
        <v>35764</v>
      </c>
      <c r="BE72">
        <v>19971223</v>
      </c>
      <c r="BF72">
        <v>4.8</v>
      </c>
      <c r="BG72">
        <v>7.5</v>
      </c>
      <c r="BI72" s="2">
        <v>30986</v>
      </c>
      <c r="BJ72" t="s">
        <v>13</v>
      </c>
      <c r="BK72" t="s">
        <v>13</v>
      </c>
      <c r="BL72">
        <v>0.5</v>
      </c>
      <c r="BN72" s="2">
        <v>35246</v>
      </c>
      <c r="BO72" t="s">
        <v>13</v>
      </c>
      <c r="BP72" t="s">
        <v>13</v>
      </c>
      <c r="BQ72">
        <v>7.2</v>
      </c>
      <c r="BS72" s="2">
        <v>35246</v>
      </c>
      <c r="BT72" t="s">
        <v>13</v>
      </c>
      <c r="BU72" t="s">
        <v>13</v>
      </c>
      <c r="BV72">
        <v>4.4000000000000004</v>
      </c>
      <c r="BX72" s="2">
        <v>30986</v>
      </c>
      <c r="BY72" t="s">
        <v>13</v>
      </c>
      <c r="BZ72" t="s">
        <v>13</v>
      </c>
      <c r="CA72">
        <v>-0.1</v>
      </c>
      <c r="CC72" s="2">
        <v>30986</v>
      </c>
      <c r="CD72" t="s">
        <v>13</v>
      </c>
      <c r="CE72" t="s">
        <v>13</v>
      </c>
      <c r="CF72">
        <v>-0.1</v>
      </c>
    </row>
    <row r="73" spans="1:84" x14ac:dyDescent="0.2">
      <c r="A73" s="2">
        <v>31016</v>
      </c>
      <c r="B73" t="s">
        <v>13</v>
      </c>
      <c r="C73" t="s">
        <v>13</v>
      </c>
      <c r="D73">
        <v>50.3</v>
      </c>
      <c r="F73" s="2">
        <v>31016</v>
      </c>
      <c r="G73" t="s">
        <v>13</v>
      </c>
      <c r="H73" t="s">
        <v>13</v>
      </c>
      <c r="I73">
        <v>2.6</v>
      </c>
      <c r="K73" s="2">
        <v>35489</v>
      </c>
      <c r="L73" t="s">
        <v>13</v>
      </c>
      <c r="M73" t="s">
        <v>13</v>
      </c>
      <c r="N73">
        <v>1004859</v>
      </c>
      <c r="P73" s="2">
        <v>37772</v>
      </c>
      <c r="Q73" t="s">
        <v>13</v>
      </c>
      <c r="R73" t="s">
        <v>13</v>
      </c>
      <c r="S73">
        <v>52.8</v>
      </c>
      <c r="U73" s="2">
        <v>31016</v>
      </c>
      <c r="V73" t="s">
        <v>13</v>
      </c>
      <c r="W73" t="s">
        <v>13</v>
      </c>
      <c r="X73">
        <v>5.4950000000000001</v>
      </c>
      <c r="Z73" s="2">
        <v>35764</v>
      </c>
      <c r="AA73">
        <v>19980109</v>
      </c>
      <c r="AB73">
        <v>0.9</v>
      </c>
      <c r="AC73">
        <v>0.8</v>
      </c>
      <c r="AE73" s="2">
        <v>35795</v>
      </c>
      <c r="AF73" t="s">
        <v>13</v>
      </c>
      <c r="AG73" t="s">
        <v>13</v>
      </c>
      <c r="AH73">
        <v>0.3</v>
      </c>
      <c r="AJ73" s="2">
        <v>35795</v>
      </c>
      <c r="AK73" t="s">
        <v>13</v>
      </c>
      <c r="AL73" t="s">
        <v>13</v>
      </c>
      <c r="AM73">
        <v>0.1</v>
      </c>
      <c r="AO73" s="2">
        <v>31016</v>
      </c>
      <c r="AP73" t="s">
        <v>13</v>
      </c>
      <c r="AQ73" t="s">
        <v>13</v>
      </c>
      <c r="AR73">
        <v>0.38</v>
      </c>
      <c r="AT73" s="2">
        <v>31016</v>
      </c>
      <c r="AU73" t="s">
        <v>13</v>
      </c>
      <c r="AV73" t="s">
        <v>13</v>
      </c>
      <c r="AW73">
        <v>0.14000000000000001</v>
      </c>
      <c r="AY73" s="2">
        <v>31016</v>
      </c>
      <c r="AZ73" t="s">
        <v>13</v>
      </c>
      <c r="BA73" t="s">
        <v>13</v>
      </c>
      <c r="BB73">
        <v>0.5</v>
      </c>
      <c r="BD73" s="2">
        <v>35795</v>
      </c>
      <c r="BE73">
        <v>19980128</v>
      </c>
      <c r="BF73">
        <v>-6.1</v>
      </c>
      <c r="BG73">
        <v>-9.1</v>
      </c>
      <c r="BI73" s="2">
        <v>31016</v>
      </c>
      <c r="BJ73" t="s">
        <v>13</v>
      </c>
      <c r="BK73" t="s">
        <v>13</v>
      </c>
      <c r="BL73">
        <v>0.2</v>
      </c>
      <c r="BN73" s="2">
        <v>35338</v>
      </c>
      <c r="BO73">
        <v>19961127</v>
      </c>
      <c r="BP73" t="s">
        <v>13</v>
      </c>
      <c r="BQ73">
        <v>3.7</v>
      </c>
      <c r="BS73" s="2">
        <v>35338</v>
      </c>
      <c r="BT73" t="s">
        <v>13</v>
      </c>
      <c r="BU73" t="s">
        <v>13</v>
      </c>
      <c r="BV73">
        <v>2.4</v>
      </c>
      <c r="BX73" s="2">
        <v>31016</v>
      </c>
      <c r="BY73" t="s">
        <v>13</v>
      </c>
      <c r="BZ73" t="s">
        <v>13</v>
      </c>
      <c r="CA73">
        <v>0.7</v>
      </c>
      <c r="CC73" s="2">
        <v>31016</v>
      </c>
      <c r="CD73" t="s">
        <v>13</v>
      </c>
      <c r="CE73" t="s">
        <v>13</v>
      </c>
      <c r="CF73">
        <v>1.6</v>
      </c>
    </row>
    <row r="74" spans="1:84" x14ac:dyDescent="0.2">
      <c r="A74" s="2">
        <v>31047</v>
      </c>
      <c r="B74" t="s">
        <v>13</v>
      </c>
      <c r="C74" t="s">
        <v>13</v>
      </c>
      <c r="D74">
        <v>50.6</v>
      </c>
      <c r="F74" s="2">
        <v>31047</v>
      </c>
      <c r="G74" t="s">
        <v>13</v>
      </c>
      <c r="H74" t="s">
        <v>13</v>
      </c>
      <c r="I74">
        <v>-1</v>
      </c>
      <c r="K74" s="2">
        <v>35520</v>
      </c>
      <c r="L74" t="s">
        <v>13</v>
      </c>
      <c r="M74" t="s">
        <v>13</v>
      </c>
      <c r="N74">
        <v>1201690</v>
      </c>
      <c r="P74" s="2">
        <v>37802</v>
      </c>
      <c r="Q74" t="s">
        <v>13</v>
      </c>
      <c r="R74" t="s">
        <v>13</v>
      </c>
      <c r="S74">
        <v>54.3</v>
      </c>
      <c r="U74" s="2">
        <v>31047</v>
      </c>
      <c r="V74" t="s">
        <v>13</v>
      </c>
      <c r="W74" t="s">
        <v>13</v>
      </c>
      <c r="X74">
        <v>7.125</v>
      </c>
      <c r="Z74" s="2">
        <v>35795</v>
      </c>
      <c r="AA74">
        <v>19980210</v>
      </c>
      <c r="AB74">
        <v>0.9</v>
      </c>
      <c r="AC74">
        <v>0.9</v>
      </c>
      <c r="AE74" s="2">
        <v>35826</v>
      </c>
      <c r="AF74" t="s">
        <v>13</v>
      </c>
      <c r="AG74" t="s">
        <v>13</v>
      </c>
      <c r="AH74">
        <v>0.2</v>
      </c>
      <c r="AJ74" s="2">
        <v>35826</v>
      </c>
      <c r="AK74" t="s">
        <v>13</v>
      </c>
      <c r="AL74" t="s">
        <v>13</v>
      </c>
      <c r="AM74">
        <v>0.4</v>
      </c>
      <c r="AO74" s="2">
        <v>31047</v>
      </c>
      <c r="AP74" t="s">
        <v>13</v>
      </c>
      <c r="AQ74" t="s">
        <v>13</v>
      </c>
      <c r="AR74">
        <v>0.12</v>
      </c>
      <c r="AT74" s="2">
        <v>31047</v>
      </c>
      <c r="AU74" t="s">
        <v>13</v>
      </c>
      <c r="AV74" t="s">
        <v>13</v>
      </c>
      <c r="AW74">
        <v>-0.13</v>
      </c>
      <c r="AY74" s="2">
        <v>31047</v>
      </c>
      <c r="AZ74" t="s">
        <v>13</v>
      </c>
      <c r="BA74" t="s">
        <v>13</v>
      </c>
      <c r="BB74">
        <v>0.3</v>
      </c>
      <c r="BD74" s="2">
        <v>35826</v>
      </c>
      <c r="BE74">
        <v>19980226</v>
      </c>
      <c r="BF74">
        <v>0.7</v>
      </c>
      <c r="BG74">
        <v>0.3</v>
      </c>
      <c r="BI74" s="2">
        <v>31047</v>
      </c>
      <c r="BJ74" t="s">
        <v>13</v>
      </c>
      <c r="BK74" t="s">
        <v>13</v>
      </c>
      <c r="BL74">
        <v>-2.1</v>
      </c>
      <c r="BN74" s="2">
        <v>35430</v>
      </c>
      <c r="BO74">
        <v>19970326</v>
      </c>
      <c r="BP74">
        <v>3.8</v>
      </c>
      <c r="BQ74">
        <v>4.3</v>
      </c>
      <c r="BS74" s="2">
        <v>35430</v>
      </c>
      <c r="BT74" t="s">
        <v>13</v>
      </c>
      <c r="BU74" t="s">
        <v>13</v>
      </c>
      <c r="BV74">
        <v>3.2</v>
      </c>
      <c r="BX74" s="2">
        <v>31047</v>
      </c>
      <c r="BY74" t="s">
        <v>13</v>
      </c>
      <c r="BZ74" t="s">
        <v>13</v>
      </c>
      <c r="CA74">
        <v>1</v>
      </c>
      <c r="CC74" s="2">
        <v>31047</v>
      </c>
      <c r="CD74" t="s">
        <v>13</v>
      </c>
      <c r="CE74" t="s">
        <v>13</v>
      </c>
      <c r="CF74">
        <v>0.4</v>
      </c>
    </row>
    <row r="75" spans="1:84" x14ac:dyDescent="0.2">
      <c r="A75" s="2">
        <v>31078</v>
      </c>
      <c r="B75" t="s">
        <v>13</v>
      </c>
      <c r="C75" t="s">
        <v>13</v>
      </c>
      <c r="D75">
        <v>50.3</v>
      </c>
      <c r="F75" s="2">
        <v>31078</v>
      </c>
      <c r="G75" t="s">
        <v>13</v>
      </c>
      <c r="H75" t="s">
        <v>13</v>
      </c>
      <c r="I75">
        <v>1.9</v>
      </c>
      <c r="K75" s="2">
        <v>35550</v>
      </c>
      <c r="L75" t="s">
        <v>13</v>
      </c>
      <c r="M75" t="s">
        <v>13</v>
      </c>
      <c r="N75">
        <v>1114510</v>
      </c>
      <c r="P75" s="2">
        <v>37833</v>
      </c>
      <c r="Q75" t="s">
        <v>13</v>
      </c>
      <c r="R75" t="s">
        <v>13</v>
      </c>
      <c r="S75">
        <v>57.3</v>
      </c>
      <c r="U75" s="2">
        <v>31078</v>
      </c>
      <c r="V75" t="s">
        <v>13</v>
      </c>
      <c r="W75" t="s">
        <v>13</v>
      </c>
      <c r="X75">
        <v>6.7</v>
      </c>
      <c r="Z75" s="2">
        <v>35826</v>
      </c>
      <c r="AA75">
        <v>19980311</v>
      </c>
      <c r="AB75">
        <v>-0.5</v>
      </c>
      <c r="AC75">
        <v>0.2</v>
      </c>
      <c r="AE75" s="2">
        <v>35854</v>
      </c>
      <c r="AF75" t="s">
        <v>13</v>
      </c>
      <c r="AG75" t="s">
        <v>13</v>
      </c>
      <c r="AH75">
        <v>0</v>
      </c>
      <c r="AJ75" s="2">
        <v>35854</v>
      </c>
      <c r="AK75" t="s">
        <v>13</v>
      </c>
      <c r="AL75" t="s">
        <v>13</v>
      </c>
      <c r="AM75">
        <v>0.4</v>
      </c>
      <c r="AO75" s="2">
        <v>31078</v>
      </c>
      <c r="AP75" t="s">
        <v>13</v>
      </c>
      <c r="AQ75" t="s">
        <v>13</v>
      </c>
      <c r="AR75">
        <v>-0.17</v>
      </c>
      <c r="AT75" s="2">
        <v>31078</v>
      </c>
      <c r="AU75" t="s">
        <v>13</v>
      </c>
      <c r="AV75" t="s">
        <v>13</v>
      </c>
      <c r="AW75">
        <v>-0.42</v>
      </c>
      <c r="AY75" s="2">
        <v>31078</v>
      </c>
      <c r="AZ75" t="s">
        <v>13</v>
      </c>
      <c r="BA75" t="s">
        <v>13</v>
      </c>
      <c r="BB75">
        <v>0.2</v>
      </c>
      <c r="BD75" s="2">
        <v>35854</v>
      </c>
      <c r="BE75">
        <v>19980325</v>
      </c>
      <c r="BF75">
        <v>-1.7</v>
      </c>
      <c r="BG75">
        <v>4</v>
      </c>
      <c r="BI75" s="2">
        <v>31078</v>
      </c>
      <c r="BJ75" t="s">
        <v>13</v>
      </c>
      <c r="BK75" t="s">
        <v>13</v>
      </c>
      <c r="BL75">
        <v>6.9</v>
      </c>
      <c r="BN75" s="2">
        <v>35520</v>
      </c>
      <c r="BO75">
        <v>19970625</v>
      </c>
      <c r="BP75">
        <v>5.9</v>
      </c>
      <c r="BQ75">
        <v>3.1</v>
      </c>
      <c r="BS75" s="2">
        <v>35520</v>
      </c>
      <c r="BT75" t="s">
        <v>13</v>
      </c>
      <c r="BU75" t="s">
        <v>13</v>
      </c>
      <c r="BV75">
        <v>4.3</v>
      </c>
      <c r="BX75" s="2">
        <v>31078</v>
      </c>
      <c r="BY75" t="s">
        <v>13</v>
      </c>
      <c r="BZ75" t="s">
        <v>13</v>
      </c>
      <c r="CA75">
        <v>0.4</v>
      </c>
      <c r="CC75" s="2">
        <v>31078</v>
      </c>
      <c r="CD75" t="s">
        <v>13</v>
      </c>
      <c r="CE75" t="s">
        <v>13</v>
      </c>
      <c r="CF75">
        <v>1.4</v>
      </c>
    </row>
    <row r="76" spans="1:84" x14ac:dyDescent="0.2">
      <c r="A76" s="2">
        <v>31106</v>
      </c>
      <c r="B76" t="s">
        <v>13</v>
      </c>
      <c r="C76" t="s">
        <v>13</v>
      </c>
      <c r="D76">
        <v>49.9</v>
      </c>
      <c r="F76" s="2">
        <v>31106</v>
      </c>
      <c r="G76" t="s">
        <v>13</v>
      </c>
      <c r="H76" t="s">
        <v>13</v>
      </c>
      <c r="I76">
        <v>-1.6</v>
      </c>
      <c r="K76" s="2">
        <v>35581</v>
      </c>
      <c r="L76" t="s">
        <v>13</v>
      </c>
      <c r="M76" t="s">
        <v>13</v>
      </c>
      <c r="N76">
        <v>1218479</v>
      </c>
      <c r="P76" s="2">
        <v>37864</v>
      </c>
      <c r="Q76" t="s">
        <v>13</v>
      </c>
      <c r="R76" t="s">
        <v>13</v>
      </c>
      <c r="S76">
        <v>59.1</v>
      </c>
      <c r="U76" s="2">
        <v>31106</v>
      </c>
      <c r="V76" t="s">
        <v>13</v>
      </c>
      <c r="W76" t="s">
        <v>13</v>
      </c>
      <c r="X76">
        <v>8.4689999999999994</v>
      </c>
      <c r="Z76" s="2">
        <v>35854</v>
      </c>
      <c r="AA76">
        <v>19980407</v>
      </c>
      <c r="AB76">
        <v>1.1000000000000001</v>
      </c>
      <c r="AC76">
        <v>1</v>
      </c>
      <c r="AE76" s="2">
        <v>35885</v>
      </c>
      <c r="AF76" t="s">
        <v>13</v>
      </c>
      <c r="AG76" t="s">
        <v>13</v>
      </c>
      <c r="AH76">
        <v>0.6</v>
      </c>
      <c r="AJ76" s="2">
        <v>35885</v>
      </c>
      <c r="AK76" t="s">
        <v>13</v>
      </c>
      <c r="AL76" t="s">
        <v>13</v>
      </c>
      <c r="AM76">
        <v>0</v>
      </c>
      <c r="AO76" s="2">
        <v>31106</v>
      </c>
      <c r="AP76" t="s">
        <v>13</v>
      </c>
      <c r="AQ76" t="s">
        <v>13</v>
      </c>
      <c r="AR76">
        <v>0.36</v>
      </c>
      <c r="AT76" s="2">
        <v>31106</v>
      </c>
      <c r="AU76" t="s">
        <v>13</v>
      </c>
      <c r="AV76" t="s">
        <v>13</v>
      </c>
      <c r="AW76">
        <v>0.1</v>
      </c>
      <c r="AY76" s="2">
        <v>31106</v>
      </c>
      <c r="AZ76" t="s">
        <v>13</v>
      </c>
      <c r="BA76" t="s">
        <v>13</v>
      </c>
      <c r="BB76">
        <v>0.4</v>
      </c>
      <c r="BD76" s="2">
        <v>35885</v>
      </c>
      <c r="BE76">
        <v>19980428</v>
      </c>
      <c r="BF76">
        <v>0.4</v>
      </c>
      <c r="BG76">
        <v>-2.4</v>
      </c>
      <c r="BI76" s="2">
        <v>31106</v>
      </c>
      <c r="BJ76" t="s">
        <v>13</v>
      </c>
      <c r="BK76" t="s">
        <v>13</v>
      </c>
      <c r="BL76">
        <v>-2.2000000000000002</v>
      </c>
      <c r="BN76" s="2">
        <v>35611</v>
      </c>
      <c r="BO76">
        <v>19970924</v>
      </c>
      <c r="BP76">
        <v>3.3</v>
      </c>
      <c r="BQ76">
        <v>6.2</v>
      </c>
      <c r="BS76" s="2">
        <v>35611</v>
      </c>
      <c r="BT76" t="s">
        <v>13</v>
      </c>
      <c r="BU76" t="s">
        <v>13</v>
      </c>
      <c r="BV76">
        <v>1.8</v>
      </c>
      <c r="BX76" s="2">
        <v>31106</v>
      </c>
      <c r="BY76" t="s">
        <v>13</v>
      </c>
      <c r="BZ76" t="s">
        <v>13</v>
      </c>
      <c r="CA76">
        <v>0.6</v>
      </c>
      <c r="CC76" s="2">
        <v>31106</v>
      </c>
      <c r="CD76" t="s">
        <v>13</v>
      </c>
      <c r="CE76" t="s">
        <v>13</v>
      </c>
      <c r="CF76">
        <v>0.8</v>
      </c>
    </row>
    <row r="77" spans="1:84" x14ac:dyDescent="0.2">
      <c r="A77" s="2">
        <v>31137</v>
      </c>
      <c r="B77" t="s">
        <v>13</v>
      </c>
      <c r="C77" t="s">
        <v>13</v>
      </c>
      <c r="D77">
        <v>47.8</v>
      </c>
      <c r="F77" s="2">
        <v>31137</v>
      </c>
      <c r="G77" t="s">
        <v>13</v>
      </c>
      <c r="H77" t="s">
        <v>13</v>
      </c>
      <c r="I77">
        <v>0</v>
      </c>
      <c r="K77" s="2">
        <v>35611</v>
      </c>
      <c r="L77" t="s">
        <v>13</v>
      </c>
      <c r="M77" t="s">
        <v>13</v>
      </c>
      <c r="N77">
        <v>1150016</v>
      </c>
      <c r="P77" s="2">
        <v>37894</v>
      </c>
      <c r="Q77" t="s">
        <v>13</v>
      </c>
      <c r="R77" t="s">
        <v>13</v>
      </c>
      <c r="S77">
        <v>57.6</v>
      </c>
      <c r="U77" s="2">
        <v>31137</v>
      </c>
      <c r="V77" t="s">
        <v>13</v>
      </c>
      <c r="W77" t="s">
        <v>13</v>
      </c>
      <c r="X77">
        <v>9.3089999999999993</v>
      </c>
      <c r="Z77" s="2">
        <v>35885</v>
      </c>
      <c r="AA77">
        <v>19980507</v>
      </c>
      <c r="AB77">
        <v>0.5</v>
      </c>
      <c r="AC77">
        <v>0.7</v>
      </c>
      <c r="AE77" s="2">
        <v>35915</v>
      </c>
      <c r="AF77" t="s">
        <v>13</v>
      </c>
      <c r="AG77" t="s">
        <v>13</v>
      </c>
      <c r="AH77">
        <v>1.3</v>
      </c>
      <c r="AJ77" s="2">
        <v>35915</v>
      </c>
      <c r="AK77" t="s">
        <v>13</v>
      </c>
      <c r="AL77" t="s">
        <v>13</v>
      </c>
      <c r="AM77">
        <v>0.9</v>
      </c>
      <c r="AO77" s="2">
        <v>31137</v>
      </c>
      <c r="AP77" t="s">
        <v>13</v>
      </c>
      <c r="AQ77" t="s">
        <v>13</v>
      </c>
      <c r="AR77">
        <v>0.15</v>
      </c>
      <c r="AT77" s="2">
        <v>31137</v>
      </c>
      <c r="AU77" t="s">
        <v>13</v>
      </c>
      <c r="AV77" t="s">
        <v>13</v>
      </c>
      <c r="AW77">
        <v>-0.1</v>
      </c>
      <c r="AY77" s="2">
        <v>31137</v>
      </c>
      <c r="AZ77" t="s">
        <v>13</v>
      </c>
      <c r="BA77" t="s">
        <v>13</v>
      </c>
      <c r="BB77">
        <v>0</v>
      </c>
      <c r="BD77" s="2">
        <v>35915</v>
      </c>
      <c r="BE77">
        <v>19980528</v>
      </c>
      <c r="BF77">
        <v>2.6</v>
      </c>
      <c r="BG77">
        <v>2.2999999999999998</v>
      </c>
      <c r="BI77" s="2">
        <v>31137</v>
      </c>
      <c r="BJ77" t="s">
        <v>13</v>
      </c>
      <c r="BK77" t="s">
        <v>13</v>
      </c>
      <c r="BL77">
        <v>-0.8</v>
      </c>
      <c r="BN77" s="2">
        <v>35703</v>
      </c>
      <c r="BO77">
        <v>19971223</v>
      </c>
      <c r="BP77">
        <v>3.1</v>
      </c>
      <c r="BQ77">
        <v>5.2</v>
      </c>
      <c r="BS77" s="2">
        <v>35703</v>
      </c>
      <c r="BT77" t="s">
        <v>13</v>
      </c>
      <c r="BU77" t="s">
        <v>13</v>
      </c>
      <c r="BV77">
        <v>7</v>
      </c>
      <c r="BX77" s="2">
        <v>31137</v>
      </c>
      <c r="BY77" t="s">
        <v>13</v>
      </c>
      <c r="BZ77" t="s">
        <v>13</v>
      </c>
      <c r="CA77">
        <v>0.8</v>
      </c>
      <c r="CC77" s="2">
        <v>31137</v>
      </c>
      <c r="CD77" t="s">
        <v>13</v>
      </c>
      <c r="CE77" t="s">
        <v>13</v>
      </c>
      <c r="CF77">
        <v>0.3</v>
      </c>
    </row>
    <row r="78" spans="1:84" x14ac:dyDescent="0.2">
      <c r="A78" s="2">
        <v>31167</v>
      </c>
      <c r="B78" t="s">
        <v>13</v>
      </c>
      <c r="C78" t="s">
        <v>13</v>
      </c>
      <c r="D78">
        <v>48.2</v>
      </c>
      <c r="F78" s="2">
        <v>31167</v>
      </c>
      <c r="G78" t="s">
        <v>13</v>
      </c>
      <c r="H78" t="s">
        <v>13</v>
      </c>
      <c r="I78">
        <v>-0.9</v>
      </c>
      <c r="K78" s="2">
        <v>35642</v>
      </c>
      <c r="L78" t="s">
        <v>13</v>
      </c>
      <c r="M78" t="s">
        <v>13</v>
      </c>
      <c r="N78">
        <v>1160748</v>
      </c>
      <c r="P78" s="2">
        <v>37925</v>
      </c>
      <c r="Q78" t="s">
        <v>13</v>
      </c>
      <c r="R78" t="s">
        <v>13</v>
      </c>
      <c r="S78">
        <v>58.7</v>
      </c>
      <c r="U78" s="2">
        <v>31167</v>
      </c>
      <c r="V78" t="s">
        <v>13</v>
      </c>
      <c r="W78" t="s">
        <v>13</v>
      </c>
      <c r="X78">
        <v>7.5919999999999996</v>
      </c>
      <c r="Z78" s="2">
        <v>35915</v>
      </c>
      <c r="AA78">
        <v>19980609</v>
      </c>
      <c r="AB78">
        <v>-0.6</v>
      </c>
      <c r="AC78">
        <v>-0.1</v>
      </c>
      <c r="AE78" s="2">
        <v>35946</v>
      </c>
      <c r="AF78" t="s">
        <v>13</v>
      </c>
      <c r="AG78" t="s">
        <v>13</v>
      </c>
      <c r="AH78">
        <v>0.5</v>
      </c>
      <c r="AJ78" s="2">
        <v>35946</v>
      </c>
      <c r="AK78" t="s">
        <v>13</v>
      </c>
      <c r="AL78" t="s">
        <v>13</v>
      </c>
      <c r="AM78">
        <v>0.4</v>
      </c>
      <c r="AO78" s="2">
        <v>31167</v>
      </c>
      <c r="AP78" t="s">
        <v>13</v>
      </c>
      <c r="AQ78" t="s">
        <v>13</v>
      </c>
      <c r="AR78">
        <v>-0.27</v>
      </c>
      <c r="AT78" s="2">
        <v>31167</v>
      </c>
      <c r="AU78" t="s">
        <v>13</v>
      </c>
      <c r="AV78" t="s">
        <v>13</v>
      </c>
      <c r="AW78">
        <v>-0.52</v>
      </c>
      <c r="AY78" s="2">
        <v>31167</v>
      </c>
      <c r="AZ78" t="s">
        <v>13</v>
      </c>
      <c r="BA78" t="s">
        <v>13</v>
      </c>
      <c r="BB78">
        <v>0.1</v>
      </c>
      <c r="BD78" s="2">
        <v>35946</v>
      </c>
      <c r="BE78">
        <v>19980624</v>
      </c>
      <c r="BF78">
        <v>-2.6</v>
      </c>
      <c r="BG78">
        <v>-0.2</v>
      </c>
      <c r="BI78" s="2">
        <v>31167</v>
      </c>
      <c r="BJ78" t="s">
        <v>13</v>
      </c>
      <c r="BK78" t="s">
        <v>13</v>
      </c>
      <c r="BL78">
        <v>-2.1</v>
      </c>
      <c r="BN78" s="2">
        <v>35795</v>
      </c>
      <c r="BO78">
        <v>19980326</v>
      </c>
      <c r="BP78">
        <v>3.7</v>
      </c>
      <c r="BQ78">
        <v>3.1</v>
      </c>
      <c r="BS78" s="2">
        <v>35795</v>
      </c>
      <c r="BT78" t="s">
        <v>13</v>
      </c>
      <c r="BU78" t="s">
        <v>13</v>
      </c>
      <c r="BV78">
        <v>4.8</v>
      </c>
      <c r="BX78" s="2">
        <v>31167</v>
      </c>
      <c r="BY78" t="s">
        <v>13</v>
      </c>
      <c r="BZ78" t="s">
        <v>13</v>
      </c>
      <c r="CA78">
        <v>0</v>
      </c>
      <c r="CC78" s="2">
        <v>31167</v>
      </c>
      <c r="CD78" t="s">
        <v>13</v>
      </c>
      <c r="CE78" t="s">
        <v>13</v>
      </c>
      <c r="CF78">
        <v>0.4</v>
      </c>
    </row>
    <row r="79" spans="1:84" x14ac:dyDescent="0.2">
      <c r="A79" s="2">
        <v>31198</v>
      </c>
      <c r="B79" t="s">
        <v>13</v>
      </c>
      <c r="C79" t="s">
        <v>13</v>
      </c>
      <c r="D79">
        <v>47.1</v>
      </c>
      <c r="F79" s="2">
        <v>31198</v>
      </c>
      <c r="G79" t="s">
        <v>13</v>
      </c>
      <c r="H79" t="s">
        <v>13</v>
      </c>
      <c r="I79">
        <v>2.2000000000000002</v>
      </c>
      <c r="K79" s="2">
        <v>35673</v>
      </c>
      <c r="L79" t="s">
        <v>13</v>
      </c>
      <c r="M79" t="s">
        <v>13</v>
      </c>
      <c r="N79">
        <v>1110246</v>
      </c>
      <c r="P79" s="2">
        <v>37955</v>
      </c>
      <c r="Q79" t="s">
        <v>13</v>
      </c>
      <c r="R79" t="s">
        <v>13</v>
      </c>
      <c r="S79">
        <v>57.5</v>
      </c>
      <c r="U79" s="2">
        <v>31198</v>
      </c>
      <c r="V79" t="s">
        <v>13</v>
      </c>
      <c r="W79" t="s">
        <v>13</v>
      </c>
      <c r="X79">
        <v>6.4930000000000003</v>
      </c>
      <c r="Z79" s="2">
        <v>35946</v>
      </c>
      <c r="AA79">
        <v>19980708</v>
      </c>
      <c r="AB79">
        <v>0.6</v>
      </c>
      <c r="AC79">
        <v>0.7</v>
      </c>
      <c r="AE79" s="2">
        <v>35976</v>
      </c>
      <c r="AF79" t="s">
        <v>13</v>
      </c>
      <c r="AG79" t="s">
        <v>13</v>
      </c>
      <c r="AH79">
        <v>0.8</v>
      </c>
      <c r="AJ79" s="2">
        <v>35976</v>
      </c>
      <c r="AK79" t="s">
        <v>13</v>
      </c>
      <c r="AL79" t="s">
        <v>13</v>
      </c>
      <c r="AM79">
        <v>0.3</v>
      </c>
      <c r="AO79" s="2">
        <v>31198</v>
      </c>
      <c r="AP79" t="s">
        <v>13</v>
      </c>
      <c r="AQ79" t="s">
        <v>13</v>
      </c>
      <c r="AR79">
        <v>0.14000000000000001</v>
      </c>
      <c r="AT79" s="2">
        <v>31198</v>
      </c>
      <c r="AU79" t="s">
        <v>13</v>
      </c>
      <c r="AV79" t="s">
        <v>13</v>
      </c>
      <c r="AW79">
        <v>-0.09</v>
      </c>
      <c r="AY79" s="2">
        <v>31198</v>
      </c>
      <c r="AZ79" t="s">
        <v>13</v>
      </c>
      <c r="BA79" t="s">
        <v>13</v>
      </c>
      <c r="BB79">
        <v>0</v>
      </c>
      <c r="BD79" s="2">
        <v>35976</v>
      </c>
      <c r="BE79">
        <v>19980729</v>
      </c>
      <c r="BF79">
        <v>-0.2</v>
      </c>
      <c r="BG79">
        <v>-4.7</v>
      </c>
      <c r="BI79" s="2">
        <v>31198</v>
      </c>
      <c r="BJ79" t="s">
        <v>13</v>
      </c>
      <c r="BK79" t="s">
        <v>13</v>
      </c>
      <c r="BL79">
        <v>1.6</v>
      </c>
      <c r="BN79" s="2">
        <v>35885</v>
      </c>
      <c r="BO79">
        <v>19980625</v>
      </c>
      <c r="BP79">
        <v>5.4</v>
      </c>
      <c r="BQ79">
        <v>4</v>
      </c>
      <c r="BS79" s="2">
        <v>35885</v>
      </c>
      <c r="BT79" t="s">
        <v>13</v>
      </c>
      <c r="BU79" t="s">
        <v>13</v>
      </c>
      <c r="BV79">
        <v>4.2</v>
      </c>
      <c r="BX79" s="2">
        <v>31198</v>
      </c>
      <c r="BY79" t="s">
        <v>13</v>
      </c>
      <c r="BZ79" t="s">
        <v>13</v>
      </c>
      <c r="CA79">
        <v>0.4</v>
      </c>
      <c r="CC79" s="2">
        <v>31198</v>
      </c>
      <c r="CD79" t="s">
        <v>13</v>
      </c>
      <c r="CE79" t="s">
        <v>13</v>
      </c>
      <c r="CF79">
        <v>1.4</v>
      </c>
    </row>
    <row r="80" spans="1:84" x14ac:dyDescent="0.2">
      <c r="A80" s="2">
        <v>31228</v>
      </c>
      <c r="B80" t="s">
        <v>13</v>
      </c>
      <c r="C80" t="s">
        <v>13</v>
      </c>
      <c r="D80">
        <v>47.8</v>
      </c>
      <c r="F80" s="2">
        <v>31228</v>
      </c>
      <c r="G80" t="s">
        <v>13</v>
      </c>
      <c r="H80" t="s">
        <v>13</v>
      </c>
      <c r="I80">
        <v>1</v>
      </c>
      <c r="K80" s="2">
        <v>35703</v>
      </c>
      <c r="L80" t="s">
        <v>13</v>
      </c>
      <c r="M80" t="s">
        <v>13</v>
      </c>
      <c r="N80">
        <v>1030824</v>
      </c>
      <c r="P80" s="2">
        <v>37986</v>
      </c>
      <c r="Q80" t="s">
        <v>13</v>
      </c>
      <c r="R80" t="s">
        <v>13</v>
      </c>
      <c r="S80">
        <v>56.8</v>
      </c>
      <c r="U80" s="2">
        <v>31228</v>
      </c>
      <c r="V80" t="s">
        <v>13</v>
      </c>
      <c r="W80" t="s">
        <v>13</v>
      </c>
      <c r="X80">
        <v>5.3650000000000002</v>
      </c>
      <c r="Z80" s="2">
        <v>35976</v>
      </c>
      <c r="AA80">
        <v>19980807</v>
      </c>
      <c r="AB80">
        <v>0.1</v>
      </c>
      <c r="AC80">
        <v>-0.3</v>
      </c>
      <c r="AE80" s="2">
        <v>36007</v>
      </c>
      <c r="AF80" t="s">
        <v>13</v>
      </c>
      <c r="AG80" t="s">
        <v>13</v>
      </c>
      <c r="AH80">
        <v>-0.6</v>
      </c>
      <c r="AJ80" s="2">
        <v>36007</v>
      </c>
      <c r="AK80" t="s">
        <v>13</v>
      </c>
      <c r="AL80" t="s">
        <v>13</v>
      </c>
      <c r="AM80">
        <v>0.8</v>
      </c>
      <c r="AO80" s="2">
        <v>31228</v>
      </c>
      <c r="AP80" t="s">
        <v>13</v>
      </c>
      <c r="AQ80" t="s">
        <v>13</v>
      </c>
      <c r="AR80">
        <v>7.0000000000000007E-2</v>
      </c>
      <c r="AT80" s="2">
        <v>31228</v>
      </c>
      <c r="AU80" t="s">
        <v>13</v>
      </c>
      <c r="AV80" t="s">
        <v>13</v>
      </c>
      <c r="AW80">
        <v>-0.17</v>
      </c>
      <c r="AY80" s="2">
        <v>31228</v>
      </c>
      <c r="AZ80" t="s">
        <v>13</v>
      </c>
      <c r="BA80" t="s">
        <v>13</v>
      </c>
      <c r="BB80">
        <v>0.3</v>
      </c>
      <c r="BD80" s="2">
        <v>36007</v>
      </c>
      <c r="BE80">
        <v>19980826</v>
      </c>
      <c r="BF80">
        <v>2.4</v>
      </c>
      <c r="BG80">
        <v>-1</v>
      </c>
      <c r="BI80" s="2">
        <v>31228</v>
      </c>
      <c r="BJ80" t="s">
        <v>13</v>
      </c>
      <c r="BK80" t="s">
        <v>13</v>
      </c>
      <c r="BL80">
        <v>0.9</v>
      </c>
      <c r="BN80" s="2">
        <v>35976</v>
      </c>
      <c r="BO80">
        <v>19980924</v>
      </c>
      <c r="BP80">
        <v>1.8</v>
      </c>
      <c r="BQ80">
        <v>3.9</v>
      </c>
      <c r="BS80" s="2">
        <v>35976</v>
      </c>
      <c r="BT80" t="s">
        <v>13</v>
      </c>
      <c r="BU80" t="s">
        <v>13</v>
      </c>
      <c r="BV80">
        <v>7.3</v>
      </c>
      <c r="BX80" s="2">
        <v>31228</v>
      </c>
      <c r="BY80" t="s">
        <v>13</v>
      </c>
      <c r="BZ80" t="s">
        <v>13</v>
      </c>
      <c r="CA80">
        <v>0.6</v>
      </c>
      <c r="CC80" s="2">
        <v>31228</v>
      </c>
      <c r="CD80" t="s">
        <v>13</v>
      </c>
      <c r="CE80" t="s">
        <v>13</v>
      </c>
      <c r="CF80">
        <v>-0.2</v>
      </c>
    </row>
    <row r="81" spans="1:84" x14ac:dyDescent="0.2">
      <c r="A81" s="2">
        <v>31259</v>
      </c>
      <c r="B81" t="s">
        <v>13</v>
      </c>
      <c r="C81" t="s">
        <v>13</v>
      </c>
      <c r="D81">
        <v>47.9</v>
      </c>
      <c r="F81" s="2">
        <v>31259</v>
      </c>
      <c r="G81" t="s">
        <v>13</v>
      </c>
      <c r="H81" t="s">
        <v>13</v>
      </c>
      <c r="I81">
        <v>-1.6</v>
      </c>
      <c r="K81" s="2">
        <v>35734</v>
      </c>
      <c r="L81" t="s">
        <v>13</v>
      </c>
      <c r="M81" t="s">
        <v>13</v>
      </c>
      <c r="N81">
        <v>1072622</v>
      </c>
      <c r="P81" s="2">
        <v>38017</v>
      </c>
      <c r="Q81" t="s">
        <v>13</v>
      </c>
      <c r="R81" t="s">
        <v>13</v>
      </c>
      <c r="S81">
        <v>61.2</v>
      </c>
      <c r="U81" s="2">
        <v>31259</v>
      </c>
      <c r="V81" t="s">
        <v>13</v>
      </c>
      <c r="W81" t="s">
        <v>13</v>
      </c>
      <c r="X81">
        <v>6.4459999999999997</v>
      </c>
      <c r="Z81" s="2">
        <v>36007</v>
      </c>
      <c r="AA81">
        <v>19980909</v>
      </c>
      <c r="AB81">
        <v>-0.2</v>
      </c>
      <c r="AC81">
        <v>0.1</v>
      </c>
      <c r="AE81" s="2">
        <v>36038</v>
      </c>
      <c r="AF81" t="s">
        <v>13</v>
      </c>
      <c r="AG81" t="s">
        <v>13</v>
      </c>
      <c r="AH81">
        <v>-0.4</v>
      </c>
      <c r="AJ81" s="2">
        <v>36038</v>
      </c>
      <c r="AK81" t="s">
        <v>13</v>
      </c>
      <c r="AL81" t="s">
        <v>13</v>
      </c>
      <c r="AM81">
        <v>0.2</v>
      </c>
      <c r="AO81" s="2">
        <v>31259</v>
      </c>
      <c r="AP81" t="s">
        <v>13</v>
      </c>
      <c r="AQ81" t="s">
        <v>13</v>
      </c>
      <c r="AR81">
        <v>-0.65</v>
      </c>
      <c r="AT81" s="2">
        <v>31259</v>
      </c>
      <c r="AU81" t="s">
        <v>13</v>
      </c>
      <c r="AV81" t="s">
        <v>13</v>
      </c>
      <c r="AW81">
        <v>-0.87</v>
      </c>
      <c r="AY81" s="2">
        <v>31259</v>
      </c>
      <c r="AZ81" t="s">
        <v>13</v>
      </c>
      <c r="BA81" t="s">
        <v>13</v>
      </c>
      <c r="BB81">
        <v>0</v>
      </c>
      <c r="BD81" s="2">
        <v>36038</v>
      </c>
      <c r="BE81">
        <v>19980924</v>
      </c>
      <c r="BF81">
        <v>1.6</v>
      </c>
      <c r="BG81">
        <v>5</v>
      </c>
      <c r="BI81" s="2">
        <v>31259</v>
      </c>
      <c r="BJ81" t="s">
        <v>13</v>
      </c>
      <c r="BK81" t="s">
        <v>13</v>
      </c>
      <c r="BL81">
        <v>-1.1000000000000001</v>
      </c>
      <c r="BN81" s="2">
        <v>36068</v>
      </c>
      <c r="BO81">
        <v>19981223</v>
      </c>
      <c r="BP81">
        <v>3.7</v>
      </c>
      <c r="BQ81">
        <v>5.3</v>
      </c>
      <c r="BS81" s="2">
        <v>36068</v>
      </c>
      <c r="BT81" t="s">
        <v>13</v>
      </c>
      <c r="BU81" t="s">
        <v>13</v>
      </c>
      <c r="BV81">
        <v>5.4</v>
      </c>
      <c r="BX81" s="2">
        <v>31259</v>
      </c>
      <c r="BY81" t="s">
        <v>13</v>
      </c>
      <c r="BZ81" t="s">
        <v>13</v>
      </c>
      <c r="CA81">
        <v>0.4</v>
      </c>
      <c r="CC81" s="2">
        <v>31259</v>
      </c>
      <c r="CD81" t="s">
        <v>13</v>
      </c>
      <c r="CE81" t="s">
        <v>13</v>
      </c>
      <c r="CF81">
        <v>1</v>
      </c>
    </row>
    <row r="82" spans="1:84" x14ac:dyDescent="0.2">
      <c r="A82" s="2">
        <v>31290</v>
      </c>
      <c r="B82" t="s">
        <v>13</v>
      </c>
      <c r="C82" t="s">
        <v>13</v>
      </c>
      <c r="D82">
        <v>47.7</v>
      </c>
      <c r="F82" s="2">
        <v>31290</v>
      </c>
      <c r="G82" t="s">
        <v>13</v>
      </c>
      <c r="H82" t="s">
        <v>13</v>
      </c>
      <c r="I82">
        <v>1.3</v>
      </c>
      <c r="K82" s="2">
        <v>35764</v>
      </c>
      <c r="L82" t="s">
        <v>13</v>
      </c>
      <c r="M82" t="s">
        <v>13</v>
      </c>
      <c r="N82">
        <v>966620</v>
      </c>
      <c r="P82" s="2">
        <v>38046</v>
      </c>
      <c r="Q82" t="s">
        <v>13</v>
      </c>
      <c r="R82" t="s">
        <v>13</v>
      </c>
      <c r="S82">
        <v>58</v>
      </c>
      <c r="U82" s="2">
        <v>31290</v>
      </c>
      <c r="V82" t="s">
        <v>13</v>
      </c>
      <c r="W82" t="s">
        <v>13</v>
      </c>
      <c r="X82">
        <v>5.6459999999999999</v>
      </c>
      <c r="Z82" s="2">
        <v>36038</v>
      </c>
      <c r="AA82">
        <v>19981008</v>
      </c>
      <c r="AB82">
        <v>0.9</v>
      </c>
      <c r="AC82">
        <v>0.9</v>
      </c>
      <c r="AE82" s="2">
        <v>36068</v>
      </c>
      <c r="AF82" t="s">
        <v>13</v>
      </c>
      <c r="AG82" t="s">
        <v>13</v>
      </c>
      <c r="AH82">
        <v>0.9</v>
      </c>
      <c r="AJ82" s="2">
        <v>36068</v>
      </c>
      <c r="AK82" t="s">
        <v>13</v>
      </c>
      <c r="AL82" t="s">
        <v>13</v>
      </c>
      <c r="AM82">
        <v>0</v>
      </c>
      <c r="AO82" s="2">
        <v>31290</v>
      </c>
      <c r="AP82" t="s">
        <v>13</v>
      </c>
      <c r="AQ82" t="s">
        <v>13</v>
      </c>
      <c r="AR82">
        <v>0.41</v>
      </c>
      <c r="AT82" s="2">
        <v>31290</v>
      </c>
      <c r="AU82" t="s">
        <v>13</v>
      </c>
      <c r="AV82" t="s">
        <v>13</v>
      </c>
      <c r="AW82">
        <v>0.2</v>
      </c>
      <c r="AY82" s="2">
        <v>31290</v>
      </c>
      <c r="AZ82" t="s">
        <v>13</v>
      </c>
      <c r="BA82" t="s">
        <v>13</v>
      </c>
      <c r="BB82">
        <v>0</v>
      </c>
      <c r="BD82" s="2">
        <v>36068</v>
      </c>
      <c r="BE82">
        <v>19981028</v>
      </c>
      <c r="BF82">
        <v>0.9</v>
      </c>
      <c r="BG82">
        <v>1.3</v>
      </c>
      <c r="BI82" s="2">
        <v>31290</v>
      </c>
      <c r="BJ82" t="s">
        <v>13</v>
      </c>
      <c r="BK82" t="s">
        <v>13</v>
      </c>
      <c r="BL82">
        <v>0.9</v>
      </c>
      <c r="BN82" s="2">
        <v>36160</v>
      </c>
      <c r="BO82">
        <v>19990226</v>
      </c>
      <c r="BP82">
        <v>6.1</v>
      </c>
      <c r="BQ82">
        <v>6.7</v>
      </c>
      <c r="BS82" s="2">
        <v>36160</v>
      </c>
      <c r="BT82" t="s">
        <v>13</v>
      </c>
      <c r="BU82" t="s">
        <v>13</v>
      </c>
      <c r="BV82">
        <v>6</v>
      </c>
      <c r="BX82" s="2">
        <v>31290</v>
      </c>
      <c r="BY82" t="s">
        <v>13</v>
      </c>
      <c r="BZ82" t="s">
        <v>13</v>
      </c>
      <c r="CA82">
        <v>0.3</v>
      </c>
      <c r="CC82" s="2">
        <v>31290</v>
      </c>
      <c r="CD82" t="s">
        <v>13</v>
      </c>
      <c r="CE82" t="s">
        <v>13</v>
      </c>
      <c r="CF82">
        <v>1.4</v>
      </c>
    </row>
    <row r="83" spans="1:84" x14ac:dyDescent="0.2">
      <c r="A83" s="2">
        <v>31320</v>
      </c>
      <c r="B83" t="s">
        <v>13</v>
      </c>
      <c r="C83" t="s">
        <v>13</v>
      </c>
      <c r="D83">
        <v>49.9</v>
      </c>
      <c r="F83" s="2">
        <v>31320</v>
      </c>
      <c r="G83" t="s">
        <v>13</v>
      </c>
      <c r="H83" t="s">
        <v>13</v>
      </c>
      <c r="I83">
        <v>-0.3</v>
      </c>
      <c r="K83" s="2">
        <v>35795</v>
      </c>
      <c r="L83" t="s">
        <v>13</v>
      </c>
      <c r="M83" t="s">
        <v>13</v>
      </c>
      <c r="N83">
        <v>1065462</v>
      </c>
      <c r="P83" s="2">
        <v>38077</v>
      </c>
      <c r="Q83" t="s">
        <v>13</v>
      </c>
      <c r="R83" t="s">
        <v>13</v>
      </c>
      <c r="S83">
        <v>58.3</v>
      </c>
      <c r="U83" s="2">
        <v>31320</v>
      </c>
      <c r="V83" t="s">
        <v>13</v>
      </c>
      <c r="W83" t="s">
        <v>13</v>
      </c>
      <c r="X83">
        <v>8.8490000000000002</v>
      </c>
      <c r="Z83" s="2">
        <v>36068</v>
      </c>
      <c r="AA83">
        <v>19981110</v>
      </c>
      <c r="AB83">
        <v>1.2</v>
      </c>
      <c r="AC83">
        <v>0.6</v>
      </c>
      <c r="AE83" s="2">
        <v>36099</v>
      </c>
      <c r="AF83" t="s">
        <v>13</v>
      </c>
      <c r="AG83" t="s">
        <v>13</v>
      </c>
      <c r="AH83">
        <v>1.7</v>
      </c>
      <c r="AJ83" s="2">
        <v>36099</v>
      </c>
      <c r="AK83" t="s">
        <v>13</v>
      </c>
      <c r="AL83" t="s">
        <v>13</v>
      </c>
      <c r="AM83">
        <v>1</v>
      </c>
      <c r="AO83" s="2">
        <v>31320</v>
      </c>
      <c r="AP83" t="s">
        <v>13</v>
      </c>
      <c r="AQ83" t="s">
        <v>13</v>
      </c>
      <c r="AR83">
        <v>0.43</v>
      </c>
      <c r="AT83" s="2">
        <v>31320</v>
      </c>
      <c r="AU83" t="s">
        <v>13</v>
      </c>
      <c r="AV83" t="s">
        <v>13</v>
      </c>
      <c r="AW83">
        <v>0.24</v>
      </c>
      <c r="AY83" s="2">
        <v>31320</v>
      </c>
      <c r="AZ83" t="s">
        <v>13</v>
      </c>
      <c r="BA83" t="s">
        <v>13</v>
      </c>
      <c r="BB83">
        <v>0</v>
      </c>
      <c r="BD83" s="2">
        <v>36099</v>
      </c>
      <c r="BE83">
        <v>19981124</v>
      </c>
      <c r="BF83">
        <v>-1.7</v>
      </c>
      <c r="BG83">
        <v>-1.6</v>
      </c>
      <c r="BI83" s="2">
        <v>31320</v>
      </c>
      <c r="BJ83" t="s">
        <v>13</v>
      </c>
      <c r="BK83" t="s">
        <v>13</v>
      </c>
      <c r="BL83">
        <v>0.5</v>
      </c>
      <c r="BN83" s="2">
        <v>36250</v>
      </c>
      <c r="BO83">
        <v>19990527</v>
      </c>
      <c r="BP83">
        <v>4.0999999999999996</v>
      </c>
      <c r="BQ83">
        <v>3.2</v>
      </c>
      <c r="BS83" s="2">
        <v>36250</v>
      </c>
      <c r="BT83" t="s">
        <v>13</v>
      </c>
      <c r="BU83" t="s">
        <v>13</v>
      </c>
      <c r="BV83">
        <v>3.9</v>
      </c>
      <c r="BX83" s="2">
        <v>31320</v>
      </c>
      <c r="BY83" t="s">
        <v>13</v>
      </c>
      <c r="BZ83" t="s">
        <v>13</v>
      </c>
      <c r="CA83">
        <v>0.6</v>
      </c>
      <c r="CC83" s="2">
        <v>31320</v>
      </c>
      <c r="CD83" t="s">
        <v>13</v>
      </c>
      <c r="CE83" t="s">
        <v>13</v>
      </c>
      <c r="CF83">
        <v>1.6</v>
      </c>
    </row>
    <row r="84" spans="1:84" x14ac:dyDescent="0.2">
      <c r="A84" s="2">
        <v>31351</v>
      </c>
      <c r="B84" t="s">
        <v>13</v>
      </c>
      <c r="C84" t="s">
        <v>13</v>
      </c>
      <c r="D84">
        <v>50.9</v>
      </c>
      <c r="F84" s="2">
        <v>31351</v>
      </c>
      <c r="G84" t="s">
        <v>13</v>
      </c>
      <c r="H84" t="s">
        <v>13</v>
      </c>
      <c r="I84">
        <v>-0.2</v>
      </c>
      <c r="K84" s="2">
        <v>35826</v>
      </c>
      <c r="L84" t="s">
        <v>13</v>
      </c>
      <c r="M84" t="s">
        <v>13</v>
      </c>
      <c r="N84">
        <v>870557</v>
      </c>
      <c r="P84" s="2">
        <v>38107</v>
      </c>
      <c r="Q84" t="s">
        <v>13</v>
      </c>
      <c r="R84" t="s">
        <v>13</v>
      </c>
      <c r="S84">
        <v>59.6</v>
      </c>
      <c r="U84" s="2">
        <v>31351</v>
      </c>
      <c r="V84" t="s">
        <v>13</v>
      </c>
      <c r="W84" t="s">
        <v>13</v>
      </c>
      <c r="X84">
        <v>6.1589999999999998</v>
      </c>
      <c r="Z84" s="2">
        <v>36099</v>
      </c>
      <c r="AA84">
        <v>19981210</v>
      </c>
      <c r="AB84">
        <v>-0.2</v>
      </c>
      <c r="AC84">
        <v>0.3</v>
      </c>
      <c r="AE84" s="2">
        <v>36129</v>
      </c>
      <c r="AF84" t="s">
        <v>13</v>
      </c>
      <c r="AG84" t="s">
        <v>13</v>
      </c>
      <c r="AH84">
        <v>0.7</v>
      </c>
      <c r="AJ84" s="2">
        <v>36129</v>
      </c>
      <c r="AK84" t="s">
        <v>13</v>
      </c>
      <c r="AL84" t="s">
        <v>13</v>
      </c>
      <c r="AM84">
        <v>0.7</v>
      </c>
      <c r="AO84" s="2">
        <v>31351</v>
      </c>
      <c r="AP84" t="s">
        <v>13</v>
      </c>
      <c r="AQ84" t="s">
        <v>13</v>
      </c>
      <c r="AR84">
        <v>-0.41</v>
      </c>
      <c r="AT84" s="2">
        <v>31351</v>
      </c>
      <c r="AU84" t="s">
        <v>13</v>
      </c>
      <c r="AV84" t="s">
        <v>13</v>
      </c>
      <c r="AW84">
        <v>-0.59</v>
      </c>
      <c r="AY84" s="2">
        <v>31351</v>
      </c>
      <c r="AZ84" t="s">
        <v>13</v>
      </c>
      <c r="BA84" t="s">
        <v>13</v>
      </c>
      <c r="BB84">
        <v>0.5</v>
      </c>
      <c r="BD84" s="2">
        <v>36129</v>
      </c>
      <c r="BE84">
        <v>19981223</v>
      </c>
      <c r="BF84">
        <v>1</v>
      </c>
      <c r="BG84">
        <v>2.2000000000000002</v>
      </c>
      <c r="BI84" s="2">
        <v>31351</v>
      </c>
      <c r="BJ84" t="s">
        <v>13</v>
      </c>
      <c r="BK84" t="s">
        <v>13</v>
      </c>
      <c r="BL84">
        <v>-0.6</v>
      </c>
      <c r="BN84" s="2">
        <v>36341</v>
      </c>
      <c r="BO84">
        <v>19990826</v>
      </c>
      <c r="BP84">
        <v>1.8</v>
      </c>
      <c r="BQ84">
        <v>3.3</v>
      </c>
      <c r="BS84" s="2">
        <v>36341</v>
      </c>
      <c r="BT84" t="s">
        <v>13</v>
      </c>
      <c r="BU84" t="s">
        <v>13</v>
      </c>
      <c r="BV84">
        <v>6.1</v>
      </c>
      <c r="BX84" s="2">
        <v>31351</v>
      </c>
      <c r="BY84" t="s">
        <v>13</v>
      </c>
      <c r="BZ84" t="s">
        <v>13</v>
      </c>
      <c r="CA84">
        <v>0.7</v>
      </c>
      <c r="CC84" s="2">
        <v>31351</v>
      </c>
      <c r="CD84" t="s">
        <v>13</v>
      </c>
      <c r="CE84" t="s">
        <v>13</v>
      </c>
      <c r="CF84">
        <v>-1.4</v>
      </c>
    </row>
    <row r="85" spans="1:84" x14ac:dyDescent="0.2">
      <c r="A85" s="2">
        <v>31381</v>
      </c>
      <c r="B85" t="s">
        <v>13</v>
      </c>
      <c r="C85" t="s">
        <v>13</v>
      </c>
      <c r="D85">
        <v>52</v>
      </c>
      <c r="F85" s="2">
        <v>31381</v>
      </c>
      <c r="G85" t="s">
        <v>13</v>
      </c>
      <c r="H85" t="s">
        <v>13</v>
      </c>
      <c r="I85">
        <v>-1.3</v>
      </c>
      <c r="K85" s="2">
        <v>35854</v>
      </c>
      <c r="L85" t="s">
        <v>13</v>
      </c>
      <c r="M85" t="s">
        <v>13</v>
      </c>
      <c r="N85">
        <v>979275</v>
      </c>
      <c r="P85" s="2">
        <v>38138</v>
      </c>
      <c r="Q85" t="s">
        <v>13</v>
      </c>
      <c r="R85" t="s">
        <v>13</v>
      </c>
      <c r="S85">
        <v>58.5</v>
      </c>
      <c r="U85" s="2">
        <v>31381</v>
      </c>
      <c r="V85" t="s">
        <v>13</v>
      </c>
      <c r="W85" t="s">
        <v>13</v>
      </c>
      <c r="X85">
        <v>6.17</v>
      </c>
      <c r="Z85" s="2">
        <v>36129</v>
      </c>
      <c r="AA85">
        <v>19990108</v>
      </c>
      <c r="AB85">
        <v>0.6</v>
      </c>
      <c r="AC85">
        <v>0.6</v>
      </c>
      <c r="AE85" s="2">
        <v>36160</v>
      </c>
      <c r="AF85" t="s">
        <v>13</v>
      </c>
      <c r="AG85" t="s">
        <v>13</v>
      </c>
      <c r="AH85">
        <v>0.9</v>
      </c>
      <c r="AJ85" s="2">
        <v>36160</v>
      </c>
      <c r="AK85" t="s">
        <v>13</v>
      </c>
      <c r="AL85" t="s">
        <v>13</v>
      </c>
      <c r="AM85">
        <v>0.9</v>
      </c>
      <c r="AO85" s="2">
        <v>31381</v>
      </c>
      <c r="AP85" t="s">
        <v>13</v>
      </c>
      <c r="AQ85" t="s">
        <v>13</v>
      </c>
      <c r="AR85">
        <v>0.33</v>
      </c>
      <c r="AT85" s="2">
        <v>31381</v>
      </c>
      <c r="AU85" t="s">
        <v>13</v>
      </c>
      <c r="AV85" t="s">
        <v>13</v>
      </c>
      <c r="AW85">
        <v>0.18</v>
      </c>
      <c r="AY85" s="2">
        <v>31381</v>
      </c>
      <c r="AZ85" t="s">
        <v>13</v>
      </c>
      <c r="BA85" t="s">
        <v>13</v>
      </c>
      <c r="BB85">
        <v>0.4</v>
      </c>
      <c r="BD85" s="2">
        <v>36160</v>
      </c>
      <c r="BE85">
        <v>19990128</v>
      </c>
      <c r="BF85">
        <v>1.9</v>
      </c>
      <c r="BG85">
        <v>-2.2000000000000002</v>
      </c>
      <c r="BI85" s="2">
        <v>31381</v>
      </c>
      <c r="BJ85" t="s">
        <v>13</v>
      </c>
      <c r="BK85" t="s">
        <v>13</v>
      </c>
      <c r="BL85">
        <v>0.6</v>
      </c>
      <c r="BN85" s="2">
        <v>36433</v>
      </c>
      <c r="BO85">
        <v>19991124</v>
      </c>
      <c r="BP85">
        <v>5.5</v>
      </c>
      <c r="BQ85">
        <v>5.0999999999999996</v>
      </c>
      <c r="BS85" s="2">
        <v>36433</v>
      </c>
      <c r="BT85" t="s">
        <v>13</v>
      </c>
      <c r="BU85" t="s">
        <v>13</v>
      </c>
      <c r="BV85">
        <v>4.5999999999999996</v>
      </c>
      <c r="BX85" s="2">
        <v>31381</v>
      </c>
      <c r="BY85" t="s">
        <v>13</v>
      </c>
      <c r="BZ85" t="s">
        <v>13</v>
      </c>
      <c r="CA85">
        <v>0.5</v>
      </c>
      <c r="CC85" s="2">
        <v>31381</v>
      </c>
      <c r="CD85" t="s">
        <v>13</v>
      </c>
      <c r="CE85" t="s">
        <v>13</v>
      </c>
      <c r="CF85">
        <v>0.6</v>
      </c>
    </row>
    <row r="86" spans="1:84" x14ac:dyDescent="0.2">
      <c r="A86" s="2">
        <v>31412</v>
      </c>
      <c r="B86" t="s">
        <v>13</v>
      </c>
      <c r="C86" t="s">
        <v>13</v>
      </c>
      <c r="D86">
        <v>50.7</v>
      </c>
      <c r="F86" s="2">
        <v>31412</v>
      </c>
      <c r="G86" t="s">
        <v>13</v>
      </c>
      <c r="H86" t="s">
        <v>13</v>
      </c>
      <c r="I86">
        <v>2.6</v>
      </c>
      <c r="K86" s="2">
        <v>35885</v>
      </c>
      <c r="L86" t="s">
        <v>13</v>
      </c>
      <c r="M86" t="s">
        <v>13</v>
      </c>
      <c r="N86">
        <v>1176511</v>
      </c>
      <c r="P86" s="2">
        <v>38168</v>
      </c>
      <c r="Q86" t="s">
        <v>13</v>
      </c>
      <c r="R86" t="s">
        <v>13</v>
      </c>
      <c r="S86">
        <v>58.6</v>
      </c>
      <c r="U86" s="2">
        <v>31412</v>
      </c>
      <c r="V86" t="s">
        <v>13</v>
      </c>
      <c r="W86" t="s">
        <v>13</v>
      </c>
      <c r="X86">
        <v>5.2329999999999997</v>
      </c>
      <c r="Z86" s="2">
        <v>36160</v>
      </c>
      <c r="AA86">
        <v>19990210</v>
      </c>
      <c r="AB86">
        <v>0.5</v>
      </c>
      <c r="AC86">
        <v>0.5</v>
      </c>
      <c r="AE86" s="2">
        <v>36191</v>
      </c>
      <c r="AF86" t="s">
        <v>13</v>
      </c>
      <c r="AG86" t="s">
        <v>13</v>
      </c>
      <c r="AH86">
        <v>0.1</v>
      </c>
      <c r="AJ86" s="2">
        <v>36191</v>
      </c>
      <c r="AK86" t="s">
        <v>13</v>
      </c>
      <c r="AL86" t="s">
        <v>13</v>
      </c>
      <c r="AM86">
        <v>0.1</v>
      </c>
      <c r="AO86" s="2">
        <v>31412</v>
      </c>
      <c r="AP86" t="s">
        <v>13</v>
      </c>
      <c r="AQ86" t="s">
        <v>13</v>
      </c>
      <c r="AR86">
        <v>1.06</v>
      </c>
      <c r="AT86" s="2">
        <v>31412</v>
      </c>
      <c r="AU86" t="s">
        <v>13</v>
      </c>
      <c r="AV86" t="s">
        <v>13</v>
      </c>
      <c r="AW86">
        <v>0.91</v>
      </c>
      <c r="AY86" s="2">
        <v>31412</v>
      </c>
      <c r="AZ86" t="s">
        <v>13</v>
      </c>
      <c r="BA86" t="s">
        <v>13</v>
      </c>
      <c r="BB86">
        <v>0.3</v>
      </c>
      <c r="BD86" s="2">
        <v>36191</v>
      </c>
      <c r="BE86">
        <v>19990225</v>
      </c>
      <c r="BF86">
        <v>3.9</v>
      </c>
      <c r="BG86">
        <v>4.5</v>
      </c>
      <c r="BI86" s="2">
        <v>31412</v>
      </c>
      <c r="BJ86" t="s">
        <v>13</v>
      </c>
      <c r="BK86" t="s">
        <v>13</v>
      </c>
      <c r="BL86">
        <v>-1.8</v>
      </c>
      <c r="BN86" s="2">
        <v>36525</v>
      </c>
      <c r="BO86">
        <v>20000330</v>
      </c>
      <c r="BP86">
        <v>7.3</v>
      </c>
      <c r="BQ86">
        <v>7.1</v>
      </c>
      <c r="BS86" s="2">
        <v>36525</v>
      </c>
      <c r="BT86" t="s">
        <v>13</v>
      </c>
      <c r="BU86" t="s">
        <v>13</v>
      </c>
      <c r="BV86">
        <v>6</v>
      </c>
      <c r="BX86" s="2">
        <v>31412</v>
      </c>
      <c r="BY86" t="s">
        <v>13</v>
      </c>
      <c r="BZ86" t="s">
        <v>13</v>
      </c>
      <c r="CA86">
        <v>0.9</v>
      </c>
      <c r="CC86" s="2">
        <v>31412</v>
      </c>
      <c r="CD86" t="s">
        <v>13</v>
      </c>
      <c r="CE86" t="s">
        <v>13</v>
      </c>
      <c r="CF86">
        <v>1.4</v>
      </c>
    </row>
    <row r="87" spans="1:84" x14ac:dyDescent="0.2">
      <c r="A87" s="2">
        <v>31443</v>
      </c>
      <c r="B87" t="s">
        <v>13</v>
      </c>
      <c r="C87" t="s">
        <v>13</v>
      </c>
      <c r="D87">
        <v>51.2</v>
      </c>
      <c r="F87" s="2">
        <v>31443</v>
      </c>
      <c r="G87" t="s">
        <v>13</v>
      </c>
      <c r="H87" t="s">
        <v>13</v>
      </c>
      <c r="I87">
        <v>1.6</v>
      </c>
      <c r="K87" s="2">
        <v>35915</v>
      </c>
      <c r="L87" t="s">
        <v>13</v>
      </c>
      <c r="M87" t="s">
        <v>13</v>
      </c>
      <c r="N87">
        <v>1180705</v>
      </c>
      <c r="P87" s="2">
        <v>38199</v>
      </c>
      <c r="Q87" t="s">
        <v>13</v>
      </c>
      <c r="R87" t="s">
        <v>13</v>
      </c>
      <c r="S87">
        <v>58.5</v>
      </c>
      <c r="U87" s="2">
        <v>31443</v>
      </c>
      <c r="V87" t="s">
        <v>13</v>
      </c>
      <c r="W87" t="s">
        <v>13</v>
      </c>
      <c r="X87">
        <v>5.992</v>
      </c>
      <c r="Z87" s="2">
        <v>36191</v>
      </c>
      <c r="AA87">
        <v>19990309</v>
      </c>
      <c r="AB87">
        <v>-0.2</v>
      </c>
      <c r="AC87">
        <v>0.1</v>
      </c>
      <c r="AE87" s="2">
        <v>36219</v>
      </c>
      <c r="AF87" t="s">
        <v>13</v>
      </c>
      <c r="AG87" t="s">
        <v>13</v>
      </c>
      <c r="AH87">
        <v>1.1000000000000001</v>
      </c>
      <c r="AJ87" s="2">
        <v>36219</v>
      </c>
      <c r="AK87" t="s">
        <v>13</v>
      </c>
      <c r="AL87" t="s">
        <v>13</v>
      </c>
      <c r="AM87">
        <v>1</v>
      </c>
      <c r="AO87" s="2">
        <v>31443</v>
      </c>
      <c r="AP87" t="s">
        <v>13</v>
      </c>
      <c r="AQ87" t="s">
        <v>13</v>
      </c>
      <c r="AR87">
        <v>0.45</v>
      </c>
      <c r="AT87" s="2">
        <v>31443</v>
      </c>
      <c r="AU87" t="s">
        <v>13</v>
      </c>
      <c r="AV87" t="s">
        <v>13</v>
      </c>
      <c r="AW87">
        <v>0.33</v>
      </c>
      <c r="AY87" s="2">
        <v>31443</v>
      </c>
      <c r="AZ87" t="s">
        <v>13</v>
      </c>
      <c r="BA87" t="s">
        <v>13</v>
      </c>
      <c r="BB87">
        <v>0.1</v>
      </c>
      <c r="BD87" s="2">
        <v>36219</v>
      </c>
      <c r="BE87">
        <v>19990324</v>
      </c>
      <c r="BF87">
        <v>-5</v>
      </c>
      <c r="BG87">
        <v>-0.5</v>
      </c>
      <c r="BI87" s="2">
        <v>31443</v>
      </c>
      <c r="BJ87" t="s">
        <v>13</v>
      </c>
      <c r="BK87" t="s">
        <v>13</v>
      </c>
      <c r="BL87">
        <v>3.2</v>
      </c>
      <c r="BN87" s="2">
        <v>36616</v>
      </c>
      <c r="BO87">
        <v>20000629</v>
      </c>
      <c r="BP87">
        <v>5.5</v>
      </c>
      <c r="BQ87">
        <v>1.2</v>
      </c>
      <c r="BS87" s="2">
        <v>36616</v>
      </c>
      <c r="BT87" t="s">
        <v>13</v>
      </c>
      <c r="BU87" t="s">
        <v>13</v>
      </c>
      <c r="BV87">
        <v>6.2</v>
      </c>
      <c r="BX87" s="2">
        <v>31443</v>
      </c>
      <c r="BY87" t="s">
        <v>13</v>
      </c>
      <c r="BZ87" t="s">
        <v>13</v>
      </c>
      <c r="CA87">
        <v>0.3</v>
      </c>
      <c r="CC87" s="2">
        <v>31443</v>
      </c>
      <c r="CD87" t="s">
        <v>13</v>
      </c>
      <c r="CE87" t="s">
        <v>13</v>
      </c>
      <c r="CF87">
        <v>0.5</v>
      </c>
    </row>
    <row r="88" spans="1:84" x14ac:dyDescent="0.2">
      <c r="A88" s="2">
        <v>31471</v>
      </c>
      <c r="B88" t="s">
        <v>13</v>
      </c>
      <c r="C88" t="s">
        <v>13</v>
      </c>
      <c r="D88">
        <v>51</v>
      </c>
      <c r="F88" s="2">
        <v>31471</v>
      </c>
      <c r="G88" t="s">
        <v>13</v>
      </c>
      <c r="H88" t="s">
        <v>13</v>
      </c>
      <c r="I88">
        <v>-2.2999999999999998</v>
      </c>
      <c r="K88" s="2">
        <v>35946</v>
      </c>
      <c r="L88" t="s">
        <v>13</v>
      </c>
      <c r="M88" t="s">
        <v>13</v>
      </c>
      <c r="N88">
        <v>1320425</v>
      </c>
      <c r="P88" s="2">
        <v>38230</v>
      </c>
      <c r="Q88" t="s">
        <v>13</v>
      </c>
      <c r="R88" t="s">
        <v>13</v>
      </c>
      <c r="S88">
        <v>57.3</v>
      </c>
      <c r="U88" s="2">
        <v>31471</v>
      </c>
      <c r="V88" t="s">
        <v>13</v>
      </c>
      <c r="W88" t="s">
        <v>13</v>
      </c>
      <c r="X88">
        <v>4.9749999999999996</v>
      </c>
      <c r="Z88" s="2">
        <v>36219</v>
      </c>
      <c r="AA88">
        <v>19990406</v>
      </c>
      <c r="AB88">
        <v>0.6</v>
      </c>
      <c r="AC88">
        <v>0.8</v>
      </c>
      <c r="AE88" s="2">
        <v>36250</v>
      </c>
      <c r="AF88" t="s">
        <v>13</v>
      </c>
      <c r="AG88" t="s">
        <v>13</v>
      </c>
      <c r="AH88">
        <v>0.5</v>
      </c>
      <c r="AJ88" s="2">
        <v>36250</v>
      </c>
      <c r="AK88" t="s">
        <v>13</v>
      </c>
      <c r="AL88" t="s">
        <v>13</v>
      </c>
      <c r="AM88">
        <v>0.4</v>
      </c>
      <c r="AO88" s="2">
        <v>31471</v>
      </c>
      <c r="AP88" t="s">
        <v>13</v>
      </c>
      <c r="AQ88" t="s">
        <v>13</v>
      </c>
      <c r="AR88">
        <v>-0.67</v>
      </c>
      <c r="AT88" s="2">
        <v>31471</v>
      </c>
      <c r="AU88" t="s">
        <v>13</v>
      </c>
      <c r="AV88" t="s">
        <v>13</v>
      </c>
      <c r="AW88">
        <v>-0.78</v>
      </c>
      <c r="AY88" s="2">
        <v>31471</v>
      </c>
      <c r="AZ88" t="s">
        <v>13</v>
      </c>
      <c r="BA88" t="s">
        <v>13</v>
      </c>
      <c r="BB88">
        <v>0.1</v>
      </c>
      <c r="BD88" s="2">
        <v>36250</v>
      </c>
      <c r="BE88">
        <v>19990428</v>
      </c>
      <c r="BF88">
        <v>2</v>
      </c>
      <c r="BG88">
        <v>-0.5</v>
      </c>
      <c r="BI88" s="2">
        <v>31471</v>
      </c>
      <c r="BJ88" t="s">
        <v>13</v>
      </c>
      <c r="BK88" t="s">
        <v>13</v>
      </c>
      <c r="BL88">
        <v>0.6</v>
      </c>
      <c r="BN88" s="2">
        <v>36707</v>
      </c>
      <c r="BO88">
        <v>20000928</v>
      </c>
      <c r="BP88">
        <v>5.6</v>
      </c>
      <c r="BQ88">
        <v>7.8</v>
      </c>
      <c r="BS88" s="2">
        <v>36707</v>
      </c>
      <c r="BT88" t="s">
        <v>13</v>
      </c>
      <c r="BU88" t="s">
        <v>13</v>
      </c>
      <c r="BV88">
        <v>3.9</v>
      </c>
      <c r="BX88" s="2">
        <v>31471</v>
      </c>
      <c r="BY88" t="s">
        <v>13</v>
      </c>
      <c r="BZ88" t="s">
        <v>13</v>
      </c>
      <c r="CA88">
        <v>0.5</v>
      </c>
      <c r="CC88" s="2">
        <v>31471</v>
      </c>
      <c r="CD88" t="s">
        <v>13</v>
      </c>
      <c r="CE88" t="s">
        <v>13</v>
      </c>
      <c r="CF88">
        <v>-0.3</v>
      </c>
    </row>
    <row r="89" spans="1:84" x14ac:dyDescent="0.2">
      <c r="A89" s="2">
        <v>31502</v>
      </c>
      <c r="B89" t="s">
        <v>13</v>
      </c>
      <c r="C89" t="s">
        <v>13</v>
      </c>
      <c r="D89">
        <v>51</v>
      </c>
      <c r="F89" s="2">
        <v>31502</v>
      </c>
      <c r="G89" t="s">
        <v>13</v>
      </c>
      <c r="H89" t="s">
        <v>13</v>
      </c>
      <c r="I89">
        <v>-1.8</v>
      </c>
      <c r="K89" s="2">
        <v>35976</v>
      </c>
      <c r="L89" t="s">
        <v>13</v>
      </c>
      <c r="M89" t="s">
        <v>13</v>
      </c>
      <c r="N89">
        <v>1375290</v>
      </c>
      <c r="P89" s="2">
        <v>38260</v>
      </c>
      <c r="Q89" t="s">
        <v>13</v>
      </c>
      <c r="R89" t="s">
        <v>13</v>
      </c>
      <c r="S89">
        <v>57.9</v>
      </c>
      <c r="U89" s="2">
        <v>31502</v>
      </c>
      <c r="V89" t="s">
        <v>13</v>
      </c>
      <c r="W89" t="s">
        <v>13</v>
      </c>
      <c r="X89">
        <v>2.698</v>
      </c>
      <c r="Z89" s="2">
        <v>36250</v>
      </c>
      <c r="AA89">
        <v>19990507</v>
      </c>
      <c r="AB89">
        <v>0.3</v>
      </c>
      <c r="AC89">
        <v>0.3</v>
      </c>
      <c r="AE89" s="2">
        <v>36280</v>
      </c>
      <c r="AF89" t="s">
        <v>13</v>
      </c>
      <c r="AG89" t="s">
        <v>13</v>
      </c>
      <c r="AH89">
        <v>0.7</v>
      </c>
      <c r="AJ89" s="2">
        <v>36280</v>
      </c>
      <c r="AK89" t="s">
        <v>13</v>
      </c>
      <c r="AL89" t="s">
        <v>13</v>
      </c>
      <c r="AM89">
        <v>0.7</v>
      </c>
      <c r="AO89" s="2">
        <v>31502</v>
      </c>
      <c r="AP89" t="s">
        <v>13</v>
      </c>
      <c r="AQ89" t="s">
        <v>13</v>
      </c>
      <c r="AR89">
        <v>-0.69</v>
      </c>
      <c r="AT89" s="2">
        <v>31502</v>
      </c>
      <c r="AU89" t="s">
        <v>13</v>
      </c>
      <c r="AV89" t="s">
        <v>13</v>
      </c>
      <c r="AW89">
        <v>-0.79</v>
      </c>
      <c r="AY89" s="2">
        <v>31502</v>
      </c>
      <c r="AZ89" t="s">
        <v>13</v>
      </c>
      <c r="BA89" t="s">
        <v>13</v>
      </c>
      <c r="BB89">
        <v>0.3</v>
      </c>
      <c r="BD89" s="2">
        <v>36280</v>
      </c>
      <c r="BE89">
        <v>19990526</v>
      </c>
      <c r="BF89">
        <v>-2.2999999999999998</v>
      </c>
      <c r="BG89">
        <v>-0.9</v>
      </c>
      <c r="BI89" s="2">
        <v>31502</v>
      </c>
      <c r="BJ89" t="s">
        <v>13</v>
      </c>
      <c r="BK89" t="s">
        <v>13</v>
      </c>
      <c r="BL89">
        <v>-4.5</v>
      </c>
      <c r="BN89" s="2">
        <v>36799</v>
      </c>
      <c r="BO89">
        <v>20001221</v>
      </c>
      <c r="BP89">
        <v>2.2000000000000002</v>
      </c>
      <c r="BQ89">
        <v>0.5</v>
      </c>
      <c r="BS89" s="2">
        <v>36799</v>
      </c>
      <c r="BT89" t="s">
        <v>13</v>
      </c>
      <c r="BU89" t="s">
        <v>13</v>
      </c>
      <c r="BV89">
        <v>3.9</v>
      </c>
      <c r="BX89" s="2">
        <v>31502</v>
      </c>
      <c r="BY89" t="s">
        <v>13</v>
      </c>
      <c r="BZ89" t="s">
        <v>13</v>
      </c>
      <c r="CA89">
        <v>0.7</v>
      </c>
      <c r="CC89" s="2">
        <v>31502</v>
      </c>
      <c r="CD89" t="s">
        <v>13</v>
      </c>
      <c r="CE89" t="s">
        <v>13</v>
      </c>
      <c r="CF89">
        <v>0.1</v>
      </c>
    </row>
    <row r="90" spans="1:84" x14ac:dyDescent="0.2">
      <c r="A90" s="2">
        <v>31532</v>
      </c>
      <c r="B90" t="s">
        <v>13</v>
      </c>
      <c r="C90" t="s">
        <v>13</v>
      </c>
      <c r="D90">
        <v>49.7</v>
      </c>
      <c r="F90" s="2">
        <v>31532</v>
      </c>
      <c r="G90" t="s">
        <v>13</v>
      </c>
      <c r="H90" t="s">
        <v>13</v>
      </c>
      <c r="I90">
        <v>-0.5</v>
      </c>
      <c r="K90" s="2">
        <v>36007</v>
      </c>
      <c r="L90" t="s">
        <v>13</v>
      </c>
      <c r="M90" t="s">
        <v>13</v>
      </c>
      <c r="N90">
        <v>1029718</v>
      </c>
      <c r="P90" s="2">
        <v>38291</v>
      </c>
      <c r="Q90" t="s">
        <v>13</v>
      </c>
      <c r="R90" t="s">
        <v>13</v>
      </c>
      <c r="S90">
        <v>58.8</v>
      </c>
      <c r="U90" s="2">
        <v>31532</v>
      </c>
      <c r="V90" t="s">
        <v>13</v>
      </c>
      <c r="W90" t="s">
        <v>13</v>
      </c>
      <c r="X90">
        <v>6.2809999999999997</v>
      </c>
      <c r="Z90" s="2">
        <v>36280</v>
      </c>
      <c r="AA90">
        <v>19990608</v>
      </c>
      <c r="AB90">
        <v>0.2</v>
      </c>
      <c r="AC90">
        <v>0.1</v>
      </c>
      <c r="AE90" s="2">
        <v>36311</v>
      </c>
      <c r="AF90" t="s">
        <v>13</v>
      </c>
      <c r="AG90" t="s">
        <v>13</v>
      </c>
      <c r="AH90">
        <v>0.9</v>
      </c>
      <c r="AJ90" s="2">
        <v>36311</v>
      </c>
      <c r="AK90" t="s">
        <v>13</v>
      </c>
      <c r="AL90" t="s">
        <v>13</v>
      </c>
      <c r="AM90">
        <v>0.7</v>
      </c>
      <c r="AO90" s="2">
        <v>31532</v>
      </c>
      <c r="AP90" t="s">
        <v>13</v>
      </c>
      <c r="AQ90" t="s">
        <v>13</v>
      </c>
      <c r="AR90">
        <v>0.1</v>
      </c>
      <c r="AT90" s="2">
        <v>31532</v>
      </c>
      <c r="AU90" t="s">
        <v>13</v>
      </c>
      <c r="AV90" t="s">
        <v>13</v>
      </c>
      <c r="AW90">
        <v>-0.02</v>
      </c>
      <c r="AY90" s="2">
        <v>31532</v>
      </c>
      <c r="AZ90" t="s">
        <v>13</v>
      </c>
      <c r="BA90" t="s">
        <v>13</v>
      </c>
      <c r="BB90">
        <v>0.1</v>
      </c>
      <c r="BD90" s="2">
        <v>36311</v>
      </c>
      <c r="BE90">
        <v>19990624</v>
      </c>
      <c r="BF90">
        <v>1.4</v>
      </c>
      <c r="BG90">
        <v>1.6</v>
      </c>
      <c r="BI90" s="2">
        <v>31532</v>
      </c>
      <c r="BJ90" t="s">
        <v>13</v>
      </c>
      <c r="BK90" t="s">
        <v>13</v>
      </c>
      <c r="BL90">
        <v>1.6</v>
      </c>
      <c r="BN90" s="2">
        <v>36891</v>
      </c>
      <c r="BO90">
        <v>20010329</v>
      </c>
      <c r="BP90">
        <v>1</v>
      </c>
      <c r="BQ90">
        <v>2.2999999999999998</v>
      </c>
      <c r="BS90" s="2">
        <v>36891</v>
      </c>
      <c r="BT90" t="s">
        <v>13</v>
      </c>
      <c r="BU90" t="s">
        <v>13</v>
      </c>
      <c r="BV90">
        <v>3.6</v>
      </c>
      <c r="BX90" s="2">
        <v>31532</v>
      </c>
      <c r="BY90" t="s">
        <v>13</v>
      </c>
      <c r="BZ90" t="s">
        <v>13</v>
      </c>
      <c r="CA90">
        <v>0.1</v>
      </c>
      <c r="CC90" s="2">
        <v>31532</v>
      </c>
      <c r="CD90" t="s">
        <v>13</v>
      </c>
      <c r="CE90" t="s">
        <v>13</v>
      </c>
      <c r="CF90">
        <v>0.4</v>
      </c>
    </row>
    <row r="91" spans="1:84" x14ac:dyDescent="0.2">
      <c r="A91" s="2">
        <v>31563</v>
      </c>
      <c r="B91" t="s">
        <v>13</v>
      </c>
      <c r="C91" t="s">
        <v>13</v>
      </c>
      <c r="D91">
        <v>53.4</v>
      </c>
      <c r="F91" s="2">
        <v>31563</v>
      </c>
      <c r="G91" t="s">
        <v>13</v>
      </c>
      <c r="H91" t="s">
        <v>13</v>
      </c>
      <c r="I91">
        <v>-0.6</v>
      </c>
      <c r="K91" s="2">
        <v>36038</v>
      </c>
      <c r="L91" t="s">
        <v>13</v>
      </c>
      <c r="M91" t="s">
        <v>13</v>
      </c>
      <c r="N91">
        <v>1013822</v>
      </c>
      <c r="P91" s="2">
        <v>38321</v>
      </c>
      <c r="Q91" t="s">
        <v>13</v>
      </c>
      <c r="R91" t="s">
        <v>13</v>
      </c>
      <c r="S91">
        <v>58.4</v>
      </c>
      <c r="U91" s="2">
        <v>31563</v>
      </c>
      <c r="V91" t="s">
        <v>13</v>
      </c>
      <c r="W91" t="s">
        <v>13</v>
      </c>
      <c r="X91">
        <v>6.1619999999999999</v>
      </c>
      <c r="Z91" s="2">
        <v>36311</v>
      </c>
      <c r="AA91">
        <v>19990708</v>
      </c>
      <c r="AB91">
        <v>0.3</v>
      </c>
      <c r="AC91">
        <v>0.2</v>
      </c>
      <c r="AE91" s="2">
        <v>36341</v>
      </c>
      <c r="AF91" t="s">
        <v>13</v>
      </c>
      <c r="AG91" t="s">
        <v>13</v>
      </c>
      <c r="AH91">
        <v>0.3</v>
      </c>
      <c r="AJ91" s="2">
        <v>36341</v>
      </c>
      <c r="AK91" t="s">
        <v>13</v>
      </c>
      <c r="AL91" t="s">
        <v>13</v>
      </c>
      <c r="AM91">
        <v>0.3</v>
      </c>
      <c r="AO91" s="2">
        <v>31563</v>
      </c>
      <c r="AP91" t="s">
        <v>13</v>
      </c>
      <c r="AQ91" t="s">
        <v>13</v>
      </c>
      <c r="AR91">
        <v>0.19</v>
      </c>
      <c r="AT91" s="2">
        <v>31563</v>
      </c>
      <c r="AU91" t="s">
        <v>13</v>
      </c>
      <c r="AV91" t="s">
        <v>13</v>
      </c>
      <c r="AW91">
        <v>0.11</v>
      </c>
      <c r="AY91" s="2">
        <v>31563</v>
      </c>
      <c r="AZ91" t="s">
        <v>13</v>
      </c>
      <c r="BA91" t="s">
        <v>13</v>
      </c>
      <c r="BB91">
        <v>-0.3</v>
      </c>
      <c r="BD91" s="2">
        <v>36341</v>
      </c>
      <c r="BE91">
        <v>19990728</v>
      </c>
      <c r="BF91">
        <v>0.3</v>
      </c>
      <c r="BG91">
        <v>-1.8</v>
      </c>
      <c r="BI91" s="2">
        <v>31563</v>
      </c>
      <c r="BJ91" t="s">
        <v>13</v>
      </c>
      <c r="BK91" t="s">
        <v>13</v>
      </c>
      <c r="BL91">
        <v>-2.2999999999999998</v>
      </c>
      <c r="BN91" s="2">
        <v>36981</v>
      </c>
      <c r="BO91">
        <v>20010629</v>
      </c>
      <c r="BP91">
        <v>1.2</v>
      </c>
      <c r="BQ91">
        <v>-1.1000000000000001</v>
      </c>
      <c r="BS91" s="2">
        <v>36981</v>
      </c>
      <c r="BT91" t="s">
        <v>13</v>
      </c>
      <c r="BU91" t="s">
        <v>13</v>
      </c>
      <c r="BV91">
        <v>1.7</v>
      </c>
      <c r="BX91" s="2">
        <v>31563</v>
      </c>
      <c r="BY91" t="s">
        <v>13</v>
      </c>
      <c r="BZ91" t="s">
        <v>13</v>
      </c>
      <c r="CA91">
        <v>0.3</v>
      </c>
      <c r="CC91" s="2">
        <v>31563</v>
      </c>
      <c r="CD91" t="s">
        <v>13</v>
      </c>
      <c r="CE91" t="s">
        <v>13</v>
      </c>
      <c r="CF91">
        <v>0.8</v>
      </c>
    </row>
    <row r="92" spans="1:84" x14ac:dyDescent="0.2">
      <c r="A92" s="2">
        <v>31593</v>
      </c>
      <c r="B92" t="s">
        <v>13</v>
      </c>
      <c r="C92" t="s">
        <v>13</v>
      </c>
      <c r="D92">
        <v>50.5</v>
      </c>
      <c r="F92" s="2">
        <v>31593</v>
      </c>
      <c r="G92" t="s">
        <v>13</v>
      </c>
      <c r="H92" t="s">
        <v>13</v>
      </c>
      <c r="I92">
        <v>0.3</v>
      </c>
      <c r="K92" s="2">
        <v>36068</v>
      </c>
      <c r="L92" t="s">
        <v>13</v>
      </c>
      <c r="M92" t="s">
        <v>13</v>
      </c>
      <c r="N92">
        <v>1109201</v>
      </c>
      <c r="P92" s="2">
        <v>38352</v>
      </c>
      <c r="Q92" t="s">
        <v>13</v>
      </c>
      <c r="R92" t="s">
        <v>13</v>
      </c>
      <c r="S92">
        <v>59.6</v>
      </c>
      <c r="U92" s="2">
        <v>31593</v>
      </c>
      <c r="V92" t="s">
        <v>13</v>
      </c>
      <c r="W92" t="s">
        <v>13</v>
      </c>
      <c r="X92">
        <v>4.2359999999999998</v>
      </c>
      <c r="Z92" s="2">
        <v>36341</v>
      </c>
      <c r="AA92">
        <v>19990809</v>
      </c>
      <c r="AB92">
        <v>0.3</v>
      </c>
      <c r="AC92">
        <v>0.1</v>
      </c>
      <c r="AE92" s="2">
        <v>36372</v>
      </c>
      <c r="AF92" t="s">
        <v>13</v>
      </c>
      <c r="AG92" t="s">
        <v>13</v>
      </c>
      <c r="AH92">
        <v>0.8</v>
      </c>
      <c r="AJ92" s="2">
        <v>36372</v>
      </c>
      <c r="AK92" t="s">
        <v>13</v>
      </c>
      <c r="AL92" t="s">
        <v>13</v>
      </c>
      <c r="AM92">
        <v>0.5</v>
      </c>
      <c r="AO92" s="2">
        <v>31593</v>
      </c>
      <c r="AP92" t="s">
        <v>13</v>
      </c>
      <c r="AQ92" t="s">
        <v>13</v>
      </c>
      <c r="AR92">
        <v>-0.33</v>
      </c>
      <c r="AT92" s="2">
        <v>31593</v>
      </c>
      <c r="AU92" t="s">
        <v>13</v>
      </c>
      <c r="AV92" t="s">
        <v>13</v>
      </c>
      <c r="AW92">
        <v>-0.43</v>
      </c>
      <c r="AY92" s="2">
        <v>31593</v>
      </c>
      <c r="AZ92" t="s">
        <v>13</v>
      </c>
      <c r="BA92" t="s">
        <v>13</v>
      </c>
      <c r="BB92">
        <v>0</v>
      </c>
      <c r="BD92" s="2">
        <v>36372</v>
      </c>
      <c r="BE92">
        <v>19990825</v>
      </c>
      <c r="BF92">
        <v>3.3</v>
      </c>
      <c r="BG92">
        <v>3.6</v>
      </c>
      <c r="BI92" s="2">
        <v>31593</v>
      </c>
      <c r="BJ92" t="s">
        <v>13</v>
      </c>
      <c r="BK92" t="s">
        <v>13</v>
      </c>
      <c r="BL92">
        <v>4.8</v>
      </c>
      <c r="BN92" s="2">
        <v>37072</v>
      </c>
      <c r="BO92">
        <v>20010928</v>
      </c>
      <c r="BP92">
        <v>0.3</v>
      </c>
      <c r="BQ92">
        <v>2.1</v>
      </c>
      <c r="BS92" s="2">
        <v>37072</v>
      </c>
      <c r="BT92" t="s">
        <v>13</v>
      </c>
      <c r="BU92" t="s">
        <v>13</v>
      </c>
      <c r="BV92">
        <v>1</v>
      </c>
      <c r="BX92" s="2">
        <v>31593</v>
      </c>
      <c r="BY92" t="s">
        <v>13</v>
      </c>
      <c r="BZ92" t="s">
        <v>13</v>
      </c>
      <c r="CA92">
        <v>0.4</v>
      </c>
      <c r="CC92" s="2">
        <v>31593</v>
      </c>
      <c r="CD92" t="s">
        <v>13</v>
      </c>
      <c r="CE92" t="s">
        <v>13</v>
      </c>
      <c r="CF92">
        <v>0.2</v>
      </c>
    </row>
    <row r="93" spans="1:84" x14ac:dyDescent="0.2">
      <c r="A93" s="2">
        <v>31624</v>
      </c>
      <c r="B93" t="s">
        <v>13</v>
      </c>
      <c r="C93" t="s">
        <v>13</v>
      </c>
      <c r="D93">
        <v>48</v>
      </c>
      <c r="F93" s="2">
        <v>31624</v>
      </c>
      <c r="G93" t="s">
        <v>13</v>
      </c>
      <c r="H93" t="s">
        <v>13</v>
      </c>
      <c r="I93">
        <v>0.1</v>
      </c>
      <c r="K93" s="2">
        <v>36099</v>
      </c>
      <c r="L93" t="s">
        <v>13</v>
      </c>
      <c r="M93" t="s">
        <v>13</v>
      </c>
      <c r="N93">
        <v>1183578</v>
      </c>
      <c r="P93" s="2">
        <v>38383</v>
      </c>
      <c r="Q93" t="s">
        <v>13</v>
      </c>
      <c r="R93" t="s">
        <v>13</v>
      </c>
      <c r="S93">
        <v>57.4</v>
      </c>
      <c r="U93" s="2">
        <v>31624</v>
      </c>
      <c r="V93" t="s">
        <v>13</v>
      </c>
      <c r="W93" t="s">
        <v>13</v>
      </c>
      <c r="X93">
        <v>5.0949999999999998</v>
      </c>
      <c r="Z93" s="2">
        <v>36372</v>
      </c>
      <c r="AA93">
        <v>19990908</v>
      </c>
      <c r="AB93">
        <v>0.9</v>
      </c>
      <c r="AC93">
        <v>1.1000000000000001</v>
      </c>
      <c r="AE93" s="2">
        <v>36403</v>
      </c>
      <c r="AF93" t="s">
        <v>13</v>
      </c>
      <c r="AG93" t="s">
        <v>13</v>
      </c>
      <c r="AH93">
        <v>1.1000000000000001</v>
      </c>
      <c r="AJ93" s="2">
        <v>36403</v>
      </c>
      <c r="AK93" t="s">
        <v>13</v>
      </c>
      <c r="AL93" t="s">
        <v>13</v>
      </c>
      <c r="AM93">
        <v>0.8</v>
      </c>
      <c r="AO93" s="2">
        <v>31624</v>
      </c>
      <c r="AP93" t="s">
        <v>13</v>
      </c>
      <c r="AQ93" t="s">
        <v>13</v>
      </c>
      <c r="AR93">
        <v>0.54</v>
      </c>
      <c r="AT93" s="2">
        <v>31624</v>
      </c>
      <c r="AU93" t="s">
        <v>13</v>
      </c>
      <c r="AV93" t="s">
        <v>13</v>
      </c>
      <c r="AW93">
        <v>0.46</v>
      </c>
      <c r="AY93" s="2">
        <v>31624</v>
      </c>
      <c r="AZ93" t="s">
        <v>13</v>
      </c>
      <c r="BA93" t="s">
        <v>13</v>
      </c>
      <c r="BB93">
        <v>0.3</v>
      </c>
      <c r="BD93" s="2">
        <v>36403</v>
      </c>
      <c r="BE93">
        <v>19990929</v>
      </c>
      <c r="BF93">
        <v>0.9</v>
      </c>
      <c r="BG93">
        <v>0.2</v>
      </c>
      <c r="BI93" s="2">
        <v>31624</v>
      </c>
      <c r="BJ93" t="s">
        <v>13</v>
      </c>
      <c r="BK93" t="s">
        <v>13</v>
      </c>
      <c r="BL93">
        <v>-3</v>
      </c>
      <c r="BN93" s="2">
        <v>37164</v>
      </c>
      <c r="BO93">
        <v>20011221</v>
      </c>
      <c r="BP93">
        <v>-1.3</v>
      </c>
      <c r="BQ93">
        <v>-1.3</v>
      </c>
      <c r="BS93" s="2">
        <v>37164</v>
      </c>
      <c r="BT93" t="s">
        <v>13</v>
      </c>
      <c r="BU93" t="s">
        <v>13</v>
      </c>
      <c r="BV93">
        <v>1.5</v>
      </c>
      <c r="BX93" s="2">
        <v>31624</v>
      </c>
      <c r="BY93" t="s">
        <v>13</v>
      </c>
      <c r="BZ93" t="s">
        <v>13</v>
      </c>
      <c r="CA93">
        <v>0.5</v>
      </c>
      <c r="CC93" s="2">
        <v>31624</v>
      </c>
      <c r="CD93" t="s">
        <v>13</v>
      </c>
      <c r="CE93" t="s">
        <v>13</v>
      </c>
      <c r="CF93">
        <v>0.7</v>
      </c>
    </row>
    <row r="94" spans="1:84" x14ac:dyDescent="0.2">
      <c r="A94" s="2">
        <v>31655</v>
      </c>
      <c r="B94" t="s">
        <v>13</v>
      </c>
      <c r="C94" t="s">
        <v>13</v>
      </c>
      <c r="D94">
        <v>52.6</v>
      </c>
      <c r="F94" s="2">
        <v>31655</v>
      </c>
      <c r="G94" t="s">
        <v>13</v>
      </c>
      <c r="H94" t="s">
        <v>13</v>
      </c>
      <c r="I94">
        <v>-0.7</v>
      </c>
      <c r="K94" s="2">
        <v>36129</v>
      </c>
      <c r="L94" t="s">
        <v>13</v>
      </c>
      <c r="M94" t="s">
        <v>13</v>
      </c>
      <c r="N94">
        <v>985084</v>
      </c>
      <c r="P94" s="2">
        <v>38411</v>
      </c>
      <c r="Q94" t="s">
        <v>13</v>
      </c>
      <c r="R94" t="s">
        <v>13</v>
      </c>
      <c r="S94">
        <v>58.9</v>
      </c>
      <c r="U94" s="2">
        <v>31655</v>
      </c>
      <c r="V94" t="s">
        <v>13</v>
      </c>
      <c r="W94" t="s">
        <v>13</v>
      </c>
      <c r="X94">
        <v>3.7530000000000001</v>
      </c>
      <c r="Z94" s="2">
        <v>36403</v>
      </c>
      <c r="AA94">
        <v>19991008</v>
      </c>
      <c r="AB94">
        <v>0.3</v>
      </c>
      <c r="AC94">
        <v>0.2</v>
      </c>
      <c r="AE94" s="2">
        <v>36433</v>
      </c>
      <c r="AF94" t="s">
        <v>13</v>
      </c>
      <c r="AG94" t="s">
        <v>13</v>
      </c>
      <c r="AH94">
        <v>0.4</v>
      </c>
      <c r="AJ94" s="2">
        <v>36433</v>
      </c>
      <c r="AK94" t="s">
        <v>13</v>
      </c>
      <c r="AL94" t="s">
        <v>13</v>
      </c>
      <c r="AM94">
        <v>0.9</v>
      </c>
      <c r="AO94" s="2">
        <v>31655</v>
      </c>
      <c r="AP94" t="s">
        <v>13</v>
      </c>
      <c r="AQ94" t="s">
        <v>13</v>
      </c>
      <c r="AR94">
        <v>-0.12</v>
      </c>
      <c r="AT94" s="2">
        <v>31655</v>
      </c>
      <c r="AU94" t="s">
        <v>13</v>
      </c>
      <c r="AV94" t="s">
        <v>13</v>
      </c>
      <c r="AW94">
        <v>-0.24</v>
      </c>
      <c r="AY94" s="2">
        <v>31655</v>
      </c>
      <c r="AZ94" t="s">
        <v>13</v>
      </c>
      <c r="BA94" t="s">
        <v>13</v>
      </c>
      <c r="BB94">
        <v>-0.1</v>
      </c>
      <c r="BD94" s="2">
        <v>36433</v>
      </c>
      <c r="BE94">
        <v>19991027</v>
      </c>
      <c r="BF94">
        <v>-1.3</v>
      </c>
      <c r="BG94">
        <v>-0.3</v>
      </c>
      <c r="BI94" s="2">
        <v>31655</v>
      </c>
      <c r="BJ94" t="s">
        <v>13</v>
      </c>
      <c r="BK94" t="s">
        <v>13</v>
      </c>
      <c r="BL94">
        <v>0</v>
      </c>
      <c r="BN94" s="2">
        <v>37256</v>
      </c>
      <c r="BO94">
        <v>20020328</v>
      </c>
      <c r="BP94">
        <v>1.7</v>
      </c>
      <c r="BQ94">
        <v>1.1000000000000001</v>
      </c>
      <c r="BS94" s="2">
        <v>37256</v>
      </c>
      <c r="BT94" t="s">
        <v>13</v>
      </c>
      <c r="BU94" t="s">
        <v>13</v>
      </c>
      <c r="BV94">
        <v>6.3</v>
      </c>
      <c r="BX94" s="2">
        <v>31655</v>
      </c>
      <c r="BY94" t="s">
        <v>13</v>
      </c>
      <c r="BZ94" t="s">
        <v>13</v>
      </c>
      <c r="CA94">
        <v>0.4</v>
      </c>
      <c r="CC94" s="2">
        <v>31655</v>
      </c>
      <c r="CD94" t="s">
        <v>13</v>
      </c>
      <c r="CE94" t="s">
        <v>13</v>
      </c>
      <c r="CF94">
        <v>0.6</v>
      </c>
    </row>
    <row r="95" spans="1:84" x14ac:dyDescent="0.2">
      <c r="A95" s="2">
        <v>31685</v>
      </c>
      <c r="B95" t="s">
        <v>13</v>
      </c>
      <c r="C95" t="s">
        <v>13</v>
      </c>
      <c r="D95">
        <v>52.4</v>
      </c>
      <c r="F95" s="2">
        <v>31685</v>
      </c>
      <c r="G95" t="s">
        <v>13</v>
      </c>
      <c r="H95" t="s">
        <v>13</v>
      </c>
      <c r="I95">
        <v>3.3</v>
      </c>
      <c r="K95" s="2">
        <v>36160</v>
      </c>
      <c r="L95" t="s">
        <v>13</v>
      </c>
      <c r="M95" t="s">
        <v>13</v>
      </c>
      <c r="N95">
        <v>1141268</v>
      </c>
      <c r="P95" s="2">
        <v>38442</v>
      </c>
      <c r="Q95" t="s">
        <v>13</v>
      </c>
      <c r="R95" t="s">
        <v>13</v>
      </c>
      <c r="S95">
        <v>58.5</v>
      </c>
      <c r="U95" s="2">
        <v>31685</v>
      </c>
      <c r="V95" t="s">
        <v>13</v>
      </c>
      <c r="W95" t="s">
        <v>13</v>
      </c>
      <c r="X95">
        <v>7.1189999999999998</v>
      </c>
      <c r="Z95" s="2">
        <v>36433</v>
      </c>
      <c r="AA95">
        <v>19991109</v>
      </c>
      <c r="AB95">
        <v>0.7</v>
      </c>
      <c r="AC95">
        <v>0.5</v>
      </c>
      <c r="AE95" s="2">
        <v>36464</v>
      </c>
      <c r="AF95" t="s">
        <v>13</v>
      </c>
      <c r="AG95" t="s">
        <v>13</v>
      </c>
      <c r="AH95">
        <v>0.2</v>
      </c>
      <c r="AJ95" s="2">
        <v>36464</v>
      </c>
      <c r="AK95" t="s">
        <v>13</v>
      </c>
      <c r="AL95" t="s">
        <v>13</v>
      </c>
      <c r="AM95">
        <v>0.6</v>
      </c>
      <c r="AO95" s="2">
        <v>31685</v>
      </c>
      <c r="AP95" t="s">
        <v>13</v>
      </c>
      <c r="AQ95" t="s">
        <v>13</v>
      </c>
      <c r="AR95">
        <v>0.2</v>
      </c>
      <c r="AT95" s="2">
        <v>31685</v>
      </c>
      <c r="AU95" t="s">
        <v>13</v>
      </c>
      <c r="AV95" t="s">
        <v>13</v>
      </c>
      <c r="AW95">
        <v>0.09</v>
      </c>
      <c r="AY95" s="2">
        <v>31685</v>
      </c>
      <c r="AZ95" t="s">
        <v>13</v>
      </c>
      <c r="BA95" t="s">
        <v>13</v>
      </c>
      <c r="BB95">
        <v>-0.4</v>
      </c>
      <c r="BD95" s="2">
        <v>36464</v>
      </c>
      <c r="BE95">
        <v>19991123</v>
      </c>
      <c r="BF95">
        <v>-1.3</v>
      </c>
      <c r="BG95">
        <v>3</v>
      </c>
      <c r="BI95" s="2">
        <v>31685</v>
      </c>
      <c r="BJ95" t="s">
        <v>13</v>
      </c>
      <c r="BK95" t="s">
        <v>13</v>
      </c>
      <c r="BL95">
        <v>2.5</v>
      </c>
      <c r="BN95" s="2">
        <v>37346</v>
      </c>
      <c r="BO95">
        <v>20020627</v>
      </c>
      <c r="BP95">
        <v>6.1</v>
      </c>
      <c r="BQ95">
        <v>3.7</v>
      </c>
      <c r="BS95" s="2">
        <v>37346</v>
      </c>
      <c r="BT95" t="s">
        <v>13</v>
      </c>
      <c r="BU95" t="s">
        <v>13</v>
      </c>
      <c r="BV95">
        <v>1.2</v>
      </c>
      <c r="BX95" s="2">
        <v>31685</v>
      </c>
      <c r="BY95" t="s">
        <v>13</v>
      </c>
      <c r="BZ95" t="s">
        <v>13</v>
      </c>
      <c r="CA95">
        <v>0.5</v>
      </c>
      <c r="CC95" s="2">
        <v>31685</v>
      </c>
      <c r="CD95" t="s">
        <v>13</v>
      </c>
      <c r="CE95" t="s">
        <v>13</v>
      </c>
      <c r="CF95">
        <v>2.5</v>
      </c>
    </row>
    <row r="96" spans="1:84" x14ac:dyDescent="0.2">
      <c r="A96" s="2">
        <v>31716</v>
      </c>
      <c r="B96" t="s">
        <v>13</v>
      </c>
      <c r="C96" t="s">
        <v>13</v>
      </c>
      <c r="D96">
        <v>51.2</v>
      </c>
      <c r="F96" s="2">
        <v>31716</v>
      </c>
      <c r="G96" t="s">
        <v>13</v>
      </c>
      <c r="H96" t="s">
        <v>13</v>
      </c>
      <c r="I96">
        <v>-1.5</v>
      </c>
      <c r="K96" s="2">
        <v>36191</v>
      </c>
      <c r="L96" t="s">
        <v>13</v>
      </c>
      <c r="M96" t="s">
        <v>13</v>
      </c>
      <c r="N96">
        <v>925161</v>
      </c>
      <c r="P96" s="2">
        <v>38472</v>
      </c>
      <c r="Q96" t="s">
        <v>13</v>
      </c>
      <c r="R96" t="s">
        <v>13</v>
      </c>
      <c r="S96">
        <v>55.7</v>
      </c>
      <c r="U96" s="2">
        <v>31716</v>
      </c>
      <c r="V96" t="s">
        <v>13</v>
      </c>
      <c r="W96" t="s">
        <v>13</v>
      </c>
      <c r="X96">
        <v>7.7640000000000002</v>
      </c>
      <c r="Z96" s="2">
        <v>36464</v>
      </c>
      <c r="AA96">
        <v>19991209</v>
      </c>
      <c r="AB96">
        <v>0.3</v>
      </c>
      <c r="AC96">
        <v>1.1000000000000001</v>
      </c>
      <c r="AE96" s="2">
        <v>36494</v>
      </c>
      <c r="AF96" t="s">
        <v>13</v>
      </c>
      <c r="AG96" t="s">
        <v>13</v>
      </c>
      <c r="AH96">
        <v>1.2</v>
      </c>
      <c r="AJ96" s="2">
        <v>36494</v>
      </c>
      <c r="AK96" t="s">
        <v>13</v>
      </c>
      <c r="AL96" t="s">
        <v>13</v>
      </c>
      <c r="AM96">
        <v>0.7</v>
      </c>
      <c r="AO96" s="2">
        <v>31716</v>
      </c>
      <c r="AP96" t="s">
        <v>13</v>
      </c>
      <c r="AQ96" t="s">
        <v>13</v>
      </c>
      <c r="AR96">
        <v>0.45</v>
      </c>
      <c r="AT96" s="2">
        <v>31716</v>
      </c>
      <c r="AU96" t="s">
        <v>13</v>
      </c>
      <c r="AV96" t="s">
        <v>13</v>
      </c>
      <c r="AW96">
        <v>0.33</v>
      </c>
      <c r="AY96" s="2">
        <v>31716</v>
      </c>
      <c r="AZ96" t="s">
        <v>13</v>
      </c>
      <c r="BA96" t="s">
        <v>13</v>
      </c>
      <c r="BB96">
        <v>0.5</v>
      </c>
      <c r="BD96" s="2">
        <v>36494</v>
      </c>
      <c r="BE96">
        <v>19991223</v>
      </c>
      <c r="BF96">
        <v>1.2</v>
      </c>
      <c r="BG96">
        <v>-4.0999999999999996</v>
      </c>
      <c r="BI96" s="2">
        <v>31716</v>
      </c>
      <c r="BJ96" t="s">
        <v>13</v>
      </c>
      <c r="BK96" t="s">
        <v>13</v>
      </c>
      <c r="BL96">
        <v>-1.8</v>
      </c>
      <c r="BN96" s="2">
        <v>37437</v>
      </c>
      <c r="BO96">
        <v>20020927</v>
      </c>
      <c r="BP96">
        <v>1.3</v>
      </c>
      <c r="BQ96">
        <v>2.2000000000000002</v>
      </c>
      <c r="BS96" s="2">
        <v>37437</v>
      </c>
      <c r="BT96" t="s">
        <v>13</v>
      </c>
      <c r="BU96" t="s">
        <v>13</v>
      </c>
      <c r="BV96">
        <v>2.1</v>
      </c>
      <c r="BX96" s="2">
        <v>31716</v>
      </c>
      <c r="BY96" t="s">
        <v>13</v>
      </c>
      <c r="BZ96" t="s">
        <v>13</v>
      </c>
      <c r="CA96">
        <v>0.2</v>
      </c>
      <c r="CC96" s="2">
        <v>31716</v>
      </c>
      <c r="CD96" t="s">
        <v>13</v>
      </c>
      <c r="CE96" t="s">
        <v>13</v>
      </c>
      <c r="CF96">
        <v>-1.3</v>
      </c>
    </row>
    <row r="97" spans="1:84" x14ac:dyDescent="0.2">
      <c r="A97" s="2">
        <v>31746</v>
      </c>
      <c r="B97" t="s">
        <v>13</v>
      </c>
      <c r="C97" t="s">
        <v>13</v>
      </c>
      <c r="D97">
        <v>51.2</v>
      </c>
      <c r="F97" s="2">
        <v>31746</v>
      </c>
      <c r="G97" t="s">
        <v>13</v>
      </c>
      <c r="H97" t="s">
        <v>13</v>
      </c>
      <c r="I97">
        <v>0.4</v>
      </c>
      <c r="K97" s="2">
        <v>36219</v>
      </c>
      <c r="L97" t="s">
        <v>13</v>
      </c>
      <c r="M97" t="s">
        <v>13</v>
      </c>
      <c r="N97">
        <v>1105299</v>
      </c>
      <c r="P97" s="2">
        <v>38503</v>
      </c>
      <c r="Q97" t="s">
        <v>13</v>
      </c>
      <c r="R97" t="s">
        <v>13</v>
      </c>
      <c r="S97">
        <v>55.5</v>
      </c>
      <c r="U97" s="2">
        <v>31746</v>
      </c>
      <c r="V97" t="s">
        <v>13</v>
      </c>
      <c r="W97" t="s">
        <v>13</v>
      </c>
      <c r="X97">
        <v>-0.02</v>
      </c>
      <c r="Z97" s="2">
        <v>36494</v>
      </c>
      <c r="AA97">
        <v>20000111</v>
      </c>
      <c r="AB97">
        <v>1.1000000000000001</v>
      </c>
      <c r="AC97">
        <v>1.3</v>
      </c>
      <c r="AE97" s="2">
        <v>36525</v>
      </c>
      <c r="AF97" t="s">
        <v>13</v>
      </c>
      <c r="AG97" t="s">
        <v>13</v>
      </c>
      <c r="AH97">
        <v>1.9</v>
      </c>
      <c r="AJ97" s="2">
        <v>36525</v>
      </c>
      <c r="AK97" t="s">
        <v>13</v>
      </c>
      <c r="AL97" t="s">
        <v>13</v>
      </c>
      <c r="AM97">
        <v>2.7</v>
      </c>
      <c r="AO97" s="2">
        <v>31746</v>
      </c>
      <c r="AP97" t="s">
        <v>13</v>
      </c>
      <c r="AQ97" t="s">
        <v>13</v>
      </c>
      <c r="AR97">
        <v>0.47</v>
      </c>
      <c r="AT97" s="2">
        <v>31746</v>
      </c>
      <c r="AU97" t="s">
        <v>13</v>
      </c>
      <c r="AV97" t="s">
        <v>13</v>
      </c>
      <c r="AW97">
        <v>0.33</v>
      </c>
      <c r="AY97" s="2">
        <v>31746</v>
      </c>
      <c r="AZ97" t="s">
        <v>13</v>
      </c>
      <c r="BA97" t="s">
        <v>13</v>
      </c>
      <c r="BB97">
        <v>-0.1</v>
      </c>
      <c r="BD97" s="2">
        <v>36525</v>
      </c>
      <c r="BE97">
        <v>20000127</v>
      </c>
      <c r="BF97">
        <v>4.0999999999999996</v>
      </c>
      <c r="BG97">
        <v>5.2</v>
      </c>
      <c r="BI97" s="2">
        <v>31746</v>
      </c>
      <c r="BJ97" t="s">
        <v>13</v>
      </c>
      <c r="BK97" t="s">
        <v>13</v>
      </c>
      <c r="BL97">
        <v>-0.5</v>
      </c>
      <c r="BN97" s="2">
        <v>37529</v>
      </c>
      <c r="BO97">
        <v>20021220</v>
      </c>
      <c r="BP97">
        <v>4</v>
      </c>
      <c r="BQ97">
        <v>2</v>
      </c>
      <c r="BS97" s="2">
        <v>37529</v>
      </c>
      <c r="BT97" t="s">
        <v>13</v>
      </c>
      <c r="BU97" t="s">
        <v>13</v>
      </c>
      <c r="BV97">
        <v>2.8</v>
      </c>
      <c r="BX97" s="2">
        <v>31746</v>
      </c>
      <c r="BY97" t="s">
        <v>13</v>
      </c>
      <c r="BZ97" t="s">
        <v>13</v>
      </c>
      <c r="CA97">
        <v>0.4</v>
      </c>
      <c r="CC97" s="2">
        <v>31746</v>
      </c>
      <c r="CD97" t="s">
        <v>13</v>
      </c>
      <c r="CE97" t="s">
        <v>13</v>
      </c>
      <c r="CF97">
        <v>-0.1</v>
      </c>
    </row>
    <row r="98" spans="1:84" x14ac:dyDescent="0.2">
      <c r="A98" s="2">
        <v>31777</v>
      </c>
      <c r="B98" t="s">
        <v>13</v>
      </c>
      <c r="C98" t="s">
        <v>13</v>
      </c>
      <c r="D98">
        <v>50.5</v>
      </c>
      <c r="F98" s="2">
        <v>31777</v>
      </c>
      <c r="G98" t="s">
        <v>13</v>
      </c>
      <c r="H98" t="s">
        <v>13</v>
      </c>
      <c r="I98">
        <v>2.4</v>
      </c>
      <c r="K98" s="2">
        <v>36250</v>
      </c>
      <c r="L98" t="s">
        <v>13</v>
      </c>
      <c r="M98" t="s">
        <v>13</v>
      </c>
      <c r="N98">
        <v>1313653</v>
      </c>
      <c r="P98" s="2">
        <v>38533</v>
      </c>
      <c r="Q98" t="s">
        <v>13</v>
      </c>
      <c r="R98" t="s">
        <v>13</v>
      </c>
      <c r="S98">
        <v>58.4</v>
      </c>
      <c r="U98" s="2">
        <v>31777</v>
      </c>
      <c r="V98" t="s">
        <v>13</v>
      </c>
      <c r="W98" t="s">
        <v>13</v>
      </c>
      <c r="X98">
        <v>0.98299999999999998</v>
      </c>
      <c r="Z98" s="2">
        <v>36525</v>
      </c>
      <c r="AA98">
        <v>20000209</v>
      </c>
      <c r="AB98">
        <v>0.4</v>
      </c>
      <c r="AC98">
        <v>0.5</v>
      </c>
      <c r="AE98" s="2">
        <v>36556</v>
      </c>
      <c r="AF98" t="s">
        <v>13</v>
      </c>
      <c r="AG98" t="s">
        <v>13</v>
      </c>
      <c r="AH98">
        <v>-0.7</v>
      </c>
      <c r="AJ98" s="2">
        <v>36556</v>
      </c>
      <c r="AK98" t="s">
        <v>13</v>
      </c>
      <c r="AL98" t="s">
        <v>13</v>
      </c>
      <c r="AM98">
        <v>-1.7</v>
      </c>
      <c r="AO98" s="2">
        <v>31777</v>
      </c>
      <c r="AP98" t="s">
        <v>13</v>
      </c>
      <c r="AQ98" t="s">
        <v>13</v>
      </c>
      <c r="AR98">
        <v>0.84</v>
      </c>
      <c r="AT98" s="2">
        <v>31777</v>
      </c>
      <c r="AU98" t="s">
        <v>13</v>
      </c>
      <c r="AV98" t="s">
        <v>13</v>
      </c>
      <c r="AW98">
        <v>0.67</v>
      </c>
      <c r="AY98" s="2">
        <v>31777</v>
      </c>
      <c r="AZ98" t="s">
        <v>13</v>
      </c>
      <c r="BA98" t="s">
        <v>13</v>
      </c>
      <c r="BB98">
        <v>-0.7</v>
      </c>
      <c r="BD98" s="2">
        <v>36556</v>
      </c>
      <c r="BE98">
        <v>20000224</v>
      </c>
      <c r="BF98">
        <v>-1.3</v>
      </c>
      <c r="BG98">
        <v>2.6</v>
      </c>
      <c r="BI98" s="2">
        <v>31777</v>
      </c>
      <c r="BJ98" t="s">
        <v>13</v>
      </c>
      <c r="BK98" t="s">
        <v>13</v>
      </c>
      <c r="BL98">
        <v>3</v>
      </c>
      <c r="BN98" s="2">
        <v>37621</v>
      </c>
      <c r="BO98">
        <v>20030327</v>
      </c>
      <c r="BP98">
        <v>1.4</v>
      </c>
      <c r="BQ98">
        <v>0.3</v>
      </c>
      <c r="BS98" s="2">
        <v>37621</v>
      </c>
      <c r="BT98">
        <v>20030327</v>
      </c>
      <c r="BU98">
        <v>1.7</v>
      </c>
      <c r="BV98">
        <v>2.2000000000000002</v>
      </c>
      <c r="BX98" s="2">
        <v>31777</v>
      </c>
      <c r="BY98" t="s">
        <v>13</v>
      </c>
      <c r="BZ98" t="s">
        <v>13</v>
      </c>
      <c r="CA98">
        <v>0.5</v>
      </c>
      <c r="CC98" s="2">
        <v>31777</v>
      </c>
      <c r="CD98" t="s">
        <v>13</v>
      </c>
      <c r="CE98" t="s">
        <v>13</v>
      </c>
      <c r="CF98">
        <v>2.2999999999999998</v>
      </c>
    </row>
    <row r="99" spans="1:84" x14ac:dyDescent="0.2">
      <c r="A99" s="2">
        <v>31808</v>
      </c>
      <c r="B99" t="s">
        <v>13</v>
      </c>
      <c r="C99" t="s">
        <v>13</v>
      </c>
      <c r="D99">
        <v>54.9</v>
      </c>
      <c r="F99" s="2">
        <v>31808</v>
      </c>
      <c r="G99" t="s">
        <v>13</v>
      </c>
      <c r="H99" t="s">
        <v>13</v>
      </c>
      <c r="I99">
        <v>-2.1</v>
      </c>
      <c r="K99" s="2">
        <v>36280</v>
      </c>
      <c r="L99" t="s">
        <v>13</v>
      </c>
      <c r="M99" t="s">
        <v>13</v>
      </c>
      <c r="N99">
        <v>1199956</v>
      </c>
      <c r="P99" s="2">
        <v>38564</v>
      </c>
      <c r="Q99" t="s">
        <v>13</v>
      </c>
      <c r="R99" t="s">
        <v>13</v>
      </c>
      <c r="S99">
        <v>58.9</v>
      </c>
      <c r="U99" s="2">
        <v>31808</v>
      </c>
      <c r="V99" t="s">
        <v>13</v>
      </c>
      <c r="W99" t="s">
        <v>13</v>
      </c>
      <c r="X99">
        <v>-1.4830000000000001</v>
      </c>
      <c r="Z99" s="2">
        <v>36556</v>
      </c>
      <c r="AA99">
        <v>20000309</v>
      </c>
      <c r="AB99">
        <v>0.7</v>
      </c>
      <c r="AC99">
        <v>0.9</v>
      </c>
      <c r="AE99" s="2">
        <v>36585</v>
      </c>
      <c r="AF99" t="s">
        <v>13</v>
      </c>
      <c r="AG99" t="s">
        <v>13</v>
      </c>
      <c r="AH99">
        <v>1.5</v>
      </c>
      <c r="AJ99" s="2">
        <v>36585</v>
      </c>
      <c r="AK99" t="s">
        <v>13</v>
      </c>
      <c r="AL99" t="s">
        <v>13</v>
      </c>
      <c r="AM99">
        <v>1.3</v>
      </c>
      <c r="AO99" s="2">
        <v>31808</v>
      </c>
      <c r="AP99" t="s">
        <v>13</v>
      </c>
      <c r="AQ99" t="s">
        <v>13</v>
      </c>
      <c r="AR99">
        <v>-0.31</v>
      </c>
      <c r="AT99" s="2">
        <v>31808</v>
      </c>
      <c r="AU99" t="s">
        <v>13</v>
      </c>
      <c r="AV99" t="s">
        <v>13</v>
      </c>
      <c r="AW99">
        <v>-0.48</v>
      </c>
      <c r="AY99" s="2">
        <v>31808</v>
      </c>
      <c r="AZ99" t="s">
        <v>13</v>
      </c>
      <c r="BA99" t="s">
        <v>13</v>
      </c>
      <c r="BB99">
        <v>0.8</v>
      </c>
      <c r="BD99" s="2">
        <v>36585</v>
      </c>
      <c r="BE99">
        <v>20000324</v>
      </c>
      <c r="BF99">
        <v>-2.2999999999999998</v>
      </c>
      <c r="BG99">
        <v>-8.6999999999999993</v>
      </c>
      <c r="BI99" s="2">
        <v>31808</v>
      </c>
      <c r="BJ99" t="s">
        <v>13</v>
      </c>
      <c r="BK99" t="s">
        <v>13</v>
      </c>
      <c r="BL99">
        <v>-3.9</v>
      </c>
      <c r="BN99" s="2">
        <v>37711</v>
      </c>
      <c r="BO99">
        <v>20030626</v>
      </c>
      <c r="BP99">
        <v>1.4</v>
      </c>
      <c r="BQ99">
        <v>2.1</v>
      </c>
      <c r="BS99" s="2">
        <v>37711</v>
      </c>
      <c r="BT99">
        <v>20030626</v>
      </c>
      <c r="BU99">
        <v>2</v>
      </c>
      <c r="BV99">
        <v>1.8</v>
      </c>
      <c r="BX99" s="2">
        <v>31808</v>
      </c>
      <c r="BY99" t="s">
        <v>13</v>
      </c>
      <c r="BZ99" t="s">
        <v>13</v>
      </c>
      <c r="CA99">
        <v>0.4</v>
      </c>
      <c r="CC99" s="2">
        <v>31808</v>
      </c>
      <c r="CD99" t="s">
        <v>13</v>
      </c>
      <c r="CE99" t="s">
        <v>13</v>
      </c>
      <c r="CF99">
        <v>-2</v>
      </c>
    </row>
    <row r="100" spans="1:84" x14ac:dyDescent="0.2">
      <c r="A100" s="2">
        <v>31836</v>
      </c>
      <c r="B100" t="s">
        <v>13</v>
      </c>
      <c r="C100" t="s">
        <v>13</v>
      </c>
      <c r="D100">
        <v>52.6</v>
      </c>
      <c r="F100" s="2">
        <v>31836</v>
      </c>
      <c r="G100" t="s">
        <v>13</v>
      </c>
      <c r="H100" t="s">
        <v>13</v>
      </c>
      <c r="I100">
        <v>3.5</v>
      </c>
      <c r="K100" s="2">
        <v>36311</v>
      </c>
      <c r="L100" t="s">
        <v>13</v>
      </c>
      <c r="M100" t="s">
        <v>13</v>
      </c>
      <c r="N100">
        <v>1367136</v>
      </c>
      <c r="P100" s="2">
        <v>38595</v>
      </c>
      <c r="Q100" t="s">
        <v>13</v>
      </c>
      <c r="R100" t="s">
        <v>13</v>
      </c>
      <c r="S100">
        <v>61.3</v>
      </c>
      <c r="U100" s="2">
        <v>31836</v>
      </c>
      <c r="V100" t="s">
        <v>13</v>
      </c>
      <c r="W100" t="s">
        <v>13</v>
      </c>
      <c r="X100">
        <v>-0.73499999999999999</v>
      </c>
      <c r="Z100" s="2">
        <v>36585</v>
      </c>
      <c r="AA100">
        <v>20000406</v>
      </c>
      <c r="AB100">
        <v>0.7</v>
      </c>
      <c r="AC100">
        <v>0.6</v>
      </c>
      <c r="AE100" s="2">
        <v>36616</v>
      </c>
      <c r="AF100" t="s">
        <v>13</v>
      </c>
      <c r="AG100" t="s">
        <v>13</v>
      </c>
      <c r="AH100">
        <v>1.2</v>
      </c>
      <c r="AJ100" s="2">
        <v>36616</v>
      </c>
      <c r="AK100" t="s">
        <v>13</v>
      </c>
      <c r="AL100" t="s">
        <v>13</v>
      </c>
      <c r="AM100">
        <v>1.9</v>
      </c>
      <c r="AO100" s="2">
        <v>31836</v>
      </c>
      <c r="AP100" t="s">
        <v>13</v>
      </c>
      <c r="AQ100" t="s">
        <v>13</v>
      </c>
      <c r="AR100">
        <v>1.29</v>
      </c>
      <c r="AT100" s="2">
        <v>31836</v>
      </c>
      <c r="AU100" t="s">
        <v>13</v>
      </c>
      <c r="AV100" t="s">
        <v>13</v>
      </c>
      <c r="AW100">
        <v>1.1100000000000001</v>
      </c>
      <c r="AY100" s="2">
        <v>31836</v>
      </c>
      <c r="AZ100" t="s">
        <v>13</v>
      </c>
      <c r="BA100" t="s">
        <v>13</v>
      </c>
      <c r="BB100">
        <v>0.3</v>
      </c>
      <c r="BD100" s="2">
        <v>36616</v>
      </c>
      <c r="BE100">
        <v>20000426</v>
      </c>
      <c r="BF100">
        <v>2.6</v>
      </c>
      <c r="BG100">
        <v>4.5</v>
      </c>
      <c r="BI100" s="2">
        <v>31836</v>
      </c>
      <c r="BJ100" t="s">
        <v>13</v>
      </c>
      <c r="BK100" t="s">
        <v>13</v>
      </c>
      <c r="BL100">
        <v>4.2</v>
      </c>
      <c r="BN100" s="2">
        <v>37802</v>
      </c>
      <c r="BO100">
        <v>20030926</v>
      </c>
      <c r="BP100">
        <v>3.3</v>
      </c>
      <c r="BQ100">
        <v>3.8</v>
      </c>
      <c r="BS100" s="2">
        <v>37802</v>
      </c>
      <c r="BT100">
        <v>20030926</v>
      </c>
      <c r="BU100">
        <v>3.8</v>
      </c>
      <c r="BV100">
        <v>4.5</v>
      </c>
      <c r="BX100" s="2">
        <v>31836</v>
      </c>
      <c r="BY100" t="s">
        <v>13</v>
      </c>
      <c r="BZ100" t="s">
        <v>13</v>
      </c>
      <c r="CA100">
        <v>0.7</v>
      </c>
      <c r="CC100" s="2">
        <v>31836</v>
      </c>
      <c r="CD100" t="s">
        <v>13</v>
      </c>
      <c r="CE100" t="s">
        <v>13</v>
      </c>
      <c r="CF100">
        <v>2.2999999999999998</v>
      </c>
    </row>
    <row r="101" spans="1:84" x14ac:dyDescent="0.2">
      <c r="A101" s="2">
        <v>31867</v>
      </c>
      <c r="B101" t="s">
        <v>13</v>
      </c>
      <c r="C101" t="s">
        <v>13</v>
      </c>
      <c r="D101">
        <v>55</v>
      </c>
      <c r="F101" s="2">
        <v>31867</v>
      </c>
      <c r="G101" t="s">
        <v>13</v>
      </c>
      <c r="H101" t="s">
        <v>13</v>
      </c>
      <c r="I101">
        <v>1.3</v>
      </c>
      <c r="K101" s="2">
        <v>36341</v>
      </c>
      <c r="L101" t="s">
        <v>13</v>
      </c>
      <c r="M101" t="s">
        <v>13</v>
      </c>
      <c r="N101">
        <v>1396915</v>
      </c>
      <c r="P101" s="2">
        <v>38625</v>
      </c>
      <c r="Q101" t="s">
        <v>13</v>
      </c>
      <c r="R101" t="s">
        <v>13</v>
      </c>
      <c r="S101">
        <v>56.2</v>
      </c>
      <c r="U101" s="2">
        <v>31867</v>
      </c>
      <c r="V101" t="s">
        <v>13</v>
      </c>
      <c r="W101" t="s">
        <v>13</v>
      </c>
      <c r="X101">
        <v>-1.335</v>
      </c>
      <c r="Z101" s="2">
        <v>36616</v>
      </c>
      <c r="AA101">
        <v>20000509</v>
      </c>
      <c r="AB101">
        <v>0.7</v>
      </c>
      <c r="AC101">
        <v>0.7</v>
      </c>
      <c r="AE101" s="2">
        <v>36646</v>
      </c>
      <c r="AF101" t="s">
        <v>13</v>
      </c>
      <c r="AG101" t="s">
        <v>13</v>
      </c>
      <c r="AH101">
        <v>-1.5</v>
      </c>
      <c r="AJ101" s="2">
        <v>36646</v>
      </c>
      <c r="AK101" t="s">
        <v>13</v>
      </c>
      <c r="AL101" t="s">
        <v>13</v>
      </c>
      <c r="AM101">
        <v>-0.8</v>
      </c>
      <c r="AO101" s="2">
        <v>31867</v>
      </c>
      <c r="AP101" t="s">
        <v>13</v>
      </c>
      <c r="AQ101" t="s">
        <v>13</v>
      </c>
      <c r="AR101">
        <v>0.17</v>
      </c>
      <c r="AT101" s="2">
        <v>31867</v>
      </c>
      <c r="AU101" t="s">
        <v>13</v>
      </c>
      <c r="AV101" t="s">
        <v>13</v>
      </c>
      <c r="AW101">
        <v>-0.02</v>
      </c>
      <c r="AY101" s="2">
        <v>31867</v>
      </c>
      <c r="AZ101" t="s">
        <v>13</v>
      </c>
      <c r="BA101" t="s">
        <v>13</v>
      </c>
      <c r="BB101">
        <v>0.6</v>
      </c>
      <c r="BD101" s="2">
        <v>36646</v>
      </c>
      <c r="BE101">
        <v>20000526</v>
      </c>
      <c r="BF101">
        <v>-6.4</v>
      </c>
      <c r="BG101">
        <v>1.5</v>
      </c>
      <c r="BI101" s="2">
        <v>31867</v>
      </c>
      <c r="BJ101" t="s">
        <v>13</v>
      </c>
      <c r="BK101" t="s">
        <v>13</v>
      </c>
      <c r="BL101">
        <v>0.7</v>
      </c>
      <c r="BN101" s="2">
        <v>37894</v>
      </c>
      <c r="BO101">
        <v>20031223</v>
      </c>
      <c r="BP101">
        <v>8.1999999999999993</v>
      </c>
      <c r="BQ101">
        <v>6.9</v>
      </c>
      <c r="BS101" s="2">
        <v>37894</v>
      </c>
      <c r="BT101">
        <v>20031223</v>
      </c>
      <c r="BU101">
        <v>6.9</v>
      </c>
      <c r="BV101">
        <v>6</v>
      </c>
      <c r="BX101" s="2">
        <v>31867</v>
      </c>
      <c r="BY101" t="s">
        <v>13</v>
      </c>
      <c r="BZ101" t="s">
        <v>13</v>
      </c>
      <c r="CA101">
        <v>0.5</v>
      </c>
      <c r="CC101" s="2">
        <v>31867</v>
      </c>
      <c r="CD101" t="s">
        <v>13</v>
      </c>
      <c r="CE101" t="s">
        <v>13</v>
      </c>
      <c r="CF101">
        <v>0.4</v>
      </c>
    </row>
    <row r="102" spans="1:84" x14ac:dyDescent="0.2">
      <c r="A102" s="2">
        <v>31897</v>
      </c>
      <c r="B102" t="s">
        <v>13</v>
      </c>
      <c r="C102" t="s">
        <v>13</v>
      </c>
      <c r="D102">
        <v>55.5</v>
      </c>
      <c r="F102" s="2">
        <v>31897</v>
      </c>
      <c r="G102" t="s">
        <v>13</v>
      </c>
      <c r="H102" t="s">
        <v>13</v>
      </c>
      <c r="I102">
        <v>0.9</v>
      </c>
      <c r="K102" s="2">
        <v>36372</v>
      </c>
      <c r="L102" t="s">
        <v>13</v>
      </c>
      <c r="M102" t="s">
        <v>13</v>
      </c>
      <c r="N102">
        <v>1263078</v>
      </c>
      <c r="P102" s="2">
        <v>38656</v>
      </c>
      <c r="Q102" t="s">
        <v>13</v>
      </c>
      <c r="R102" t="s">
        <v>13</v>
      </c>
      <c r="S102">
        <v>57.4</v>
      </c>
      <c r="U102" s="2">
        <v>31897</v>
      </c>
      <c r="V102" t="s">
        <v>13</v>
      </c>
      <c r="W102" t="s">
        <v>13</v>
      </c>
      <c r="X102">
        <v>5.2039999999999997</v>
      </c>
      <c r="Z102" s="2">
        <v>36646</v>
      </c>
      <c r="AA102">
        <v>20000606</v>
      </c>
      <c r="AB102">
        <v>0.8</v>
      </c>
      <c r="AC102">
        <v>0.9</v>
      </c>
      <c r="AE102" s="2">
        <v>36677</v>
      </c>
      <c r="AF102" t="s">
        <v>13</v>
      </c>
      <c r="AG102" t="s">
        <v>13</v>
      </c>
      <c r="AH102">
        <v>0.2</v>
      </c>
      <c r="AJ102" s="2">
        <v>36677</v>
      </c>
      <c r="AK102" t="s">
        <v>13</v>
      </c>
      <c r="AL102" t="s">
        <v>13</v>
      </c>
      <c r="AM102">
        <v>0.2</v>
      </c>
      <c r="AO102" s="2">
        <v>31897</v>
      </c>
      <c r="AP102" t="s">
        <v>13</v>
      </c>
      <c r="AQ102" t="s">
        <v>13</v>
      </c>
      <c r="AR102">
        <v>0.64</v>
      </c>
      <c r="AT102" s="2">
        <v>31897</v>
      </c>
      <c r="AU102" t="s">
        <v>13</v>
      </c>
      <c r="AV102" t="s">
        <v>13</v>
      </c>
      <c r="AW102">
        <v>0.45</v>
      </c>
      <c r="AY102" s="2">
        <v>31897</v>
      </c>
      <c r="AZ102" t="s">
        <v>13</v>
      </c>
      <c r="BA102" t="s">
        <v>13</v>
      </c>
      <c r="BB102">
        <v>0.3</v>
      </c>
      <c r="BD102" s="2">
        <v>36677</v>
      </c>
      <c r="BE102">
        <v>20000628</v>
      </c>
      <c r="BF102">
        <v>6</v>
      </c>
      <c r="BG102">
        <v>-3.3</v>
      </c>
      <c r="BI102" s="2">
        <v>31897</v>
      </c>
      <c r="BJ102" t="s">
        <v>13</v>
      </c>
      <c r="BK102" t="s">
        <v>13</v>
      </c>
      <c r="BL102">
        <v>3.2</v>
      </c>
      <c r="BN102" s="2">
        <v>37986</v>
      </c>
      <c r="BO102">
        <v>20040325</v>
      </c>
      <c r="BP102">
        <v>4.0999999999999996</v>
      </c>
      <c r="BQ102">
        <v>4.8</v>
      </c>
      <c r="BS102" s="2">
        <v>37986</v>
      </c>
      <c r="BT102">
        <v>20040325</v>
      </c>
      <c r="BU102">
        <v>3.2</v>
      </c>
      <c r="BV102">
        <v>3.1</v>
      </c>
      <c r="BX102" s="2">
        <v>31897</v>
      </c>
      <c r="BY102" t="s">
        <v>13</v>
      </c>
      <c r="BZ102" t="s">
        <v>13</v>
      </c>
      <c r="CA102">
        <v>0.3</v>
      </c>
      <c r="CC102" s="2">
        <v>31897</v>
      </c>
      <c r="CD102" t="s">
        <v>13</v>
      </c>
      <c r="CE102" t="s">
        <v>13</v>
      </c>
      <c r="CF102">
        <v>0.8</v>
      </c>
    </row>
    <row r="103" spans="1:84" x14ac:dyDescent="0.2">
      <c r="A103" s="2">
        <v>31928</v>
      </c>
      <c r="B103" t="s">
        <v>13</v>
      </c>
      <c r="C103" t="s">
        <v>13</v>
      </c>
      <c r="D103">
        <v>57.2</v>
      </c>
      <c r="F103" s="2">
        <v>31928</v>
      </c>
      <c r="G103" t="s">
        <v>13</v>
      </c>
      <c r="H103" t="s">
        <v>13</v>
      </c>
      <c r="I103">
        <v>0.3</v>
      </c>
      <c r="K103" s="2">
        <v>36403</v>
      </c>
      <c r="L103" t="s">
        <v>13</v>
      </c>
      <c r="M103" t="s">
        <v>13</v>
      </c>
      <c r="N103">
        <v>1255034</v>
      </c>
      <c r="P103" s="2">
        <v>38686</v>
      </c>
      <c r="Q103" t="s">
        <v>13</v>
      </c>
      <c r="R103" t="s">
        <v>13</v>
      </c>
      <c r="S103">
        <v>59.1</v>
      </c>
      <c r="U103" s="2">
        <v>31928</v>
      </c>
      <c r="V103" t="s">
        <v>13</v>
      </c>
      <c r="W103" t="s">
        <v>13</v>
      </c>
      <c r="X103">
        <v>2.069</v>
      </c>
      <c r="Z103" s="2">
        <v>36677</v>
      </c>
      <c r="AA103">
        <v>20000711</v>
      </c>
      <c r="AB103">
        <v>0.8</v>
      </c>
      <c r="AC103">
        <v>0.6</v>
      </c>
      <c r="AE103" s="2">
        <v>36707</v>
      </c>
      <c r="AF103" t="s">
        <v>13</v>
      </c>
      <c r="AG103" t="s">
        <v>13</v>
      </c>
      <c r="AH103">
        <v>0.7</v>
      </c>
      <c r="AJ103" s="2">
        <v>36707</v>
      </c>
      <c r="AK103" t="s">
        <v>13</v>
      </c>
      <c r="AL103" t="s">
        <v>13</v>
      </c>
      <c r="AM103">
        <v>0.6</v>
      </c>
      <c r="AO103" s="2">
        <v>31928</v>
      </c>
      <c r="AP103" t="s">
        <v>13</v>
      </c>
      <c r="AQ103" t="s">
        <v>13</v>
      </c>
      <c r="AR103">
        <v>0.63</v>
      </c>
      <c r="AT103" s="2">
        <v>31928</v>
      </c>
      <c r="AU103" t="s">
        <v>13</v>
      </c>
      <c r="AV103" t="s">
        <v>13</v>
      </c>
      <c r="AW103">
        <v>0.43</v>
      </c>
      <c r="AY103" s="2">
        <v>31928</v>
      </c>
      <c r="AZ103" t="s">
        <v>13</v>
      </c>
      <c r="BA103" t="s">
        <v>13</v>
      </c>
      <c r="BB103">
        <v>0.8</v>
      </c>
      <c r="BD103" s="2">
        <v>36707</v>
      </c>
      <c r="BE103">
        <v>20000727</v>
      </c>
      <c r="BF103">
        <v>10</v>
      </c>
      <c r="BG103">
        <v>16.5</v>
      </c>
      <c r="BI103" s="2">
        <v>31928</v>
      </c>
      <c r="BJ103" t="s">
        <v>13</v>
      </c>
      <c r="BK103" t="s">
        <v>13</v>
      </c>
      <c r="BL103">
        <v>-1.5</v>
      </c>
      <c r="BN103" s="2">
        <v>38077</v>
      </c>
      <c r="BO103">
        <v>20040625</v>
      </c>
      <c r="BP103">
        <v>3.9</v>
      </c>
      <c r="BQ103">
        <v>2.2999999999999998</v>
      </c>
      <c r="BS103" s="2">
        <v>38077</v>
      </c>
      <c r="BT103">
        <v>20040625</v>
      </c>
      <c r="BU103">
        <v>3.8</v>
      </c>
      <c r="BV103">
        <v>3.9</v>
      </c>
      <c r="BX103" s="2">
        <v>31928</v>
      </c>
      <c r="BY103" t="s">
        <v>13</v>
      </c>
      <c r="BZ103" t="s">
        <v>13</v>
      </c>
      <c r="CA103">
        <v>0.9</v>
      </c>
      <c r="CC103" s="2">
        <v>31928</v>
      </c>
      <c r="CD103" t="s">
        <v>13</v>
      </c>
      <c r="CE103" t="s">
        <v>13</v>
      </c>
      <c r="CF103">
        <v>0.3</v>
      </c>
    </row>
    <row r="104" spans="1:84" x14ac:dyDescent="0.2">
      <c r="A104" s="2">
        <v>31958</v>
      </c>
      <c r="B104" t="s">
        <v>13</v>
      </c>
      <c r="C104" t="s">
        <v>13</v>
      </c>
      <c r="D104">
        <v>57.4</v>
      </c>
      <c r="F104" s="2">
        <v>31958</v>
      </c>
      <c r="G104" t="s">
        <v>13</v>
      </c>
      <c r="H104" t="s">
        <v>13</v>
      </c>
      <c r="I104">
        <v>1.5</v>
      </c>
      <c r="K104" s="2">
        <v>36433</v>
      </c>
      <c r="L104" t="s">
        <v>13</v>
      </c>
      <c r="M104" t="s">
        <v>13</v>
      </c>
      <c r="N104">
        <v>1198596</v>
      </c>
      <c r="P104" s="2">
        <v>38717</v>
      </c>
      <c r="Q104" t="s">
        <v>13</v>
      </c>
      <c r="R104" t="s">
        <v>13</v>
      </c>
      <c r="S104">
        <v>58.7</v>
      </c>
      <c r="U104" s="2">
        <v>31958</v>
      </c>
      <c r="V104" t="s">
        <v>13</v>
      </c>
      <c r="W104" t="s">
        <v>13</v>
      </c>
      <c r="X104">
        <v>4.4269999999999996</v>
      </c>
      <c r="Z104" s="2">
        <v>36707</v>
      </c>
      <c r="AA104">
        <v>20000809</v>
      </c>
      <c r="AB104">
        <v>1</v>
      </c>
      <c r="AC104">
        <v>0.6</v>
      </c>
      <c r="AE104" s="2">
        <v>36738</v>
      </c>
      <c r="AF104" t="s">
        <v>13</v>
      </c>
      <c r="AG104" t="s">
        <v>13</v>
      </c>
      <c r="AH104">
        <v>-0.3</v>
      </c>
      <c r="AJ104" s="2">
        <v>36738</v>
      </c>
      <c r="AK104" t="s">
        <v>13</v>
      </c>
      <c r="AL104" t="s">
        <v>13</v>
      </c>
      <c r="AM104">
        <v>0.3</v>
      </c>
      <c r="AO104" s="2">
        <v>31958</v>
      </c>
      <c r="AP104" t="s">
        <v>13</v>
      </c>
      <c r="AQ104" t="s">
        <v>13</v>
      </c>
      <c r="AR104">
        <v>0.47</v>
      </c>
      <c r="AT104" s="2">
        <v>31958</v>
      </c>
      <c r="AU104" t="s">
        <v>13</v>
      </c>
      <c r="AV104" t="s">
        <v>13</v>
      </c>
      <c r="AW104">
        <v>0.27</v>
      </c>
      <c r="AY104" s="2">
        <v>31958</v>
      </c>
      <c r="AZ104" t="s">
        <v>13</v>
      </c>
      <c r="BA104" t="s">
        <v>13</v>
      </c>
      <c r="BB104">
        <v>0.5</v>
      </c>
      <c r="BD104" s="2">
        <v>36738</v>
      </c>
      <c r="BE104">
        <v>20000824</v>
      </c>
      <c r="BF104">
        <v>-12.4</v>
      </c>
      <c r="BG104">
        <v>-13.9</v>
      </c>
      <c r="BI104" s="2">
        <v>31958</v>
      </c>
      <c r="BJ104" t="s">
        <v>13</v>
      </c>
      <c r="BK104" t="s">
        <v>13</v>
      </c>
      <c r="BL104">
        <v>4.4000000000000004</v>
      </c>
      <c r="BN104" s="2">
        <v>38168</v>
      </c>
      <c r="BO104">
        <v>20040929</v>
      </c>
      <c r="BP104">
        <v>3.3</v>
      </c>
      <c r="BQ104">
        <v>3</v>
      </c>
      <c r="BS104" s="2">
        <v>38168</v>
      </c>
      <c r="BT104">
        <v>20040929</v>
      </c>
      <c r="BU104">
        <v>1.6</v>
      </c>
      <c r="BV104">
        <v>2.6</v>
      </c>
      <c r="BX104" s="2">
        <v>31958</v>
      </c>
      <c r="BY104" t="s">
        <v>13</v>
      </c>
      <c r="BZ104" t="s">
        <v>13</v>
      </c>
      <c r="CA104">
        <v>0.3</v>
      </c>
      <c r="CC104" s="2">
        <v>31958</v>
      </c>
      <c r="CD104" t="s">
        <v>13</v>
      </c>
      <c r="CE104" t="s">
        <v>13</v>
      </c>
      <c r="CF104">
        <v>0.8</v>
      </c>
    </row>
    <row r="105" spans="1:84" x14ac:dyDescent="0.2">
      <c r="A105" s="2">
        <v>31989</v>
      </c>
      <c r="B105" t="s">
        <v>13</v>
      </c>
      <c r="C105" t="s">
        <v>13</v>
      </c>
      <c r="D105">
        <v>57.5</v>
      </c>
      <c r="F105" s="2">
        <v>31989</v>
      </c>
      <c r="G105" t="s">
        <v>13</v>
      </c>
      <c r="H105" t="s">
        <v>13</v>
      </c>
      <c r="I105">
        <v>2</v>
      </c>
      <c r="K105" s="2">
        <v>36464</v>
      </c>
      <c r="L105" t="s">
        <v>13</v>
      </c>
      <c r="M105" t="s">
        <v>13</v>
      </c>
      <c r="N105">
        <v>1135405</v>
      </c>
      <c r="P105" s="2">
        <v>38748</v>
      </c>
      <c r="Q105" t="s">
        <v>13</v>
      </c>
      <c r="R105" t="s">
        <v>13</v>
      </c>
      <c r="S105">
        <v>55.8</v>
      </c>
      <c r="U105" s="2">
        <v>31989</v>
      </c>
      <c r="V105" t="s">
        <v>13</v>
      </c>
      <c r="W105" t="s">
        <v>13</v>
      </c>
      <c r="X105">
        <v>4.7620000000000005</v>
      </c>
      <c r="Z105" s="2">
        <v>36738</v>
      </c>
      <c r="AA105">
        <v>20000907</v>
      </c>
      <c r="AB105">
        <v>0.3</v>
      </c>
      <c r="AC105">
        <v>0.3</v>
      </c>
      <c r="AE105" s="2">
        <v>36769</v>
      </c>
      <c r="AF105" t="s">
        <v>13</v>
      </c>
      <c r="AG105" t="s">
        <v>13</v>
      </c>
      <c r="AH105">
        <v>0.1</v>
      </c>
      <c r="AJ105" s="2">
        <v>36769</v>
      </c>
      <c r="AK105" t="s">
        <v>13</v>
      </c>
      <c r="AL105" t="s">
        <v>13</v>
      </c>
      <c r="AM105">
        <v>0.1</v>
      </c>
      <c r="AO105" s="2">
        <v>31989</v>
      </c>
      <c r="AP105" t="s">
        <v>13</v>
      </c>
      <c r="AQ105" t="s">
        <v>13</v>
      </c>
      <c r="AR105">
        <v>0.68</v>
      </c>
      <c r="AT105" s="2">
        <v>31989</v>
      </c>
      <c r="AU105" t="s">
        <v>13</v>
      </c>
      <c r="AV105" t="s">
        <v>13</v>
      </c>
      <c r="AW105">
        <v>0.5</v>
      </c>
      <c r="AY105" s="2">
        <v>31989</v>
      </c>
      <c r="AZ105" t="s">
        <v>13</v>
      </c>
      <c r="BA105" t="s">
        <v>13</v>
      </c>
      <c r="BB105">
        <v>0.2</v>
      </c>
      <c r="BD105" s="2">
        <v>36769</v>
      </c>
      <c r="BE105">
        <v>20000927</v>
      </c>
      <c r="BF105">
        <v>2.9</v>
      </c>
      <c r="BG105">
        <v>-0.3</v>
      </c>
      <c r="BI105" s="2">
        <v>31989</v>
      </c>
      <c r="BJ105" t="s">
        <v>13</v>
      </c>
      <c r="BK105" t="s">
        <v>13</v>
      </c>
      <c r="BL105">
        <v>1</v>
      </c>
      <c r="BN105" s="2">
        <v>38260</v>
      </c>
      <c r="BO105">
        <v>20041222</v>
      </c>
      <c r="BP105">
        <v>4</v>
      </c>
      <c r="BQ105">
        <v>3.7</v>
      </c>
      <c r="BS105" s="2">
        <v>38260</v>
      </c>
      <c r="BT105">
        <v>20041222</v>
      </c>
      <c r="BU105">
        <v>5.0999999999999996</v>
      </c>
      <c r="BV105">
        <v>3.9</v>
      </c>
      <c r="BX105" s="2">
        <v>31989</v>
      </c>
      <c r="BY105" t="s">
        <v>13</v>
      </c>
      <c r="BZ105" t="s">
        <v>13</v>
      </c>
      <c r="CA105">
        <v>0.6</v>
      </c>
      <c r="CC105" s="2">
        <v>31989</v>
      </c>
      <c r="CD105" t="s">
        <v>13</v>
      </c>
      <c r="CE105" t="s">
        <v>13</v>
      </c>
      <c r="CF105">
        <v>0.7</v>
      </c>
    </row>
    <row r="106" spans="1:84" x14ac:dyDescent="0.2">
      <c r="A106" s="2">
        <v>32020</v>
      </c>
      <c r="B106" t="s">
        <v>13</v>
      </c>
      <c r="C106" t="s">
        <v>13</v>
      </c>
      <c r="D106">
        <v>59.3</v>
      </c>
      <c r="F106" s="2">
        <v>32020</v>
      </c>
      <c r="G106" t="s">
        <v>13</v>
      </c>
      <c r="H106" t="s">
        <v>13</v>
      </c>
      <c r="I106">
        <v>-3.3</v>
      </c>
      <c r="K106" s="2">
        <v>36494</v>
      </c>
      <c r="L106" t="s">
        <v>13</v>
      </c>
      <c r="M106" t="s">
        <v>13</v>
      </c>
      <c r="N106">
        <v>1071168</v>
      </c>
      <c r="P106" s="2">
        <v>38776</v>
      </c>
      <c r="Q106" t="s">
        <v>13</v>
      </c>
      <c r="R106" t="s">
        <v>13</v>
      </c>
      <c r="S106">
        <v>57.4</v>
      </c>
      <c r="U106" s="2">
        <v>32020</v>
      </c>
      <c r="V106" t="s">
        <v>13</v>
      </c>
      <c r="W106" t="s">
        <v>13</v>
      </c>
      <c r="X106">
        <v>4.5649999999999995</v>
      </c>
      <c r="Z106" s="2">
        <v>36769</v>
      </c>
      <c r="AA106">
        <v>20001011</v>
      </c>
      <c r="AB106">
        <v>0.6</v>
      </c>
      <c r="AC106">
        <v>0.3</v>
      </c>
      <c r="AE106" s="2">
        <v>36799</v>
      </c>
      <c r="AF106" t="s">
        <v>13</v>
      </c>
      <c r="AG106" t="s">
        <v>13</v>
      </c>
      <c r="AH106">
        <v>1.7</v>
      </c>
      <c r="AJ106" s="2">
        <v>36799</v>
      </c>
      <c r="AK106" t="s">
        <v>13</v>
      </c>
      <c r="AL106" t="s">
        <v>13</v>
      </c>
      <c r="AM106">
        <v>1.5</v>
      </c>
      <c r="AO106" s="2">
        <v>32020</v>
      </c>
      <c r="AP106" t="s">
        <v>13</v>
      </c>
      <c r="AQ106" t="s">
        <v>13</v>
      </c>
      <c r="AR106">
        <v>0.82</v>
      </c>
      <c r="AT106" s="2">
        <v>32020</v>
      </c>
      <c r="AU106" t="s">
        <v>13</v>
      </c>
      <c r="AV106" t="s">
        <v>13</v>
      </c>
      <c r="AW106">
        <v>0.64</v>
      </c>
      <c r="AY106" s="2">
        <v>32020</v>
      </c>
      <c r="AZ106" t="s">
        <v>13</v>
      </c>
      <c r="BA106" t="s">
        <v>13</v>
      </c>
      <c r="BB106">
        <v>0.1</v>
      </c>
      <c r="BD106" s="2">
        <v>36799</v>
      </c>
      <c r="BE106">
        <v>20001027</v>
      </c>
      <c r="BF106">
        <v>1.8</v>
      </c>
      <c r="BG106">
        <v>5.9</v>
      </c>
      <c r="BI106" s="2">
        <v>32020</v>
      </c>
      <c r="BJ106" t="s">
        <v>13</v>
      </c>
      <c r="BK106" t="s">
        <v>13</v>
      </c>
      <c r="BL106">
        <v>-2.2999999999999998</v>
      </c>
      <c r="BN106" s="2">
        <v>38352</v>
      </c>
      <c r="BO106">
        <v>20050330</v>
      </c>
      <c r="BP106">
        <v>3.8</v>
      </c>
      <c r="BQ106">
        <v>3.5</v>
      </c>
      <c r="BS106" s="2">
        <v>38352</v>
      </c>
      <c r="BT106">
        <v>20050330</v>
      </c>
      <c r="BU106">
        <v>4.2</v>
      </c>
      <c r="BV106">
        <v>4.2</v>
      </c>
      <c r="BX106" s="2">
        <v>32020</v>
      </c>
      <c r="BY106" t="s">
        <v>13</v>
      </c>
      <c r="BZ106" t="s">
        <v>13</v>
      </c>
      <c r="CA106">
        <v>0.9</v>
      </c>
      <c r="CC106" s="2">
        <v>32020</v>
      </c>
      <c r="CD106" t="s">
        <v>13</v>
      </c>
      <c r="CE106" t="s">
        <v>13</v>
      </c>
      <c r="CF106">
        <v>1.2</v>
      </c>
    </row>
    <row r="107" spans="1:84" x14ac:dyDescent="0.2">
      <c r="A107" s="2">
        <v>32050</v>
      </c>
      <c r="B107" t="s">
        <v>13</v>
      </c>
      <c r="C107" t="s">
        <v>13</v>
      </c>
      <c r="D107">
        <v>60</v>
      </c>
      <c r="F107" s="2">
        <v>32050</v>
      </c>
      <c r="G107" t="s">
        <v>13</v>
      </c>
      <c r="H107" t="s">
        <v>13</v>
      </c>
      <c r="I107">
        <v>1.7</v>
      </c>
      <c r="K107" s="2">
        <v>36525</v>
      </c>
      <c r="L107" t="s">
        <v>13</v>
      </c>
      <c r="M107" t="s">
        <v>13</v>
      </c>
      <c r="N107">
        <v>1176203</v>
      </c>
      <c r="P107" s="2">
        <v>38807</v>
      </c>
      <c r="Q107" t="s">
        <v>13</v>
      </c>
      <c r="R107" t="s">
        <v>13</v>
      </c>
      <c r="S107">
        <v>57.6</v>
      </c>
      <c r="U107" s="2">
        <v>32050</v>
      </c>
      <c r="V107" t="s">
        <v>13</v>
      </c>
      <c r="W107" t="s">
        <v>13</v>
      </c>
      <c r="X107">
        <v>3.9859999999999998</v>
      </c>
      <c r="Z107" s="2">
        <v>36799</v>
      </c>
      <c r="AA107">
        <v>20001108</v>
      </c>
      <c r="AB107">
        <v>0.2</v>
      </c>
      <c r="AC107">
        <v>0.1</v>
      </c>
      <c r="AE107" s="2">
        <v>36830</v>
      </c>
      <c r="AF107" t="s">
        <v>13</v>
      </c>
      <c r="AG107" t="s">
        <v>13</v>
      </c>
      <c r="AH107">
        <v>-0.2</v>
      </c>
      <c r="AJ107" s="2">
        <v>36830</v>
      </c>
      <c r="AK107" t="s">
        <v>13</v>
      </c>
      <c r="AL107" t="s">
        <v>13</v>
      </c>
      <c r="AM107">
        <v>0</v>
      </c>
      <c r="AO107" s="2">
        <v>32050</v>
      </c>
      <c r="AP107" t="s">
        <v>13</v>
      </c>
      <c r="AQ107" t="s">
        <v>13</v>
      </c>
      <c r="AR107">
        <v>0.28000000000000003</v>
      </c>
      <c r="AT107" s="2">
        <v>32050</v>
      </c>
      <c r="AU107" t="s">
        <v>13</v>
      </c>
      <c r="AV107" t="s">
        <v>13</v>
      </c>
      <c r="AW107">
        <v>0.1</v>
      </c>
      <c r="AY107" s="2">
        <v>32050</v>
      </c>
      <c r="AZ107" t="s">
        <v>13</v>
      </c>
      <c r="BA107" t="s">
        <v>13</v>
      </c>
      <c r="BB107">
        <v>0.3</v>
      </c>
      <c r="BD107" s="2">
        <v>36830</v>
      </c>
      <c r="BE107">
        <v>20001128</v>
      </c>
      <c r="BF107">
        <v>-5.5</v>
      </c>
      <c r="BG107">
        <v>-6.9</v>
      </c>
      <c r="BI107" s="2">
        <v>32050</v>
      </c>
      <c r="BJ107" t="s">
        <v>13</v>
      </c>
      <c r="BK107" t="s">
        <v>13</v>
      </c>
      <c r="BL107">
        <v>4.2</v>
      </c>
      <c r="BN107" s="2">
        <v>38442</v>
      </c>
      <c r="BO107">
        <v>20050629</v>
      </c>
      <c r="BP107">
        <v>3.8</v>
      </c>
      <c r="BQ107">
        <v>4.3</v>
      </c>
      <c r="BS107" s="2">
        <v>38442</v>
      </c>
      <c r="BT107">
        <v>20050629</v>
      </c>
      <c r="BU107">
        <v>3.6</v>
      </c>
      <c r="BV107">
        <v>3.1</v>
      </c>
      <c r="BX107" s="2">
        <v>32050</v>
      </c>
      <c r="BY107" t="s">
        <v>13</v>
      </c>
      <c r="BZ107" t="s">
        <v>13</v>
      </c>
      <c r="CA107">
        <v>0.4</v>
      </c>
      <c r="CC107" s="2">
        <v>32050</v>
      </c>
      <c r="CD107" t="s">
        <v>13</v>
      </c>
      <c r="CE107" t="s">
        <v>13</v>
      </c>
      <c r="CF107">
        <v>-0.1</v>
      </c>
    </row>
    <row r="108" spans="1:84" x14ac:dyDescent="0.2">
      <c r="A108" s="2">
        <v>32081</v>
      </c>
      <c r="B108" t="s">
        <v>13</v>
      </c>
      <c r="C108" t="s">
        <v>13</v>
      </c>
      <c r="D108">
        <v>60.7</v>
      </c>
      <c r="F108" s="2">
        <v>32081</v>
      </c>
      <c r="G108" t="s">
        <v>13</v>
      </c>
      <c r="H108" t="s">
        <v>13</v>
      </c>
      <c r="I108">
        <v>1.5</v>
      </c>
      <c r="K108" s="2">
        <v>36556</v>
      </c>
      <c r="L108" t="s">
        <v>13</v>
      </c>
      <c r="M108" t="s">
        <v>13</v>
      </c>
      <c r="N108">
        <v>1010908</v>
      </c>
      <c r="P108" s="2">
        <v>38837</v>
      </c>
      <c r="Q108" t="s">
        <v>13</v>
      </c>
      <c r="R108" t="s">
        <v>13</v>
      </c>
      <c r="S108">
        <v>58.4</v>
      </c>
      <c r="U108" s="2">
        <v>32081</v>
      </c>
      <c r="V108" t="s">
        <v>13</v>
      </c>
      <c r="W108" t="s">
        <v>13</v>
      </c>
      <c r="X108">
        <v>4.9729999999999999</v>
      </c>
      <c r="Z108" s="2">
        <v>36830</v>
      </c>
      <c r="AA108">
        <v>20001211</v>
      </c>
      <c r="AB108">
        <v>0.3</v>
      </c>
      <c r="AC108">
        <v>0.7</v>
      </c>
      <c r="AE108" s="2">
        <v>36860</v>
      </c>
      <c r="AF108" t="s">
        <v>13</v>
      </c>
      <c r="AG108" t="s">
        <v>13</v>
      </c>
      <c r="AH108">
        <v>-0.4</v>
      </c>
      <c r="AJ108" s="2">
        <v>36860</v>
      </c>
      <c r="AK108" t="s">
        <v>13</v>
      </c>
      <c r="AL108" t="s">
        <v>13</v>
      </c>
      <c r="AM108">
        <v>0.2</v>
      </c>
      <c r="AO108" s="2">
        <v>32081</v>
      </c>
      <c r="AP108" t="s">
        <v>13</v>
      </c>
      <c r="AQ108" t="s">
        <v>13</v>
      </c>
      <c r="AR108">
        <v>1.44</v>
      </c>
      <c r="AT108" s="2">
        <v>32081</v>
      </c>
      <c r="AU108" t="s">
        <v>13</v>
      </c>
      <c r="AV108" t="s">
        <v>13</v>
      </c>
      <c r="AW108">
        <v>1.29</v>
      </c>
      <c r="AY108" s="2">
        <v>32081</v>
      </c>
      <c r="AZ108" t="s">
        <v>13</v>
      </c>
      <c r="BA108" t="s">
        <v>13</v>
      </c>
      <c r="BB108">
        <v>1.3</v>
      </c>
      <c r="BD108" s="2">
        <v>36860</v>
      </c>
      <c r="BE108">
        <v>20001222</v>
      </c>
      <c r="BF108">
        <v>2.2999999999999998</v>
      </c>
      <c r="BG108">
        <v>1.7</v>
      </c>
      <c r="BI108" s="2">
        <v>32081</v>
      </c>
      <c r="BJ108" t="s">
        <v>13</v>
      </c>
      <c r="BK108" t="s">
        <v>13</v>
      </c>
      <c r="BL108">
        <v>-0.1</v>
      </c>
      <c r="BN108" s="2">
        <v>38533</v>
      </c>
      <c r="BO108">
        <v>20050929</v>
      </c>
      <c r="BP108">
        <v>3.3</v>
      </c>
      <c r="BQ108">
        <v>2.1</v>
      </c>
      <c r="BS108" s="2">
        <v>38533</v>
      </c>
      <c r="BT108">
        <v>20050929</v>
      </c>
      <c r="BU108">
        <v>3.4</v>
      </c>
      <c r="BV108">
        <v>4.4000000000000004</v>
      </c>
      <c r="BX108" s="2">
        <v>32081</v>
      </c>
      <c r="BY108" t="s">
        <v>13</v>
      </c>
      <c r="BZ108" t="s">
        <v>13</v>
      </c>
      <c r="CA108">
        <v>1</v>
      </c>
      <c r="CC108" s="2">
        <v>32081</v>
      </c>
      <c r="CD108" t="s">
        <v>13</v>
      </c>
      <c r="CE108" t="s">
        <v>13</v>
      </c>
      <c r="CF108">
        <v>0.3</v>
      </c>
    </row>
    <row r="109" spans="1:84" x14ac:dyDescent="0.2">
      <c r="A109" s="2">
        <v>32111</v>
      </c>
      <c r="B109" t="s">
        <v>13</v>
      </c>
      <c r="C109" t="s">
        <v>13</v>
      </c>
      <c r="D109">
        <v>58.8</v>
      </c>
      <c r="F109" s="2">
        <v>32111</v>
      </c>
      <c r="G109" t="s">
        <v>13</v>
      </c>
      <c r="H109" t="s">
        <v>13</v>
      </c>
      <c r="I109">
        <v>0.2</v>
      </c>
      <c r="K109" s="2">
        <v>36585</v>
      </c>
      <c r="L109" t="s">
        <v>13</v>
      </c>
      <c r="M109" t="s">
        <v>13</v>
      </c>
      <c r="N109">
        <v>1280080</v>
      </c>
      <c r="P109" s="2">
        <v>38868</v>
      </c>
      <c r="Q109" t="s">
        <v>13</v>
      </c>
      <c r="R109" t="s">
        <v>13</v>
      </c>
      <c r="S109">
        <v>57.2</v>
      </c>
      <c r="U109" s="2">
        <v>32111</v>
      </c>
      <c r="V109" t="s">
        <v>13</v>
      </c>
      <c r="W109" t="s">
        <v>13</v>
      </c>
      <c r="X109">
        <v>3.5259999999999998</v>
      </c>
      <c r="Z109" s="2">
        <v>36860</v>
      </c>
      <c r="AA109">
        <v>20010110</v>
      </c>
      <c r="AB109">
        <v>0.4</v>
      </c>
      <c r="AC109">
        <v>0.7</v>
      </c>
      <c r="AE109" s="2">
        <v>36891</v>
      </c>
      <c r="AF109" t="s">
        <v>13</v>
      </c>
      <c r="AG109" t="s">
        <v>13</v>
      </c>
      <c r="AH109">
        <v>-0.1</v>
      </c>
      <c r="AJ109" s="2">
        <v>36891</v>
      </c>
      <c r="AK109" t="s">
        <v>13</v>
      </c>
      <c r="AL109" t="s">
        <v>13</v>
      </c>
      <c r="AM109">
        <v>0.4</v>
      </c>
      <c r="AO109" s="2">
        <v>32111</v>
      </c>
      <c r="AP109" t="s">
        <v>13</v>
      </c>
      <c r="AQ109" t="s">
        <v>13</v>
      </c>
      <c r="AR109">
        <v>0.54</v>
      </c>
      <c r="AT109" s="2">
        <v>32111</v>
      </c>
      <c r="AU109" t="s">
        <v>13</v>
      </c>
      <c r="AV109" t="s">
        <v>13</v>
      </c>
      <c r="AW109">
        <v>0.41</v>
      </c>
      <c r="AY109" s="2">
        <v>32111</v>
      </c>
      <c r="AZ109" t="s">
        <v>13</v>
      </c>
      <c r="BA109" t="s">
        <v>13</v>
      </c>
      <c r="BB109">
        <v>0.7</v>
      </c>
      <c r="BD109" s="2">
        <v>36891</v>
      </c>
      <c r="BE109">
        <v>20010126</v>
      </c>
      <c r="BF109">
        <v>2.2000000000000002</v>
      </c>
      <c r="BG109">
        <v>-0.4</v>
      </c>
      <c r="BI109" s="2">
        <v>32111</v>
      </c>
      <c r="BJ109" t="s">
        <v>13</v>
      </c>
      <c r="BK109" t="s">
        <v>13</v>
      </c>
      <c r="BL109">
        <v>-0.6</v>
      </c>
      <c r="BN109" s="2">
        <v>38625</v>
      </c>
      <c r="BO109">
        <v>20051221</v>
      </c>
      <c r="BP109">
        <v>4.0999999999999996</v>
      </c>
      <c r="BQ109">
        <v>3.4</v>
      </c>
      <c r="BS109" s="2">
        <v>38625</v>
      </c>
      <c r="BT109">
        <v>20051221</v>
      </c>
      <c r="BU109">
        <v>4.0999999999999996</v>
      </c>
      <c r="BV109">
        <v>3.1</v>
      </c>
      <c r="BX109" s="2">
        <v>32111</v>
      </c>
      <c r="BY109" t="s">
        <v>13</v>
      </c>
      <c r="BZ109" t="s">
        <v>13</v>
      </c>
      <c r="CA109">
        <v>0.6</v>
      </c>
      <c r="CC109" s="2">
        <v>32111</v>
      </c>
      <c r="CD109" t="s">
        <v>13</v>
      </c>
      <c r="CE109" t="s">
        <v>13</v>
      </c>
      <c r="CF109">
        <v>0.3</v>
      </c>
    </row>
    <row r="110" spans="1:84" x14ac:dyDescent="0.2">
      <c r="A110" s="2">
        <v>32142</v>
      </c>
      <c r="B110" t="s">
        <v>13</v>
      </c>
      <c r="C110" t="s">
        <v>13</v>
      </c>
      <c r="D110">
        <v>61</v>
      </c>
      <c r="F110" s="2">
        <v>32142</v>
      </c>
      <c r="G110" t="s">
        <v>13</v>
      </c>
      <c r="H110" t="s">
        <v>13</v>
      </c>
      <c r="I110">
        <v>0.6</v>
      </c>
      <c r="K110" s="2">
        <v>36616</v>
      </c>
      <c r="L110" t="s">
        <v>13</v>
      </c>
      <c r="M110" t="s">
        <v>13</v>
      </c>
      <c r="N110">
        <v>1417021</v>
      </c>
      <c r="P110" s="2">
        <v>38898</v>
      </c>
      <c r="Q110" t="s">
        <v>13</v>
      </c>
      <c r="R110" t="s">
        <v>13</v>
      </c>
      <c r="S110">
        <v>55.3</v>
      </c>
      <c r="U110" s="2">
        <v>32142</v>
      </c>
      <c r="V110" t="s">
        <v>13</v>
      </c>
      <c r="W110" t="s">
        <v>13</v>
      </c>
      <c r="X110">
        <v>1.609</v>
      </c>
      <c r="Z110" s="2">
        <v>36891</v>
      </c>
      <c r="AA110">
        <v>20010208</v>
      </c>
      <c r="AB110">
        <v>0</v>
      </c>
      <c r="AC110">
        <v>0</v>
      </c>
      <c r="AE110" s="2">
        <v>36922</v>
      </c>
      <c r="AF110" t="s">
        <v>13</v>
      </c>
      <c r="AG110" t="s">
        <v>13</v>
      </c>
      <c r="AH110">
        <v>1.2</v>
      </c>
      <c r="AJ110" s="2">
        <v>36922</v>
      </c>
      <c r="AK110" t="s">
        <v>13</v>
      </c>
      <c r="AL110" t="s">
        <v>13</v>
      </c>
      <c r="AM110">
        <v>0.4</v>
      </c>
      <c r="AO110" s="2">
        <v>32142</v>
      </c>
      <c r="AP110" t="s">
        <v>13</v>
      </c>
      <c r="AQ110" t="s">
        <v>13</v>
      </c>
      <c r="AR110">
        <v>0.49</v>
      </c>
      <c r="AT110" s="2">
        <v>32142</v>
      </c>
      <c r="AU110" t="s">
        <v>13</v>
      </c>
      <c r="AV110" t="s">
        <v>13</v>
      </c>
      <c r="AW110">
        <v>0.37</v>
      </c>
      <c r="AY110" s="2">
        <v>32142</v>
      </c>
      <c r="AZ110" t="s">
        <v>13</v>
      </c>
      <c r="BA110" t="s">
        <v>13</v>
      </c>
      <c r="BB110">
        <v>0.9</v>
      </c>
      <c r="BD110" s="2">
        <v>36922</v>
      </c>
      <c r="BE110">
        <v>20010227</v>
      </c>
      <c r="BF110">
        <v>-6</v>
      </c>
      <c r="BG110">
        <v>-6.2</v>
      </c>
      <c r="BI110" s="2">
        <v>32142</v>
      </c>
      <c r="BJ110" t="s">
        <v>13</v>
      </c>
      <c r="BK110" t="s">
        <v>13</v>
      </c>
      <c r="BL110">
        <v>1</v>
      </c>
      <c r="BN110" s="2">
        <v>38717</v>
      </c>
      <c r="BO110">
        <v>20060330</v>
      </c>
      <c r="BP110">
        <v>1.7</v>
      </c>
      <c r="BQ110">
        <v>2.2999999999999998</v>
      </c>
      <c r="BS110" s="2">
        <v>38717</v>
      </c>
      <c r="BT110">
        <v>20060330</v>
      </c>
      <c r="BU110">
        <v>0.9</v>
      </c>
      <c r="BV110">
        <v>1.5</v>
      </c>
      <c r="BX110" s="2">
        <v>32142</v>
      </c>
      <c r="BY110" t="s">
        <v>13</v>
      </c>
      <c r="BZ110" t="s">
        <v>13</v>
      </c>
      <c r="CA110">
        <v>1.3</v>
      </c>
      <c r="CC110" s="2">
        <v>32142</v>
      </c>
      <c r="CD110" t="s">
        <v>13</v>
      </c>
      <c r="CE110" t="s">
        <v>13</v>
      </c>
      <c r="CF110">
        <v>0.9</v>
      </c>
    </row>
    <row r="111" spans="1:84" x14ac:dyDescent="0.2">
      <c r="A111" s="2">
        <v>32173</v>
      </c>
      <c r="B111" t="s">
        <v>13</v>
      </c>
      <c r="C111" t="s">
        <v>13</v>
      </c>
      <c r="D111">
        <v>57.5</v>
      </c>
      <c r="F111" s="2">
        <v>32173</v>
      </c>
      <c r="G111" t="s">
        <v>13</v>
      </c>
      <c r="H111" t="s">
        <v>13</v>
      </c>
      <c r="I111">
        <v>1.1000000000000001</v>
      </c>
      <c r="K111" s="2">
        <v>36646</v>
      </c>
      <c r="L111" t="s">
        <v>13</v>
      </c>
      <c r="M111" t="s">
        <v>13</v>
      </c>
      <c r="N111">
        <v>1263991</v>
      </c>
      <c r="P111" s="2">
        <v>38929</v>
      </c>
      <c r="Q111" t="s">
        <v>13</v>
      </c>
      <c r="R111" t="s">
        <v>13</v>
      </c>
      <c r="S111">
        <v>55.2</v>
      </c>
      <c r="U111" s="2">
        <v>32173</v>
      </c>
      <c r="V111" t="s">
        <v>13</v>
      </c>
      <c r="W111" t="s">
        <v>13</v>
      </c>
      <c r="X111">
        <v>5.952</v>
      </c>
      <c r="Z111" s="2">
        <v>36922</v>
      </c>
      <c r="AA111">
        <v>20010309</v>
      </c>
      <c r="AB111">
        <v>-0.3</v>
      </c>
      <c r="AC111">
        <v>-0.1</v>
      </c>
      <c r="AE111" s="2">
        <v>36950</v>
      </c>
      <c r="AF111" t="s">
        <v>13</v>
      </c>
      <c r="AG111" t="s">
        <v>13</v>
      </c>
      <c r="AH111">
        <v>0</v>
      </c>
      <c r="AJ111" s="2">
        <v>36950</v>
      </c>
      <c r="AK111" t="s">
        <v>13</v>
      </c>
      <c r="AL111" t="s">
        <v>13</v>
      </c>
      <c r="AM111">
        <v>-0.2</v>
      </c>
      <c r="AO111" s="2">
        <v>32173</v>
      </c>
      <c r="AP111" t="s">
        <v>13</v>
      </c>
      <c r="AQ111" t="s">
        <v>13</v>
      </c>
      <c r="AR111">
        <v>0.04</v>
      </c>
      <c r="AT111" s="2">
        <v>32173</v>
      </c>
      <c r="AU111" t="s">
        <v>13</v>
      </c>
      <c r="AV111" t="s">
        <v>13</v>
      </c>
      <c r="AW111">
        <v>-0.05</v>
      </c>
      <c r="AY111" s="2">
        <v>32173</v>
      </c>
      <c r="AZ111" t="s">
        <v>13</v>
      </c>
      <c r="BA111" t="s">
        <v>13</v>
      </c>
      <c r="BB111">
        <v>0.4</v>
      </c>
      <c r="BD111" s="2">
        <v>36950</v>
      </c>
      <c r="BE111">
        <v>20010327</v>
      </c>
      <c r="BF111">
        <v>-0.2</v>
      </c>
      <c r="BG111">
        <v>1.8</v>
      </c>
      <c r="BI111" s="2">
        <v>32173</v>
      </c>
      <c r="BJ111" t="s">
        <v>13</v>
      </c>
      <c r="BK111" t="s">
        <v>13</v>
      </c>
      <c r="BL111">
        <v>-0.4</v>
      </c>
      <c r="BN111" s="2">
        <v>38807</v>
      </c>
      <c r="BO111">
        <v>20060629</v>
      </c>
      <c r="BP111">
        <v>5.6</v>
      </c>
      <c r="BQ111">
        <v>4.9000000000000004</v>
      </c>
      <c r="BS111" s="2">
        <v>38807</v>
      </c>
      <c r="BT111">
        <v>20060629</v>
      </c>
      <c r="BU111">
        <v>5.0999999999999996</v>
      </c>
      <c r="BV111">
        <v>4.5999999999999996</v>
      </c>
      <c r="BX111" s="2">
        <v>32173</v>
      </c>
      <c r="BY111" t="s">
        <v>13</v>
      </c>
      <c r="BZ111" t="s">
        <v>13</v>
      </c>
      <c r="CA111">
        <v>0.2</v>
      </c>
      <c r="CC111" s="2">
        <v>32173</v>
      </c>
      <c r="CD111" t="s">
        <v>13</v>
      </c>
      <c r="CE111" t="s">
        <v>13</v>
      </c>
      <c r="CF111">
        <v>1.2</v>
      </c>
    </row>
    <row r="112" spans="1:84" x14ac:dyDescent="0.2">
      <c r="A112" s="2">
        <v>32202</v>
      </c>
      <c r="B112" t="s">
        <v>13</v>
      </c>
      <c r="C112" t="s">
        <v>13</v>
      </c>
      <c r="D112">
        <v>56.2</v>
      </c>
      <c r="F112" s="2">
        <v>32202</v>
      </c>
      <c r="G112" t="s">
        <v>13</v>
      </c>
      <c r="H112" t="s">
        <v>13</v>
      </c>
      <c r="I112">
        <v>0.8</v>
      </c>
      <c r="K112" s="2">
        <v>36677</v>
      </c>
      <c r="L112" t="s">
        <v>13</v>
      </c>
      <c r="M112" t="s">
        <v>13</v>
      </c>
      <c r="N112">
        <v>1367729</v>
      </c>
      <c r="P112" s="2">
        <v>38960</v>
      </c>
      <c r="Q112" t="s">
        <v>13</v>
      </c>
      <c r="R112" t="s">
        <v>13</v>
      </c>
      <c r="S112">
        <v>53.7</v>
      </c>
      <c r="U112" s="2">
        <v>32202</v>
      </c>
      <c r="V112" t="s">
        <v>13</v>
      </c>
      <c r="W112" t="s">
        <v>13</v>
      </c>
      <c r="X112">
        <v>4.1159999999999997</v>
      </c>
      <c r="Z112" s="2">
        <v>36950</v>
      </c>
      <c r="AA112">
        <v>20010406</v>
      </c>
      <c r="AB112">
        <v>-0.1</v>
      </c>
      <c r="AC112">
        <v>0.1</v>
      </c>
      <c r="AE112" s="2">
        <v>36981</v>
      </c>
      <c r="AF112" t="s">
        <v>13</v>
      </c>
      <c r="AG112" t="s">
        <v>13</v>
      </c>
      <c r="AH112">
        <v>-0.8</v>
      </c>
      <c r="AJ112" s="2">
        <v>36981</v>
      </c>
      <c r="AK112" t="s">
        <v>13</v>
      </c>
      <c r="AL112" t="s">
        <v>13</v>
      </c>
      <c r="AM112">
        <v>-0.9</v>
      </c>
      <c r="AO112" s="2">
        <v>32202</v>
      </c>
      <c r="AP112" t="s">
        <v>13</v>
      </c>
      <c r="AQ112" t="s">
        <v>13</v>
      </c>
      <c r="AR112">
        <v>0.44</v>
      </c>
      <c r="AT112" s="2">
        <v>32202</v>
      </c>
      <c r="AU112" t="s">
        <v>13</v>
      </c>
      <c r="AV112" t="s">
        <v>13</v>
      </c>
      <c r="AW112">
        <v>0.36</v>
      </c>
      <c r="AY112" s="2">
        <v>32202</v>
      </c>
      <c r="AZ112" t="s">
        <v>13</v>
      </c>
      <c r="BA112" t="s">
        <v>13</v>
      </c>
      <c r="BB112">
        <v>0.8</v>
      </c>
      <c r="BD112" s="2">
        <v>36981</v>
      </c>
      <c r="BE112">
        <v>20010425</v>
      </c>
      <c r="BF112">
        <v>3</v>
      </c>
      <c r="BG112">
        <v>1.1000000000000001</v>
      </c>
      <c r="BI112" s="2">
        <v>32202</v>
      </c>
      <c r="BJ112" t="s">
        <v>13</v>
      </c>
      <c r="BK112" t="s">
        <v>13</v>
      </c>
      <c r="BL112">
        <v>2.6</v>
      </c>
      <c r="BN112" s="2">
        <v>38898</v>
      </c>
      <c r="BO112">
        <v>20060928</v>
      </c>
      <c r="BP112">
        <v>2.6</v>
      </c>
      <c r="BQ112">
        <v>1.2</v>
      </c>
      <c r="BS112" s="2">
        <v>38898</v>
      </c>
      <c r="BT112">
        <v>20060928</v>
      </c>
      <c r="BU112">
        <v>2.6</v>
      </c>
      <c r="BV112">
        <v>2.1</v>
      </c>
      <c r="BX112" s="2">
        <v>32202</v>
      </c>
      <c r="BY112" t="s">
        <v>13</v>
      </c>
      <c r="BZ112" t="s">
        <v>13</v>
      </c>
      <c r="CA112">
        <v>0.5</v>
      </c>
      <c r="CC112" s="2">
        <v>32202</v>
      </c>
      <c r="CD112" t="s">
        <v>13</v>
      </c>
      <c r="CE112" t="s">
        <v>13</v>
      </c>
      <c r="CF112">
        <v>0.2</v>
      </c>
    </row>
    <row r="113" spans="1:84" x14ac:dyDescent="0.2">
      <c r="A113" s="2">
        <v>32233</v>
      </c>
      <c r="B113" t="s">
        <v>13</v>
      </c>
      <c r="C113" t="s">
        <v>13</v>
      </c>
      <c r="D113">
        <v>54.6</v>
      </c>
      <c r="F113" s="2">
        <v>32233</v>
      </c>
      <c r="G113" t="s">
        <v>13</v>
      </c>
      <c r="H113" t="s">
        <v>13</v>
      </c>
      <c r="I113">
        <v>0.2</v>
      </c>
      <c r="K113" s="2">
        <v>36707</v>
      </c>
      <c r="L113" t="s">
        <v>13</v>
      </c>
      <c r="M113" t="s">
        <v>13</v>
      </c>
      <c r="N113">
        <v>1361974</v>
      </c>
      <c r="P113" s="2">
        <v>38990</v>
      </c>
      <c r="Q113" t="s">
        <v>13</v>
      </c>
      <c r="R113" t="s">
        <v>13</v>
      </c>
      <c r="S113">
        <v>54.8</v>
      </c>
      <c r="U113" s="2">
        <v>32233</v>
      </c>
      <c r="V113" t="s">
        <v>13</v>
      </c>
      <c r="W113" t="s">
        <v>13</v>
      </c>
      <c r="X113">
        <v>4.3140000000000001</v>
      </c>
      <c r="Z113" s="2">
        <v>36981</v>
      </c>
      <c r="AA113">
        <v>20010508</v>
      </c>
      <c r="AB113">
        <v>0.1</v>
      </c>
      <c r="AC113">
        <v>0</v>
      </c>
      <c r="AE113" s="2">
        <v>37011</v>
      </c>
      <c r="AF113" t="s">
        <v>13</v>
      </c>
      <c r="AG113" t="s">
        <v>13</v>
      </c>
      <c r="AH113">
        <v>1.6</v>
      </c>
      <c r="AJ113" s="2">
        <v>37011</v>
      </c>
      <c r="AK113" t="s">
        <v>13</v>
      </c>
      <c r="AL113" t="s">
        <v>13</v>
      </c>
      <c r="AM113">
        <v>1.5</v>
      </c>
      <c r="AO113" s="2">
        <v>32233</v>
      </c>
      <c r="AP113" t="s">
        <v>13</v>
      </c>
      <c r="AQ113" t="s">
        <v>13</v>
      </c>
      <c r="AR113">
        <v>0.25</v>
      </c>
      <c r="AT113" s="2">
        <v>32233</v>
      </c>
      <c r="AU113" t="s">
        <v>13</v>
      </c>
      <c r="AV113" t="s">
        <v>13</v>
      </c>
      <c r="AW113">
        <v>0.18</v>
      </c>
      <c r="AY113" s="2">
        <v>32233</v>
      </c>
      <c r="AZ113" t="s">
        <v>13</v>
      </c>
      <c r="BA113" t="s">
        <v>13</v>
      </c>
      <c r="BB113">
        <v>0.6</v>
      </c>
      <c r="BD113" s="2">
        <v>37011</v>
      </c>
      <c r="BE113">
        <v>20010525</v>
      </c>
      <c r="BF113">
        <v>-5</v>
      </c>
      <c r="BG113">
        <v>-5.7</v>
      </c>
      <c r="BI113" s="2">
        <v>32233</v>
      </c>
      <c r="BJ113" t="s">
        <v>13</v>
      </c>
      <c r="BK113" t="s">
        <v>13</v>
      </c>
      <c r="BL113">
        <v>0</v>
      </c>
      <c r="BN113" s="2">
        <v>38990</v>
      </c>
      <c r="BO113">
        <v>20061221</v>
      </c>
      <c r="BP113">
        <v>2</v>
      </c>
      <c r="BQ113">
        <v>0.4</v>
      </c>
      <c r="BS113" s="2">
        <v>38990</v>
      </c>
      <c r="BT113">
        <v>20061221</v>
      </c>
      <c r="BU113">
        <v>2.8</v>
      </c>
      <c r="BV113">
        <v>2.4</v>
      </c>
      <c r="BX113" s="2">
        <v>32233</v>
      </c>
      <c r="BY113" t="s">
        <v>13</v>
      </c>
      <c r="BZ113" t="s">
        <v>13</v>
      </c>
      <c r="CA113">
        <v>0.6</v>
      </c>
      <c r="CC113" s="2">
        <v>32233</v>
      </c>
      <c r="CD113" t="s">
        <v>13</v>
      </c>
      <c r="CE113" t="s">
        <v>13</v>
      </c>
      <c r="CF113">
        <v>1.2</v>
      </c>
    </row>
    <row r="114" spans="1:84" x14ac:dyDescent="0.2">
      <c r="A114" s="2">
        <v>32263</v>
      </c>
      <c r="B114" t="s">
        <v>13</v>
      </c>
      <c r="C114" t="s">
        <v>13</v>
      </c>
      <c r="D114">
        <v>55.8</v>
      </c>
      <c r="F114" s="2">
        <v>32263</v>
      </c>
      <c r="G114" t="s">
        <v>13</v>
      </c>
      <c r="H114" t="s">
        <v>13</v>
      </c>
      <c r="I114">
        <v>0.3</v>
      </c>
      <c r="K114" s="2">
        <v>36738</v>
      </c>
      <c r="L114" t="s">
        <v>13</v>
      </c>
      <c r="M114" t="s">
        <v>13</v>
      </c>
      <c r="N114">
        <v>1187674</v>
      </c>
      <c r="P114" s="2">
        <v>39021</v>
      </c>
      <c r="Q114" t="s">
        <v>13</v>
      </c>
      <c r="R114" t="s">
        <v>13</v>
      </c>
      <c r="S114">
        <v>54.6</v>
      </c>
      <c r="U114" s="2">
        <v>32263</v>
      </c>
      <c r="V114" t="s">
        <v>13</v>
      </c>
      <c r="W114" t="s">
        <v>13</v>
      </c>
      <c r="X114">
        <v>5.1669999999999998</v>
      </c>
      <c r="Z114" s="2">
        <v>37011</v>
      </c>
      <c r="AA114">
        <v>20010607</v>
      </c>
      <c r="AB114">
        <v>0.3</v>
      </c>
      <c r="AC114">
        <v>0.5</v>
      </c>
      <c r="AE114" s="2">
        <v>37042</v>
      </c>
      <c r="AF114">
        <v>20010613</v>
      </c>
      <c r="AG114">
        <v>0.1</v>
      </c>
      <c r="AH114">
        <v>0.3</v>
      </c>
      <c r="AJ114" s="2">
        <v>37042</v>
      </c>
      <c r="AK114">
        <v>20010613</v>
      </c>
      <c r="AL114">
        <v>-0.2</v>
      </c>
      <c r="AM114">
        <v>0.3</v>
      </c>
      <c r="AO114" s="2">
        <v>32263</v>
      </c>
      <c r="AP114" t="s">
        <v>13</v>
      </c>
      <c r="AQ114" t="s">
        <v>13</v>
      </c>
      <c r="AR114">
        <v>0.54</v>
      </c>
      <c r="AT114" s="2">
        <v>32263</v>
      </c>
      <c r="AU114" t="s">
        <v>13</v>
      </c>
      <c r="AV114" t="s">
        <v>13</v>
      </c>
      <c r="AW114">
        <v>0.5</v>
      </c>
      <c r="AY114" s="2">
        <v>32263</v>
      </c>
      <c r="AZ114" t="s">
        <v>13</v>
      </c>
      <c r="BA114" t="s">
        <v>13</v>
      </c>
      <c r="BB114">
        <v>0.6</v>
      </c>
      <c r="BD114" s="2">
        <v>37042</v>
      </c>
      <c r="BE114">
        <v>20010626</v>
      </c>
      <c r="BF114">
        <v>2.9</v>
      </c>
      <c r="BG114">
        <v>3.4</v>
      </c>
      <c r="BI114" s="2">
        <v>32263</v>
      </c>
      <c r="BJ114" t="s">
        <v>13</v>
      </c>
      <c r="BK114" t="s">
        <v>13</v>
      </c>
      <c r="BL114">
        <v>-2</v>
      </c>
      <c r="BN114" s="2">
        <v>39082</v>
      </c>
      <c r="BO114">
        <v>20070329</v>
      </c>
      <c r="BP114">
        <v>2.5</v>
      </c>
      <c r="BQ114">
        <v>3.2</v>
      </c>
      <c r="BS114" s="2">
        <v>39082</v>
      </c>
      <c r="BT114">
        <v>20070329</v>
      </c>
      <c r="BU114">
        <v>4.2</v>
      </c>
      <c r="BV114">
        <v>4.0999999999999996</v>
      </c>
      <c r="BX114" s="2">
        <v>32263</v>
      </c>
      <c r="BY114" t="s">
        <v>13</v>
      </c>
      <c r="BZ114" t="s">
        <v>13</v>
      </c>
      <c r="CA114">
        <v>0.7</v>
      </c>
      <c r="CC114" s="2">
        <v>32263</v>
      </c>
      <c r="CD114" t="s">
        <v>13</v>
      </c>
      <c r="CE114" t="s">
        <v>13</v>
      </c>
      <c r="CF114">
        <v>0.1</v>
      </c>
    </row>
    <row r="115" spans="1:84" x14ac:dyDescent="0.2">
      <c r="A115" s="2">
        <v>32294</v>
      </c>
      <c r="B115" t="s">
        <v>13</v>
      </c>
      <c r="C115" t="s">
        <v>13</v>
      </c>
      <c r="D115">
        <v>55.5</v>
      </c>
      <c r="F115" s="2">
        <v>32294</v>
      </c>
      <c r="G115" t="s">
        <v>13</v>
      </c>
      <c r="H115" t="s">
        <v>13</v>
      </c>
      <c r="I115">
        <v>1</v>
      </c>
      <c r="K115" s="2">
        <v>36769</v>
      </c>
      <c r="L115" t="s">
        <v>13</v>
      </c>
      <c r="M115" t="s">
        <v>13</v>
      </c>
      <c r="N115">
        <v>1276256</v>
      </c>
      <c r="P115" s="2">
        <v>39051</v>
      </c>
      <c r="Q115" t="s">
        <v>13</v>
      </c>
      <c r="R115" t="s">
        <v>13</v>
      </c>
      <c r="S115">
        <v>54.3</v>
      </c>
      <c r="U115" s="2">
        <v>32294</v>
      </c>
      <c r="V115" t="s">
        <v>13</v>
      </c>
      <c r="W115" t="s">
        <v>13</v>
      </c>
      <c r="X115">
        <v>4.1779999999999999</v>
      </c>
      <c r="Z115" s="2">
        <v>37042</v>
      </c>
      <c r="AA115">
        <v>20010710</v>
      </c>
      <c r="AB115">
        <v>0.2</v>
      </c>
      <c r="AC115">
        <v>0.4</v>
      </c>
      <c r="AE115" s="2">
        <v>37072</v>
      </c>
      <c r="AF115">
        <v>20010713</v>
      </c>
      <c r="AG115">
        <v>0.2</v>
      </c>
      <c r="AH115">
        <v>-0.4</v>
      </c>
      <c r="AJ115" s="2">
        <v>37072</v>
      </c>
      <c r="AK115">
        <v>20010713</v>
      </c>
      <c r="AL115">
        <v>-0.2</v>
      </c>
      <c r="AM115">
        <v>-0.4</v>
      </c>
      <c r="AO115" s="2">
        <v>32294</v>
      </c>
      <c r="AP115" t="s">
        <v>13</v>
      </c>
      <c r="AQ115" t="s">
        <v>13</v>
      </c>
      <c r="AR115">
        <v>-0.1</v>
      </c>
      <c r="AT115" s="2">
        <v>32294</v>
      </c>
      <c r="AU115" t="s">
        <v>13</v>
      </c>
      <c r="AV115" t="s">
        <v>13</v>
      </c>
      <c r="AW115">
        <v>-0.15</v>
      </c>
      <c r="AY115" s="2">
        <v>32294</v>
      </c>
      <c r="AZ115" t="s">
        <v>13</v>
      </c>
      <c r="BA115" t="s">
        <v>13</v>
      </c>
      <c r="BB115">
        <v>0.6</v>
      </c>
      <c r="BD115" s="2">
        <v>37072</v>
      </c>
      <c r="BE115">
        <v>20010726</v>
      </c>
      <c r="BF115">
        <v>-2</v>
      </c>
      <c r="BG115">
        <v>-0.8</v>
      </c>
      <c r="BI115" s="2">
        <v>32294</v>
      </c>
      <c r="BJ115" t="s">
        <v>13</v>
      </c>
      <c r="BK115" t="s">
        <v>13</v>
      </c>
      <c r="BL115">
        <v>5.8</v>
      </c>
      <c r="BN115" s="2">
        <v>39172</v>
      </c>
      <c r="BO115">
        <v>20070628</v>
      </c>
      <c r="BP115">
        <v>0.7</v>
      </c>
      <c r="BQ115">
        <v>0.2</v>
      </c>
      <c r="BS115" s="2">
        <v>39172</v>
      </c>
      <c r="BT115">
        <v>20070628</v>
      </c>
      <c r="BU115">
        <v>4.2</v>
      </c>
      <c r="BV115">
        <v>2.1</v>
      </c>
      <c r="BX115" s="2">
        <v>32294</v>
      </c>
      <c r="BY115" t="s">
        <v>13</v>
      </c>
      <c r="BZ115" t="s">
        <v>13</v>
      </c>
      <c r="CA115">
        <v>0.4</v>
      </c>
      <c r="CC115" s="2">
        <v>32294</v>
      </c>
      <c r="CD115" t="s">
        <v>13</v>
      </c>
      <c r="CE115" t="s">
        <v>13</v>
      </c>
      <c r="CF115">
        <v>0.9</v>
      </c>
    </row>
    <row r="116" spans="1:84" x14ac:dyDescent="0.2">
      <c r="A116" s="2">
        <v>32324</v>
      </c>
      <c r="B116" t="s">
        <v>13</v>
      </c>
      <c r="C116" t="s">
        <v>13</v>
      </c>
      <c r="D116">
        <v>59.3</v>
      </c>
      <c r="F116" s="2">
        <v>32324</v>
      </c>
      <c r="G116" t="s">
        <v>13</v>
      </c>
      <c r="H116" t="s">
        <v>13</v>
      </c>
      <c r="I116">
        <v>2.2999999999999998</v>
      </c>
      <c r="K116" s="2">
        <v>36799</v>
      </c>
      <c r="L116" t="s">
        <v>13</v>
      </c>
      <c r="M116" t="s">
        <v>13</v>
      </c>
      <c r="N116">
        <v>1235507</v>
      </c>
      <c r="P116" s="2">
        <v>39082</v>
      </c>
      <c r="Q116" t="s">
        <v>13</v>
      </c>
      <c r="R116" t="s">
        <v>13</v>
      </c>
      <c r="S116">
        <v>53.4</v>
      </c>
      <c r="U116" s="2">
        <v>32324</v>
      </c>
      <c r="V116" t="s">
        <v>13</v>
      </c>
      <c r="W116" t="s">
        <v>13</v>
      </c>
      <c r="X116">
        <v>3.1429999999999998</v>
      </c>
      <c r="Z116" s="2">
        <v>37072</v>
      </c>
      <c r="AA116">
        <v>20010808</v>
      </c>
      <c r="AB116">
        <v>-0.2</v>
      </c>
      <c r="AC116">
        <v>-0.8</v>
      </c>
      <c r="AE116" s="2">
        <v>37103</v>
      </c>
      <c r="AF116">
        <v>20010814</v>
      </c>
      <c r="AG116">
        <v>0</v>
      </c>
      <c r="AH116">
        <v>-0.3</v>
      </c>
      <c r="AJ116" s="2">
        <v>37103</v>
      </c>
      <c r="AK116">
        <v>20010814</v>
      </c>
      <c r="AL116">
        <v>0.2</v>
      </c>
      <c r="AM116">
        <v>-0.1</v>
      </c>
      <c r="AO116" s="2">
        <v>32324</v>
      </c>
      <c r="AP116" t="s">
        <v>13</v>
      </c>
      <c r="AQ116" t="s">
        <v>13</v>
      </c>
      <c r="AR116">
        <v>0.26</v>
      </c>
      <c r="AT116" s="2">
        <v>32324</v>
      </c>
      <c r="AU116" t="s">
        <v>13</v>
      </c>
      <c r="AV116" t="s">
        <v>13</v>
      </c>
      <c r="AW116">
        <v>0.22</v>
      </c>
      <c r="AY116" s="2">
        <v>32324</v>
      </c>
      <c r="AZ116" t="s">
        <v>13</v>
      </c>
      <c r="BA116" t="s">
        <v>13</v>
      </c>
      <c r="BB116">
        <v>1.1000000000000001</v>
      </c>
      <c r="BD116" s="2">
        <v>37103</v>
      </c>
      <c r="BE116">
        <v>20010824</v>
      </c>
      <c r="BF116">
        <v>-0.6</v>
      </c>
      <c r="BG116">
        <v>-3.5</v>
      </c>
      <c r="BI116" s="2">
        <v>32324</v>
      </c>
      <c r="BJ116" t="s">
        <v>13</v>
      </c>
      <c r="BK116" t="s">
        <v>13</v>
      </c>
      <c r="BL116">
        <v>-1.8</v>
      </c>
      <c r="BN116" s="2">
        <v>39263</v>
      </c>
      <c r="BO116">
        <v>20070927</v>
      </c>
      <c r="BP116">
        <v>3.8</v>
      </c>
      <c r="BQ116">
        <v>3.1</v>
      </c>
      <c r="BS116" s="2">
        <v>39263</v>
      </c>
      <c r="BT116">
        <v>20070927</v>
      </c>
      <c r="BU116">
        <v>1.4</v>
      </c>
      <c r="BV116">
        <v>1.4</v>
      </c>
      <c r="BX116" s="2">
        <v>32324</v>
      </c>
      <c r="BY116" t="s">
        <v>13</v>
      </c>
      <c r="BZ116" t="s">
        <v>13</v>
      </c>
      <c r="CA116">
        <v>0.8</v>
      </c>
      <c r="CC116" s="2">
        <v>32324</v>
      </c>
      <c r="CD116" t="s">
        <v>13</v>
      </c>
      <c r="CE116" t="s">
        <v>13</v>
      </c>
      <c r="CF116">
        <v>0.7</v>
      </c>
    </row>
    <row r="117" spans="1:84" x14ac:dyDescent="0.2">
      <c r="A117" s="2">
        <v>32355</v>
      </c>
      <c r="B117" t="s">
        <v>13</v>
      </c>
      <c r="C117" t="s">
        <v>13</v>
      </c>
      <c r="D117">
        <v>58.2</v>
      </c>
      <c r="F117" s="2">
        <v>32355</v>
      </c>
      <c r="G117" t="s">
        <v>13</v>
      </c>
      <c r="H117" t="s">
        <v>13</v>
      </c>
      <c r="I117">
        <v>-0.1</v>
      </c>
      <c r="K117" s="2">
        <v>36830</v>
      </c>
      <c r="L117" t="s">
        <v>13</v>
      </c>
      <c r="M117" t="s">
        <v>13</v>
      </c>
      <c r="N117">
        <v>1088932</v>
      </c>
      <c r="P117" s="2">
        <v>39113</v>
      </c>
      <c r="Q117" t="s">
        <v>13</v>
      </c>
      <c r="R117" t="s">
        <v>13</v>
      </c>
      <c r="S117">
        <v>55.3</v>
      </c>
      <c r="U117" s="2">
        <v>32355</v>
      </c>
      <c r="V117" t="s">
        <v>13</v>
      </c>
      <c r="W117" t="s">
        <v>13</v>
      </c>
      <c r="X117">
        <v>2.9239999999999999</v>
      </c>
      <c r="Z117" s="2">
        <v>37103</v>
      </c>
      <c r="AA117">
        <v>20010907</v>
      </c>
      <c r="AB117">
        <v>-0.7</v>
      </c>
      <c r="AC117">
        <v>-1</v>
      </c>
      <c r="AE117" s="2">
        <v>37134</v>
      </c>
      <c r="AF117">
        <v>20010914</v>
      </c>
      <c r="AG117">
        <v>0.3</v>
      </c>
      <c r="AH117">
        <v>0.7</v>
      </c>
      <c r="AJ117" s="2">
        <v>37134</v>
      </c>
      <c r="AK117">
        <v>20010914</v>
      </c>
      <c r="AL117">
        <v>0.5</v>
      </c>
      <c r="AM117">
        <v>0.8</v>
      </c>
      <c r="AO117" s="2">
        <v>32355</v>
      </c>
      <c r="AP117" t="s">
        <v>13</v>
      </c>
      <c r="AQ117" t="s">
        <v>13</v>
      </c>
      <c r="AR117">
        <v>0.06</v>
      </c>
      <c r="AT117" s="2">
        <v>32355</v>
      </c>
      <c r="AU117" t="s">
        <v>13</v>
      </c>
      <c r="AV117" t="s">
        <v>13</v>
      </c>
      <c r="AW117">
        <v>0.01</v>
      </c>
      <c r="AY117" s="2">
        <v>32355</v>
      </c>
      <c r="AZ117" t="s">
        <v>13</v>
      </c>
      <c r="BA117" t="s">
        <v>13</v>
      </c>
      <c r="BB117">
        <v>0.5</v>
      </c>
      <c r="BD117" s="2">
        <v>37134</v>
      </c>
      <c r="BE117">
        <v>20010927</v>
      </c>
      <c r="BF117">
        <v>-0.3</v>
      </c>
      <c r="BG117">
        <v>0.2</v>
      </c>
      <c r="BI117" s="2">
        <v>32355</v>
      </c>
      <c r="BJ117" t="s">
        <v>13</v>
      </c>
      <c r="BK117" t="s">
        <v>13</v>
      </c>
      <c r="BL117">
        <v>0.5</v>
      </c>
      <c r="BN117" s="2">
        <v>39355</v>
      </c>
      <c r="BO117">
        <v>20071220</v>
      </c>
      <c r="BP117">
        <v>4.9000000000000004</v>
      </c>
      <c r="BQ117">
        <v>2.7</v>
      </c>
      <c r="BS117" s="2">
        <v>39355</v>
      </c>
      <c r="BT117">
        <v>20071220</v>
      </c>
      <c r="BU117">
        <v>2.8</v>
      </c>
      <c r="BV117">
        <v>1.8</v>
      </c>
      <c r="BX117" s="2">
        <v>32355</v>
      </c>
      <c r="BY117" t="s">
        <v>13</v>
      </c>
      <c r="BZ117" t="s">
        <v>13</v>
      </c>
      <c r="CA117">
        <v>0.9</v>
      </c>
      <c r="CC117" s="2">
        <v>32355</v>
      </c>
      <c r="CD117" t="s">
        <v>13</v>
      </c>
      <c r="CE117" t="s">
        <v>13</v>
      </c>
      <c r="CF117">
        <v>0.7</v>
      </c>
    </row>
    <row r="118" spans="1:84" x14ac:dyDescent="0.2">
      <c r="A118" s="2">
        <v>32386</v>
      </c>
      <c r="B118" t="s">
        <v>13</v>
      </c>
      <c r="C118" t="s">
        <v>13</v>
      </c>
      <c r="D118">
        <v>56</v>
      </c>
      <c r="F118" s="2">
        <v>32386</v>
      </c>
      <c r="G118" t="s">
        <v>13</v>
      </c>
      <c r="H118" t="s">
        <v>13</v>
      </c>
      <c r="I118">
        <v>0.8</v>
      </c>
      <c r="K118" s="2">
        <v>36860</v>
      </c>
      <c r="L118" t="s">
        <v>13</v>
      </c>
      <c r="M118" t="s">
        <v>13</v>
      </c>
      <c r="N118">
        <v>1019899</v>
      </c>
      <c r="P118" s="2">
        <v>39141</v>
      </c>
      <c r="Q118" t="s">
        <v>13</v>
      </c>
      <c r="R118" t="s">
        <v>13</v>
      </c>
      <c r="S118">
        <v>54.4</v>
      </c>
      <c r="U118" s="2">
        <v>32386</v>
      </c>
      <c r="V118" t="s">
        <v>13</v>
      </c>
      <c r="W118" t="s">
        <v>13</v>
      </c>
      <c r="X118">
        <v>5.423</v>
      </c>
      <c r="Z118" s="2">
        <v>37134</v>
      </c>
      <c r="AA118">
        <v>20011010</v>
      </c>
      <c r="AB118">
        <v>-0.1</v>
      </c>
      <c r="AC118">
        <v>-0.3</v>
      </c>
      <c r="AE118" s="2">
        <v>37164</v>
      </c>
      <c r="AF118">
        <v>20011012</v>
      </c>
      <c r="AG118">
        <v>-2.4</v>
      </c>
      <c r="AH118">
        <v>-1.9</v>
      </c>
      <c r="AJ118" s="2">
        <v>37164</v>
      </c>
      <c r="AK118">
        <v>20011012</v>
      </c>
      <c r="AL118">
        <v>-1.6</v>
      </c>
      <c r="AM118">
        <v>-1.4</v>
      </c>
      <c r="AO118" s="2">
        <v>32386</v>
      </c>
      <c r="AP118" t="s">
        <v>13</v>
      </c>
      <c r="AQ118" t="s">
        <v>13</v>
      </c>
      <c r="AR118">
        <v>0.41</v>
      </c>
      <c r="AT118" s="2">
        <v>32386</v>
      </c>
      <c r="AU118" t="s">
        <v>13</v>
      </c>
      <c r="AV118" t="s">
        <v>13</v>
      </c>
      <c r="AW118">
        <v>0.38</v>
      </c>
      <c r="AY118" s="2">
        <v>32386</v>
      </c>
      <c r="AZ118" t="s">
        <v>13</v>
      </c>
      <c r="BA118" t="s">
        <v>13</v>
      </c>
      <c r="BB118">
        <v>1</v>
      </c>
      <c r="BD118" s="2">
        <v>37164</v>
      </c>
      <c r="BE118">
        <v>20011025</v>
      </c>
      <c r="BF118">
        <v>-8.5</v>
      </c>
      <c r="BG118">
        <v>-3.7</v>
      </c>
      <c r="BI118" s="2">
        <v>32386</v>
      </c>
      <c r="BJ118" t="s">
        <v>13</v>
      </c>
      <c r="BK118" t="s">
        <v>13</v>
      </c>
      <c r="BL118">
        <v>1.1000000000000001</v>
      </c>
      <c r="BN118" s="2">
        <v>39447</v>
      </c>
      <c r="BO118">
        <v>20080327</v>
      </c>
      <c r="BP118">
        <v>0.6</v>
      </c>
      <c r="BQ118">
        <v>1.4</v>
      </c>
      <c r="BS118" s="2">
        <v>39447</v>
      </c>
      <c r="BT118">
        <v>20080327</v>
      </c>
      <c r="BU118">
        <v>2.2999999999999998</v>
      </c>
      <c r="BV118">
        <v>0.5</v>
      </c>
      <c r="BX118" s="2">
        <v>32386</v>
      </c>
      <c r="BY118" t="s">
        <v>13</v>
      </c>
      <c r="BZ118" t="s">
        <v>13</v>
      </c>
      <c r="CA118">
        <v>0.6</v>
      </c>
      <c r="CC118" s="2">
        <v>32386</v>
      </c>
      <c r="CD118" t="s">
        <v>13</v>
      </c>
      <c r="CE118" t="s">
        <v>13</v>
      </c>
      <c r="CF118">
        <v>0.7</v>
      </c>
    </row>
    <row r="119" spans="1:84" x14ac:dyDescent="0.2">
      <c r="A119" s="2">
        <v>32416</v>
      </c>
      <c r="B119" t="s">
        <v>13</v>
      </c>
      <c r="C119" t="s">
        <v>13</v>
      </c>
      <c r="D119">
        <v>54.5</v>
      </c>
      <c r="F119" s="2">
        <v>32416</v>
      </c>
      <c r="G119" t="s">
        <v>13</v>
      </c>
      <c r="H119" t="s">
        <v>13</v>
      </c>
      <c r="I119">
        <v>-0.2</v>
      </c>
      <c r="K119" s="2">
        <v>36891</v>
      </c>
      <c r="L119" t="s">
        <v>13</v>
      </c>
      <c r="M119" t="s">
        <v>13</v>
      </c>
      <c r="N119">
        <v>1006064</v>
      </c>
      <c r="P119" s="2">
        <v>39172</v>
      </c>
      <c r="Q119" t="s">
        <v>13</v>
      </c>
      <c r="R119" t="s">
        <v>13</v>
      </c>
      <c r="S119">
        <v>52.7</v>
      </c>
      <c r="U119" s="2">
        <v>32416</v>
      </c>
      <c r="V119" t="s">
        <v>13</v>
      </c>
      <c r="W119" t="s">
        <v>13</v>
      </c>
      <c r="X119">
        <v>1.4119999999999999</v>
      </c>
      <c r="Z119" s="2">
        <v>37164</v>
      </c>
      <c r="AA119">
        <v>20011107</v>
      </c>
      <c r="AB119">
        <v>-0.1</v>
      </c>
      <c r="AC119">
        <v>-0.2</v>
      </c>
      <c r="AE119" s="2">
        <v>37195</v>
      </c>
      <c r="AF119">
        <v>20011114</v>
      </c>
      <c r="AG119">
        <v>7.1</v>
      </c>
      <c r="AH119">
        <v>6.7</v>
      </c>
      <c r="AJ119" s="2">
        <v>37195</v>
      </c>
      <c r="AK119">
        <v>20011114</v>
      </c>
      <c r="AL119">
        <v>1</v>
      </c>
      <c r="AM119">
        <v>0.9</v>
      </c>
      <c r="AO119" s="2">
        <v>32416</v>
      </c>
      <c r="AP119" t="s">
        <v>13</v>
      </c>
      <c r="AQ119" t="s">
        <v>13</v>
      </c>
      <c r="AR119">
        <v>-0.28000000000000003</v>
      </c>
      <c r="AT119" s="2">
        <v>32416</v>
      </c>
      <c r="AU119" t="s">
        <v>13</v>
      </c>
      <c r="AV119" t="s">
        <v>13</v>
      </c>
      <c r="AW119">
        <v>-0.34</v>
      </c>
      <c r="AY119" s="2">
        <v>32416</v>
      </c>
      <c r="AZ119" t="s">
        <v>13</v>
      </c>
      <c r="BA119" t="s">
        <v>13</v>
      </c>
      <c r="BB119">
        <v>0.7</v>
      </c>
      <c r="BD119" s="2">
        <v>37195</v>
      </c>
      <c r="BE119">
        <v>20011129</v>
      </c>
      <c r="BF119">
        <v>12.8</v>
      </c>
      <c r="BG119">
        <v>4.5</v>
      </c>
      <c r="BI119" s="2">
        <v>32416</v>
      </c>
      <c r="BJ119" t="s">
        <v>13</v>
      </c>
      <c r="BK119" t="s">
        <v>13</v>
      </c>
      <c r="BL119">
        <v>0.7</v>
      </c>
      <c r="BN119" s="2">
        <v>39538</v>
      </c>
      <c r="BO119">
        <v>20080626</v>
      </c>
      <c r="BP119">
        <v>1</v>
      </c>
      <c r="BQ119">
        <v>-2.7</v>
      </c>
      <c r="BS119" s="2">
        <v>39538</v>
      </c>
      <c r="BT119">
        <v>20080626</v>
      </c>
      <c r="BU119">
        <v>1.1000000000000001</v>
      </c>
      <c r="BV119">
        <v>-0.8</v>
      </c>
      <c r="BX119" s="2">
        <v>32416</v>
      </c>
      <c r="BY119" t="s">
        <v>13</v>
      </c>
      <c r="BZ119" t="s">
        <v>13</v>
      </c>
      <c r="CA119">
        <v>0.6</v>
      </c>
      <c r="CC119" s="2">
        <v>32416</v>
      </c>
      <c r="CD119" t="s">
        <v>13</v>
      </c>
      <c r="CE119" t="s">
        <v>13</v>
      </c>
      <c r="CF119">
        <v>0.2</v>
      </c>
    </row>
    <row r="120" spans="1:84" x14ac:dyDescent="0.2">
      <c r="A120" s="2">
        <v>32447</v>
      </c>
      <c r="B120" t="s">
        <v>13</v>
      </c>
      <c r="C120" t="s">
        <v>13</v>
      </c>
      <c r="D120">
        <v>55.4</v>
      </c>
      <c r="F120" s="2">
        <v>32447</v>
      </c>
      <c r="G120" t="s">
        <v>13</v>
      </c>
      <c r="H120" t="s">
        <v>13</v>
      </c>
      <c r="I120">
        <v>0.6</v>
      </c>
      <c r="K120" s="2">
        <v>36922</v>
      </c>
      <c r="L120" t="s">
        <v>13</v>
      </c>
      <c r="M120" t="s">
        <v>13</v>
      </c>
      <c r="N120">
        <v>965889</v>
      </c>
      <c r="P120" s="2">
        <v>39202</v>
      </c>
      <c r="Q120" t="s">
        <v>13</v>
      </c>
      <c r="R120" t="s">
        <v>13</v>
      </c>
      <c r="S120">
        <v>53.4</v>
      </c>
      <c r="U120" s="2">
        <v>32447</v>
      </c>
      <c r="V120" t="s">
        <v>13</v>
      </c>
      <c r="W120" t="s">
        <v>13</v>
      </c>
      <c r="X120">
        <v>3.1579999999999999</v>
      </c>
      <c r="Z120" s="2">
        <v>37195</v>
      </c>
      <c r="AA120">
        <v>20011211</v>
      </c>
      <c r="AB120">
        <v>-1</v>
      </c>
      <c r="AC120">
        <v>-0.6</v>
      </c>
      <c r="AE120" s="2">
        <v>37225</v>
      </c>
      <c r="AF120">
        <v>20011213</v>
      </c>
      <c r="AG120">
        <v>-3.7</v>
      </c>
      <c r="AH120">
        <v>-2.6</v>
      </c>
      <c r="AJ120" s="2">
        <v>37225</v>
      </c>
      <c r="AK120">
        <v>20011213</v>
      </c>
      <c r="AL120">
        <v>-0.5</v>
      </c>
      <c r="AM120">
        <v>0.2</v>
      </c>
      <c r="AO120" s="2">
        <v>32447</v>
      </c>
      <c r="AP120" t="s">
        <v>13</v>
      </c>
      <c r="AQ120" t="s">
        <v>13</v>
      </c>
      <c r="AR120">
        <v>0.5</v>
      </c>
      <c r="AT120" s="2">
        <v>32447</v>
      </c>
      <c r="AU120" t="s">
        <v>13</v>
      </c>
      <c r="AV120" t="s">
        <v>13</v>
      </c>
      <c r="AW120">
        <v>0.42</v>
      </c>
      <c r="AY120" s="2">
        <v>32447</v>
      </c>
      <c r="AZ120" t="s">
        <v>13</v>
      </c>
      <c r="BA120" t="s">
        <v>13</v>
      </c>
      <c r="BB120">
        <v>0</v>
      </c>
      <c r="BD120" s="2">
        <v>37225</v>
      </c>
      <c r="BE120">
        <v>20011228</v>
      </c>
      <c r="BF120">
        <v>-4.8</v>
      </c>
      <c r="BG120">
        <v>-4.5</v>
      </c>
      <c r="BI120" s="2">
        <v>32447</v>
      </c>
      <c r="BJ120" t="s">
        <v>13</v>
      </c>
      <c r="BK120" t="s">
        <v>13</v>
      </c>
      <c r="BL120">
        <v>-1.8</v>
      </c>
      <c r="BN120" s="2">
        <v>39629</v>
      </c>
      <c r="BO120">
        <v>20080926</v>
      </c>
      <c r="BP120">
        <v>2.8</v>
      </c>
      <c r="BQ120">
        <v>2</v>
      </c>
      <c r="BS120" s="2">
        <v>39629</v>
      </c>
      <c r="BT120">
        <v>20080926</v>
      </c>
      <c r="BU120">
        <v>1.2</v>
      </c>
      <c r="BV120">
        <v>0.7</v>
      </c>
      <c r="BX120" s="2">
        <v>32447</v>
      </c>
      <c r="BY120" t="s">
        <v>13</v>
      </c>
      <c r="BZ120" t="s">
        <v>13</v>
      </c>
      <c r="CA120">
        <v>0.9</v>
      </c>
      <c r="CC120" s="2">
        <v>32447</v>
      </c>
      <c r="CD120" t="s">
        <v>13</v>
      </c>
      <c r="CE120" t="s">
        <v>13</v>
      </c>
      <c r="CF120">
        <v>1.1000000000000001</v>
      </c>
    </row>
    <row r="121" spans="1:84" x14ac:dyDescent="0.2">
      <c r="A121" s="2">
        <v>32477</v>
      </c>
      <c r="B121" t="s">
        <v>13</v>
      </c>
      <c r="C121" t="s">
        <v>13</v>
      </c>
      <c r="D121">
        <v>55.6</v>
      </c>
      <c r="F121" s="2">
        <v>32477</v>
      </c>
      <c r="G121" t="s">
        <v>13</v>
      </c>
      <c r="H121" t="s">
        <v>13</v>
      </c>
      <c r="I121">
        <v>0.3</v>
      </c>
      <c r="K121" s="2">
        <v>36950</v>
      </c>
      <c r="L121" t="s">
        <v>13</v>
      </c>
      <c r="M121" t="s">
        <v>13</v>
      </c>
      <c r="N121">
        <v>1139711</v>
      </c>
      <c r="P121" s="2">
        <v>39233</v>
      </c>
      <c r="Q121" t="s">
        <v>13</v>
      </c>
      <c r="R121" t="s">
        <v>13</v>
      </c>
      <c r="S121">
        <v>54.4</v>
      </c>
      <c r="U121" s="2">
        <v>32477</v>
      </c>
      <c r="V121" t="s">
        <v>13</v>
      </c>
      <c r="W121" t="s">
        <v>13</v>
      </c>
      <c r="X121">
        <v>3.5550000000000002</v>
      </c>
      <c r="Z121" s="2">
        <v>37225</v>
      </c>
      <c r="AA121">
        <v>20020110</v>
      </c>
      <c r="AB121">
        <v>-1.1000000000000001</v>
      </c>
      <c r="AC121">
        <v>-1.2</v>
      </c>
      <c r="AE121" s="2">
        <v>37256</v>
      </c>
      <c r="AF121">
        <v>20020115</v>
      </c>
      <c r="AG121">
        <v>-0.1</v>
      </c>
      <c r="AH121">
        <v>-1.1000000000000001</v>
      </c>
      <c r="AJ121" s="2">
        <v>37256</v>
      </c>
      <c r="AK121">
        <v>20020115</v>
      </c>
      <c r="AL121">
        <v>-0.1</v>
      </c>
      <c r="AM121">
        <v>0.4</v>
      </c>
      <c r="AO121" s="2">
        <v>32477</v>
      </c>
      <c r="AP121" t="s">
        <v>13</v>
      </c>
      <c r="AQ121" t="s">
        <v>13</v>
      </c>
      <c r="AR121">
        <v>0.15</v>
      </c>
      <c r="AT121" s="2">
        <v>32477</v>
      </c>
      <c r="AU121" t="s">
        <v>13</v>
      </c>
      <c r="AV121" t="s">
        <v>13</v>
      </c>
      <c r="AW121">
        <v>7.0000000000000007E-2</v>
      </c>
      <c r="AY121" s="2">
        <v>32477</v>
      </c>
      <c r="AZ121" t="s">
        <v>13</v>
      </c>
      <c r="BA121" t="s">
        <v>13</v>
      </c>
      <c r="BB121">
        <v>0.5</v>
      </c>
      <c r="BD121" s="2">
        <v>37256</v>
      </c>
      <c r="BE121">
        <v>20020129</v>
      </c>
      <c r="BF121">
        <v>2</v>
      </c>
      <c r="BG121">
        <v>0.9</v>
      </c>
      <c r="BI121" s="2">
        <v>32477</v>
      </c>
      <c r="BJ121" t="s">
        <v>13</v>
      </c>
      <c r="BK121" t="s">
        <v>13</v>
      </c>
      <c r="BL121">
        <v>2.2999999999999998</v>
      </c>
      <c r="BN121" s="2">
        <v>39721</v>
      </c>
      <c r="BO121">
        <v>20081223</v>
      </c>
      <c r="BP121">
        <v>-0.5</v>
      </c>
      <c r="BQ121">
        <v>-1.9</v>
      </c>
      <c r="BS121" s="2">
        <v>39721</v>
      </c>
      <c r="BT121">
        <v>20081223</v>
      </c>
      <c r="BU121">
        <v>-3.8</v>
      </c>
      <c r="BV121">
        <v>-2.9</v>
      </c>
      <c r="BX121" s="2">
        <v>32477</v>
      </c>
      <c r="BY121" t="s">
        <v>13</v>
      </c>
      <c r="BZ121" t="s">
        <v>13</v>
      </c>
      <c r="CA121">
        <v>0.3</v>
      </c>
      <c r="CC121" s="2">
        <v>32477</v>
      </c>
      <c r="CD121" t="s">
        <v>13</v>
      </c>
      <c r="CE121" t="s">
        <v>13</v>
      </c>
      <c r="CF121">
        <v>0.5</v>
      </c>
    </row>
    <row r="122" spans="1:84" x14ac:dyDescent="0.2">
      <c r="A122" s="2">
        <v>32508</v>
      </c>
      <c r="B122" t="s">
        <v>13</v>
      </c>
      <c r="C122" t="s">
        <v>13</v>
      </c>
      <c r="D122">
        <v>56</v>
      </c>
      <c r="F122" s="2">
        <v>32508</v>
      </c>
      <c r="G122" t="s">
        <v>13</v>
      </c>
      <c r="H122" t="s">
        <v>13</v>
      </c>
      <c r="I122">
        <v>6.3</v>
      </c>
      <c r="K122" s="2">
        <v>36981</v>
      </c>
      <c r="L122" t="s">
        <v>13</v>
      </c>
      <c r="M122" t="s">
        <v>13</v>
      </c>
      <c r="N122">
        <v>1330265</v>
      </c>
      <c r="P122" s="2">
        <v>39263</v>
      </c>
      <c r="Q122" t="s">
        <v>13</v>
      </c>
      <c r="R122" t="s">
        <v>13</v>
      </c>
      <c r="S122">
        <v>55.3</v>
      </c>
      <c r="U122" s="2">
        <v>32508</v>
      </c>
      <c r="V122" t="s">
        <v>13</v>
      </c>
      <c r="W122" t="s">
        <v>13</v>
      </c>
      <c r="X122">
        <v>2.258</v>
      </c>
      <c r="Z122" s="2">
        <v>37256</v>
      </c>
      <c r="AA122">
        <v>20020208</v>
      </c>
      <c r="AB122">
        <v>-0.6</v>
      </c>
      <c r="AC122">
        <v>-0.6</v>
      </c>
      <c r="AE122" s="2">
        <v>37287</v>
      </c>
      <c r="AF122">
        <v>20020213</v>
      </c>
      <c r="AG122">
        <v>-0.2</v>
      </c>
      <c r="AH122">
        <v>0</v>
      </c>
      <c r="AJ122" s="2">
        <v>37287</v>
      </c>
      <c r="AK122">
        <v>20020213</v>
      </c>
      <c r="AL122">
        <v>1.2</v>
      </c>
      <c r="AM122">
        <v>0.2</v>
      </c>
      <c r="AO122" s="2">
        <v>32508</v>
      </c>
      <c r="AP122" t="s">
        <v>13</v>
      </c>
      <c r="AQ122" t="s">
        <v>13</v>
      </c>
      <c r="AR122">
        <v>0.47</v>
      </c>
      <c r="AT122" s="2">
        <v>32508</v>
      </c>
      <c r="AU122" t="s">
        <v>13</v>
      </c>
      <c r="AV122" t="s">
        <v>13</v>
      </c>
      <c r="AW122">
        <v>0.38</v>
      </c>
      <c r="AY122" s="2">
        <v>32508</v>
      </c>
      <c r="AZ122" t="s">
        <v>13</v>
      </c>
      <c r="BA122" t="s">
        <v>13</v>
      </c>
      <c r="BB122">
        <v>1.2</v>
      </c>
      <c r="BD122" s="2">
        <v>37287</v>
      </c>
      <c r="BE122">
        <v>20020227</v>
      </c>
      <c r="BF122">
        <v>2</v>
      </c>
      <c r="BG122">
        <v>-2.1</v>
      </c>
      <c r="BI122" s="2">
        <v>32508</v>
      </c>
      <c r="BJ122" t="s">
        <v>13</v>
      </c>
      <c r="BK122" t="s">
        <v>13</v>
      </c>
      <c r="BL122">
        <v>3.9</v>
      </c>
      <c r="BN122" s="2">
        <v>39813</v>
      </c>
      <c r="BO122">
        <v>20090326</v>
      </c>
      <c r="BP122">
        <v>-6.3</v>
      </c>
      <c r="BQ122">
        <v>-8.1999999999999993</v>
      </c>
      <c r="BS122" s="2">
        <v>39813</v>
      </c>
      <c r="BT122">
        <v>20090326</v>
      </c>
      <c r="BU122">
        <v>-4.3</v>
      </c>
      <c r="BV122">
        <v>-4.7</v>
      </c>
      <c r="BX122" s="2">
        <v>32508</v>
      </c>
      <c r="BY122" t="s">
        <v>13</v>
      </c>
      <c r="BZ122" t="s">
        <v>13</v>
      </c>
      <c r="CA122">
        <v>0.9</v>
      </c>
      <c r="CC122" s="2">
        <v>32508</v>
      </c>
      <c r="CD122" t="s">
        <v>13</v>
      </c>
      <c r="CE122" t="s">
        <v>13</v>
      </c>
      <c r="CF122">
        <v>0.9</v>
      </c>
    </row>
    <row r="123" spans="1:84" x14ac:dyDescent="0.2">
      <c r="A123" s="2">
        <v>32539</v>
      </c>
      <c r="B123" t="s">
        <v>13</v>
      </c>
      <c r="C123" t="s">
        <v>13</v>
      </c>
      <c r="D123">
        <v>54.7</v>
      </c>
      <c r="F123" s="2">
        <v>32539</v>
      </c>
      <c r="G123" t="s">
        <v>13</v>
      </c>
      <c r="H123" t="s">
        <v>13</v>
      </c>
      <c r="I123">
        <v>-1.1000000000000001</v>
      </c>
      <c r="K123" s="2">
        <v>37011</v>
      </c>
      <c r="L123" t="s">
        <v>13</v>
      </c>
      <c r="M123" t="s">
        <v>13</v>
      </c>
      <c r="N123">
        <v>1105525</v>
      </c>
      <c r="P123" s="2">
        <v>39294</v>
      </c>
      <c r="Q123" t="s">
        <v>13</v>
      </c>
      <c r="R123" t="s">
        <v>13</v>
      </c>
      <c r="S123">
        <v>53.3</v>
      </c>
      <c r="U123" s="2">
        <v>32539</v>
      </c>
      <c r="V123" t="s">
        <v>13</v>
      </c>
      <c r="W123" t="s">
        <v>13</v>
      </c>
      <c r="X123">
        <v>5.0000000000000001E-3</v>
      </c>
      <c r="Z123" s="2">
        <v>37287</v>
      </c>
      <c r="AA123">
        <v>20020311</v>
      </c>
      <c r="AB123">
        <v>-0.2</v>
      </c>
      <c r="AC123">
        <v>-0.3</v>
      </c>
      <c r="AE123" s="2">
        <v>37315</v>
      </c>
      <c r="AF123">
        <v>20020313</v>
      </c>
      <c r="AG123">
        <v>0.3</v>
      </c>
      <c r="AH123">
        <v>0.5</v>
      </c>
      <c r="AJ123" s="2">
        <v>37315</v>
      </c>
      <c r="AK123">
        <v>20020313</v>
      </c>
      <c r="AL123">
        <v>0.2</v>
      </c>
      <c r="AM123">
        <v>0.5</v>
      </c>
      <c r="AO123" s="2">
        <v>32539</v>
      </c>
      <c r="AP123" t="s">
        <v>13</v>
      </c>
      <c r="AQ123" t="s">
        <v>13</v>
      </c>
      <c r="AR123">
        <v>0.3</v>
      </c>
      <c r="AT123" s="2">
        <v>32539</v>
      </c>
      <c r="AU123" t="s">
        <v>13</v>
      </c>
      <c r="AV123" t="s">
        <v>13</v>
      </c>
      <c r="AW123">
        <v>0.17</v>
      </c>
      <c r="AY123" s="2">
        <v>32539</v>
      </c>
      <c r="AZ123" t="s">
        <v>13</v>
      </c>
      <c r="BA123" t="s">
        <v>13</v>
      </c>
      <c r="BB123">
        <v>0.9</v>
      </c>
      <c r="BD123" s="2">
        <v>37315</v>
      </c>
      <c r="BE123">
        <v>20020326</v>
      </c>
      <c r="BF123">
        <v>1.8</v>
      </c>
      <c r="BG123">
        <v>6.6</v>
      </c>
      <c r="BI123" s="2">
        <v>32539</v>
      </c>
      <c r="BJ123" t="s">
        <v>13</v>
      </c>
      <c r="BK123" t="s">
        <v>13</v>
      </c>
      <c r="BL123">
        <v>-0.3</v>
      </c>
      <c r="BN123" s="2">
        <v>39903</v>
      </c>
      <c r="BO123">
        <v>20090625</v>
      </c>
      <c r="BP123">
        <v>-5.5</v>
      </c>
      <c r="BQ123">
        <v>-5.4</v>
      </c>
      <c r="BS123" s="2">
        <v>39903</v>
      </c>
      <c r="BT123">
        <v>20090625</v>
      </c>
      <c r="BU123">
        <v>1.4</v>
      </c>
      <c r="BV123">
        <v>-1.4</v>
      </c>
      <c r="BX123" s="2">
        <v>32539</v>
      </c>
      <c r="BY123" t="s">
        <v>13</v>
      </c>
      <c r="BZ123" t="s">
        <v>13</v>
      </c>
      <c r="CA123">
        <v>1.5</v>
      </c>
      <c r="CC123" s="2">
        <v>32539</v>
      </c>
      <c r="CD123" t="s">
        <v>13</v>
      </c>
      <c r="CE123" t="s">
        <v>13</v>
      </c>
      <c r="CF123">
        <v>0.7</v>
      </c>
    </row>
    <row r="124" spans="1:84" x14ac:dyDescent="0.2">
      <c r="A124" s="2">
        <v>32567</v>
      </c>
      <c r="B124" t="s">
        <v>13</v>
      </c>
      <c r="C124" t="s">
        <v>13</v>
      </c>
      <c r="D124">
        <v>54.1</v>
      </c>
      <c r="F124" s="2">
        <v>32567</v>
      </c>
      <c r="G124" t="s">
        <v>13</v>
      </c>
      <c r="H124" t="s">
        <v>13</v>
      </c>
      <c r="I124">
        <v>-1.6</v>
      </c>
      <c r="K124" s="2">
        <v>37042</v>
      </c>
      <c r="L124" t="s">
        <v>13</v>
      </c>
      <c r="M124" t="s">
        <v>13</v>
      </c>
      <c r="N124">
        <v>1325953</v>
      </c>
      <c r="P124" s="2">
        <v>39325</v>
      </c>
      <c r="Q124" t="s">
        <v>13</v>
      </c>
      <c r="R124" t="s">
        <v>13</v>
      </c>
      <c r="S124">
        <v>52.5</v>
      </c>
      <c r="U124" s="2">
        <v>32567</v>
      </c>
      <c r="V124" t="s">
        <v>13</v>
      </c>
      <c r="W124" t="s">
        <v>13</v>
      </c>
      <c r="X124">
        <v>3.87</v>
      </c>
      <c r="Z124" s="2">
        <v>37315</v>
      </c>
      <c r="AA124">
        <v>20020408</v>
      </c>
      <c r="AB124">
        <v>-0.7</v>
      </c>
      <c r="AC124">
        <v>-0.9</v>
      </c>
      <c r="AE124" s="2">
        <v>37346</v>
      </c>
      <c r="AF124">
        <v>20020412</v>
      </c>
      <c r="AG124">
        <v>0.2</v>
      </c>
      <c r="AH124">
        <v>-0.3</v>
      </c>
      <c r="AJ124" s="2">
        <v>37346</v>
      </c>
      <c r="AK124">
        <v>20020412</v>
      </c>
      <c r="AL124">
        <v>0.4</v>
      </c>
      <c r="AM124">
        <v>0.4</v>
      </c>
      <c r="AO124" s="2">
        <v>32567</v>
      </c>
      <c r="AP124" t="s">
        <v>13</v>
      </c>
      <c r="AQ124" t="s">
        <v>13</v>
      </c>
      <c r="AR124">
        <v>-0.45</v>
      </c>
      <c r="AT124" s="2">
        <v>32567</v>
      </c>
      <c r="AU124" t="s">
        <v>13</v>
      </c>
      <c r="AV124" t="s">
        <v>13</v>
      </c>
      <c r="AW124">
        <v>-0.59</v>
      </c>
      <c r="AY124" s="2">
        <v>32567</v>
      </c>
      <c r="AZ124" t="s">
        <v>13</v>
      </c>
      <c r="BA124" t="s">
        <v>13</v>
      </c>
      <c r="BB124">
        <v>0.8</v>
      </c>
      <c r="BD124" s="2">
        <v>37346</v>
      </c>
      <c r="BE124">
        <v>20020424</v>
      </c>
      <c r="BF124">
        <v>-0.5</v>
      </c>
      <c r="BG124">
        <v>-1.9</v>
      </c>
      <c r="BI124" s="2">
        <v>32567</v>
      </c>
      <c r="BJ124" t="s">
        <v>13</v>
      </c>
      <c r="BK124" t="s">
        <v>13</v>
      </c>
      <c r="BL124">
        <v>-0.7</v>
      </c>
      <c r="BN124" s="2">
        <v>39994</v>
      </c>
      <c r="BO124">
        <v>20090930</v>
      </c>
      <c r="BP124">
        <v>-0.7</v>
      </c>
      <c r="BQ124">
        <v>-0.5</v>
      </c>
      <c r="BS124" s="2">
        <v>39994</v>
      </c>
      <c r="BT124">
        <v>20090930</v>
      </c>
      <c r="BU124">
        <v>-0.9</v>
      </c>
      <c r="BV124">
        <v>-1.8</v>
      </c>
      <c r="BX124" s="2">
        <v>32567</v>
      </c>
      <c r="BY124" t="s">
        <v>13</v>
      </c>
      <c r="BZ124" t="s">
        <v>13</v>
      </c>
      <c r="CA124">
        <v>0.6</v>
      </c>
      <c r="CC124" s="2">
        <v>32567</v>
      </c>
      <c r="CD124" t="s">
        <v>13</v>
      </c>
      <c r="CE124" t="s">
        <v>13</v>
      </c>
      <c r="CF124">
        <v>0.1</v>
      </c>
    </row>
    <row r="125" spans="1:84" x14ac:dyDescent="0.2">
      <c r="A125" s="2">
        <v>32598</v>
      </c>
      <c r="B125" t="s">
        <v>13</v>
      </c>
      <c r="C125" t="s">
        <v>13</v>
      </c>
      <c r="D125">
        <v>51.5</v>
      </c>
      <c r="F125" s="2">
        <v>32598</v>
      </c>
      <c r="G125" t="s">
        <v>13</v>
      </c>
      <c r="H125" t="s">
        <v>13</v>
      </c>
      <c r="I125">
        <v>0.1</v>
      </c>
      <c r="K125" s="2">
        <v>37072</v>
      </c>
      <c r="L125" t="s">
        <v>13</v>
      </c>
      <c r="M125" t="s">
        <v>13</v>
      </c>
      <c r="N125">
        <v>1347743</v>
      </c>
      <c r="P125" s="2">
        <v>39355</v>
      </c>
      <c r="Q125" t="s">
        <v>13</v>
      </c>
      <c r="R125" t="s">
        <v>13</v>
      </c>
      <c r="S125">
        <v>52.6</v>
      </c>
      <c r="U125" s="2">
        <v>32598</v>
      </c>
      <c r="V125" t="s">
        <v>13</v>
      </c>
      <c r="W125" t="s">
        <v>13</v>
      </c>
      <c r="X125">
        <v>7.125</v>
      </c>
      <c r="Z125" s="2">
        <v>37346</v>
      </c>
      <c r="AA125">
        <v>20020507</v>
      </c>
      <c r="AB125">
        <v>0</v>
      </c>
      <c r="AC125">
        <v>0</v>
      </c>
      <c r="AE125" s="2">
        <v>37376</v>
      </c>
      <c r="AF125">
        <v>20020514</v>
      </c>
      <c r="AG125">
        <v>1.2</v>
      </c>
      <c r="AH125">
        <v>1.6</v>
      </c>
      <c r="AJ125" s="2">
        <v>37376</v>
      </c>
      <c r="AK125">
        <v>20020514</v>
      </c>
      <c r="AL125">
        <v>1</v>
      </c>
      <c r="AM125">
        <v>1.3</v>
      </c>
      <c r="AO125" s="2">
        <v>32598</v>
      </c>
      <c r="AP125" t="s">
        <v>13</v>
      </c>
      <c r="AQ125" t="s">
        <v>13</v>
      </c>
      <c r="AR125">
        <v>0.2</v>
      </c>
      <c r="AT125" s="2">
        <v>32598</v>
      </c>
      <c r="AU125" t="s">
        <v>13</v>
      </c>
      <c r="AV125" t="s">
        <v>13</v>
      </c>
      <c r="AW125">
        <v>0.06</v>
      </c>
      <c r="AY125" s="2">
        <v>32598</v>
      </c>
      <c r="AZ125" t="s">
        <v>13</v>
      </c>
      <c r="BA125" t="s">
        <v>13</v>
      </c>
      <c r="BB125">
        <v>0.6</v>
      </c>
      <c r="BD125" s="2">
        <v>37376</v>
      </c>
      <c r="BE125">
        <v>20020523</v>
      </c>
      <c r="BF125">
        <v>1.1000000000000001</v>
      </c>
      <c r="BG125">
        <v>1.3</v>
      </c>
      <c r="BI125" s="2">
        <v>32598</v>
      </c>
      <c r="BJ125" t="s">
        <v>13</v>
      </c>
      <c r="BK125" t="s">
        <v>13</v>
      </c>
      <c r="BL125">
        <v>-3.7</v>
      </c>
      <c r="BN125" s="2">
        <v>40086</v>
      </c>
      <c r="BO125">
        <v>20091222</v>
      </c>
      <c r="BP125">
        <v>2.2000000000000002</v>
      </c>
      <c r="BQ125">
        <v>1.3</v>
      </c>
      <c r="BS125" s="2">
        <v>40086</v>
      </c>
      <c r="BT125">
        <v>20091222</v>
      </c>
      <c r="BU125">
        <v>2.8</v>
      </c>
      <c r="BV125">
        <v>2.4</v>
      </c>
      <c r="BX125" s="2">
        <v>32598</v>
      </c>
      <c r="BY125" t="s">
        <v>13</v>
      </c>
      <c r="BZ125" t="s">
        <v>13</v>
      </c>
      <c r="CA125">
        <v>0.9</v>
      </c>
      <c r="CC125" s="2">
        <v>32598</v>
      </c>
      <c r="CD125" t="s">
        <v>13</v>
      </c>
      <c r="CE125" t="s">
        <v>13</v>
      </c>
      <c r="CF125">
        <v>0.3</v>
      </c>
    </row>
    <row r="126" spans="1:84" x14ac:dyDescent="0.2">
      <c r="A126" s="2">
        <v>32628</v>
      </c>
      <c r="B126" t="s">
        <v>13</v>
      </c>
      <c r="C126" t="s">
        <v>13</v>
      </c>
      <c r="D126">
        <v>52.2</v>
      </c>
      <c r="F126" s="2">
        <v>32628</v>
      </c>
      <c r="G126" t="s">
        <v>13</v>
      </c>
      <c r="H126" t="s">
        <v>13</v>
      </c>
      <c r="I126">
        <v>1.1000000000000001</v>
      </c>
      <c r="K126" s="2">
        <v>37103</v>
      </c>
      <c r="L126" t="s">
        <v>13</v>
      </c>
      <c r="M126" t="s">
        <v>13</v>
      </c>
      <c r="N126">
        <v>1094847</v>
      </c>
      <c r="P126" s="2">
        <v>39386</v>
      </c>
      <c r="Q126" t="s">
        <v>13</v>
      </c>
      <c r="R126" t="s">
        <v>13</v>
      </c>
      <c r="S126">
        <v>53.1</v>
      </c>
      <c r="U126" s="2">
        <v>32628</v>
      </c>
      <c r="V126" t="s">
        <v>13</v>
      </c>
      <c r="W126" t="s">
        <v>13</v>
      </c>
      <c r="X126">
        <v>4.694</v>
      </c>
      <c r="Z126" s="2">
        <v>37376</v>
      </c>
      <c r="AA126">
        <v>20020607</v>
      </c>
      <c r="AB126">
        <v>-0.7</v>
      </c>
      <c r="AC126">
        <v>-0.4</v>
      </c>
      <c r="AE126" s="2">
        <v>37407</v>
      </c>
      <c r="AF126">
        <v>20020613</v>
      </c>
      <c r="AG126">
        <v>-0.9</v>
      </c>
      <c r="AH126">
        <v>-1.3</v>
      </c>
      <c r="AJ126" s="2">
        <v>37407</v>
      </c>
      <c r="AK126">
        <v>20020613</v>
      </c>
      <c r="AL126">
        <v>-0.4</v>
      </c>
      <c r="AM126">
        <v>-0.3</v>
      </c>
      <c r="AO126" s="2">
        <v>32628</v>
      </c>
      <c r="AP126" t="s">
        <v>13</v>
      </c>
      <c r="AQ126" t="s">
        <v>13</v>
      </c>
      <c r="AR126">
        <v>0.11</v>
      </c>
      <c r="AT126" s="2">
        <v>32628</v>
      </c>
      <c r="AU126" t="s">
        <v>13</v>
      </c>
      <c r="AV126" t="s">
        <v>13</v>
      </c>
      <c r="AW126">
        <v>-0.09</v>
      </c>
      <c r="AY126" s="2">
        <v>32628</v>
      </c>
      <c r="AZ126" t="s">
        <v>13</v>
      </c>
      <c r="BA126" t="s">
        <v>13</v>
      </c>
      <c r="BB126">
        <v>0.8</v>
      </c>
      <c r="BD126" s="2">
        <v>37407</v>
      </c>
      <c r="BE126">
        <v>20020626</v>
      </c>
      <c r="BF126">
        <v>0.6</v>
      </c>
      <c r="BG126">
        <v>0.3</v>
      </c>
      <c r="BI126" s="2">
        <v>32628</v>
      </c>
      <c r="BJ126" t="s">
        <v>13</v>
      </c>
      <c r="BK126" t="s">
        <v>13</v>
      </c>
      <c r="BL126">
        <v>1.7</v>
      </c>
      <c r="BN126" s="2">
        <v>40178</v>
      </c>
      <c r="BO126">
        <v>20100326</v>
      </c>
      <c r="BP126">
        <v>5.6</v>
      </c>
      <c r="BQ126">
        <v>3.9</v>
      </c>
      <c r="BS126" s="2">
        <v>40178</v>
      </c>
      <c r="BT126">
        <v>20100326</v>
      </c>
      <c r="BU126">
        <v>1.6</v>
      </c>
      <c r="BV126">
        <v>0</v>
      </c>
      <c r="BX126" s="2">
        <v>32628</v>
      </c>
      <c r="BY126" t="s">
        <v>13</v>
      </c>
      <c r="BZ126" t="s">
        <v>13</v>
      </c>
      <c r="CA126">
        <v>0.3</v>
      </c>
      <c r="CC126" s="2">
        <v>32628</v>
      </c>
      <c r="CD126" t="s">
        <v>13</v>
      </c>
      <c r="CE126" t="s">
        <v>13</v>
      </c>
      <c r="CF126">
        <v>1.3</v>
      </c>
    </row>
    <row r="127" spans="1:84" x14ac:dyDescent="0.2">
      <c r="A127" s="2">
        <v>32659</v>
      </c>
      <c r="B127" t="s">
        <v>13</v>
      </c>
      <c r="C127" t="s">
        <v>13</v>
      </c>
      <c r="D127">
        <v>49.3</v>
      </c>
      <c r="F127" s="2">
        <v>32659</v>
      </c>
      <c r="G127" t="s">
        <v>13</v>
      </c>
      <c r="H127" t="s">
        <v>13</v>
      </c>
      <c r="I127">
        <v>-2.5</v>
      </c>
      <c r="K127" s="2">
        <v>37134</v>
      </c>
      <c r="L127" t="s">
        <v>13</v>
      </c>
      <c r="M127" t="s">
        <v>13</v>
      </c>
      <c r="N127">
        <v>1145065</v>
      </c>
      <c r="P127" s="2">
        <v>39416</v>
      </c>
      <c r="Q127" t="s">
        <v>13</v>
      </c>
      <c r="R127" t="s">
        <v>13</v>
      </c>
      <c r="S127">
        <v>52.2</v>
      </c>
      <c r="U127" s="2">
        <v>32659</v>
      </c>
      <c r="V127" t="s">
        <v>13</v>
      </c>
      <c r="W127" t="s">
        <v>13</v>
      </c>
      <c r="X127">
        <v>4.5629999999999997</v>
      </c>
      <c r="Z127" s="2">
        <v>37407</v>
      </c>
      <c r="AA127">
        <v>20020710</v>
      </c>
      <c r="AB127">
        <v>0.1</v>
      </c>
      <c r="AC127">
        <v>0.1</v>
      </c>
      <c r="AE127" s="2">
        <v>37437</v>
      </c>
      <c r="AF127">
        <v>20020712</v>
      </c>
      <c r="AG127">
        <v>1.1000000000000001</v>
      </c>
      <c r="AH127">
        <v>0.8</v>
      </c>
      <c r="AJ127" s="2">
        <v>37437</v>
      </c>
      <c r="AK127">
        <v>20020712</v>
      </c>
      <c r="AL127">
        <v>0.4</v>
      </c>
      <c r="AM127">
        <v>0.1</v>
      </c>
      <c r="AO127" s="2">
        <v>32659</v>
      </c>
      <c r="AP127" t="s">
        <v>13</v>
      </c>
      <c r="AQ127" t="s">
        <v>13</v>
      </c>
      <c r="AR127">
        <v>-0.71</v>
      </c>
      <c r="AT127" s="2">
        <v>32659</v>
      </c>
      <c r="AU127" t="s">
        <v>13</v>
      </c>
      <c r="AV127" t="s">
        <v>13</v>
      </c>
      <c r="AW127">
        <v>-0.89</v>
      </c>
      <c r="AY127" s="2">
        <v>32659</v>
      </c>
      <c r="AZ127" t="s">
        <v>13</v>
      </c>
      <c r="BA127" t="s">
        <v>13</v>
      </c>
      <c r="BB127">
        <v>0.9</v>
      </c>
      <c r="BD127" s="2">
        <v>37437</v>
      </c>
      <c r="BE127">
        <v>20020725</v>
      </c>
      <c r="BF127">
        <v>-3.8</v>
      </c>
      <c r="BG127">
        <v>-3.2</v>
      </c>
      <c r="BI127" s="2">
        <v>32659</v>
      </c>
      <c r="BJ127" t="s">
        <v>13</v>
      </c>
      <c r="BK127" t="s">
        <v>13</v>
      </c>
      <c r="BL127">
        <v>-1.7</v>
      </c>
      <c r="BN127" s="2">
        <v>40268</v>
      </c>
      <c r="BO127">
        <v>20100625</v>
      </c>
      <c r="BP127">
        <v>2.7</v>
      </c>
      <c r="BQ127">
        <v>1.7</v>
      </c>
      <c r="BS127" s="2">
        <v>40268</v>
      </c>
      <c r="BT127">
        <v>20100625</v>
      </c>
      <c r="BU127">
        <v>3</v>
      </c>
      <c r="BV127">
        <v>2.2000000000000002</v>
      </c>
      <c r="BX127" s="2">
        <v>32659</v>
      </c>
      <c r="BY127" t="s">
        <v>13</v>
      </c>
      <c r="BZ127" t="s">
        <v>13</v>
      </c>
      <c r="CA127">
        <v>-0.1</v>
      </c>
      <c r="CC127" s="2">
        <v>32659</v>
      </c>
      <c r="CD127" t="s">
        <v>13</v>
      </c>
      <c r="CE127" t="s">
        <v>13</v>
      </c>
      <c r="CF127">
        <v>0.3</v>
      </c>
    </row>
    <row r="128" spans="1:84" x14ac:dyDescent="0.2">
      <c r="A128" s="2">
        <v>32689</v>
      </c>
      <c r="B128" t="s">
        <v>13</v>
      </c>
      <c r="C128" t="s">
        <v>13</v>
      </c>
      <c r="D128">
        <v>47.3</v>
      </c>
      <c r="F128" s="2">
        <v>32689</v>
      </c>
      <c r="G128" t="s">
        <v>13</v>
      </c>
      <c r="H128" t="s">
        <v>13</v>
      </c>
      <c r="I128">
        <v>1.5</v>
      </c>
      <c r="K128" s="2">
        <v>37164</v>
      </c>
      <c r="L128" t="s">
        <v>13</v>
      </c>
      <c r="M128" t="s">
        <v>13</v>
      </c>
      <c r="N128">
        <v>1057315</v>
      </c>
      <c r="P128" s="2">
        <v>39447</v>
      </c>
      <c r="Q128" t="s">
        <v>13</v>
      </c>
      <c r="R128" t="s">
        <v>13</v>
      </c>
      <c r="S128">
        <v>52.3</v>
      </c>
      <c r="U128" s="2">
        <v>32689</v>
      </c>
      <c r="V128" t="s">
        <v>13</v>
      </c>
      <c r="W128" t="s">
        <v>13</v>
      </c>
      <c r="X128">
        <v>3.9510000000000001</v>
      </c>
      <c r="Z128" s="2">
        <v>37437</v>
      </c>
      <c r="AA128">
        <v>20020807</v>
      </c>
      <c r="AB128">
        <v>0.3</v>
      </c>
      <c r="AC128">
        <v>0.3</v>
      </c>
      <c r="AE128" s="2">
        <v>37468</v>
      </c>
      <c r="AF128">
        <v>20020813</v>
      </c>
      <c r="AG128">
        <v>1.2</v>
      </c>
      <c r="AH128">
        <v>1.1000000000000001</v>
      </c>
      <c r="AJ128" s="2">
        <v>37468</v>
      </c>
      <c r="AK128">
        <v>20020813</v>
      </c>
      <c r="AL128">
        <v>0.2</v>
      </c>
      <c r="AM128">
        <v>0.2</v>
      </c>
      <c r="AO128" s="2">
        <v>32689</v>
      </c>
      <c r="AP128" t="s">
        <v>13</v>
      </c>
      <c r="AQ128" t="s">
        <v>13</v>
      </c>
      <c r="AR128">
        <v>0.05</v>
      </c>
      <c r="AT128" s="2">
        <v>32689</v>
      </c>
      <c r="AU128" t="s">
        <v>13</v>
      </c>
      <c r="AV128" t="s">
        <v>13</v>
      </c>
      <c r="AW128">
        <v>-0.16</v>
      </c>
      <c r="AY128" s="2">
        <v>32689</v>
      </c>
      <c r="AZ128" t="s">
        <v>13</v>
      </c>
      <c r="BA128" t="s">
        <v>13</v>
      </c>
      <c r="BB128">
        <v>0.8</v>
      </c>
      <c r="BD128" s="2">
        <v>37468</v>
      </c>
      <c r="BE128">
        <v>20020827</v>
      </c>
      <c r="BF128">
        <v>8.6999999999999993</v>
      </c>
      <c r="BG128">
        <v>4.5999999999999996</v>
      </c>
      <c r="BI128" s="2">
        <v>32689</v>
      </c>
      <c r="BJ128" t="s">
        <v>13</v>
      </c>
      <c r="BK128" t="s">
        <v>13</v>
      </c>
      <c r="BL128">
        <v>3.1</v>
      </c>
      <c r="BN128" s="2">
        <v>40359</v>
      </c>
      <c r="BO128">
        <v>20100930</v>
      </c>
      <c r="BP128">
        <v>1.7</v>
      </c>
      <c r="BQ128">
        <v>3.9</v>
      </c>
      <c r="BS128" s="2">
        <v>40359</v>
      </c>
      <c r="BT128">
        <v>20100930</v>
      </c>
      <c r="BU128">
        <v>2.2000000000000002</v>
      </c>
      <c r="BV128">
        <v>3.3</v>
      </c>
      <c r="BX128" s="2">
        <v>32689</v>
      </c>
      <c r="BY128" t="s">
        <v>13</v>
      </c>
      <c r="BZ128" t="s">
        <v>13</v>
      </c>
      <c r="CA128">
        <v>0.5</v>
      </c>
      <c r="CC128" s="2">
        <v>32689</v>
      </c>
      <c r="CD128" t="s">
        <v>13</v>
      </c>
      <c r="CE128" t="s">
        <v>13</v>
      </c>
      <c r="CF128">
        <v>0.4</v>
      </c>
    </row>
    <row r="129" spans="1:84" x14ac:dyDescent="0.2">
      <c r="A129" s="2">
        <v>32720</v>
      </c>
      <c r="B129" t="s">
        <v>13</v>
      </c>
      <c r="C129" t="s">
        <v>13</v>
      </c>
      <c r="D129">
        <v>45.9</v>
      </c>
      <c r="F129" s="2">
        <v>32720</v>
      </c>
      <c r="G129" t="s">
        <v>13</v>
      </c>
      <c r="H129" t="s">
        <v>13</v>
      </c>
      <c r="I129">
        <v>-2.1</v>
      </c>
      <c r="K129" s="2">
        <v>37195</v>
      </c>
      <c r="L129" t="s">
        <v>13</v>
      </c>
      <c r="M129" t="s">
        <v>13</v>
      </c>
      <c r="N129">
        <v>1444379</v>
      </c>
      <c r="P129" s="2">
        <v>39478</v>
      </c>
      <c r="Q129">
        <v>20080205</v>
      </c>
      <c r="R129">
        <v>44.6</v>
      </c>
      <c r="S129">
        <v>45</v>
      </c>
      <c r="U129" s="2">
        <v>32720</v>
      </c>
      <c r="V129" t="s">
        <v>13</v>
      </c>
      <c r="W129" t="s">
        <v>13</v>
      </c>
      <c r="X129">
        <v>3.0329999999999999</v>
      </c>
      <c r="Z129" s="2">
        <v>37468</v>
      </c>
      <c r="AA129">
        <v>20020909</v>
      </c>
      <c r="AB129">
        <v>0.6</v>
      </c>
      <c r="AC129">
        <v>0.8</v>
      </c>
      <c r="AE129" s="2">
        <v>37499</v>
      </c>
      <c r="AF129">
        <v>20020913</v>
      </c>
      <c r="AG129">
        <v>0.8</v>
      </c>
      <c r="AH129">
        <v>0.7</v>
      </c>
      <c r="AJ129" s="2">
        <v>37499</v>
      </c>
      <c r="AK129">
        <v>20020913</v>
      </c>
      <c r="AL129">
        <v>0.4</v>
      </c>
      <c r="AM129">
        <v>0</v>
      </c>
      <c r="AO129" s="2">
        <v>32720</v>
      </c>
      <c r="AP129" t="s">
        <v>13</v>
      </c>
      <c r="AQ129" t="s">
        <v>13</v>
      </c>
      <c r="AR129">
        <v>-0.88</v>
      </c>
      <c r="AT129" s="2">
        <v>32720</v>
      </c>
      <c r="AU129" t="s">
        <v>13</v>
      </c>
      <c r="AV129" t="s">
        <v>13</v>
      </c>
      <c r="AW129">
        <v>-1.1000000000000001</v>
      </c>
      <c r="AY129" s="2">
        <v>32720</v>
      </c>
      <c r="AZ129" t="s">
        <v>13</v>
      </c>
      <c r="BA129" t="s">
        <v>13</v>
      </c>
      <c r="BB129">
        <v>0.6</v>
      </c>
      <c r="BD129" s="2">
        <v>37499</v>
      </c>
      <c r="BE129">
        <v>20020926</v>
      </c>
      <c r="BF129">
        <v>-0.6</v>
      </c>
      <c r="BG129">
        <v>1.7</v>
      </c>
      <c r="BI129" s="2">
        <v>32720</v>
      </c>
      <c r="BJ129" t="s">
        <v>13</v>
      </c>
      <c r="BK129" t="s">
        <v>13</v>
      </c>
      <c r="BL129">
        <v>-6.5</v>
      </c>
      <c r="BN129" s="2">
        <v>40451</v>
      </c>
      <c r="BO129">
        <v>20101222</v>
      </c>
      <c r="BP129">
        <v>2.6</v>
      </c>
      <c r="BQ129">
        <v>2.7</v>
      </c>
      <c r="BS129" s="2">
        <v>40451</v>
      </c>
      <c r="BT129">
        <v>20101222</v>
      </c>
      <c r="BU129">
        <v>2.4</v>
      </c>
      <c r="BV129">
        <v>2.6</v>
      </c>
      <c r="BX129" s="2">
        <v>32720</v>
      </c>
      <c r="BY129" t="s">
        <v>13</v>
      </c>
      <c r="BZ129" t="s">
        <v>13</v>
      </c>
      <c r="CA129">
        <v>0.6</v>
      </c>
      <c r="CC129" s="2">
        <v>32720</v>
      </c>
      <c r="CD129" t="s">
        <v>13</v>
      </c>
      <c r="CE129" t="s">
        <v>13</v>
      </c>
      <c r="CF129">
        <v>0.5</v>
      </c>
    </row>
    <row r="130" spans="1:84" x14ac:dyDescent="0.2">
      <c r="A130" s="2">
        <v>32751</v>
      </c>
      <c r="B130" t="s">
        <v>13</v>
      </c>
      <c r="C130" t="s">
        <v>13</v>
      </c>
      <c r="D130">
        <v>45.1</v>
      </c>
      <c r="F130" s="2">
        <v>32751</v>
      </c>
      <c r="G130" t="s">
        <v>13</v>
      </c>
      <c r="H130" t="s">
        <v>13</v>
      </c>
      <c r="I130">
        <v>-0.2</v>
      </c>
      <c r="K130" s="2">
        <v>37225</v>
      </c>
      <c r="L130" t="s">
        <v>13</v>
      </c>
      <c r="M130" t="s">
        <v>13</v>
      </c>
      <c r="N130">
        <v>1077375</v>
      </c>
      <c r="P130" s="2">
        <v>39507</v>
      </c>
      <c r="Q130">
        <v>20080305</v>
      </c>
      <c r="R130">
        <v>49.3</v>
      </c>
      <c r="S130">
        <v>49.9</v>
      </c>
      <c r="U130" s="2">
        <v>32751</v>
      </c>
      <c r="V130" t="s">
        <v>13</v>
      </c>
      <c r="W130" t="s">
        <v>13</v>
      </c>
      <c r="X130">
        <v>2.6160000000000001</v>
      </c>
      <c r="Z130" s="2">
        <v>37499</v>
      </c>
      <c r="AA130">
        <v>20021010</v>
      </c>
      <c r="AB130">
        <v>0.2</v>
      </c>
      <c r="AC130">
        <v>0.3</v>
      </c>
      <c r="AE130" s="2">
        <v>37529</v>
      </c>
      <c r="AF130">
        <v>20021011</v>
      </c>
      <c r="AG130">
        <v>-1.2</v>
      </c>
      <c r="AH130">
        <v>-1.4</v>
      </c>
      <c r="AJ130" s="2">
        <v>37529</v>
      </c>
      <c r="AK130">
        <v>20021011</v>
      </c>
      <c r="AL130">
        <v>0.1</v>
      </c>
      <c r="AM130">
        <v>0</v>
      </c>
      <c r="AO130" s="2">
        <v>32751</v>
      </c>
      <c r="AP130" t="s">
        <v>13</v>
      </c>
      <c r="AQ130" t="s">
        <v>13</v>
      </c>
      <c r="AR130">
        <v>0.89</v>
      </c>
      <c r="AT130" s="2">
        <v>32751</v>
      </c>
      <c r="AU130" t="s">
        <v>13</v>
      </c>
      <c r="AV130" t="s">
        <v>13</v>
      </c>
      <c r="AW130">
        <v>0.67</v>
      </c>
      <c r="AY130" s="2">
        <v>32751</v>
      </c>
      <c r="AZ130" t="s">
        <v>13</v>
      </c>
      <c r="BA130" t="s">
        <v>13</v>
      </c>
      <c r="BB130">
        <v>0.2</v>
      </c>
      <c r="BD130" s="2">
        <v>37529</v>
      </c>
      <c r="BE130">
        <v>20021025</v>
      </c>
      <c r="BF130">
        <v>-5.9</v>
      </c>
      <c r="BG130">
        <v>-5.3</v>
      </c>
      <c r="BI130" s="2">
        <v>32751</v>
      </c>
      <c r="BJ130" t="s">
        <v>13</v>
      </c>
      <c r="BK130" t="s">
        <v>13</v>
      </c>
      <c r="BL130">
        <v>2.4</v>
      </c>
      <c r="BN130" s="2">
        <v>40543</v>
      </c>
      <c r="BO130">
        <v>20110325</v>
      </c>
      <c r="BP130">
        <v>3.1</v>
      </c>
      <c r="BQ130">
        <v>2.5</v>
      </c>
      <c r="BS130" s="2">
        <v>40543</v>
      </c>
      <c r="BT130">
        <v>20110325</v>
      </c>
      <c r="BU130">
        <v>4</v>
      </c>
      <c r="BV130">
        <v>4.2</v>
      </c>
      <c r="BX130" s="2">
        <v>32751</v>
      </c>
      <c r="BY130" t="s">
        <v>13</v>
      </c>
      <c r="BZ130" t="s">
        <v>13</v>
      </c>
      <c r="CA130">
        <v>0.2</v>
      </c>
      <c r="CC130" s="2">
        <v>32751</v>
      </c>
      <c r="CD130" t="s">
        <v>13</v>
      </c>
      <c r="CE130" t="s">
        <v>13</v>
      </c>
      <c r="CF130">
        <v>1</v>
      </c>
    </row>
    <row r="131" spans="1:84" x14ac:dyDescent="0.2">
      <c r="A131" s="2">
        <v>32781</v>
      </c>
      <c r="B131" t="s">
        <v>13</v>
      </c>
      <c r="C131" t="s">
        <v>13</v>
      </c>
      <c r="D131">
        <v>46</v>
      </c>
      <c r="F131" s="2">
        <v>32781</v>
      </c>
      <c r="G131" t="s">
        <v>13</v>
      </c>
      <c r="H131" t="s">
        <v>13</v>
      </c>
      <c r="I131">
        <v>1</v>
      </c>
      <c r="K131" s="2">
        <v>37256</v>
      </c>
      <c r="L131" t="s">
        <v>13</v>
      </c>
      <c r="M131" t="s">
        <v>13</v>
      </c>
      <c r="N131">
        <v>1044675</v>
      </c>
      <c r="P131" s="2">
        <v>39538</v>
      </c>
      <c r="Q131">
        <v>20080403</v>
      </c>
      <c r="R131">
        <v>49.6</v>
      </c>
      <c r="S131">
        <v>49.4</v>
      </c>
      <c r="U131" s="2">
        <v>32781</v>
      </c>
      <c r="V131" t="s">
        <v>13</v>
      </c>
      <c r="W131" t="s">
        <v>13</v>
      </c>
      <c r="X131">
        <v>2.9459999999999997</v>
      </c>
      <c r="Z131" s="2">
        <v>37529</v>
      </c>
      <c r="AA131">
        <v>20021107</v>
      </c>
      <c r="AB131">
        <v>0.5</v>
      </c>
      <c r="AC131">
        <v>0.4</v>
      </c>
      <c r="AE131" s="2">
        <v>37560</v>
      </c>
      <c r="AF131">
        <v>20021114</v>
      </c>
      <c r="AG131">
        <v>0</v>
      </c>
      <c r="AH131">
        <v>0.4</v>
      </c>
      <c r="AJ131" s="2">
        <v>37560</v>
      </c>
      <c r="AK131">
        <v>20021114</v>
      </c>
      <c r="AL131">
        <v>0.7</v>
      </c>
      <c r="AM131">
        <v>0.8</v>
      </c>
      <c r="AO131" s="2">
        <v>32781</v>
      </c>
      <c r="AP131" t="s">
        <v>13</v>
      </c>
      <c r="AQ131" t="s">
        <v>13</v>
      </c>
      <c r="AR131">
        <v>-0.36</v>
      </c>
      <c r="AT131" s="2">
        <v>32781</v>
      </c>
      <c r="AU131" t="s">
        <v>13</v>
      </c>
      <c r="AV131" t="s">
        <v>13</v>
      </c>
      <c r="AW131">
        <v>-0.59</v>
      </c>
      <c r="AY131" s="2">
        <v>32781</v>
      </c>
      <c r="AZ131" t="s">
        <v>13</v>
      </c>
      <c r="BA131" t="s">
        <v>13</v>
      </c>
      <c r="BB131">
        <v>-0.1</v>
      </c>
      <c r="BD131" s="2">
        <v>37560</v>
      </c>
      <c r="BE131">
        <v>20021127</v>
      </c>
      <c r="BF131">
        <v>2.8</v>
      </c>
      <c r="BG131">
        <v>-0.1</v>
      </c>
      <c r="BI131" s="2">
        <v>32781</v>
      </c>
      <c r="BJ131" t="s">
        <v>13</v>
      </c>
      <c r="BK131" t="s">
        <v>13</v>
      </c>
      <c r="BL131">
        <v>4</v>
      </c>
      <c r="BN131" s="2">
        <v>40633</v>
      </c>
      <c r="BO131">
        <v>20110624</v>
      </c>
      <c r="BP131">
        <v>1.9</v>
      </c>
      <c r="BQ131">
        <v>-1.5</v>
      </c>
      <c r="BS131" s="2">
        <v>40633</v>
      </c>
      <c r="BT131">
        <v>20110624</v>
      </c>
      <c r="BU131">
        <v>2.2000000000000002</v>
      </c>
      <c r="BV131">
        <v>2</v>
      </c>
      <c r="BX131" s="2">
        <v>32781</v>
      </c>
      <c r="BY131" t="s">
        <v>13</v>
      </c>
      <c r="BZ131" t="s">
        <v>13</v>
      </c>
      <c r="CA131">
        <v>0.5</v>
      </c>
      <c r="CC131" s="2">
        <v>32781</v>
      </c>
      <c r="CD131" t="s">
        <v>13</v>
      </c>
      <c r="CE131" t="s">
        <v>13</v>
      </c>
      <c r="CF131">
        <v>0</v>
      </c>
    </row>
    <row r="132" spans="1:84" x14ac:dyDescent="0.2">
      <c r="A132" s="2">
        <v>32812</v>
      </c>
      <c r="B132" t="s">
        <v>13</v>
      </c>
      <c r="C132" t="s">
        <v>13</v>
      </c>
      <c r="D132">
        <v>46.8</v>
      </c>
      <c r="F132" s="2">
        <v>32812</v>
      </c>
      <c r="G132" t="s">
        <v>13</v>
      </c>
      <c r="H132" t="s">
        <v>13</v>
      </c>
      <c r="I132">
        <v>-1.8</v>
      </c>
      <c r="K132" s="2">
        <v>37287</v>
      </c>
      <c r="L132" t="s">
        <v>13</v>
      </c>
      <c r="M132" t="s">
        <v>13</v>
      </c>
      <c r="N132">
        <v>870988</v>
      </c>
      <c r="P132" s="2">
        <v>39568</v>
      </c>
      <c r="Q132">
        <v>20080505</v>
      </c>
      <c r="R132">
        <v>52</v>
      </c>
      <c r="S132">
        <v>51.8</v>
      </c>
      <c r="U132" s="2">
        <v>32812</v>
      </c>
      <c r="V132" t="s">
        <v>13</v>
      </c>
      <c r="W132" t="s">
        <v>13</v>
      </c>
      <c r="X132">
        <v>3.7240000000000002</v>
      </c>
      <c r="Z132" s="2">
        <v>37560</v>
      </c>
      <c r="AA132">
        <v>20021210</v>
      </c>
      <c r="AB132">
        <v>-0.3</v>
      </c>
      <c r="AC132">
        <v>-0.1</v>
      </c>
      <c r="AE132" s="2">
        <v>37590</v>
      </c>
      <c r="AF132">
        <v>20021212</v>
      </c>
      <c r="AG132">
        <v>0.4</v>
      </c>
      <c r="AH132">
        <v>0.6</v>
      </c>
      <c r="AJ132" s="2">
        <v>37590</v>
      </c>
      <c r="AK132">
        <v>20021212</v>
      </c>
      <c r="AL132">
        <v>0.5</v>
      </c>
      <c r="AM132">
        <v>0.7</v>
      </c>
      <c r="AO132" s="2">
        <v>32812</v>
      </c>
      <c r="AP132" t="s">
        <v>13</v>
      </c>
      <c r="AQ132" t="s">
        <v>13</v>
      </c>
      <c r="AR132">
        <v>-0.06</v>
      </c>
      <c r="AT132" s="2">
        <v>32812</v>
      </c>
      <c r="AU132" t="s">
        <v>13</v>
      </c>
      <c r="AV132" t="s">
        <v>13</v>
      </c>
      <c r="AW132">
        <v>-0.3</v>
      </c>
      <c r="AY132" s="2">
        <v>32812</v>
      </c>
      <c r="AZ132" t="s">
        <v>13</v>
      </c>
      <c r="BA132" t="s">
        <v>13</v>
      </c>
      <c r="BB132">
        <v>0.4</v>
      </c>
      <c r="BD132" s="2">
        <v>37590</v>
      </c>
      <c r="BE132">
        <v>20021224</v>
      </c>
      <c r="BF132">
        <v>-1.4</v>
      </c>
      <c r="BG132">
        <v>1.7</v>
      </c>
      <c r="BI132" s="2">
        <v>32812</v>
      </c>
      <c r="BJ132" t="s">
        <v>13</v>
      </c>
      <c r="BK132" t="s">
        <v>13</v>
      </c>
      <c r="BL132">
        <v>-3.6</v>
      </c>
      <c r="BN132" s="2">
        <v>40724</v>
      </c>
      <c r="BO132">
        <v>20110929</v>
      </c>
      <c r="BP132">
        <v>1.3</v>
      </c>
      <c r="BQ132">
        <v>2.9</v>
      </c>
      <c r="BS132" s="2">
        <v>40724</v>
      </c>
      <c r="BT132">
        <v>20110929</v>
      </c>
      <c r="BU132">
        <v>0.7</v>
      </c>
      <c r="BV132">
        <v>0.8</v>
      </c>
      <c r="BX132" s="2">
        <v>32812</v>
      </c>
      <c r="BY132" t="s">
        <v>13</v>
      </c>
      <c r="BZ132" t="s">
        <v>13</v>
      </c>
      <c r="CA132">
        <v>0.8</v>
      </c>
      <c r="CC132" s="2">
        <v>32812</v>
      </c>
      <c r="CD132" t="s">
        <v>13</v>
      </c>
      <c r="CE132" t="s">
        <v>13</v>
      </c>
      <c r="CF132">
        <v>0.3</v>
      </c>
    </row>
    <row r="133" spans="1:84" x14ac:dyDescent="0.2">
      <c r="A133" s="2">
        <v>32842</v>
      </c>
      <c r="B133" t="s">
        <v>13</v>
      </c>
      <c r="C133" t="s">
        <v>13</v>
      </c>
      <c r="D133">
        <v>46.8</v>
      </c>
      <c r="F133" s="2">
        <v>32842</v>
      </c>
      <c r="G133" t="s">
        <v>13</v>
      </c>
      <c r="H133" t="s">
        <v>13</v>
      </c>
      <c r="I133">
        <v>3.5</v>
      </c>
      <c r="K133" s="2">
        <v>37315</v>
      </c>
      <c r="L133" t="s">
        <v>13</v>
      </c>
      <c r="M133" t="s">
        <v>13</v>
      </c>
      <c r="N133">
        <v>1065118</v>
      </c>
      <c r="P133" s="2">
        <v>39599</v>
      </c>
      <c r="Q133">
        <v>20080604</v>
      </c>
      <c r="R133">
        <v>51.7</v>
      </c>
      <c r="S133">
        <v>51.4</v>
      </c>
      <c r="U133" s="2">
        <v>32842</v>
      </c>
      <c r="V133" t="s">
        <v>13</v>
      </c>
      <c r="W133" t="s">
        <v>13</v>
      </c>
      <c r="X133">
        <v>4.7519999999999998</v>
      </c>
      <c r="Z133" s="2">
        <v>37590</v>
      </c>
      <c r="AA133">
        <v>20030109</v>
      </c>
      <c r="AB133">
        <v>0.2</v>
      </c>
      <c r="AC133">
        <v>0.1</v>
      </c>
      <c r="AE133" s="2">
        <v>37621</v>
      </c>
      <c r="AF133">
        <v>20030114</v>
      </c>
      <c r="AG133">
        <v>1.2</v>
      </c>
      <c r="AH133">
        <v>0.8</v>
      </c>
      <c r="AJ133" s="2">
        <v>37621</v>
      </c>
      <c r="AK133">
        <v>20030114</v>
      </c>
      <c r="AL133">
        <v>0</v>
      </c>
      <c r="AM133">
        <v>0.2</v>
      </c>
      <c r="AO133" s="2">
        <v>32842</v>
      </c>
      <c r="AP133" t="s">
        <v>13</v>
      </c>
      <c r="AQ133" t="s">
        <v>13</v>
      </c>
      <c r="AR133">
        <v>0.34</v>
      </c>
      <c r="AT133" s="2">
        <v>32842</v>
      </c>
      <c r="AU133" t="s">
        <v>13</v>
      </c>
      <c r="AV133" t="s">
        <v>13</v>
      </c>
      <c r="AW133">
        <v>0.1</v>
      </c>
      <c r="AY133" s="2">
        <v>32842</v>
      </c>
      <c r="AZ133" t="s">
        <v>13</v>
      </c>
      <c r="BA133" t="s">
        <v>13</v>
      </c>
      <c r="BB133">
        <v>0.5</v>
      </c>
      <c r="BD133" s="2">
        <v>37621</v>
      </c>
      <c r="BE133">
        <v>20030128</v>
      </c>
      <c r="BF133">
        <v>0.2</v>
      </c>
      <c r="BG133">
        <v>-4.0999999999999996</v>
      </c>
      <c r="BI133" s="2">
        <v>32842</v>
      </c>
      <c r="BJ133" t="s">
        <v>13</v>
      </c>
      <c r="BK133" t="s">
        <v>13</v>
      </c>
      <c r="BL133">
        <v>2.7</v>
      </c>
      <c r="BN133" s="2">
        <v>40816</v>
      </c>
      <c r="BO133">
        <v>20111222</v>
      </c>
      <c r="BP133">
        <v>1.8</v>
      </c>
      <c r="BQ133">
        <v>0.8</v>
      </c>
      <c r="BS133" s="2">
        <v>40816</v>
      </c>
      <c r="BT133">
        <v>20111222</v>
      </c>
      <c r="BU133">
        <v>1.7</v>
      </c>
      <c r="BV133">
        <v>1.8</v>
      </c>
      <c r="BX133" s="2">
        <v>32842</v>
      </c>
      <c r="BY133" t="s">
        <v>13</v>
      </c>
      <c r="BZ133" t="s">
        <v>13</v>
      </c>
      <c r="CA133">
        <v>0.3</v>
      </c>
      <c r="CC133" s="2">
        <v>32842</v>
      </c>
      <c r="CD133" t="s">
        <v>13</v>
      </c>
      <c r="CE133" t="s">
        <v>13</v>
      </c>
      <c r="CF133">
        <v>0.3</v>
      </c>
    </row>
    <row r="134" spans="1:84" x14ac:dyDescent="0.2">
      <c r="A134" s="2">
        <v>32873</v>
      </c>
      <c r="B134" t="s">
        <v>13</v>
      </c>
      <c r="C134" t="s">
        <v>13</v>
      </c>
      <c r="D134">
        <v>47.4</v>
      </c>
      <c r="F134" s="2">
        <v>32873</v>
      </c>
      <c r="G134" t="s">
        <v>13</v>
      </c>
      <c r="H134" t="s">
        <v>13</v>
      </c>
      <c r="I134">
        <v>1.5</v>
      </c>
      <c r="K134" s="2">
        <v>37346</v>
      </c>
      <c r="L134" t="s">
        <v>13</v>
      </c>
      <c r="M134" t="s">
        <v>13</v>
      </c>
      <c r="N134">
        <v>1221612</v>
      </c>
      <c r="P134" s="2">
        <v>39629</v>
      </c>
      <c r="Q134">
        <v>20080703</v>
      </c>
      <c r="R134">
        <v>48.2</v>
      </c>
      <c r="S134">
        <v>48.3</v>
      </c>
      <c r="U134" s="2">
        <v>32873</v>
      </c>
      <c r="V134" t="s">
        <v>13</v>
      </c>
      <c r="W134" t="s">
        <v>13</v>
      </c>
      <c r="X134">
        <v>4.3150000000000004</v>
      </c>
      <c r="Z134" s="2">
        <v>37621</v>
      </c>
      <c r="AA134">
        <v>20030207</v>
      </c>
      <c r="AB134">
        <v>0.8</v>
      </c>
      <c r="AC134">
        <v>0.9</v>
      </c>
      <c r="AE134" s="2">
        <v>37652</v>
      </c>
      <c r="AF134">
        <v>20030213</v>
      </c>
      <c r="AG134">
        <v>-0.9</v>
      </c>
      <c r="AH134">
        <v>0.5</v>
      </c>
      <c r="AJ134" s="2">
        <v>37652</v>
      </c>
      <c r="AK134">
        <v>20030213</v>
      </c>
      <c r="AL134">
        <v>1.3</v>
      </c>
      <c r="AM134">
        <v>0.7</v>
      </c>
      <c r="AO134" s="2">
        <v>32873</v>
      </c>
      <c r="AP134" t="s">
        <v>13</v>
      </c>
      <c r="AQ134" t="s">
        <v>13</v>
      </c>
      <c r="AR134">
        <v>0.61</v>
      </c>
      <c r="AT134" s="2">
        <v>32873</v>
      </c>
      <c r="AU134" t="s">
        <v>13</v>
      </c>
      <c r="AV134" t="s">
        <v>13</v>
      </c>
      <c r="AW134">
        <v>0.38</v>
      </c>
      <c r="AY134" s="2">
        <v>32873</v>
      </c>
      <c r="AZ134" t="s">
        <v>13</v>
      </c>
      <c r="BA134" t="s">
        <v>13</v>
      </c>
      <c r="BB134">
        <v>-0.2</v>
      </c>
      <c r="BD134" s="2">
        <v>37652</v>
      </c>
      <c r="BE134">
        <v>20030227</v>
      </c>
      <c r="BF134">
        <v>3.3</v>
      </c>
      <c r="BG134">
        <v>3.3</v>
      </c>
      <c r="BI134" s="2">
        <v>32873</v>
      </c>
      <c r="BJ134" t="s">
        <v>13</v>
      </c>
      <c r="BK134" t="s">
        <v>13</v>
      </c>
      <c r="BL134">
        <v>0.1</v>
      </c>
      <c r="BN134" s="2">
        <v>40908</v>
      </c>
      <c r="BO134">
        <v>20120329</v>
      </c>
      <c r="BP134">
        <v>3</v>
      </c>
      <c r="BQ134">
        <v>4.5999999999999996</v>
      </c>
      <c r="BS134" s="2">
        <v>40908</v>
      </c>
      <c r="BT134">
        <v>20120329</v>
      </c>
      <c r="BU134">
        <v>2.1</v>
      </c>
      <c r="BV134">
        <v>1.4</v>
      </c>
      <c r="BX134" s="2">
        <v>32873</v>
      </c>
      <c r="BY134" t="s">
        <v>13</v>
      </c>
      <c r="BZ134" t="s">
        <v>13</v>
      </c>
      <c r="CA134">
        <v>0.4</v>
      </c>
      <c r="CC134" s="2">
        <v>32873</v>
      </c>
      <c r="CD134" t="s">
        <v>13</v>
      </c>
      <c r="CE134" t="s">
        <v>13</v>
      </c>
      <c r="CF134">
        <v>1.1000000000000001</v>
      </c>
    </row>
    <row r="135" spans="1:84" x14ac:dyDescent="0.2">
      <c r="A135" s="2">
        <v>32904</v>
      </c>
      <c r="B135" t="s">
        <v>13</v>
      </c>
      <c r="C135" t="s">
        <v>13</v>
      </c>
      <c r="D135">
        <v>47.2</v>
      </c>
      <c r="F135" s="2">
        <v>32904</v>
      </c>
      <c r="G135" t="s">
        <v>13</v>
      </c>
      <c r="H135" t="s">
        <v>13</v>
      </c>
      <c r="I135">
        <v>-3.2</v>
      </c>
      <c r="K135" s="2">
        <v>37376</v>
      </c>
      <c r="L135" t="s">
        <v>13</v>
      </c>
      <c r="M135" t="s">
        <v>13</v>
      </c>
      <c r="N135">
        <v>1174312</v>
      </c>
      <c r="P135" s="2">
        <v>39660</v>
      </c>
      <c r="Q135">
        <v>20080805</v>
      </c>
      <c r="R135">
        <v>49.5</v>
      </c>
      <c r="S135">
        <v>50</v>
      </c>
      <c r="U135" s="2">
        <v>32904</v>
      </c>
      <c r="V135" t="s">
        <v>13</v>
      </c>
      <c r="W135" t="s">
        <v>13</v>
      </c>
      <c r="X135">
        <v>3.1030000000000002</v>
      </c>
      <c r="Z135" s="2">
        <v>37652</v>
      </c>
      <c r="AA135">
        <v>20030311</v>
      </c>
      <c r="AB135">
        <v>-0.2</v>
      </c>
      <c r="AC135">
        <v>0</v>
      </c>
      <c r="AE135" s="2">
        <v>37680</v>
      </c>
      <c r="AF135">
        <v>20030313</v>
      </c>
      <c r="AG135">
        <v>-1.6</v>
      </c>
      <c r="AH135">
        <v>-1.4</v>
      </c>
      <c r="AJ135" s="2">
        <v>37680</v>
      </c>
      <c r="AK135">
        <v>20030313</v>
      </c>
      <c r="AL135">
        <v>-1</v>
      </c>
      <c r="AM135">
        <v>-0.4</v>
      </c>
      <c r="AO135" s="2">
        <v>32904</v>
      </c>
      <c r="AP135" t="s">
        <v>13</v>
      </c>
      <c r="AQ135" t="s">
        <v>13</v>
      </c>
      <c r="AR135">
        <v>-0.68</v>
      </c>
      <c r="AT135" s="2">
        <v>32904</v>
      </c>
      <c r="AU135" t="s">
        <v>13</v>
      </c>
      <c r="AV135" t="s">
        <v>13</v>
      </c>
      <c r="AW135">
        <v>-0.9</v>
      </c>
      <c r="AY135" s="2">
        <v>32904</v>
      </c>
      <c r="AZ135" t="s">
        <v>13</v>
      </c>
      <c r="BA135" t="s">
        <v>13</v>
      </c>
      <c r="BB135">
        <v>0.2</v>
      </c>
      <c r="BD135" s="2">
        <v>37680</v>
      </c>
      <c r="BE135">
        <v>20030326</v>
      </c>
      <c r="BF135">
        <v>-1.2</v>
      </c>
      <c r="BG135">
        <v>3.1</v>
      </c>
      <c r="BI135" s="2">
        <v>32904</v>
      </c>
      <c r="BJ135" t="s">
        <v>13</v>
      </c>
      <c r="BK135" t="s">
        <v>13</v>
      </c>
      <c r="BL135">
        <v>1</v>
      </c>
      <c r="BN135" s="2">
        <v>40999</v>
      </c>
      <c r="BO135">
        <v>20120628</v>
      </c>
      <c r="BP135">
        <v>1.9</v>
      </c>
      <c r="BQ135">
        <v>2.7</v>
      </c>
      <c r="BS135" s="2">
        <v>40999</v>
      </c>
      <c r="BT135">
        <v>20120628</v>
      </c>
      <c r="BU135">
        <v>2.5</v>
      </c>
      <c r="BV135">
        <v>2.4</v>
      </c>
      <c r="BX135" s="2">
        <v>32904</v>
      </c>
      <c r="BY135" t="s">
        <v>13</v>
      </c>
      <c r="BZ135" t="s">
        <v>13</v>
      </c>
      <c r="CA135">
        <v>1</v>
      </c>
      <c r="CC135" s="2">
        <v>32904</v>
      </c>
      <c r="CD135" t="s">
        <v>13</v>
      </c>
      <c r="CE135" t="s">
        <v>13</v>
      </c>
      <c r="CF135">
        <v>1.3</v>
      </c>
    </row>
    <row r="136" spans="1:84" x14ac:dyDescent="0.2">
      <c r="A136" s="2">
        <v>32932</v>
      </c>
      <c r="B136" t="s">
        <v>13</v>
      </c>
      <c r="C136" t="s">
        <v>13</v>
      </c>
      <c r="D136">
        <v>49.1</v>
      </c>
      <c r="F136" s="2">
        <v>32932</v>
      </c>
      <c r="G136" t="s">
        <v>13</v>
      </c>
      <c r="H136" t="s">
        <v>13</v>
      </c>
      <c r="I136">
        <v>1.4</v>
      </c>
      <c r="K136" s="2">
        <v>37407</v>
      </c>
      <c r="L136" t="s">
        <v>13</v>
      </c>
      <c r="M136" t="s">
        <v>13</v>
      </c>
      <c r="N136">
        <v>1218158</v>
      </c>
      <c r="P136" s="2">
        <v>39691</v>
      </c>
      <c r="Q136">
        <v>20080904</v>
      </c>
      <c r="R136">
        <v>50.6</v>
      </c>
      <c r="S136">
        <v>50.6</v>
      </c>
      <c r="U136" s="2">
        <v>32932</v>
      </c>
      <c r="V136" t="s">
        <v>13</v>
      </c>
      <c r="W136" t="s">
        <v>13</v>
      </c>
      <c r="X136">
        <v>1.0580000000000001</v>
      </c>
      <c r="Z136" s="2">
        <v>37680</v>
      </c>
      <c r="AA136">
        <v>20030408</v>
      </c>
      <c r="AB136">
        <v>0.3</v>
      </c>
      <c r="AC136">
        <v>0.4</v>
      </c>
      <c r="AE136" s="2">
        <v>37711</v>
      </c>
      <c r="AF136">
        <v>20030411</v>
      </c>
      <c r="AG136">
        <v>2.1</v>
      </c>
      <c r="AH136">
        <v>1.8</v>
      </c>
      <c r="AJ136" s="2">
        <v>37711</v>
      </c>
      <c r="AK136">
        <v>20030411</v>
      </c>
      <c r="AL136">
        <v>1.1000000000000001</v>
      </c>
      <c r="AM136">
        <v>1.4</v>
      </c>
      <c r="AO136" s="2">
        <v>32932</v>
      </c>
      <c r="AP136" t="s">
        <v>13</v>
      </c>
      <c r="AQ136" t="s">
        <v>13</v>
      </c>
      <c r="AR136">
        <v>1.02</v>
      </c>
      <c r="AT136" s="2">
        <v>32932</v>
      </c>
      <c r="AU136" t="s">
        <v>13</v>
      </c>
      <c r="AV136" t="s">
        <v>13</v>
      </c>
      <c r="AW136">
        <v>0.77</v>
      </c>
      <c r="AY136" s="2">
        <v>32932</v>
      </c>
      <c r="AZ136" t="s">
        <v>13</v>
      </c>
      <c r="BA136" t="s">
        <v>13</v>
      </c>
      <c r="BB136">
        <v>0.1</v>
      </c>
      <c r="BD136" s="2">
        <v>37711</v>
      </c>
      <c r="BE136">
        <v>20030424</v>
      </c>
      <c r="BF136">
        <v>2</v>
      </c>
      <c r="BG136">
        <v>-0.4</v>
      </c>
      <c r="BI136" s="2">
        <v>32932</v>
      </c>
      <c r="BJ136" t="s">
        <v>13</v>
      </c>
      <c r="BK136" t="s">
        <v>13</v>
      </c>
      <c r="BL136">
        <v>-0.5</v>
      </c>
      <c r="BN136" s="2">
        <v>41090</v>
      </c>
      <c r="BO136">
        <v>20120927</v>
      </c>
      <c r="BP136">
        <v>1.3</v>
      </c>
      <c r="BQ136">
        <v>1.9</v>
      </c>
      <c r="BS136" s="2">
        <v>41090</v>
      </c>
      <c r="BT136">
        <v>20120927</v>
      </c>
      <c r="BU136">
        <v>1.5</v>
      </c>
      <c r="BV136">
        <v>0.7</v>
      </c>
      <c r="BX136" s="2">
        <v>32932</v>
      </c>
      <c r="BY136" t="s">
        <v>13</v>
      </c>
      <c r="BZ136" t="s">
        <v>13</v>
      </c>
      <c r="CA136">
        <v>0.8</v>
      </c>
      <c r="CC136" s="2">
        <v>32932</v>
      </c>
      <c r="CD136" t="s">
        <v>13</v>
      </c>
      <c r="CE136" t="s">
        <v>13</v>
      </c>
      <c r="CF136">
        <v>-0.1</v>
      </c>
    </row>
    <row r="137" spans="1:84" x14ac:dyDescent="0.2">
      <c r="A137" s="2">
        <v>32963</v>
      </c>
      <c r="B137" t="s">
        <v>13</v>
      </c>
      <c r="C137" t="s">
        <v>13</v>
      </c>
      <c r="D137">
        <v>49.9</v>
      </c>
      <c r="F137" s="2">
        <v>32963</v>
      </c>
      <c r="G137" t="s">
        <v>13</v>
      </c>
      <c r="H137" t="s">
        <v>13</v>
      </c>
      <c r="I137">
        <v>3.8</v>
      </c>
      <c r="K137" s="2">
        <v>37437</v>
      </c>
      <c r="L137" t="s">
        <v>13</v>
      </c>
      <c r="M137" t="s">
        <v>13</v>
      </c>
      <c r="N137">
        <v>1246869</v>
      </c>
      <c r="P137" s="2">
        <v>39721</v>
      </c>
      <c r="Q137">
        <v>20081003</v>
      </c>
      <c r="R137">
        <v>50.2</v>
      </c>
      <c r="S137">
        <v>49.4</v>
      </c>
      <c r="U137" s="2">
        <v>32963</v>
      </c>
      <c r="V137" t="s">
        <v>13</v>
      </c>
      <c r="W137" t="s">
        <v>13</v>
      </c>
      <c r="X137">
        <v>-2.5000000000000001E-2</v>
      </c>
      <c r="Z137" s="2">
        <v>37711</v>
      </c>
      <c r="AA137">
        <v>20030507</v>
      </c>
      <c r="AB137">
        <v>0.5</v>
      </c>
      <c r="AC137">
        <v>0.4</v>
      </c>
      <c r="AE137" s="2">
        <v>37741</v>
      </c>
      <c r="AF137">
        <v>20030514</v>
      </c>
      <c r="AG137">
        <v>-0.1</v>
      </c>
      <c r="AH137">
        <v>-0.2</v>
      </c>
      <c r="AJ137" s="2">
        <v>37741</v>
      </c>
      <c r="AK137">
        <v>20030514</v>
      </c>
      <c r="AL137">
        <v>-0.9</v>
      </c>
      <c r="AM137">
        <v>-0.7</v>
      </c>
      <c r="AO137" s="2">
        <v>32963</v>
      </c>
      <c r="AP137" t="s">
        <v>13</v>
      </c>
      <c r="AQ137" t="s">
        <v>13</v>
      </c>
      <c r="AR137">
        <v>0.5</v>
      </c>
      <c r="AT137" s="2">
        <v>32963</v>
      </c>
      <c r="AU137" t="s">
        <v>13</v>
      </c>
      <c r="AV137" t="s">
        <v>13</v>
      </c>
      <c r="AW137">
        <v>0.28000000000000003</v>
      </c>
      <c r="AY137" s="2">
        <v>32963</v>
      </c>
      <c r="AZ137" t="s">
        <v>13</v>
      </c>
      <c r="BA137" t="s">
        <v>13</v>
      </c>
      <c r="BB137">
        <v>0.2</v>
      </c>
      <c r="BD137" s="2">
        <v>37741</v>
      </c>
      <c r="BE137">
        <v>20030528</v>
      </c>
      <c r="BF137">
        <v>-2.4</v>
      </c>
      <c r="BG137">
        <v>-2.2999999999999998</v>
      </c>
      <c r="BI137" s="2">
        <v>32963</v>
      </c>
      <c r="BJ137" t="s">
        <v>13</v>
      </c>
      <c r="BK137" t="s">
        <v>13</v>
      </c>
      <c r="BL137">
        <v>1.6</v>
      </c>
      <c r="BN137" s="2">
        <v>41182</v>
      </c>
      <c r="BO137">
        <v>20121220</v>
      </c>
      <c r="BP137">
        <v>3.1</v>
      </c>
      <c r="BQ137">
        <v>0.5</v>
      </c>
      <c r="BS137" s="2">
        <v>41182</v>
      </c>
      <c r="BT137">
        <v>20121220</v>
      </c>
      <c r="BU137">
        <v>1.6</v>
      </c>
      <c r="BV137">
        <v>1.1000000000000001</v>
      </c>
      <c r="BX137" s="2">
        <v>32963</v>
      </c>
      <c r="BY137" t="s">
        <v>13</v>
      </c>
      <c r="BZ137" t="s">
        <v>13</v>
      </c>
      <c r="CA137">
        <v>0.4</v>
      </c>
      <c r="CC137" s="2">
        <v>32963</v>
      </c>
      <c r="CD137" t="s">
        <v>13</v>
      </c>
      <c r="CE137" t="s">
        <v>13</v>
      </c>
      <c r="CF137">
        <v>0.7</v>
      </c>
    </row>
    <row r="138" spans="1:84" x14ac:dyDescent="0.2">
      <c r="A138" s="2">
        <v>32993</v>
      </c>
      <c r="B138" t="s">
        <v>13</v>
      </c>
      <c r="C138" t="s">
        <v>13</v>
      </c>
      <c r="D138">
        <v>50</v>
      </c>
      <c r="F138" s="2">
        <v>32993</v>
      </c>
      <c r="G138" t="s">
        <v>13</v>
      </c>
      <c r="H138" t="s">
        <v>13</v>
      </c>
      <c r="I138">
        <v>-3.4</v>
      </c>
      <c r="K138" s="2">
        <v>37468</v>
      </c>
      <c r="L138" t="s">
        <v>13</v>
      </c>
      <c r="M138" t="s">
        <v>13</v>
      </c>
      <c r="N138">
        <v>1227335</v>
      </c>
      <c r="P138" s="2">
        <v>39752</v>
      </c>
      <c r="Q138">
        <v>20081105</v>
      </c>
      <c r="R138">
        <v>44.4</v>
      </c>
      <c r="S138">
        <v>44.7</v>
      </c>
      <c r="U138" s="2">
        <v>32993</v>
      </c>
      <c r="V138" t="s">
        <v>13</v>
      </c>
      <c r="W138" t="s">
        <v>13</v>
      </c>
      <c r="X138">
        <v>-1E-3</v>
      </c>
      <c r="Z138" s="2">
        <v>37741</v>
      </c>
      <c r="AA138">
        <v>20030609</v>
      </c>
      <c r="AB138">
        <v>-0.1</v>
      </c>
      <c r="AC138">
        <v>0.2</v>
      </c>
      <c r="AE138" s="2">
        <v>37772</v>
      </c>
      <c r="AF138">
        <v>20030612</v>
      </c>
      <c r="AG138">
        <v>0.1</v>
      </c>
      <c r="AH138">
        <v>0.3</v>
      </c>
      <c r="AJ138" s="2">
        <v>37772</v>
      </c>
      <c r="AK138">
        <v>20030612</v>
      </c>
      <c r="AL138">
        <v>0.1</v>
      </c>
      <c r="AM138">
        <v>0.3</v>
      </c>
      <c r="AO138" s="2">
        <v>32993</v>
      </c>
      <c r="AP138" t="s">
        <v>13</v>
      </c>
      <c r="AQ138" t="s">
        <v>13</v>
      </c>
      <c r="AR138">
        <v>-0.12</v>
      </c>
      <c r="AT138" s="2">
        <v>32993</v>
      </c>
      <c r="AU138" t="s">
        <v>13</v>
      </c>
      <c r="AV138" t="s">
        <v>13</v>
      </c>
      <c r="AW138">
        <v>-0.33</v>
      </c>
      <c r="AY138" s="2">
        <v>32993</v>
      </c>
      <c r="AZ138" t="s">
        <v>13</v>
      </c>
      <c r="BA138" t="s">
        <v>13</v>
      </c>
      <c r="BB138">
        <v>0.4</v>
      </c>
      <c r="BD138" s="2">
        <v>37772</v>
      </c>
      <c r="BE138">
        <v>20030625</v>
      </c>
      <c r="BF138">
        <v>-0.3</v>
      </c>
      <c r="BG138">
        <v>0.7</v>
      </c>
      <c r="BI138" s="2">
        <v>32993</v>
      </c>
      <c r="BJ138" t="s">
        <v>13</v>
      </c>
      <c r="BK138" t="s">
        <v>13</v>
      </c>
      <c r="BL138">
        <v>-1.5</v>
      </c>
      <c r="BN138" s="2">
        <v>41274</v>
      </c>
      <c r="BO138">
        <v>20130328</v>
      </c>
      <c r="BP138">
        <v>0.4</v>
      </c>
      <c r="BQ138">
        <v>0.1</v>
      </c>
      <c r="BS138" s="2">
        <v>41274</v>
      </c>
      <c r="BT138">
        <v>20130328</v>
      </c>
      <c r="BU138">
        <v>1.8</v>
      </c>
      <c r="BV138">
        <v>1.1000000000000001</v>
      </c>
      <c r="BX138" s="2">
        <v>32993</v>
      </c>
      <c r="BY138" t="s">
        <v>13</v>
      </c>
      <c r="BZ138" t="s">
        <v>13</v>
      </c>
      <c r="CA138">
        <v>0.8</v>
      </c>
      <c r="CC138" s="2">
        <v>32993</v>
      </c>
      <c r="CD138" t="s">
        <v>13</v>
      </c>
      <c r="CE138" t="s">
        <v>13</v>
      </c>
      <c r="CF138">
        <v>0.4</v>
      </c>
    </row>
    <row r="139" spans="1:84" x14ac:dyDescent="0.2">
      <c r="A139" s="2">
        <v>33024</v>
      </c>
      <c r="B139" t="s">
        <v>13</v>
      </c>
      <c r="C139" t="s">
        <v>13</v>
      </c>
      <c r="D139">
        <v>49.5</v>
      </c>
      <c r="F139" s="2">
        <v>33024</v>
      </c>
      <c r="G139" t="s">
        <v>13</v>
      </c>
      <c r="H139" t="s">
        <v>13</v>
      </c>
      <c r="I139">
        <v>1.8</v>
      </c>
      <c r="K139" s="2">
        <v>37499</v>
      </c>
      <c r="L139" t="s">
        <v>13</v>
      </c>
      <c r="M139" t="s">
        <v>13</v>
      </c>
      <c r="N139">
        <v>1375017</v>
      </c>
      <c r="P139" s="2">
        <v>39782</v>
      </c>
      <c r="Q139">
        <v>20081203</v>
      </c>
      <c r="R139">
        <v>37.299999999999997</v>
      </c>
      <c r="S139">
        <v>37.6</v>
      </c>
      <c r="U139" s="2">
        <v>33024</v>
      </c>
      <c r="V139" t="s">
        <v>13</v>
      </c>
      <c r="W139" t="s">
        <v>13</v>
      </c>
      <c r="X139">
        <v>1.004</v>
      </c>
      <c r="Z139" s="2">
        <v>37772</v>
      </c>
      <c r="AA139">
        <v>20030709</v>
      </c>
      <c r="AB139">
        <v>-0.3</v>
      </c>
      <c r="AC139">
        <v>-0.5</v>
      </c>
      <c r="AE139" s="2">
        <v>37802</v>
      </c>
      <c r="AF139">
        <v>20030715</v>
      </c>
      <c r="AG139">
        <v>0.5</v>
      </c>
      <c r="AH139">
        <v>1.1000000000000001</v>
      </c>
      <c r="AJ139" s="2">
        <v>37802</v>
      </c>
      <c r="AK139">
        <v>20030715</v>
      </c>
      <c r="AL139">
        <v>0.7</v>
      </c>
      <c r="AM139">
        <v>1.1000000000000001</v>
      </c>
      <c r="AO139" s="2">
        <v>33024</v>
      </c>
      <c r="AP139" t="s">
        <v>13</v>
      </c>
      <c r="AQ139" t="s">
        <v>13</v>
      </c>
      <c r="AR139">
        <v>0.17</v>
      </c>
      <c r="AT139" s="2">
        <v>33024</v>
      </c>
      <c r="AU139" t="s">
        <v>13</v>
      </c>
      <c r="AV139" t="s">
        <v>13</v>
      </c>
      <c r="AW139">
        <v>-0.04</v>
      </c>
      <c r="AY139" s="2">
        <v>33024</v>
      </c>
      <c r="AZ139" t="s">
        <v>13</v>
      </c>
      <c r="BA139" t="s">
        <v>13</v>
      </c>
      <c r="BB139">
        <v>0.7</v>
      </c>
      <c r="BD139" s="2">
        <v>37802</v>
      </c>
      <c r="BE139">
        <v>20030725</v>
      </c>
      <c r="BF139">
        <v>2.1</v>
      </c>
      <c r="BG139">
        <v>2.1</v>
      </c>
      <c r="BI139" s="2">
        <v>33024</v>
      </c>
      <c r="BJ139" t="s">
        <v>13</v>
      </c>
      <c r="BK139" t="s">
        <v>13</v>
      </c>
      <c r="BL139">
        <v>2.1</v>
      </c>
      <c r="BN139" s="2">
        <v>41364</v>
      </c>
      <c r="BO139">
        <v>20130626</v>
      </c>
      <c r="BP139">
        <v>1.8</v>
      </c>
      <c r="BQ139">
        <v>2.8</v>
      </c>
      <c r="BS139" s="2">
        <v>41364</v>
      </c>
      <c r="BT139">
        <v>20130626</v>
      </c>
      <c r="BU139">
        <v>2.6</v>
      </c>
      <c r="BV139">
        <v>1.9</v>
      </c>
      <c r="BX139" s="2">
        <v>33024</v>
      </c>
      <c r="BY139" t="s">
        <v>13</v>
      </c>
      <c r="BZ139" t="s">
        <v>13</v>
      </c>
      <c r="CA139">
        <v>0</v>
      </c>
      <c r="CC139" s="2">
        <v>33024</v>
      </c>
      <c r="CD139" t="s">
        <v>13</v>
      </c>
      <c r="CE139" t="s">
        <v>13</v>
      </c>
      <c r="CF139">
        <v>0.2</v>
      </c>
    </row>
    <row r="140" spans="1:84" x14ac:dyDescent="0.2">
      <c r="A140" s="2">
        <v>33054</v>
      </c>
      <c r="B140" t="s">
        <v>13</v>
      </c>
      <c r="C140" t="s">
        <v>13</v>
      </c>
      <c r="D140">
        <v>49.2</v>
      </c>
      <c r="F140" s="2">
        <v>33054</v>
      </c>
      <c r="G140" t="s">
        <v>13</v>
      </c>
      <c r="H140" t="s">
        <v>13</v>
      </c>
      <c r="I140">
        <v>-0.8</v>
      </c>
      <c r="K140" s="2">
        <v>37529</v>
      </c>
      <c r="L140" t="s">
        <v>13</v>
      </c>
      <c r="M140" t="s">
        <v>13</v>
      </c>
      <c r="N140">
        <v>980503</v>
      </c>
      <c r="P140" s="2">
        <v>39813</v>
      </c>
      <c r="Q140">
        <v>20090106</v>
      </c>
      <c r="R140">
        <v>40.6</v>
      </c>
      <c r="S140">
        <v>40</v>
      </c>
      <c r="U140" s="2">
        <v>33054</v>
      </c>
      <c r="V140" t="s">
        <v>13</v>
      </c>
      <c r="W140" t="s">
        <v>13</v>
      </c>
      <c r="X140">
        <v>3.1419999999999999</v>
      </c>
      <c r="Z140" s="2">
        <v>37802</v>
      </c>
      <c r="AA140">
        <v>20030807</v>
      </c>
      <c r="AB140">
        <v>0</v>
      </c>
      <c r="AC140">
        <v>-0.3</v>
      </c>
      <c r="AE140" s="2">
        <v>37833</v>
      </c>
      <c r="AF140">
        <v>20030813</v>
      </c>
      <c r="AG140">
        <v>1.4</v>
      </c>
      <c r="AH140">
        <v>1</v>
      </c>
      <c r="AJ140" s="2">
        <v>37833</v>
      </c>
      <c r="AK140">
        <v>20030813</v>
      </c>
      <c r="AL140">
        <v>0.8</v>
      </c>
      <c r="AM140">
        <v>1</v>
      </c>
      <c r="AO140" s="2">
        <v>33054</v>
      </c>
      <c r="AP140" t="s">
        <v>13</v>
      </c>
      <c r="AQ140" t="s">
        <v>13</v>
      </c>
      <c r="AR140">
        <v>0.34</v>
      </c>
      <c r="AT140" s="2">
        <v>33054</v>
      </c>
      <c r="AU140" t="s">
        <v>13</v>
      </c>
      <c r="AV140" t="s">
        <v>13</v>
      </c>
      <c r="AW140">
        <v>0.14000000000000001</v>
      </c>
      <c r="AY140" s="2">
        <v>33054</v>
      </c>
      <c r="AZ140" t="s">
        <v>13</v>
      </c>
      <c r="BA140" t="s">
        <v>13</v>
      </c>
      <c r="BB140">
        <v>-0.1</v>
      </c>
      <c r="BD140" s="2">
        <v>37833</v>
      </c>
      <c r="BE140">
        <v>20030826</v>
      </c>
      <c r="BF140">
        <v>1</v>
      </c>
      <c r="BG140">
        <v>-0.8</v>
      </c>
      <c r="BI140" s="2">
        <v>33054</v>
      </c>
      <c r="BJ140" t="s">
        <v>13</v>
      </c>
      <c r="BK140" t="s">
        <v>13</v>
      </c>
      <c r="BL140">
        <v>-1.8</v>
      </c>
      <c r="BN140" s="2">
        <v>41455</v>
      </c>
      <c r="BO140">
        <v>20130926</v>
      </c>
      <c r="BP140">
        <v>2.5</v>
      </c>
      <c r="BQ140">
        <v>0.8</v>
      </c>
      <c r="BS140" s="2">
        <v>41455</v>
      </c>
      <c r="BT140">
        <v>20130926</v>
      </c>
      <c r="BU140">
        <v>1.8</v>
      </c>
      <c r="BV140">
        <v>0.8</v>
      </c>
      <c r="BX140" s="2">
        <v>33054</v>
      </c>
      <c r="BY140" t="s">
        <v>13</v>
      </c>
      <c r="BZ140" t="s">
        <v>13</v>
      </c>
      <c r="CA140">
        <v>0.7</v>
      </c>
      <c r="CC140" s="2">
        <v>33054</v>
      </c>
      <c r="CD140" t="s">
        <v>13</v>
      </c>
      <c r="CE140" t="s">
        <v>13</v>
      </c>
      <c r="CF140">
        <v>0.8</v>
      </c>
    </row>
    <row r="141" spans="1:84" x14ac:dyDescent="0.2">
      <c r="A141" s="2">
        <v>33085</v>
      </c>
      <c r="B141" t="s">
        <v>13</v>
      </c>
      <c r="C141" t="s">
        <v>13</v>
      </c>
      <c r="D141">
        <v>46.6</v>
      </c>
      <c r="F141" s="2">
        <v>33085</v>
      </c>
      <c r="G141" t="s">
        <v>13</v>
      </c>
      <c r="H141" t="s">
        <v>13</v>
      </c>
      <c r="I141">
        <v>0.7</v>
      </c>
      <c r="K141" s="2">
        <v>37560</v>
      </c>
      <c r="L141" t="s">
        <v>13</v>
      </c>
      <c r="M141" t="s">
        <v>13</v>
      </c>
      <c r="N141">
        <v>1059223</v>
      </c>
      <c r="P141" s="2">
        <v>39844</v>
      </c>
      <c r="Q141">
        <v>20090204</v>
      </c>
      <c r="R141">
        <v>42.9</v>
      </c>
      <c r="S141">
        <v>43.1</v>
      </c>
      <c r="U141" s="2">
        <v>33085</v>
      </c>
      <c r="V141" t="s">
        <v>13</v>
      </c>
      <c r="W141" t="s">
        <v>13</v>
      </c>
      <c r="X141">
        <v>3.9950000000000001</v>
      </c>
      <c r="Z141" s="2">
        <v>37833</v>
      </c>
      <c r="AA141">
        <v>20030909</v>
      </c>
      <c r="AB141">
        <v>0</v>
      </c>
      <c r="AC141">
        <v>0</v>
      </c>
      <c r="AE141" s="2">
        <v>37864</v>
      </c>
      <c r="AF141">
        <v>20030912</v>
      </c>
      <c r="AG141">
        <v>0.6</v>
      </c>
      <c r="AH141">
        <v>1.6</v>
      </c>
      <c r="AJ141" s="2">
        <v>37864</v>
      </c>
      <c r="AK141">
        <v>20030912</v>
      </c>
      <c r="AL141">
        <v>0.7</v>
      </c>
      <c r="AM141">
        <v>1.3</v>
      </c>
      <c r="AO141" s="2">
        <v>33085</v>
      </c>
      <c r="AP141" t="s">
        <v>13</v>
      </c>
      <c r="AQ141" t="s">
        <v>13</v>
      </c>
      <c r="AR141">
        <v>-0.11</v>
      </c>
      <c r="AT141" s="2">
        <v>33085</v>
      </c>
      <c r="AU141" t="s">
        <v>13</v>
      </c>
      <c r="AV141" t="s">
        <v>13</v>
      </c>
      <c r="AW141">
        <v>-0.28999999999999998</v>
      </c>
      <c r="AY141" s="2">
        <v>33085</v>
      </c>
      <c r="AZ141" t="s">
        <v>13</v>
      </c>
      <c r="BA141" t="s">
        <v>13</v>
      </c>
      <c r="BB141">
        <v>0.6</v>
      </c>
      <c r="BD141" s="2">
        <v>37864</v>
      </c>
      <c r="BE141">
        <v>20030925</v>
      </c>
      <c r="BF141">
        <v>-0.9</v>
      </c>
      <c r="BG141">
        <v>0.7</v>
      </c>
      <c r="BI141" s="2">
        <v>33085</v>
      </c>
      <c r="BJ141" t="s">
        <v>13</v>
      </c>
      <c r="BK141" t="s">
        <v>13</v>
      </c>
      <c r="BL141">
        <v>1.5</v>
      </c>
      <c r="BN141" s="2">
        <v>41547</v>
      </c>
      <c r="BO141">
        <v>20131220</v>
      </c>
      <c r="BP141">
        <v>4.0999999999999996</v>
      </c>
      <c r="BQ141">
        <v>3.1</v>
      </c>
      <c r="BS141" s="2">
        <v>41547</v>
      </c>
      <c r="BT141">
        <v>20131220</v>
      </c>
      <c r="BU141">
        <v>2</v>
      </c>
      <c r="BV141">
        <v>1.9</v>
      </c>
      <c r="BX141" s="2">
        <v>33085</v>
      </c>
      <c r="BY141" t="s">
        <v>13</v>
      </c>
      <c r="BZ141" t="s">
        <v>13</v>
      </c>
      <c r="CA141">
        <v>0.6</v>
      </c>
      <c r="CC141" s="2">
        <v>33085</v>
      </c>
      <c r="CD141" t="s">
        <v>13</v>
      </c>
      <c r="CE141" t="s">
        <v>13</v>
      </c>
      <c r="CF141">
        <v>0.5</v>
      </c>
    </row>
    <row r="142" spans="1:84" x14ac:dyDescent="0.2">
      <c r="A142" s="2">
        <v>33116</v>
      </c>
      <c r="B142" t="s">
        <v>13</v>
      </c>
      <c r="C142" t="s">
        <v>13</v>
      </c>
      <c r="D142">
        <v>46.1</v>
      </c>
      <c r="F142" s="2">
        <v>33116</v>
      </c>
      <c r="G142" t="s">
        <v>13</v>
      </c>
      <c r="H142" t="s">
        <v>13</v>
      </c>
      <c r="I142">
        <v>1</v>
      </c>
      <c r="K142" s="2">
        <v>37590</v>
      </c>
      <c r="L142" t="s">
        <v>13</v>
      </c>
      <c r="M142" t="s">
        <v>13</v>
      </c>
      <c r="N142">
        <v>946141</v>
      </c>
      <c r="P142" s="2">
        <v>39872</v>
      </c>
      <c r="Q142">
        <v>20090304</v>
      </c>
      <c r="R142">
        <v>41.6</v>
      </c>
      <c r="S142">
        <v>41.5</v>
      </c>
      <c r="U142" s="2">
        <v>33116</v>
      </c>
      <c r="V142" t="s">
        <v>13</v>
      </c>
      <c r="W142" t="s">
        <v>13</v>
      </c>
      <c r="X142">
        <v>1.871</v>
      </c>
      <c r="Z142" s="2">
        <v>37864</v>
      </c>
      <c r="AA142">
        <v>20031008</v>
      </c>
      <c r="AB142">
        <v>-0.2</v>
      </c>
      <c r="AC142">
        <v>-0.2</v>
      </c>
      <c r="AE142" s="2">
        <v>37894</v>
      </c>
      <c r="AF142">
        <v>20031015</v>
      </c>
      <c r="AG142">
        <v>-0.2</v>
      </c>
      <c r="AH142">
        <v>-0.6</v>
      </c>
      <c r="AJ142" s="2">
        <v>37894</v>
      </c>
      <c r="AK142">
        <v>20031015</v>
      </c>
      <c r="AL142">
        <v>0.3</v>
      </c>
      <c r="AM142">
        <v>0</v>
      </c>
      <c r="AO142" s="2">
        <v>33116</v>
      </c>
      <c r="AP142" t="s">
        <v>13</v>
      </c>
      <c r="AQ142" t="s">
        <v>13</v>
      </c>
      <c r="AR142">
        <v>0.3</v>
      </c>
      <c r="AT142" s="2">
        <v>33116</v>
      </c>
      <c r="AU142" t="s">
        <v>13</v>
      </c>
      <c r="AV142" t="s">
        <v>13</v>
      </c>
      <c r="AW142">
        <v>0.14000000000000001</v>
      </c>
      <c r="AY142" s="2">
        <v>33116</v>
      </c>
      <c r="AZ142" t="s">
        <v>13</v>
      </c>
      <c r="BA142" t="s">
        <v>13</v>
      </c>
      <c r="BB142">
        <v>0.6</v>
      </c>
      <c r="BD142" s="2">
        <v>37894</v>
      </c>
      <c r="BE142">
        <v>20031028</v>
      </c>
      <c r="BF142">
        <v>0.8</v>
      </c>
      <c r="BG142">
        <v>2.2000000000000002</v>
      </c>
      <c r="BI142" s="2">
        <v>33116</v>
      </c>
      <c r="BJ142" t="s">
        <v>13</v>
      </c>
      <c r="BK142" t="s">
        <v>13</v>
      </c>
      <c r="BL142">
        <v>-2.1</v>
      </c>
      <c r="BN142" s="2">
        <v>41639</v>
      </c>
      <c r="BO142">
        <v>20140327</v>
      </c>
      <c r="BP142">
        <v>2.6</v>
      </c>
      <c r="BQ142">
        <v>4</v>
      </c>
      <c r="BS142" s="2">
        <v>41639</v>
      </c>
      <c r="BT142">
        <v>20140327</v>
      </c>
      <c r="BU142">
        <v>3.3</v>
      </c>
      <c r="BV142">
        <v>3.4</v>
      </c>
      <c r="BX142" s="2">
        <v>33116</v>
      </c>
      <c r="BY142" t="s">
        <v>13</v>
      </c>
      <c r="BZ142" t="s">
        <v>13</v>
      </c>
      <c r="CA142">
        <v>0.1</v>
      </c>
      <c r="CC142" s="2">
        <v>33116</v>
      </c>
      <c r="CD142" t="s">
        <v>13</v>
      </c>
      <c r="CE142" t="s">
        <v>13</v>
      </c>
      <c r="CF142">
        <v>0.7</v>
      </c>
    </row>
    <row r="143" spans="1:84" x14ac:dyDescent="0.2">
      <c r="A143" s="2">
        <v>33146</v>
      </c>
      <c r="B143" t="s">
        <v>13</v>
      </c>
      <c r="C143" t="s">
        <v>13</v>
      </c>
      <c r="D143">
        <v>44.5</v>
      </c>
      <c r="F143" s="2">
        <v>33146</v>
      </c>
      <c r="G143" t="s">
        <v>13</v>
      </c>
      <c r="H143" t="s">
        <v>13</v>
      </c>
      <c r="I143">
        <v>0.6</v>
      </c>
      <c r="K143" s="2">
        <v>37621</v>
      </c>
      <c r="L143" t="s">
        <v>13</v>
      </c>
      <c r="M143" t="s">
        <v>13</v>
      </c>
      <c r="N143">
        <v>1164495</v>
      </c>
      <c r="P143" s="2">
        <v>39903</v>
      </c>
      <c r="Q143">
        <v>20090403</v>
      </c>
      <c r="R143">
        <v>40.799999999999997</v>
      </c>
      <c r="S143">
        <v>40</v>
      </c>
      <c r="U143" s="2">
        <v>33146</v>
      </c>
      <c r="V143" t="s">
        <v>13</v>
      </c>
      <c r="W143" t="s">
        <v>13</v>
      </c>
      <c r="X143">
        <v>1.6779999999999999</v>
      </c>
      <c r="Z143" s="2">
        <v>37894</v>
      </c>
      <c r="AA143">
        <v>20031107</v>
      </c>
      <c r="AB143">
        <v>0.4</v>
      </c>
      <c r="AC143">
        <v>0.3</v>
      </c>
      <c r="AE143" s="2">
        <v>37925</v>
      </c>
      <c r="AF143">
        <v>20031114</v>
      </c>
      <c r="AG143">
        <v>-0.3</v>
      </c>
      <c r="AH143">
        <v>-0.4</v>
      </c>
      <c r="AJ143" s="2">
        <v>37925</v>
      </c>
      <c r="AK143">
        <v>20031114</v>
      </c>
      <c r="AL143">
        <v>0.2</v>
      </c>
      <c r="AM143">
        <v>0.1</v>
      </c>
      <c r="AO143" s="2">
        <v>33146</v>
      </c>
      <c r="AP143" t="s">
        <v>13</v>
      </c>
      <c r="AQ143" t="s">
        <v>13</v>
      </c>
      <c r="AR143">
        <v>0.14000000000000001</v>
      </c>
      <c r="AT143" s="2">
        <v>33146</v>
      </c>
      <c r="AU143" t="s">
        <v>13</v>
      </c>
      <c r="AV143" t="s">
        <v>13</v>
      </c>
      <c r="AW143">
        <v>-0.01</v>
      </c>
      <c r="AY143" s="2">
        <v>33146</v>
      </c>
      <c r="AZ143" t="s">
        <v>13</v>
      </c>
      <c r="BA143" t="s">
        <v>13</v>
      </c>
      <c r="BB143">
        <v>0.4</v>
      </c>
      <c r="BD143" s="2">
        <v>37925</v>
      </c>
      <c r="BE143">
        <v>20031126</v>
      </c>
      <c r="BF143">
        <v>3.3</v>
      </c>
      <c r="BG143">
        <v>2.9</v>
      </c>
      <c r="BI143" s="2">
        <v>33146</v>
      </c>
      <c r="BJ143" t="s">
        <v>13</v>
      </c>
      <c r="BK143" t="s">
        <v>13</v>
      </c>
      <c r="BL143">
        <v>0.6</v>
      </c>
      <c r="BN143" s="2">
        <v>41729</v>
      </c>
      <c r="BO143">
        <v>20140625</v>
      </c>
      <c r="BP143">
        <v>-2.9</v>
      </c>
      <c r="BQ143">
        <v>-1.2</v>
      </c>
      <c r="BS143" s="2">
        <v>41729</v>
      </c>
      <c r="BT143">
        <v>20140625</v>
      </c>
      <c r="BU143">
        <v>1</v>
      </c>
      <c r="BV143">
        <v>1.9</v>
      </c>
      <c r="BX143" s="2">
        <v>33146</v>
      </c>
      <c r="BY143" t="s">
        <v>13</v>
      </c>
      <c r="BZ143" t="s">
        <v>13</v>
      </c>
      <c r="CA143">
        <v>0.6</v>
      </c>
      <c r="CC143" s="2">
        <v>33146</v>
      </c>
      <c r="CD143" t="s">
        <v>13</v>
      </c>
      <c r="CE143" t="s">
        <v>13</v>
      </c>
      <c r="CF143">
        <v>0.6</v>
      </c>
    </row>
    <row r="144" spans="1:84" x14ac:dyDescent="0.2">
      <c r="A144" s="2">
        <v>33177</v>
      </c>
      <c r="B144" t="s">
        <v>13</v>
      </c>
      <c r="C144" t="s">
        <v>13</v>
      </c>
      <c r="D144">
        <v>43.2</v>
      </c>
      <c r="F144" s="2">
        <v>33177</v>
      </c>
      <c r="G144" t="s">
        <v>13</v>
      </c>
      <c r="H144" t="s">
        <v>13</v>
      </c>
      <c r="I144">
        <v>1.4</v>
      </c>
      <c r="K144" s="2">
        <v>37652</v>
      </c>
      <c r="L144" t="s">
        <v>13</v>
      </c>
      <c r="M144" t="s">
        <v>13</v>
      </c>
      <c r="N144">
        <v>851598</v>
      </c>
      <c r="P144" s="2">
        <v>39933</v>
      </c>
      <c r="Q144">
        <v>20090505</v>
      </c>
      <c r="R144">
        <v>43.7</v>
      </c>
      <c r="S144">
        <v>43.4</v>
      </c>
      <c r="U144" s="2">
        <v>33177</v>
      </c>
      <c r="V144" t="s">
        <v>13</v>
      </c>
      <c r="W144" t="s">
        <v>13</v>
      </c>
      <c r="X144">
        <v>2.2189999999999999</v>
      </c>
      <c r="Z144" s="2">
        <v>37925</v>
      </c>
      <c r="AA144">
        <v>20031209</v>
      </c>
      <c r="AB144">
        <v>0.5</v>
      </c>
      <c r="AC144">
        <v>1</v>
      </c>
      <c r="AE144" s="2">
        <v>37955</v>
      </c>
      <c r="AF144">
        <v>20031211</v>
      </c>
      <c r="AG144">
        <v>0.9</v>
      </c>
      <c r="AH144">
        <v>1.2</v>
      </c>
      <c r="AJ144" s="2">
        <v>37955</v>
      </c>
      <c r="AK144">
        <v>20031211</v>
      </c>
      <c r="AL144">
        <v>0.4</v>
      </c>
      <c r="AM144">
        <v>0.8</v>
      </c>
      <c r="AO144" s="2">
        <v>33177</v>
      </c>
      <c r="AP144" t="s">
        <v>13</v>
      </c>
      <c r="AQ144" t="s">
        <v>13</v>
      </c>
      <c r="AR144">
        <v>-0.77</v>
      </c>
      <c r="AT144" s="2">
        <v>33177</v>
      </c>
      <c r="AU144" t="s">
        <v>13</v>
      </c>
      <c r="AV144" t="s">
        <v>13</v>
      </c>
      <c r="AW144">
        <v>-0.9</v>
      </c>
      <c r="AY144" s="2">
        <v>33177</v>
      </c>
      <c r="AZ144" t="s">
        <v>13</v>
      </c>
      <c r="BA144" t="s">
        <v>13</v>
      </c>
      <c r="BB144">
        <v>0.2</v>
      </c>
      <c r="BD144" s="2">
        <v>37955</v>
      </c>
      <c r="BE144">
        <v>20031224</v>
      </c>
      <c r="BF144">
        <v>-3.1</v>
      </c>
      <c r="BG144">
        <v>-0.3</v>
      </c>
      <c r="BI144" s="2">
        <v>33177</v>
      </c>
      <c r="BJ144" t="s">
        <v>13</v>
      </c>
      <c r="BK144" t="s">
        <v>13</v>
      </c>
      <c r="BL144">
        <v>-0.3</v>
      </c>
      <c r="BN144" s="2">
        <v>41820</v>
      </c>
      <c r="BO144">
        <v>20140926</v>
      </c>
      <c r="BP144">
        <v>4.5999999999999996</v>
      </c>
      <c r="BQ144">
        <v>4</v>
      </c>
      <c r="BS144" s="2">
        <v>41820</v>
      </c>
      <c r="BT144">
        <v>20140926</v>
      </c>
      <c r="BU144">
        <v>2.5</v>
      </c>
      <c r="BV144">
        <v>3.8</v>
      </c>
      <c r="BX144" s="2">
        <v>33177</v>
      </c>
      <c r="BY144" t="s">
        <v>13</v>
      </c>
      <c r="BZ144" t="s">
        <v>13</v>
      </c>
      <c r="CA144">
        <v>-0.2</v>
      </c>
      <c r="CC144" s="2">
        <v>33177</v>
      </c>
      <c r="CD144" t="s">
        <v>13</v>
      </c>
      <c r="CE144" t="s">
        <v>13</v>
      </c>
      <c r="CF144">
        <v>0</v>
      </c>
    </row>
    <row r="145" spans="1:84" x14ac:dyDescent="0.2">
      <c r="A145" s="2">
        <v>33207</v>
      </c>
      <c r="B145" t="s">
        <v>13</v>
      </c>
      <c r="C145" t="s">
        <v>13</v>
      </c>
      <c r="D145">
        <v>41.3</v>
      </c>
      <c r="F145" s="2">
        <v>33207</v>
      </c>
      <c r="G145" t="s">
        <v>13</v>
      </c>
      <c r="H145" t="s">
        <v>13</v>
      </c>
      <c r="I145">
        <v>-5.0999999999999996</v>
      </c>
      <c r="K145" s="2">
        <v>37680</v>
      </c>
      <c r="L145" t="s">
        <v>13</v>
      </c>
      <c r="M145" t="s">
        <v>13</v>
      </c>
      <c r="N145">
        <v>975911</v>
      </c>
      <c r="P145" s="2">
        <v>39964</v>
      </c>
      <c r="Q145">
        <v>20090603</v>
      </c>
      <c r="R145">
        <v>44</v>
      </c>
      <c r="S145">
        <v>44.2</v>
      </c>
      <c r="U145" s="2">
        <v>33207</v>
      </c>
      <c r="V145" t="s">
        <v>13</v>
      </c>
      <c r="W145" t="s">
        <v>13</v>
      </c>
      <c r="X145">
        <v>1.008</v>
      </c>
      <c r="Z145" s="2">
        <v>37955</v>
      </c>
      <c r="AA145">
        <v>20040108</v>
      </c>
      <c r="AB145">
        <v>0.5</v>
      </c>
      <c r="AC145">
        <v>0.3</v>
      </c>
      <c r="AE145" s="2">
        <v>37986</v>
      </c>
      <c r="AF145">
        <v>20040115</v>
      </c>
      <c r="AG145">
        <v>0.5</v>
      </c>
      <c r="AH145">
        <v>-0.4</v>
      </c>
      <c r="AJ145" s="2">
        <v>37986</v>
      </c>
      <c r="AK145">
        <v>20040115</v>
      </c>
      <c r="AL145">
        <v>0.1</v>
      </c>
      <c r="AM145">
        <v>0.2</v>
      </c>
      <c r="AO145" s="2">
        <v>33207</v>
      </c>
      <c r="AP145" t="s">
        <v>13</v>
      </c>
      <c r="AQ145" t="s">
        <v>13</v>
      </c>
      <c r="AR145">
        <v>-1.17</v>
      </c>
      <c r="AT145" s="2">
        <v>33207</v>
      </c>
      <c r="AU145" t="s">
        <v>13</v>
      </c>
      <c r="AV145" t="s">
        <v>13</v>
      </c>
      <c r="AW145">
        <v>-1.31</v>
      </c>
      <c r="AY145" s="2">
        <v>33207</v>
      </c>
      <c r="AZ145" t="s">
        <v>13</v>
      </c>
      <c r="BA145" t="s">
        <v>13</v>
      </c>
      <c r="BB145">
        <v>0.2</v>
      </c>
      <c r="BD145" s="2">
        <v>37986</v>
      </c>
      <c r="BE145">
        <v>20040128</v>
      </c>
      <c r="BF145">
        <v>0</v>
      </c>
      <c r="BG145">
        <v>-1.1000000000000001</v>
      </c>
      <c r="BI145" s="2">
        <v>33207</v>
      </c>
      <c r="BJ145" t="s">
        <v>13</v>
      </c>
      <c r="BK145" t="s">
        <v>13</v>
      </c>
      <c r="BL145">
        <v>-4.2</v>
      </c>
      <c r="BN145" s="2">
        <v>41912</v>
      </c>
      <c r="BO145">
        <v>20141223</v>
      </c>
      <c r="BP145">
        <v>5</v>
      </c>
      <c r="BQ145">
        <v>5</v>
      </c>
      <c r="BS145" s="2">
        <v>41912</v>
      </c>
      <c r="BT145">
        <v>20141223</v>
      </c>
      <c r="BU145">
        <v>3.2</v>
      </c>
      <c r="BV145">
        <v>3.7</v>
      </c>
      <c r="BX145" s="2">
        <v>33207</v>
      </c>
      <c r="BY145" t="s">
        <v>13</v>
      </c>
      <c r="BZ145" t="s">
        <v>13</v>
      </c>
      <c r="CA145">
        <v>0.1</v>
      </c>
      <c r="CC145" s="2">
        <v>33207</v>
      </c>
      <c r="CD145" t="s">
        <v>13</v>
      </c>
      <c r="CE145" t="s">
        <v>13</v>
      </c>
      <c r="CF145">
        <v>0</v>
      </c>
    </row>
    <row r="146" spans="1:84" x14ac:dyDescent="0.2">
      <c r="A146" s="2">
        <v>33238</v>
      </c>
      <c r="B146" t="s">
        <v>13</v>
      </c>
      <c r="C146" t="s">
        <v>13</v>
      </c>
      <c r="D146">
        <v>40.799999999999997</v>
      </c>
      <c r="F146" s="2">
        <v>33238</v>
      </c>
      <c r="G146" t="s">
        <v>13</v>
      </c>
      <c r="H146" t="s">
        <v>13</v>
      </c>
      <c r="I146">
        <v>1</v>
      </c>
      <c r="K146" s="2">
        <v>37711</v>
      </c>
      <c r="L146" t="s">
        <v>13</v>
      </c>
      <c r="M146" t="s">
        <v>13</v>
      </c>
      <c r="N146">
        <v>1157413</v>
      </c>
      <c r="P146" s="2">
        <v>39994</v>
      </c>
      <c r="Q146">
        <v>20090706</v>
      </c>
      <c r="R146">
        <v>47</v>
      </c>
      <c r="S146">
        <v>46.8</v>
      </c>
      <c r="U146" s="2">
        <v>33238</v>
      </c>
      <c r="V146" t="s">
        <v>13</v>
      </c>
      <c r="W146" t="s">
        <v>13</v>
      </c>
      <c r="X146">
        <v>-5.4320000000000004</v>
      </c>
      <c r="Z146" s="2">
        <v>37986</v>
      </c>
      <c r="AA146">
        <v>20040209</v>
      </c>
      <c r="AB146">
        <v>0.6</v>
      </c>
      <c r="AC146">
        <v>0.7</v>
      </c>
      <c r="AE146" s="2">
        <v>38017</v>
      </c>
      <c r="AF146">
        <v>20040212</v>
      </c>
      <c r="AG146">
        <v>-0.3</v>
      </c>
      <c r="AH146">
        <v>0.6</v>
      </c>
      <c r="AJ146" s="2">
        <v>38017</v>
      </c>
      <c r="AK146">
        <v>20040212</v>
      </c>
      <c r="AL146">
        <v>0.9</v>
      </c>
      <c r="AM146">
        <v>1.1000000000000001</v>
      </c>
      <c r="AO146" s="2">
        <v>33238</v>
      </c>
      <c r="AP146" t="s">
        <v>13</v>
      </c>
      <c r="AQ146" t="s">
        <v>13</v>
      </c>
      <c r="AR146">
        <v>-0.66</v>
      </c>
      <c r="AT146" s="2">
        <v>33238</v>
      </c>
      <c r="AU146" t="s">
        <v>13</v>
      </c>
      <c r="AV146" t="s">
        <v>13</v>
      </c>
      <c r="AW146">
        <v>-0.79</v>
      </c>
      <c r="AY146" s="2">
        <v>33238</v>
      </c>
      <c r="AZ146" t="s">
        <v>13</v>
      </c>
      <c r="BA146" t="s">
        <v>13</v>
      </c>
      <c r="BB146">
        <v>-0.5</v>
      </c>
      <c r="BD146" s="2">
        <v>38017</v>
      </c>
      <c r="BE146">
        <v>20040226</v>
      </c>
      <c r="BF146">
        <v>-1.8</v>
      </c>
      <c r="BG146">
        <v>-2</v>
      </c>
      <c r="BI146" s="2">
        <v>33238</v>
      </c>
      <c r="BJ146" t="s">
        <v>13</v>
      </c>
      <c r="BK146" t="s">
        <v>13</v>
      </c>
      <c r="BL146">
        <v>-0.5</v>
      </c>
      <c r="BN146" s="2">
        <v>42004</v>
      </c>
      <c r="BO146">
        <v>20150327</v>
      </c>
      <c r="BP146">
        <v>2.2000000000000002</v>
      </c>
      <c r="BQ146">
        <v>2.2999999999999998</v>
      </c>
      <c r="BS146" s="2">
        <v>42004</v>
      </c>
      <c r="BT146">
        <v>20150327</v>
      </c>
      <c r="BU146">
        <v>4.4000000000000004</v>
      </c>
      <c r="BV146">
        <v>4.5999999999999996</v>
      </c>
      <c r="BX146" s="2">
        <v>33238</v>
      </c>
      <c r="BY146" t="s">
        <v>13</v>
      </c>
      <c r="BZ146" t="s">
        <v>13</v>
      </c>
      <c r="CA146">
        <v>0.6</v>
      </c>
      <c r="CC146" s="2">
        <v>33238</v>
      </c>
      <c r="CD146" t="s">
        <v>13</v>
      </c>
      <c r="CE146" t="s">
        <v>13</v>
      </c>
      <c r="CF146">
        <v>-0.3</v>
      </c>
    </row>
    <row r="147" spans="1:84" x14ac:dyDescent="0.2">
      <c r="A147" s="2">
        <v>33269</v>
      </c>
      <c r="B147" t="s">
        <v>13</v>
      </c>
      <c r="C147" t="s">
        <v>13</v>
      </c>
      <c r="D147">
        <v>39.200000000000003</v>
      </c>
      <c r="F147" s="2">
        <v>33269</v>
      </c>
      <c r="G147" t="s">
        <v>13</v>
      </c>
      <c r="H147" t="s">
        <v>13</v>
      </c>
      <c r="I147">
        <v>-1.6</v>
      </c>
      <c r="K147" s="2">
        <v>37741</v>
      </c>
      <c r="L147" t="s">
        <v>13</v>
      </c>
      <c r="M147" t="s">
        <v>13</v>
      </c>
      <c r="N147">
        <v>1132643</v>
      </c>
      <c r="P147" s="2">
        <v>40025</v>
      </c>
      <c r="Q147">
        <v>20090805</v>
      </c>
      <c r="R147">
        <v>46.4</v>
      </c>
      <c r="S147">
        <v>47</v>
      </c>
      <c r="U147" s="2">
        <v>33269</v>
      </c>
      <c r="V147" t="s">
        <v>13</v>
      </c>
      <c r="W147" t="s">
        <v>13</v>
      </c>
      <c r="X147">
        <v>-1.63</v>
      </c>
      <c r="Z147" s="2">
        <v>38017</v>
      </c>
      <c r="AA147">
        <v>20040310</v>
      </c>
      <c r="AB147">
        <v>0.1</v>
      </c>
      <c r="AC147">
        <v>0.1</v>
      </c>
      <c r="AE147" s="2">
        <v>38046</v>
      </c>
      <c r="AF147">
        <v>20040311</v>
      </c>
      <c r="AG147">
        <v>0.6</v>
      </c>
      <c r="AH147">
        <v>0.7</v>
      </c>
      <c r="AJ147" s="2">
        <v>38046</v>
      </c>
      <c r="AK147">
        <v>20040311</v>
      </c>
      <c r="AL147">
        <v>0</v>
      </c>
      <c r="AM147">
        <v>0.2</v>
      </c>
      <c r="AO147" s="2">
        <v>33269</v>
      </c>
      <c r="AP147" t="s">
        <v>13</v>
      </c>
      <c r="AQ147" t="s">
        <v>13</v>
      </c>
      <c r="AR147">
        <v>-0.44</v>
      </c>
      <c r="AT147" s="2">
        <v>33269</v>
      </c>
      <c r="AU147" t="s">
        <v>13</v>
      </c>
      <c r="AV147" t="s">
        <v>13</v>
      </c>
      <c r="AW147">
        <v>-0.55000000000000004</v>
      </c>
      <c r="AY147" s="2">
        <v>33269</v>
      </c>
      <c r="AZ147" t="s">
        <v>13</v>
      </c>
      <c r="BA147" t="s">
        <v>13</v>
      </c>
      <c r="BB147">
        <v>0.6</v>
      </c>
      <c r="BD147" s="2">
        <v>38046</v>
      </c>
      <c r="BE147">
        <v>20040324</v>
      </c>
      <c r="BF147">
        <v>2.5</v>
      </c>
      <c r="BG147">
        <v>2.6</v>
      </c>
      <c r="BI147" s="2">
        <v>33269</v>
      </c>
      <c r="BJ147" t="s">
        <v>13</v>
      </c>
      <c r="BK147" t="s">
        <v>13</v>
      </c>
      <c r="BL147">
        <v>-0.6</v>
      </c>
      <c r="BN147" s="2">
        <v>42094</v>
      </c>
      <c r="BO147">
        <v>20150624</v>
      </c>
      <c r="BP147">
        <v>-0.2</v>
      </c>
      <c r="BQ147">
        <v>2</v>
      </c>
      <c r="BS147" s="2">
        <v>42094</v>
      </c>
      <c r="BT147">
        <v>20150624</v>
      </c>
      <c r="BU147">
        <v>2.1</v>
      </c>
      <c r="BV147">
        <v>2.4</v>
      </c>
      <c r="BX147" s="2">
        <v>33269</v>
      </c>
      <c r="BY147" t="s">
        <v>13</v>
      </c>
      <c r="BZ147" t="s">
        <v>13</v>
      </c>
      <c r="CA147">
        <v>-0.4</v>
      </c>
      <c r="CC147" s="2">
        <v>33269</v>
      </c>
      <c r="CD147" t="s">
        <v>13</v>
      </c>
      <c r="CE147" t="s">
        <v>13</v>
      </c>
      <c r="CF147">
        <v>-0.5</v>
      </c>
    </row>
    <row r="148" spans="1:84" x14ac:dyDescent="0.2">
      <c r="A148" s="2">
        <v>33297</v>
      </c>
      <c r="B148" t="s">
        <v>13</v>
      </c>
      <c r="C148" t="s">
        <v>13</v>
      </c>
      <c r="D148">
        <v>39.4</v>
      </c>
      <c r="F148" s="2">
        <v>33297</v>
      </c>
      <c r="G148" t="s">
        <v>13</v>
      </c>
      <c r="H148" t="s">
        <v>13</v>
      </c>
      <c r="I148">
        <v>-0.3</v>
      </c>
      <c r="K148" s="2">
        <v>37772</v>
      </c>
      <c r="L148" t="s">
        <v>13</v>
      </c>
      <c r="M148" t="s">
        <v>13</v>
      </c>
      <c r="N148">
        <v>1268840</v>
      </c>
      <c r="P148" s="2">
        <v>40056</v>
      </c>
      <c r="Q148">
        <v>20090903</v>
      </c>
      <c r="R148">
        <v>48.4</v>
      </c>
      <c r="S148">
        <v>49.1</v>
      </c>
      <c r="U148" s="2">
        <v>33297</v>
      </c>
      <c r="V148" t="s">
        <v>13</v>
      </c>
      <c r="W148" t="s">
        <v>13</v>
      </c>
      <c r="X148">
        <v>0.43</v>
      </c>
      <c r="Z148" s="2">
        <v>38046</v>
      </c>
      <c r="AA148">
        <v>20040408</v>
      </c>
      <c r="AB148">
        <v>1.2</v>
      </c>
      <c r="AC148">
        <v>1.3</v>
      </c>
      <c r="AE148" s="2">
        <v>38077</v>
      </c>
      <c r="AF148">
        <v>20040413</v>
      </c>
      <c r="AG148">
        <v>1.8</v>
      </c>
      <c r="AH148">
        <v>1.8</v>
      </c>
      <c r="AJ148" s="2">
        <v>38077</v>
      </c>
      <c r="AK148">
        <v>20040413</v>
      </c>
      <c r="AL148">
        <v>1.7</v>
      </c>
      <c r="AM148">
        <v>1.9</v>
      </c>
      <c r="AO148" s="2">
        <v>33297</v>
      </c>
      <c r="AP148" t="s">
        <v>13</v>
      </c>
      <c r="AQ148" t="s">
        <v>13</v>
      </c>
      <c r="AR148">
        <v>-0.68</v>
      </c>
      <c r="AT148" s="2">
        <v>33297</v>
      </c>
      <c r="AU148" t="s">
        <v>13</v>
      </c>
      <c r="AV148" t="s">
        <v>13</v>
      </c>
      <c r="AW148">
        <v>-0.8</v>
      </c>
      <c r="AY148" s="2">
        <v>33297</v>
      </c>
      <c r="AZ148" t="s">
        <v>13</v>
      </c>
      <c r="BA148" t="s">
        <v>13</v>
      </c>
      <c r="BB148">
        <v>-0.2</v>
      </c>
      <c r="BD148" s="2">
        <v>38077</v>
      </c>
      <c r="BE148">
        <v>20040423</v>
      </c>
      <c r="BF148">
        <v>3.4</v>
      </c>
      <c r="BG148">
        <v>5.3</v>
      </c>
      <c r="BI148" s="2">
        <v>33297</v>
      </c>
      <c r="BJ148" t="s">
        <v>13</v>
      </c>
      <c r="BK148" t="s">
        <v>13</v>
      </c>
      <c r="BL148">
        <v>0.9</v>
      </c>
      <c r="BN148" s="2">
        <v>42185</v>
      </c>
      <c r="BO148">
        <v>20150925</v>
      </c>
      <c r="BP148">
        <v>3.9</v>
      </c>
      <c r="BQ148">
        <v>2.6</v>
      </c>
      <c r="BS148" s="2">
        <v>42185</v>
      </c>
      <c r="BT148">
        <v>20150925</v>
      </c>
      <c r="BU148">
        <v>3.6</v>
      </c>
      <c r="BV148">
        <v>2.9</v>
      </c>
      <c r="BX148" s="2">
        <v>33297</v>
      </c>
      <c r="BY148" t="s">
        <v>13</v>
      </c>
      <c r="BZ148" t="s">
        <v>13</v>
      </c>
      <c r="CA148">
        <v>0.1</v>
      </c>
      <c r="CC148" s="2">
        <v>33297</v>
      </c>
      <c r="CD148" t="s">
        <v>13</v>
      </c>
      <c r="CE148" t="s">
        <v>13</v>
      </c>
      <c r="CF148">
        <v>0.7</v>
      </c>
    </row>
    <row r="149" spans="1:84" x14ac:dyDescent="0.2">
      <c r="A149" s="2">
        <v>33328</v>
      </c>
      <c r="B149" t="s">
        <v>13</v>
      </c>
      <c r="C149" t="s">
        <v>13</v>
      </c>
      <c r="D149">
        <v>40.700000000000003</v>
      </c>
      <c r="F149" s="2">
        <v>33328</v>
      </c>
      <c r="G149" t="s">
        <v>13</v>
      </c>
      <c r="H149" t="s">
        <v>13</v>
      </c>
      <c r="I149">
        <v>-3.8</v>
      </c>
      <c r="K149" s="2">
        <v>37802</v>
      </c>
      <c r="L149" t="s">
        <v>13</v>
      </c>
      <c r="M149" t="s">
        <v>13</v>
      </c>
      <c r="N149">
        <v>1200826</v>
      </c>
      <c r="P149" s="2">
        <v>40086</v>
      </c>
      <c r="Q149">
        <v>20091005</v>
      </c>
      <c r="R149">
        <v>50.9</v>
      </c>
      <c r="S149">
        <v>50.5</v>
      </c>
      <c r="U149" s="2">
        <v>33328</v>
      </c>
      <c r="V149" t="s">
        <v>13</v>
      </c>
      <c r="W149" t="s">
        <v>13</v>
      </c>
      <c r="X149">
        <v>1.321</v>
      </c>
      <c r="Z149" s="2">
        <v>38077</v>
      </c>
      <c r="AA149">
        <v>20040507</v>
      </c>
      <c r="AB149">
        <v>0.6</v>
      </c>
      <c r="AC149">
        <v>0.7</v>
      </c>
      <c r="AE149" s="2">
        <v>38107</v>
      </c>
      <c r="AF149">
        <v>20040513</v>
      </c>
      <c r="AG149">
        <v>-0.5</v>
      </c>
      <c r="AH149">
        <v>-1.1000000000000001</v>
      </c>
      <c r="AJ149" s="2">
        <v>38107</v>
      </c>
      <c r="AK149">
        <v>20040513</v>
      </c>
      <c r="AL149">
        <v>-0.1</v>
      </c>
      <c r="AM149">
        <v>-0.5</v>
      </c>
      <c r="AO149" s="2">
        <v>33328</v>
      </c>
      <c r="AP149" t="s">
        <v>13</v>
      </c>
      <c r="AQ149" t="s">
        <v>13</v>
      </c>
      <c r="AR149">
        <v>-0.54</v>
      </c>
      <c r="AT149" s="2">
        <v>33328</v>
      </c>
      <c r="AU149" t="s">
        <v>13</v>
      </c>
      <c r="AV149" t="s">
        <v>13</v>
      </c>
      <c r="AW149">
        <v>-0.64</v>
      </c>
      <c r="AY149" s="2">
        <v>33328</v>
      </c>
      <c r="AZ149" t="s">
        <v>13</v>
      </c>
      <c r="BA149" t="s">
        <v>13</v>
      </c>
      <c r="BB149">
        <v>-1</v>
      </c>
      <c r="BD149" s="2">
        <v>38107</v>
      </c>
      <c r="BE149">
        <v>20040526</v>
      </c>
      <c r="BF149">
        <v>-2.9</v>
      </c>
      <c r="BG149">
        <v>-3.7</v>
      </c>
      <c r="BI149" s="2">
        <v>33328</v>
      </c>
      <c r="BJ149" t="s">
        <v>13</v>
      </c>
      <c r="BK149" t="s">
        <v>13</v>
      </c>
      <c r="BL149">
        <v>-4.9000000000000004</v>
      </c>
      <c r="BN149" s="2">
        <v>42277</v>
      </c>
      <c r="BO149">
        <v>20151222</v>
      </c>
      <c r="BP149">
        <v>2</v>
      </c>
      <c r="BQ149">
        <v>2</v>
      </c>
      <c r="BS149" s="2">
        <v>42277</v>
      </c>
      <c r="BT149">
        <v>20151222</v>
      </c>
      <c r="BU149">
        <v>3</v>
      </c>
      <c r="BV149">
        <v>2.7</v>
      </c>
      <c r="BX149" s="2">
        <v>33328</v>
      </c>
      <c r="BY149" t="s">
        <v>13</v>
      </c>
      <c r="BZ149" t="s">
        <v>13</v>
      </c>
      <c r="CA149">
        <v>0.2</v>
      </c>
      <c r="CC149" s="2">
        <v>33328</v>
      </c>
      <c r="CD149" t="s">
        <v>13</v>
      </c>
      <c r="CE149" t="s">
        <v>13</v>
      </c>
      <c r="CF149">
        <v>1.2</v>
      </c>
    </row>
    <row r="150" spans="1:84" x14ac:dyDescent="0.2">
      <c r="A150" s="2">
        <v>33358</v>
      </c>
      <c r="B150" t="s">
        <v>13</v>
      </c>
      <c r="C150" t="s">
        <v>13</v>
      </c>
      <c r="D150">
        <v>42.8</v>
      </c>
      <c r="F150" s="2">
        <v>33358</v>
      </c>
      <c r="G150" t="s">
        <v>13</v>
      </c>
      <c r="H150" t="s">
        <v>13</v>
      </c>
      <c r="I150">
        <v>2.6</v>
      </c>
      <c r="K150" s="2">
        <v>37833</v>
      </c>
      <c r="L150" t="s">
        <v>13</v>
      </c>
      <c r="M150" t="s">
        <v>13</v>
      </c>
      <c r="N150">
        <v>1212566</v>
      </c>
      <c r="P150" s="2">
        <v>40117</v>
      </c>
      <c r="Q150">
        <v>20091104</v>
      </c>
      <c r="R150">
        <v>50.6</v>
      </c>
      <c r="S150">
        <v>50.9</v>
      </c>
      <c r="U150" s="2">
        <v>33358</v>
      </c>
      <c r="V150" t="s">
        <v>13</v>
      </c>
      <c r="W150" t="s">
        <v>13</v>
      </c>
      <c r="X150">
        <v>-0.53300000000000003</v>
      </c>
      <c r="Z150" s="2">
        <v>38107</v>
      </c>
      <c r="AA150">
        <v>20040609</v>
      </c>
      <c r="AB150">
        <v>-0.1</v>
      </c>
      <c r="AC150">
        <v>0</v>
      </c>
      <c r="AE150" s="2">
        <v>38138</v>
      </c>
      <c r="AF150">
        <v>20040614</v>
      </c>
      <c r="AG150">
        <v>1.2</v>
      </c>
      <c r="AH150">
        <v>1.7</v>
      </c>
      <c r="AJ150" s="2">
        <v>38138</v>
      </c>
      <c r="AK150">
        <v>20040614</v>
      </c>
      <c r="AL150">
        <v>0.7</v>
      </c>
      <c r="AM150">
        <v>1.1000000000000001</v>
      </c>
      <c r="AO150" s="2">
        <v>33358</v>
      </c>
      <c r="AP150" t="s">
        <v>13</v>
      </c>
      <c r="AQ150" t="s">
        <v>13</v>
      </c>
      <c r="AR150">
        <v>0.22</v>
      </c>
      <c r="AT150" s="2">
        <v>33358</v>
      </c>
      <c r="AU150" t="s">
        <v>13</v>
      </c>
      <c r="AV150" t="s">
        <v>13</v>
      </c>
      <c r="AW150">
        <v>0.09</v>
      </c>
      <c r="AY150" s="2">
        <v>33358</v>
      </c>
      <c r="AZ150" t="s">
        <v>13</v>
      </c>
      <c r="BA150" t="s">
        <v>13</v>
      </c>
      <c r="BB150">
        <v>-0.3</v>
      </c>
      <c r="BD150" s="2">
        <v>38138</v>
      </c>
      <c r="BE150">
        <v>20040624</v>
      </c>
      <c r="BF150">
        <v>-1.6</v>
      </c>
      <c r="BG150">
        <v>-0.3</v>
      </c>
      <c r="BI150" s="2">
        <v>33358</v>
      </c>
      <c r="BJ150" t="s">
        <v>13</v>
      </c>
      <c r="BK150" t="s">
        <v>13</v>
      </c>
      <c r="BL150">
        <v>6.3</v>
      </c>
      <c r="BN150" s="2">
        <v>42369</v>
      </c>
      <c r="BO150">
        <v>20160325</v>
      </c>
      <c r="BP150">
        <v>1.4</v>
      </c>
      <c r="BQ150">
        <v>0.9</v>
      </c>
      <c r="BS150" s="2">
        <v>42369</v>
      </c>
      <c r="BT150">
        <v>20160325</v>
      </c>
      <c r="BU150">
        <v>2.4</v>
      </c>
      <c r="BV150">
        <v>2.2999999999999998</v>
      </c>
      <c r="BX150" s="2">
        <v>33358</v>
      </c>
      <c r="BY150" t="s">
        <v>13</v>
      </c>
      <c r="BZ150" t="s">
        <v>13</v>
      </c>
      <c r="CA150">
        <v>0.5</v>
      </c>
      <c r="CC150" s="2">
        <v>33358</v>
      </c>
      <c r="CD150" t="s">
        <v>13</v>
      </c>
      <c r="CE150" t="s">
        <v>13</v>
      </c>
      <c r="CF150">
        <v>-0.1</v>
      </c>
    </row>
    <row r="151" spans="1:84" x14ac:dyDescent="0.2">
      <c r="A151" s="2">
        <v>33389</v>
      </c>
      <c r="B151" t="s">
        <v>13</v>
      </c>
      <c r="C151" t="s">
        <v>13</v>
      </c>
      <c r="D151">
        <v>44.5</v>
      </c>
      <c r="F151" s="2">
        <v>33389</v>
      </c>
      <c r="G151" t="s">
        <v>13</v>
      </c>
      <c r="H151" t="s">
        <v>13</v>
      </c>
      <c r="I151">
        <v>2.2999999999999998</v>
      </c>
      <c r="K151" s="2">
        <v>37864</v>
      </c>
      <c r="L151" t="s">
        <v>13</v>
      </c>
      <c r="M151" t="s">
        <v>13</v>
      </c>
      <c r="N151">
        <v>1299269</v>
      </c>
      <c r="P151" s="2">
        <v>40147</v>
      </c>
      <c r="Q151">
        <v>20091203</v>
      </c>
      <c r="R151">
        <v>48.7</v>
      </c>
      <c r="S151">
        <v>49.3</v>
      </c>
      <c r="U151" s="2">
        <v>33389</v>
      </c>
      <c r="V151" t="s">
        <v>13</v>
      </c>
      <c r="W151" t="s">
        <v>13</v>
      </c>
      <c r="X151">
        <v>1.2999999999999999E-2</v>
      </c>
      <c r="Z151" s="2">
        <v>38138</v>
      </c>
      <c r="AA151">
        <v>20040709</v>
      </c>
      <c r="AB151">
        <v>1.2</v>
      </c>
      <c r="AC151">
        <v>1.2</v>
      </c>
      <c r="AE151" s="2">
        <v>38168</v>
      </c>
      <c r="AF151">
        <v>20040714</v>
      </c>
      <c r="AG151">
        <v>-1.1000000000000001</v>
      </c>
      <c r="AH151">
        <v>-1.3</v>
      </c>
      <c r="AJ151" s="2">
        <v>38168</v>
      </c>
      <c r="AK151">
        <v>20040714</v>
      </c>
      <c r="AL151">
        <v>-0.2</v>
      </c>
      <c r="AM151">
        <v>-0.1</v>
      </c>
      <c r="AO151" s="2">
        <v>33389</v>
      </c>
      <c r="AP151" t="s">
        <v>13</v>
      </c>
      <c r="AQ151" t="s">
        <v>13</v>
      </c>
      <c r="AR151">
        <v>0.98</v>
      </c>
      <c r="AT151" s="2">
        <v>33389</v>
      </c>
      <c r="AU151" t="s">
        <v>13</v>
      </c>
      <c r="AV151" t="s">
        <v>13</v>
      </c>
      <c r="AW151">
        <v>0.89</v>
      </c>
      <c r="AY151" s="2">
        <v>33389</v>
      </c>
      <c r="AZ151" t="s">
        <v>13</v>
      </c>
      <c r="BA151" t="s">
        <v>13</v>
      </c>
      <c r="BB151">
        <v>-0.5</v>
      </c>
      <c r="BD151" s="2">
        <v>38168</v>
      </c>
      <c r="BE151">
        <v>20040728</v>
      </c>
      <c r="BF151">
        <v>0.7</v>
      </c>
      <c r="BG151">
        <v>1</v>
      </c>
      <c r="BI151" s="2">
        <v>33389</v>
      </c>
      <c r="BJ151" t="s">
        <v>13</v>
      </c>
      <c r="BK151" t="s">
        <v>13</v>
      </c>
      <c r="BL151">
        <v>1</v>
      </c>
      <c r="BN151" s="2">
        <v>42460</v>
      </c>
      <c r="BO151">
        <v>20160628</v>
      </c>
      <c r="BP151">
        <v>1.1000000000000001</v>
      </c>
      <c r="BQ151">
        <v>0.8</v>
      </c>
      <c r="BS151" s="2">
        <v>42460</v>
      </c>
      <c r="BT151">
        <v>20160628</v>
      </c>
      <c r="BU151">
        <v>1.5</v>
      </c>
      <c r="BV151">
        <v>1.6</v>
      </c>
      <c r="BX151" s="2">
        <v>33389</v>
      </c>
      <c r="BY151" t="s">
        <v>13</v>
      </c>
      <c r="BZ151" t="s">
        <v>13</v>
      </c>
      <c r="CA151">
        <v>0.4</v>
      </c>
      <c r="CC151" s="2">
        <v>33389</v>
      </c>
      <c r="CD151" t="s">
        <v>13</v>
      </c>
      <c r="CE151" t="s">
        <v>13</v>
      </c>
      <c r="CF151">
        <v>0.7</v>
      </c>
    </row>
    <row r="152" spans="1:84" x14ac:dyDescent="0.2">
      <c r="A152" s="2">
        <v>33419</v>
      </c>
      <c r="B152" t="s">
        <v>13</v>
      </c>
      <c r="C152" t="s">
        <v>13</v>
      </c>
      <c r="D152">
        <v>50.3</v>
      </c>
      <c r="F152" s="2">
        <v>33419</v>
      </c>
      <c r="G152" t="s">
        <v>13</v>
      </c>
      <c r="H152" t="s">
        <v>13</v>
      </c>
      <c r="I152">
        <v>-2.6</v>
      </c>
      <c r="K152" s="2">
        <v>37894</v>
      </c>
      <c r="L152" t="s">
        <v>13</v>
      </c>
      <c r="M152" t="s">
        <v>13</v>
      </c>
      <c r="N152">
        <v>1046707</v>
      </c>
      <c r="P152" s="2">
        <v>40178</v>
      </c>
      <c r="Q152">
        <v>20100106</v>
      </c>
      <c r="R152">
        <v>50.1</v>
      </c>
      <c r="S152">
        <v>49.9</v>
      </c>
      <c r="U152" s="2">
        <v>33419</v>
      </c>
      <c r="V152" t="s">
        <v>13</v>
      </c>
      <c r="W152" t="s">
        <v>13</v>
      </c>
      <c r="X152">
        <v>-1.8380000000000001</v>
      </c>
      <c r="Z152" s="2">
        <v>38168</v>
      </c>
      <c r="AA152">
        <v>20040809</v>
      </c>
      <c r="AB152">
        <v>1.1000000000000001</v>
      </c>
      <c r="AC152">
        <v>0.8</v>
      </c>
      <c r="AE152" s="2">
        <v>38199</v>
      </c>
      <c r="AF152">
        <v>20040812</v>
      </c>
      <c r="AG152">
        <v>0.7</v>
      </c>
      <c r="AH152">
        <v>1.1000000000000001</v>
      </c>
      <c r="AJ152" s="2">
        <v>38199</v>
      </c>
      <c r="AK152">
        <v>20040812</v>
      </c>
      <c r="AL152">
        <v>0.2</v>
      </c>
      <c r="AM152">
        <v>0.5</v>
      </c>
      <c r="AO152" s="2">
        <v>33419</v>
      </c>
      <c r="AP152" t="s">
        <v>13</v>
      </c>
      <c r="AQ152" t="s">
        <v>13</v>
      </c>
      <c r="AR152">
        <v>0.92</v>
      </c>
      <c r="AT152" s="2">
        <v>33419</v>
      </c>
      <c r="AU152" t="s">
        <v>13</v>
      </c>
      <c r="AV152" t="s">
        <v>13</v>
      </c>
      <c r="AW152">
        <v>0.78</v>
      </c>
      <c r="AY152" s="2">
        <v>33419</v>
      </c>
      <c r="AZ152" t="s">
        <v>13</v>
      </c>
      <c r="BA152" t="s">
        <v>13</v>
      </c>
      <c r="BB152">
        <v>-0.3</v>
      </c>
      <c r="BD152" s="2">
        <v>38199</v>
      </c>
      <c r="BE152">
        <v>20040825</v>
      </c>
      <c r="BF152">
        <v>1.7</v>
      </c>
      <c r="BG152">
        <v>0.8</v>
      </c>
      <c r="BI152" s="2">
        <v>33419</v>
      </c>
      <c r="BJ152" t="s">
        <v>13</v>
      </c>
      <c r="BK152" t="s">
        <v>13</v>
      </c>
      <c r="BL152">
        <v>-3</v>
      </c>
      <c r="BN152" s="2">
        <v>42551</v>
      </c>
      <c r="BO152">
        <v>20160929</v>
      </c>
      <c r="BP152">
        <v>1.4</v>
      </c>
      <c r="BQ152">
        <v>1.4</v>
      </c>
      <c r="BS152" s="2">
        <v>42551</v>
      </c>
      <c r="BT152">
        <v>20160929</v>
      </c>
      <c r="BU152">
        <v>4.3</v>
      </c>
      <c r="BV152">
        <v>4.3</v>
      </c>
      <c r="BX152" s="2">
        <v>33419</v>
      </c>
      <c r="BY152" t="s">
        <v>13</v>
      </c>
      <c r="BZ152" t="s">
        <v>13</v>
      </c>
      <c r="CA152">
        <v>0.7</v>
      </c>
      <c r="CC152" s="2">
        <v>33419</v>
      </c>
      <c r="CD152" t="s">
        <v>13</v>
      </c>
      <c r="CE152" t="s">
        <v>13</v>
      </c>
      <c r="CF152">
        <v>0.2</v>
      </c>
    </row>
    <row r="153" spans="1:84" x14ac:dyDescent="0.2">
      <c r="A153" s="2">
        <v>33450</v>
      </c>
      <c r="B153" t="s">
        <v>13</v>
      </c>
      <c r="C153" t="s">
        <v>13</v>
      </c>
      <c r="D153">
        <v>50.6</v>
      </c>
      <c r="F153" s="2">
        <v>33450</v>
      </c>
      <c r="G153" t="s">
        <v>13</v>
      </c>
      <c r="H153" t="s">
        <v>13</v>
      </c>
      <c r="I153">
        <v>7.3</v>
      </c>
      <c r="K153" s="2">
        <v>37925</v>
      </c>
      <c r="L153" t="s">
        <v>13</v>
      </c>
      <c r="M153" t="s">
        <v>13</v>
      </c>
      <c r="N153">
        <v>1053091</v>
      </c>
      <c r="P153" s="2">
        <v>40209</v>
      </c>
      <c r="Q153">
        <v>20100203</v>
      </c>
      <c r="R153">
        <v>50.5</v>
      </c>
      <c r="S153">
        <v>50.1</v>
      </c>
      <c r="U153" s="2">
        <v>33450</v>
      </c>
      <c r="V153" t="s">
        <v>13</v>
      </c>
      <c r="W153" t="s">
        <v>13</v>
      </c>
      <c r="X153">
        <v>-1.9670000000000001</v>
      </c>
      <c r="Z153" s="2">
        <v>38199</v>
      </c>
      <c r="AA153">
        <v>20040909</v>
      </c>
      <c r="AB153">
        <v>1.3</v>
      </c>
      <c r="AC153">
        <v>1.8</v>
      </c>
      <c r="AE153" s="2">
        <v>38230</v>
      </c>
      <c r="AF153">
        <v>20040914</v>
      </c>
      <c r="AG153">
        <v>-0.3</v>
      </c>
      <c r="AH153">
        <v>0.1</v>
      </c>
      <c r="AJ153" s="2">
        <v>38230</v>
      </c>
      <c r="AK153">
        <v>20040914</v>
      </c>
      <c r="AL153">
        <v>0.2</v>
      </c>
      <c r="AM153">
        <v>0.1</v>
      </c>
      <c r="AO153" s="2">
        <v>33450</v>
      </c>
      <c r="AP153" t="s">
        <v>13</v>
      </c>
      <c r="AQ153" t="s">
        <v>13</v>
      </c>
      <c r="AR153">
        <v>0.08</v>
      </c>
      <c r="AT153" s="2">
        <v>33450</v>
      </c>
      <c r="AU153" t="s">
        <v>13</v>
      </c>
      <c r="AV153" t="s">
        <v>13</v>
      </c>
      <c r="AW153">
        <v>-0.02</v>
      </c>
      <c r="AY153" s="2">
        <v>33450</v>
      </c>
      <c r="AZ153" t="s">
        <v>13</v>
      </c>
      <c r="BA153" t="s">
        <v>13</v>
      </c>
      <c r="BB153">
        <v>-0.1</v>
      </c>
      <c r="BD153" s="2">
        <v>38230</v>
      </c>
      <c r="BE153">
        <v>20040924</v>
      </c>
      <c r="BF153">
        <v>-0.5</v>
      </c>
      <c r="BG153">
        <v>-1.1000000000000001</v>
      </c>
      <c r="BI153" s="2">
        <v>33450</v>
      </c>
      <c r="BJ153" t="s">
        <v>13</v>
      </c>
      <c r="BK153" t="s">
        <v>13</v>
      </c>
      <c r="BL153">
        <v>6.2</v>
      </c>
      <c r="BN153" s="2">
        <v>42643</v>
      </c>
      <c r="BO153">
        <v>20161222</v>
      </c>
      <c r="BP153">
        <v>3.5</v>
      </c>
      <c r="BQ153">
        <v>3.5</v>
      </c>
      <c r="BS153" s="2">
        <v>42643</v>
      </c>
      <c r="BT153">
        <v>20161222</v>
      </c>
      <c r="BU153">
        <v>3</v>
      </c>
      <c r="BV153">
        <v>3</v>
      </c>
      <c r="BX153" s="2">
        <v>33450</v>
      </c>
      <c r="BY153" t="s">
        <v>13</v>
      </c>
      <c r="BZ153" t="s">
        <v>13</v>
      </c>
      <c r="CA153">
        <v>-0.1</v>
      </c>
      <c r="CC153" s="2">
        <v>33450</v>
      </c>
      <c r="CD153" t="s">
        <v>13</v>
      </c>
      <c r="CE153" t="s">
        <v>13</v>
      </c>
      <c r="CF153">
        <v>0.6</v>
      </c>
    </row>
    <row r="154" spans="1:84" x14ac:dyDescent="0.2">
      <c r="A154" s="2">
        <v>33481</v>
      </c>
      <c r="B154" t="s">
        <v>13</v>
      </c>
      <c r="C154" t="s">
        <v>13</v>
      </c>
      <c r="D154">
        <v>52.9</v>
      </c>
      <c r="F154" s="2">
        <v>33481</v>
      </c>
      <c r="G154" t="s">
        <v>13</v>
      </c>
      <c r="H154" t="s">
        <v>13</v>
      </c>
      <c r="I154">
        <v>-2.5</v>
      </c>
      <c r="K154" s="2">
        <v>37955</v>
      </c>
      <c r="L154" t="s">
        <v>13</v>
      </c>
      <c r="M154" t="s">
        <v>13</v>
      </c>
      <c r="N154">
        <v>1008312</v>
      </c>
      <c r="P154" s="2">
        <v>40237</v>
      </c>
      <c r="Q154">
        <v>20100303</v>
      </c>
      <c r="R154">
        <v>53</v>
      </c>
      <c r="S154">
        <v>51.8</v>
      </c>
      <c r="U154" s="2">
        <v>33481</v>
      </c>
      <c r="V154" t="s">
        <v>13</v>
      </c>
      <c r="W154" t="s">
        <v>13</v>
      </c>
      <c r="X154">
        <v>-2.0059999999999998</v>
      </c>
      <c r="Z154" s="2">
        <v>38230</v>
      </c>
      <c r="AA154">
        <v>20041008</v>
      </c>
      <c r="AB154">
        <v>0.9</v>
      </c>
      <c r="AC154">
        <v>1</v>
      </c>
      <c r="AE154" s="2">
        <v>38260</v>
      </c>
      <c r="AF154">
        <v>20041015</v>
      </c>
      <c r="AG154">
        <v>1.5</v>
      </c>
      <c r="AH154">
        <v>1.8</v>
      </c>
      <c r="AJ154" s="2">
        <v>38260</v>
      </c>
      <c r="AK154">
        <v>20041015</v>
      </c>
      <c r="AL154">
        <v>0.6</v>
      </c>
      <c r="AM154">
        <v>0.9</v>
      </c>
      <c r="AO154" s="2">
        <v>33481</v>
      </c>
      <c r="AP154" t="s">
        <v>13</v>
      </c>
      <c r="AQ154" t="s">
        <v>13</v>
      </c>
      <c r="AR154">
        <v>0.08</v>
      </c>
      <c r="AT154" s="2">
        <v>33481</v>
      </c>
      <c r="AU154" t="s">
        <v>13</v>
      </c>
      <c r="AV154" t="s">
        <v>13</v>
      </c>
      <c r="AW154">
        <v>-0.05</v>
      </c>
      <c r="AY154" s="2">
        <v>33481</v>
      </c>
      <c r="AZ154" t="s">
        <v>13</v>
      </c>
      <c r="BA154" t="s">
        <v>13</v>
      </c>
      <c r="BB154">
        <v>-0.1</v>
      </c>
      <c r="BD154" s="2">
        <v>38260</v>
      </c>
      <c r="BE154">
        <v>20041027</v>
      </c>
      <c r="BF154">
        <v>0.2</v>
      </c>
      <c r="BG154">
        <v>1.8</v>
      </c>
      <c r="BI154" s="2">
        <v>33481</v>
      </c>
      <c r="BJ154" t="s">
        <v>13</v>
      </c>
      <c r="BK154" t="s">
        <v>13</v>
      </c>
      <c r="BL154">
        <v>-1.7</v>
      </c>
      <c r="BN154" s="2">
        <v>42735</v>
      </c>
      <c r="BO154">
        <v>20170330</v>
      </c>
      <c r="BP154">
        <v>2.1</v>
      </c>
      <c r="BQ154">
        <v>2.1</v>
      </c>
      <c r="BS154" s="2">
        <v>42735</v>
      </c>
      <c r="BT154">
        <v>20170330</v>
      </c>
      <c r="BU154">
        <v>3.5</v>
      </c>
      <c r="BV154">
        <v>3.5</v>
      </c>
      <c r="BX154" s="2">
        <v>33481</v>
      </c>
      <c r="BY154" t="s">
        <v>13</v>
      </c>
      <c r="BZ154" t="s">
        <v>13</v>
      </c>
      <c r="CA154">
        <v>0.4</v>
      </c>
      <c r="CC154" s="2">
        <v>33481</v>
      </c>
      <c r="CD154" t="s">
        <v>13</v>
      </c>
      <c r="CE154" t="s">
        <v>13</v>
      </c>
      <c r="CF154">
        <v>0.1</v>
      </c>
    </row>
    <row r="155" spans="1:84" x14ac:dyDescent="0.2">
      <c r="A155" s="2">
        <v>33511</v>
      </c>
      <c r="B155" t="s">
        <v>13</v>
      </c>
      <c r="C155" t="s">
        <v>13</v>
      </c>
      <c r="D155">
        <v>54.9</v>
      </c>
      <c r="F155" s="2">
        <v>33511</v>
      </c>
      <c r="G155" t="s">
        <v>13</v>
      </c>
      <c r="H155" t="s">
        <v>13</v>
      </c>
      <c r="I155">
        <v>-1.2</v>
      </c>
      <c r="K155" s="2">
        <v>37986</v>
      </c>
      <c r="L155" t="s">
        <v>13</v>
      </c>
      <c r="M155" t="s">
        <v>13</v>
      </c>
      <c r="N155">
        <v>1159683</v>
      </c>
      <c r="P155" s="2">
        <v>40268</v>
      </c>
      <c r="Q155">
        <v>20100405</v>
      </c>
      <c r="R155">
        <v>55.4</v>
      </c>
      <c r="S155">
        <v>53.4</v>
      </c>
      <c r="U155" s="2">
        <v>33511</v>
      </c>
      <c r="V155" t="s">
        <v>13</v>
      </c>
      <c r="W155" t="s">
        <v>13</v>
      </c>
      <c r="X155">
        <v>-1.133</v>
      </c>
      <c r="Z155" s="2">
        <v>38260</v>
      </c>
      <c r="AA155">
        <v>20041109</v>
      </c>
      <c r="AB155">
        <v>0.5</v>
      </c>
      <c r="AC155">
        <v>0</v>
      </c>
      <c r="AE155" s="2">
        <v>38291</v>
      </c>
      <c r="AF155">
        <v>20041112</v>
      </c>
      <c r="AG155">
        <v>0.2</v>
      </c>
      <c r="AH155">
        <v>0.6</v>
      </c>
      <c r="AJ155" s="2">
        <v>38291</v>
      </c>
      <c r="AK155">
        <v>20041112</v>
      </c>
      <c r="AL155">
        <v>0.9</v>
      </c>
      <c r="AM155">
        <v>1.2</v>
      </c>
      <c r="AO155" s="2">
        <v>33511</v>
      </c>
      <c r="AP155" t="s">
        <v>13</v>
      </c>
      <c r="AQ155" t="s">
        <v>13</v>
      </c>
      <c r="AR155">
        <v>0.88</v>
      </c>
      <c r="AT155" s="2">
        <v>33511</v>
      </c>
      <c r="AU155" t="s">
        <v>13</v>
      </c>
      <c r="AV155" t="s">
        <v>13</v>
      </c>
      <c r="AW155">
        <v>0.75</v>
      </c>
      <c r="AY155" s="2">
        <v>33511</v>
      </c>
      <c r="AZ155" t="s">
        <v>13</v>
      </c>
      <c r="BA155" t="s">
        <v>13</v>
      </c>
      <c r="BB155">
        <v>0.4</v>
      </c>
      <c r="BD155" s="2">
        <v>38291</v>
      </c>
      <c r="BE155">
        <v>20041124</v>
      </c>
      <c r="BF155">
        <v>-0.4</v>
      </c>
      <c r="BG155">
        <v>-1.4</v>
      </c>
      <c r="BI155" s="2">
        <v>33511</v>
      </c>
      <c r="BJ155" t="s">
        <v>13</v>
      </c>
      <c r="BK155" t="s">
        <v>13</v>
      </c>
      <c r="BL155">
        <v>-0.2</v>
      </c>
      <c r="BN155" s="2">
        <v>42825</v>
      </c>
      <c r="BO155">
        <v>20170526</v>
      </c>
      <c r="BP155">
        <v>1.2</v>
      </c>
      <c r="BQ155">
        <v>1.2</v>
      </c>
      <c r="BS155" s="2">
        <v>42825</v>
      </c>
      <c r="BT155">
        <v>20170526</v>
      </c>
      <c r="BU155">
        <v>0.6</v>
      </c>
      <c r="BV155">
        <v>0.6</v>
      </c>
      <c r="BX155" s="2">
        <v>33511</v>
      </c>
      <c r="BY155" t="s">
        <v>13</v>
      </c>
      <c r="BZ155" t="s">
        <v>13</v>
      </c>
      <c r="CA155">
        <v>0.7</v>
      </c>
      <c r="CC155" s="2">
        <v>33511</v>
      </c>
      <c r="CD155" t="s">
        <v>13</v>
      </c>
      <c r="CE155" t="s">
        <v>13</v>
      </c>
      <c r="CF155">
        <v>0.4</v>
      </c>
    </row>
    <row r="156" spans="1:84" x14ac:dyDescent="0.2">
      <c r="A156" s="2">
        <v>33542</v>
      </c>
      <c r="B156" t="s">
        <v>13</v>
      </c>
      <c r="C156" t="s">
        <v>13</v>
      </c>
      <c r="D156">
        <v>53.1</v>
      </c>
      <c r="F156" s="2">
        <v>33542</v>
      </c>
      <c r="G156" t="s">
        <v>13</v>
      </c>
      <c r="H156" t="s">
        <v>13</v>
      </c>
      <c r="I156">
        <v>0.8</v>
      </c>
      <c r="K156" s="2">
        <v>38017</v>
      </c>
      <c r="L156" t="s">
        <v>13</v>
      </c>
      <c r="M156" t="s">
        <v>13</v>
      </c>
      <c r="N156">
        <v>903292</v>
      </c>
      <c r="P156" s="2">
        <v>40298</v>
      </c>
      <c r="Q156">
        <v>20100505</v>
      </c>
      <c r="R156">
        <v>55.4</v>
      </c>
      <c r="S156">
        <v>55.1</v>
      </c>
      <c r="U156" s="2">
        <v>33542</v>
      </c>
      <c r="V156" t="s">
        <v>13</v>
      </c>
      <c r="W156" t="s">
        <v>13</v>
      </c>
      <c r="X156">
        <v>-2.2720000000000002</v>
      </c>
      <c r="Z156" s="2">
        <v>38291</v>
      </c>
      <c r="AA156">
        <v>20041209</v>
      </c>
      <c r="AB156">
        <v>1.1000000000000001</v>
      </c>
      <c r="AC156">
        <v>1.5</v>
      </c>
      <c r="AE156" s="2">
        <v>38321</v>
      </c>
      <c r="AF156">
        <v>20041213</v>
      </c>
      <c r="AG156">
        <v>0.1</v>
      </c>
      <c r="AH156">
        <v>0.4</v>
      </c>
      <c r="AJ156" s="2">
        <v>38321</v>
      </c>
      <c r="AK156">
        <v>20041213</v>
      </c>
      <c r="AL156">
        <v>0.5</v>
      </c>
      <c r="AM156">
        <v>0.6</v>
      </c>
      <c r="AO156" s="2">
        <v>33542</v>
      </c>
      <c r="AP156" t="s">
        <v>13</v>
      </c>
      <c r="AQ156" t="s">
        <v>13</v>
      </c>
      <c r="AR156">
        <v>-0.18</v>
      </c>
      <c r="AT156" s="2">
        <v>33542</v>
      </c>
      <c r="AU156" t="s">
        <v>13</v>
      </c>
      <c r="AV156" t="s">
        <v>13</v>
      </c>
      <c r="AW156">
        <v>-0.32</v>
      </c>
      <c r="AY156" s="2">
        <v>33542</v>
      </c>
      <c r="AZ156" t="s">
        <v>13</v>
      </c>
      <c r="BA156" t="s">
        <v>13</v>
      </c>
      <c r="BB156">
        <v>0.2</v>
      </c>
      <c r="BD156" s="2">
        <v>38321</v>
      </c>
      <c r="BE156">
        <v>20041223</v>
      </c>
      <c r="BF156">
        <v>1.6</v>
      </c>
      <c r="BG156">
        <v>3.8</v>
      </c>
      <c r="BI156" s="2">
        <v>33542</v>
      </c>
      <c r="BJ156" t="s">
        <v>13</v>
      </c>
      <c r="BK156" t="s">
        <v>13</v>
      </c>
      <c r="BL156">
        <v>-0.7</v>
      </c>
      <c r="BX156" s="2">
        <v>33542</v>
      </c>
      <c r="BY156" t="s">
        <v>13</v>
      </c>
      <c r="BZ156" t="s">
        <v>13</v>
      </c>
      <c r="CA156">
        <v>0.3</v>
      </c>
      <c r="CC156" s="2">
        <v>33542</v>
      </c>
      <c r="CD156" t="s">
        <v>13</v>
      </c>
      <c r="CE156" t="s">
        <v>13</v>
      </c>
      <c r="CF156">
        <v>-0.2</v>
      </c>
    </row>
    <row r="157" spans="1:84" x14ac:dyDescent="0.2">
      <c r="A157" s="2">
        <v>33572</v>
      </c>
      <c r="B157" t="s">
        <v>13</v>
      </c>
      <c r="C157" t="s">
        <v>13</v>
      </c>
      <c r="D157">
        <v>49.5</v>
      </c>
      <c r="F157" s="2">
        <v>33572</v>
      </c>
      <c r="G157" t="s">
        <v>13</v>
      </c>
      <c r="H157" t="s">
        <v>13</v>
      </c>
      <c r="I157">
        <v>0.7</v>
      </c>
      <c r="K157" s="2">
        <v>38046</v>
      </c>
      <c r="L157" t="s">
        <v>13</v>
      </c>
      <c r="M157" t="s">
        <v>13</v>
      </c>
      <c r="N157">
        <v>1035657</v>
      </c>
      <c r="P157" s="2">
        <v>40329</v>
      </c>
      <c r="Q157">
        <v>20100603</v>
      </c>
      <c r="R157">
        <v>55.4</v>
      </c>
      <c r="S157">
        <v>55.3</v>
      </c>
      <c r="U157" s="2">
        <v>33572</v>
      </c>
      <c r="V157" t="s">
        <v>13</v>
      </c>
      <c r="W157" t="s">
        <v>13</v>
      </c>
      <c r="X157">
        <v>-0.34200000000000003</v>
      </c>
      <c r="Z157" s="2">
        <v>38321</v>
      </c>
      <c r="AA157">
        <v>20050110</v>
      </c>
      <c r="AB157">
        <v>1.1000000000000001</v>
      </c>
      <c r="AC157">
        <v>1.2</v>
      </c>
      <c r="AE157" s="2">
        <v>38352</v>
      </c>
      <c r="AF157">
        <v>20050113</v>
      </c>
      <c r="AG157">
        <v>1.2</v>
      </c>
      <c r="AH157">
        <v>1.2</v>
      </c>
      <c r="AJ157" s="2">
        <v>38352</v>
      </c>
      <c r="AK157">
        <v>20050113</v>
      </c>
      <c r="AL157">
        <v>0.3</v>
      </c>
      <c r="AM157">
        <v>0.8</v>
      </c>
      <c r="AO157" s="2">
        <v>33572</v>
      </c>
      <c r="AP157" t="s">
        <v>13</v>
      </c>
      <c r="AQ157" t="s">
        <v>13</v>
      </c>
      <c r="AR157">
        <v>-0.11</v>
      </c>
      <c r="AT157" s="2">
        <v>33572</v>
      </c>
      <c r="AU157" t="s">
        <v>13</v>
      </c>
      <c r="AV157" t="s">
        <v>13</v>
      </c>
      <c r="AW157">
        <v>-0.27</v>
      </c>
      <c r="AY157" s="2">
        <v>33572</v>
      </c>
      <c r="AZ157" t="s">
        <v>13</v>
      </c>
      <c r="BA157" t="s">
        <v>13</v>
      </c>
      <c r="BB157">
        <v>0.1</v>
      </c>
      <c r="BD157" s="2">
        <v>38352</v>
      </c>
      <c r="BE157">
        <v>20050127</v>
      </c>
      <c r="BF157">
        <v>0.6</v>
      </c>
      <c r="BG157">
        <v>0.1</v>
      </c>
      <c r="BI157" s="2">
        <v>33572</v>
      </c>
      <c r="BJ157" t="s">
        <v>13</v>
      </c>
      <c r="BK157" t="s">
        <v>13</v>
      </c>
      <c r="BL157">
        <v>-0.1</v>
      </c>
      <c r="BX157" s="2">
        <v>33572</v>
      </c>
      <c r="BY157" t="s">
        <v>13</v>
      </c>
      <c r="BZ157" t="s">
        <v>13</v>
      </c>
      <c r="CA157">
        <v>0.4</v>
      </c>
      <c r="CC157" s="2">
        <v>33572</v>
      </c>
      <c r="CD157" t="s">
        <v>13</v>
      </c>
      <c r="CE157" t="s">
        <v>13</v>
      </c>
      <c r="CF157">
        <v>0.7</v>
      </c>
    </row>
    <row r="158" spans="1:84" x14ac:dyDescent="0.2">
      <c r="A158" s="2">
        <v>33603</v>
      </c>
      <c r="B158" t="s">
        <v>13</v>
      </c>
      <c r="C158" t="s">
        <v>13</v>
      </c>
      <c r="D158">
        <v>46.8</v>
      </c>
      <c r="F158" s="2">
        <v>33603</v>
      </c>
      <c r="G158" t="s">
        <v>13</v>
      </c>
      <c r="H158" t="s">
        <v>13</v>
      </c>
      <c r="I158">
        <v>-3.9</v>
      </c>
      <c r="K158" s="2">
        <v>38077</v>
      </c>
      <c r="L158" t="s">
        <v>13</v>
      </c>
      <c r="M158" t="s">
        <v>13</v>
      </c>
      <c r="N158">
        <v>1214961</v>
      </c>
      <c r="P158" s="2">
        <v>40359</v>
      </c>
      <c r="Q158">
        <v>20100706</v>
      </c>
      <c r="R158">
        <v>53.8</v>
      </c>
      <c r="S158">
        <v>54.5</v>
      </c>
      <c r="U158" s="2">
        <v>33603</v>
      </c>
      <c r="V158" t="s">
        <v>13</v>
      </c>
      <c r="W158" t="s">
        <v>13</v>
      </c>
      <c r="X158">
        <v>-0.246</v>
      </c>
      <c r="Z158" s="2">
        <v>38352</v>
      </c>
      <c r="AA158">
        <v>20050209</v>
      </c>
      <c r="AB158">
        <v>0.4</v>
      </c>
      <c r="AC158">
        <v>0.2</v>
      </c>
      <c r="AE158" s="2">
        <v>38383</v>
      </c>
      <c r="AF158">
        <v>20050215</v>
      </c>
      <c r="AG158">
        <v>-0.3</v>
      </c>
      <c r="AH158">
        <v>-0.9</v>
      </c>
      <c r="AJ158" s="2">
        <v>38383</v>
      </c>
      <c r="AK158">
        <v>20050215</v>
      </c>
      <c r="AL158">
        <v>0.6</v>
      </c>
      <c r="AM158">
        <v>0.1</v>
      </c>
      <c r="AO158" s="2">
        <v>33603</v>
      </c>
      <c r="AP158" t="s">
        <v>13</v>
      </c>
      <c r="AQ158" t="s">
        <v>13</v>
      </c>
      <c r="AR158">
        <v>-0.41</v>
      </c>
      <c r="AT158" s="2">
        <v>33603</v>
      </c>
      <c r="AU158" t="s">
        <v>13</v>
      </c>
      <c r="AV158" t="s">
        <v>13</v>
      </c>
      <c r="AW158">
        <v>-0.56999999999999995</v>
      </c>
      <c r="AY158" s="2">
        <v>33603</v>
      </c>
      <c r="AZ158" t="s">
        <v>13</v>
      </c>
      <c r="BA158" t="s">
        <v>13</v>
      </c>
      <c r="BB158">
        <v>0.5</v>
      </c>
      <c r="BD158" s="2">
        <v>38383</v>
      </c>
      <c r="BE158">
        <v>20050224</v>
      </c>
      <c r="BF158">
        <v>-0.9</v>
      </c>
      <c r="BG158">
        <v>0.5</v>
      </c>
      <c r="BI158" s="2">
        <v>33603</v>
      </c>
      <c r="BJ158" t="s">
        <v>13</v>
      </c>
      <c r="BK158" t="s">
        <v>13</v>
      </c>
      <c r="BL158">
        <v>-2.4</v>
      </c>
      <c r="BX158" s="2">
        <v>33603</v>
      </c>
      <c r="BY158" t="s">
        <v>13</v>
      </c>
      <c r="BZ158" t="s">
        <v>13</v>
      </c>
      <c r="CA158">
        <v>1.1000000000000001</v>
      </c>
      <c r="CC158" s="2">
        <v>33603</v>
      </c>
      <c r="CD158" t="s">
        <v>13</v>
      </c>
      <c r="CE158" t="s">
        <v>13</v>
      </c>
      <c r="CF158">
        <v>0.4</v>
      </c>
    </row>
    <row r="159" spans="1:84" x14ac:dyDescent="0.2">
      <c r="A159" s="2">
        <v>33634</v>
      </c>
      <c r="B159" t="s">
        <v>13</v>
      </c>
      <c r="C159" t="s">
        <v>13</v>
      </c>
      <c r="D159">
        <v>47.3</v>
      </c>
      <c r="F159" s="2">
        <v>33634</v>
      </c>
      <c r="G159" t="s">
        <v>13</v>
      </c>
      <c r="H159" t="s">
        <v>13</v>
      </c>
      <c r="I159">
        <v>1.9</v>
      </c>
      <c r="K159" s="2">
        <v>38107</v>
      </c>
      <c r="L159" t="s">
        <v>13</v>
      </c>
      <c r="M159" t="s">
        <v>13</v>
      </c>
      <c r="N159">
        <v>1142011</v>
      </c>
      <c r="P159" s="2">
        <v>40390</v>
      </c>
      <c r="Q159">
        <v>20100804</v>
      </c>
      <c r="R159">
        <v>54.3</v>
      </c>
      <c r="S159">
        <v>54.6</v>
      </c>
      <c r="U159" s="2">
        <v>33634</v>
      </c>
      <c r="V159" t="s">
        <v>13</v>
      </c>
      <c r="W159" t="s">
        <v>13</v>
      </c>
      <c r="X159">
        <v>0.95399999999999996</v>
      </c>
      <c r="Z159" s="2">
        <v>38383</v>
      </c>
      <c r="AA159">
        <v>20050310</v>
      </c>
      <c r="AB159">
        <v>1.1000000000000001</v>
      </c>
      <c r="AC159">
        <v>1.5</v>
      </c>
      <c r="AE159" s="2">
        <v>38411</v>
      </c>
      <c r="AF159">
        <v>20050315</v>
      </c>
      <c r="AG159">
        <v>0.5</v>
      </c>
      <c r="AH159">
        <v>1.2</v>
      </c>
      <c r="AJ159" s="2">
        <v>38411</v>
      </c>
      <c r="AK159">
        <v>20050315</v>
      </c>
      <c r="AL159">
        <v>0.4</v>
      </c>
      <c r="AM159">
        <v>1</v>
      </c>
      <c r="AO159" s="2">
        <v>33634</v>
      </c>
      <c r="AP159" t="s">
        <v>13</v>
      </c>
      <c r="AQ159" t="s">
        <v>13</v>
      </c>
      <c r="AR159">
        <v>-0.57999999999999996</v>
      </c>
      <c r="AT159" s="2">
        <v>33634</v>
      </c>
      <c r="AU159" t="s">
        <v>13</v>
      </c>
      <c r="AV159" t="s">
        <v>13</v>
      </c>
      <c r="AW159">
        <v>-0.76</v>
      </c>
      <c r="AY159" s="2">
        <v>33634</v>
      </c>
      <c r="AZ159" t="s">
        <v>13</v>
      </c>
      <c r="BA159" t="s">
        <v>13</v>
      </c>
      <c r="BB159">
        <v>-3.2</v>
      </c>
      <c r="BD159" s="2">
        <v>38411</v>
      </c>
      <c r="BE159">
        <v>20050324</v>
      </c>
      <c r="BF159">
        <v>0.3</v>
      </c>
      <c r="BG159">
        <v>0.9</v>
      </c>
      <c r="BI159" s="2">
        <v>33634</v>
      </c>
      <c r="BJ159" t="s">
        <v>13</v>
      </c>
      <c r="BK159" t="s">
        <v>13</v>
      </c>
      <c r="BL159">
        <v>2.7</v>
      </c>
      <c r="BX159" s="2">
        <v>33634</v>
      </c>
      <c r="BY159" t="s">
        <v>13</v>
      </c>
      <c r="BZ159" t="s">
        <v>13</v>
      </c>
      <c r="CA159">
        <v>0.7</v>
      </c>
      <c r="CC159" s="2">
        <v>33634</v>
      </c>
      <c r="CD159" t="s">
        <v>13</v>
      </c>
      <c r="CE159" t="s">
        <v>13</v>
      </c>
      <c r="CF159">
        <v>1.6</v>
      </c>
    </row>
    <row r="160" spans="1:84" x14ac:dyDescent="0.2">
      <c r="A160" s="2">
        <v>33663</v>
      </c>
      <c r="B160" t="s">
        <v>13</v>
      </c>
      <c r="C160" t="s">
        <v>13</v>
      </c>
      <c r="D160">
        <v>52.7</v>
      </c>
      <c r="F160" s="2">
        <v>33663</v>
      </c>
      <c r="G160" t="s">
        <v>13</v>
      </c>
      <c r="H160" t="s">
        <v>13</v>
      </c>
      <c r="I160">
        <v>-5.3</v>
      </c>
      <c r="K160" s="2">
        <v>38138</v>
      </c>
      <c r="L160" t="s">
        <v>13</v>
      </c>
      <c r="M160" t="s">
        <v>13</v>
      </c>
      <c r="N160">
        <v>1320953</v>
      </c>
      <c r="P160" s="2">
        <v>40421</v>
      </c>
      <c r="Q160">
        <v>20100903</v>
      </c>
      <c r="R160">
        <v>51.5</v>
      </c>
      <c r="S160">
        <v>52.5</v>
      </c>
      <c r="U160" s="2">
        <v>33663</v>
      </c>
      <c r="V160" t="s">
        <v>13</v>
      </c>
      <c r="W160" t="s">
        <v>13</v>
      </c>
      <c r="X160">
        <v>0.65800000000000003</v>
      </c>
      <c r="Z160" s="2">
        <v>38411</v>
      </c>
      <c r="AA160">
        <v>20050407</v>
      </c>
      <c r="AB160">
        <v>0.6</v>
      </c>
      <c r="AC160">
        <v>0.6</v>
      </c>
      <c r="AE160" s="2">
        <v>38442</v>
      </c>
      <c r="AF160">
        <v>20050413</v>
      </c>
      <c r="AG160">
        <v>0.3</v>
      </c>
      <c r="AH160">
        <v>0.1</v>
      </c>
      <c r="AJ160" s="2">
        <v>38442</v>
      </c>
      <c r="AK160">
        <v>20050413</v>
      </c>
      <c r="AL160">
        <v>0.1</v>
      </c>
      <c r="AM160">
        <v>0</v>
      </c>
      <c r="AO160" s="2">
        <v>33663</v>
      </c>
      <c r="AP160" t="s">
        <v>13</v>
      </c>
      <c r="AQ160" t="s">
        <v>13</v>
      </c>
      <c r="AR160">
        <v>0.7</v>
      </c>
      <c r="AT160" s="2">
        <v>33663</v>
      </c>
      <c r="AU160" t="s">
        <v>13</v>
      </c>
      <c r="AV160" t="s">
        <v>13</v>
      </c>
      <c r="AW160">
        <v>0.5</v>
      </c>
      <c r="AY160" s="2">
        <v>33663</v>
      </c>
      <c r="AZ160" t="s">
        <v>13</v>
      </c>
      <c r="BA160" t="s">
        <v>13</v>
      </c>
      <c r="BB160">
        <v>0.2</v>
      </c>
      <c r="BD160" s="2">
        <v>38442</v>
      </c>
      <c r="BE160">
        <v>20050427</v>
      </c>
      <c r="BF160">
        <v>-2.8</v>
      </c>
      <c r="BG160">
        <v>-4.4000000000000004</v>
      </c>
      <c r="BI160" s="2">
        <v>33663</v>
      </c>
      <c r="BJ160" t="s">
        <v>13</v>
      </c>
      <c r="BK160" t="s">
        <v>13</v>
      </c>
      <c r="BL160">
        <v>-8.9</v>
      </c>
      <c r="BX160" s="2">
        <v>33663</v>
      </c>
      <c r="BY160" t="s">
        <v>13</v>
      </c>
      <c r="BZ160" t="s">
        <v>13</v>
      </c>
      <c r="CA160">
        <v>0.8</v>
      </c>
      <c r="CC160" s="2">
        <v>33663</v>
      </c>
      <c r="CD160" t="s">
        <v>13</v>
      </c>
      <c r="CE160" t="s">
        <v>13</v>
      </c>
      <c r="CF160">
        <v>0.4</v>
      </c>
    </row>
    <row r="161" spans="1:84" x14ac:dyDescent="0.2">
      <c r="A161" s="2">
        <v>33694</v>
      </c>
      <c r="B161" t="s">
        <v>13</v>
      </c>
      <c r="C161" t="s">
        <v>13</v>
      </c>
      <c r="D161">
        <v>54.6</v>
      </c>
      <c r="F161" s="2">
        <v>33694</v>
      </c>
      <c r="G161" t="s">
        <v>13</v>
      </c>
      <c r="H161" t="s">
        <v>13</v>
      </c>
      <c r="I161">
        <v>4.5999999999999996</v>
      </c>
      <c r="K161" s="2">
        <v>38168</v>
      </c>
      <c r="L161" t="s">
        <v>13</v>
      </c>
      <c r="M161" t="s">
        <v>13</v>
      </c>
      <c r="N161">
        <v>1159931</v>
      </c>
      <c r="P161" s="2">
        <v>40451</v>
      </c>
      <c r="Q161">
        <v>20101005</v>
      </c>
      <c r="R161">
        <v>53.2</v>
      </c>
      <c r="S161">
        <v>53.4</v>
      </c>
      <c r="U161" s="2">
        <v>33694</v>
      </c>
      <c r="V161" t="s">
        <v>13</v>
      </c>
      <c r="W161" t="s">
        <v>13</v>
      </c>
      <c r="X161">
        <v>-0.19800000000000001</v>
      </c>
      <c r="Z161" s="2">
        <v>38442</v>
      </c>
      <c r="AA161">
        <v>20050509</v>
      </c>
      <c r="AB161">
        <v>0.4</v>
      </c>
      <c r="AC161">
        <v>0.5</v>
      </c>
      <c r="AE161" s="2">
        <v>38472</v>
      </c>
      <c r="AF161">
        <v>20050512</v>
      </c>
      <c r="AG161">
        <v>1.4</v>
      </c>
      <c r="AH161">
        <v>1.1000000000000001</v>
      </c>
      <c r="AJ161" s="2">
        <v>38472</v>
      </c>
      <c r="AK161">
        <v>20050512</v>
      </c>
      <c r="AL161">
        <v>1.1000000000000001</v>
      </c>
      <c r="AM161">
        <v>1.5</v>
      </c>
      <c r="AO161" s="2">
        <v>33694</v>
      </c>
      <c r="AP161" t="s">
        <v>13</v>
      </c>
      <c r="AQ161" t="s">
        <v>13</v>
      </c>
      <c r="AR161">
        <v>0.88</v>
      </c>
      <c r="AT161" s="2">
        <v>33694</v>
      </c>
      <c r="AU161" t="s">
        <v>13</v>
      </c>
      <c r="AV161" t="s">
        <v>13</v>
      </c>
      <c r="AW161">
        <v>0.66</v>
      </c>
      <c r="AY161" s="2">
        <v>33694</v>
      </c>
      <c r="AZ161" t="s">
        <v>13</v>
      </c>
      <c r="BA161" t="s">
        <v>13</v>
      </c>
      <c r="BB161">
        <v>0.4</v>
      </c>
      <c r="BD161" s="2">
        <v>38472</v>
      </c>
      <c r="BE161">
        <v>20050525</v>
      </c>
      <c r="BF161">
        <v>1.9</v>
      </c>
      <c r="BG161">
        <v>4.5</v>
      </c>
      <c r="BI161" s="2">
        <v>33694</v>
      </c>
      <c r="BJ161" t="s">
        <v>13</v>
      </c>
      <c r="BK161" t="s">
        <v>13</v>
      </c>
      <c r="BL161">
        <v>3.4</v>
      </c>
      <c r="BX161" s="2">
        <v>33694</v>
      </c>
      <c r="BY161" t="s">
        <v>13</v>
      </c>
      <c r="BZ161" t="s">
        <v>13</v>
      </c>
      <c r="CA161">
        <v>0.4</v>
      </c>
      <c r="CC161" s="2">
        <v>33694</v>
      </c>
      <c r="CD161" t="s">
        <v>13</v>
      </c>
      <c r="CE161" t="s">
        <v>13</v>
      </c>
      <c r="CF161">
        <v>0.4</v>
      </c>
    </row>
    <row r="162" spans="1:84" x14ac:dyDescent="0.2">
      <c r="A162" s="2">
        <v>33724</v>
      </c>
      <c r="B162" t="s">
        <v>13</v>
      </c>
      <c r="C162" t="s">
        <v>13</v>
      </c>
      <c r="D162">
        <v>52.6</v>
      </c>
      <c r="F162" s="2">
        <v>33724</v>
      </c>
      <c r="G162" t="s">
        <v>13</v>
      </c>
      <c r="H162" t="s">
        <v>13</v>
      </c>
      <c r="I162">
        <v>1.9</v>
      </c>
      <c r="K162" s="2">
        <v>38199</v>
      </c>
      <c r="L162" t="s">
        <v>13</v>
      </c>
      <c r="M162" t="s">
        <v>13</v>
      </c>
      <c r="N162">
        <v>1252692</v>
      </c>
      <c r="P162" s="2">
        <v>40482</v>
      </c>
      <c r="Q162">
        <v>20101103</v>
      </c>
      <c r="R162">
        <v>54.3</v>
      </c>
      <c r="S162">
        <v>55.4</v>
      </c>
      <c r="U162" s="2">
        <v>33724</v>
      </c>
      <c r="V162" t="s">
        <v>13</v>
      </c>
      <c r="W162" t="s">
        <v>13</v>
      </c>
      <c r="X162">
        <v>-1.784</v>
      </c>
      <c r="Z162" s="2">
        <v>38472</v>
      </c>
      <c r="AA162">
        <v>20050608</v>
      </c>
      <c r="AB162">
        <v>0.8</v>
      </c>
      <c r="AC162">
        <v>0.9</v>
      </c>
      <c r="AE162" s="2">
        <v>38503</v>
      </c>
      <c r="AF162">
        <v>20050614</v>
      </c>
      <c r="AG162">
        <v>-0.5</v>
      </c>
      <c r="AH162">
        <v>-0.8</v>
      </c>
      <c r="AJ162" s="2">
        <v>38503</v>
      </c>
      <c r="AK162">
        <v>20050614</v>
      </c>
      <c r="AL162">
        <v>-0.2</v>
      </c>
      <c r="AM162">
        <v>-0.7</v>
      </c>
      <c r="AO162" s="2">
        <v>33724</v>
      </c>
      <c r="AP162" t="s">
        <v>13</v>
      </c>
      <c r="AQ162" t="s">
        <v>13</v>
      </c>
      <c r="AR162">
        <v>0.73</v>
      </c>
      <c r="AT162" s="2">
        <v>33724</v>
      </c>
      <c r="AU162" t="s">
        <v>13</v>
      </c>
      <c r="AV162" t="s">
        <v>13</v>
      </c>
      <c r="AW162">
        <v>0.53</v>
      </c>
      <c r="AY162" s="2">
        <v>33724</v>
      </c>
      <c r="AZ162" t="s">
        <v>13</v>
      </c>
      <c r="BA162" t="s">
        <v>13</v>
      </c>
      <c r="BB162">
        <v>0.3</v>
      </c>
      <c r="BD162" s="2">
        <v>38503</v>
      </c>
      <c r="BE162">
        <v>20050624</v>
      </c>
      <c r="BF162">
        <v>5.5</v>
      </c>
      <c r="BG162">
        <v>5.7</v>
      </c>
      <c r="BI162" s="2">
        <v>33724</v>
      </c>
      <c r="BJ162" t="s">
        <v>13</v>
      </c>
      <c r="BK162" t="s">
        <v>13</v>
      </c>
      <c r="BL162">
        <v>1</v>
      </c>
      <c r="BX162" s="2">
        <v>33724</v>
      </c>
      <c r="BY162" t="s">
        <v>13</v>
      </c>
      <c r="BZ162" t="s">
        <v>13</v>
      </c>
      <c r="CA162">
        <v>0.7</v>
      </c>
      <c r="CC162" s="2">
        <v>33724</v>
      </c>
      <c r="CD162" t="s">
        <v>13</v>
      </c>
      <c r="CE162" t="s">
        <v>13</v>
      </c>
      <c r="CF162">
        <v>0.4</v>
      </c>
    </row>
    <row r="163" spans="1:84" x14ac:dyDescent="0.2">
      <c r="A163" s="2">
        <v>33755</v>
      </c>
      <c r="B163" t="s">
        <v>13</v>
      </c>
      <c r="C163" t="s">
        <v>13</v>
      </c>
      <c r="D163">
        <v>55.7</v>
      </c>
      <c r="F163" s="2">
        <v>33755</v>
      </c>
      <c r="G163" t="s">
        <v>13</v>
      </c>
      <c r="H163" t="s">
        <v>13</v>
      </c>
      <c r="I163">
        <v>1.6</v>
      </c>
      <c r="K163" s="2">
        <v>38230</v>
      </c>
      <c r="L163" t="s">
        <v>13</v>
      </c>
      <c r="M163" t="s">
        <v>13</v>
      </c>
      <c r="N163">
        <v>1142116</v>
      </c>
      <c r="P163" s="2">
        <v>40512</v>
      </c>
      <c r="Q163">
        <v>20101203</v>
      </c>
      <c r="R163">
        <v>55</v>
      </c>
      <c r="S163">
        <v>56.3</v>
      </c>
      <c r="U163" s="2">
        <v>33755</v>
      </c>
      <c r="V163" t="s">
        <v>13</v>
      </c>
      <c r="W163" t="s">
        <v>13</v>
      </c>
      <c r="X163">
        <v>0.01</v>
      </c>
      <c r="Z163" s="2">
        <v>38503</v>
      </c>
      <c r="AA163">
        <v>20050708</v>
      </c>
      <c r="AB163">
        <v>0.1</v>
      </c>
      <c r="AC163">
        <v>0.1</v>
      </c>
      <c r="AE163" s="2">
        <v>38533</v>
      </c>
      <c r="AF163">
        <v>20050714</v>
      </c>
      <c r="AG163">
        <v>1.7</v>
      </c>
      <c r="AH163">
        <v>2.8</v>
      </c>
      <c r="AJ163" s="2">
        <v>38533</v>
      </c>
      <c r="AK163">
        <v>20050714</v>
      </c>
      <c r="AL163">
        <v>0.7</v>
      </c>
      <c r="AM163">
        <v>1.2</v>
      </c>
      <c r="AO163" s="2">
        <v>33755</v>
      </c>
      <c r="AP163" t="s">
        <v>13</v>
      </c>
      <c r="AQ163" t="s">
        <v>13</v>
      </c>
      <c r="AR163">
        <v>0.33</v>
      </c>
      <c r="AT163" s="2">
        <v>33755</v>
      </c>
      <c r="AU163" t="s">
        <v>13</v>
      </c>
      <c r="AV163" t="s">
        <v>13</v>
      </c>
      <c r="AW163">
        <v>0.1</v>
      </c>
      <c r="AY163" s="2">
        <v>33755</v>
      </c>
      <c r="AZ163" t="s">
        <v>13</v>
      </c>
      <c r="BA163" t="s">
        <v>13</v>
      </c>
      <c r="BB163">
        <v>-0.1</v>
      </c>
      <c r="BD163" s="2">
        <v>38533</v>
      </c>
      <c r="BE163">
        <v>20050727</v>
      </c>
      <c r="BF163">
        <v>1.4</v>
      </c>
      <c r="BG163">
        <v>1.4</v>
      </c>
      <c r="BI163" s="2">
        <v>33755</v>
      </c>
      <c r="BJ163" t="s">
        <v>13</v>
      </c>
      <c r="BK163" t="s">
        <v>13</v>
      </c>
      <c r="BL163">
        <v>2</v>
      </c>
      <c r="BX163" s="2">
        <v>33755</v>
      </c>
      <c r="BY163" t="s">
        <v>13</v>
      </c>
      <c r="BZ163" t="s">
        <v>13</v>
      </c>
      <c r="CA163">
        <v>0.7</v>
      </c>
      <c r="CC163" s="2">
        <v>33755</v>
      </c>
      <c r="CD163" t="s">
        <v>13</v>
      </c>
      <c r="CE163" t="s">
        <v>13</v>
      </c>
      <c r="CF163">
        <v>0.7</v>
      </c>
    </row>
    <row r="164" spans="1:84" x14ac:dyDescent="0.2">
      <c r="A164" s="2">
        <v>33785</v>
      </c>
      <c r="B164" t="s">
        <v>13</v>
      </c>
      <c r="C164" t="s">
        <v>13</v>
      </c>
      <c r="D164">
        <v>53.6</v>
      </c>
      <c r="F164" s="2">
        <v>33785</v>
      </c>
      <c r="G164" t="s">
        <v>13</v>
      </c>
      <c r="H164" t="s">
        <v>13</v>
      </c>
      <c r="I164">
        <v>-0.5</v>
      </c>
      <c r="K164" s="2">
        <v>38260</v>
      </c>
      <c r="L164" t="s">
        <v>13</v>
      </c>
      <c r="M164" t="s">
        <v>13</v>
      </c>
      <c r="N164">
        <v>1167595</v>
      </c>
      <c r="P164" s="2">
        <v>40543</v>
      </c>
      <c r="Q164">
        <v>20110105</v>
      </c>
      <c r="R164">
        <v>57.1</v>
      </c>
      <c r="S164">
        <v>56.8</v>
      </c>
      <c r="U164" s="2">
        <v>33785</v>
      </c>
      <c r="V164" t="s">
        <v>13</v>
      </c>
      <c r="W164" t="s">
        <v>13</v>
      </c>
      <c r="X164">
        <v>-0.39200000000000002</v>
      </c>
      <c r="Z164" s="2">
        <v>38533</v>
      </c>
      <c r="AA164">
        <v>20050809</v>
      </c>
      <c r="AB164">
        <v>0.7</v>
      </c>
      <c r="AC164">
        <v>0.5</v>
      </c>
      <c r="AE164" s="2">
        <v>38564</v>
      </c>
      <c r="AF164">
        <v>20050811</v>
      </c>
      <c r="AG164">
        <v>1.8</v>
      </c>
      <c r="AH164">
        <v>0.8</v>
      </c>
      <c r="AJ164" s="2">
        <v>38564</v>
      </c>
      <c r="AK164">
        <v>20050811</v>
      </c>
      <c r="AL164">
        <v>0.3</v>
      </c>
      <c r="AM164">
        <v>0.2</v>
      </c>
      <c r="AO164" s="2">
        <v>33785</v>
      </c>
      <c r="AP164" t="s">
        <v>13</v>
      </c>
      <c r="AQ164" t="s">
        <v>13</v>
      </c>
      <c r="AR164">
        <v>0.04</v>
      </c>
      <c r="AT164" s="2">
        <v>33785</v>
      </c>
      <c r="AU164" t="s">
        <v>13</v>
      </c>
      <c r="AV164" t="s">
        <v>13</v>
      </c>
      <c r="AW164">
        <v>-0.2</v>
      </c>
      <c r="AY164" s="2">
        <v>33785</v>
      </c>
      <c r="AZ164" t="s">
        <v>13</v>
      </c>
      <c r="BA164" t="s">
        <v>13</v>
      </c>
      <c r="BB164">
        <v>0.7</v>
      </c>
      <c r="BD164" s="2">
        <v>38564</v>
      </c>
      <c r="BE164">
        <v>20050824</v>
      </c>
      <c r="BF164">
        <v>-4.9000000000000004</v>
      </c>
      <c r="BG164">
        <v>-5.9</v>
      </c>
      <c r="BI164" s="2">
        <v>33785</v>
      </c>
      <c r="BJ164" t="s">
        <v>13</v>
      </c>
      <c r="BK164" t="s">
        <v>13</v>
      </c>
      <c r="BL164">
        <v>-0.1</v>
      </c>
      <c r="BX164" s="2">
        <v>33785</v>
      </c>
      <c r="BY164" t="s">
        <v>13</v>
      </c>
      <c r="BZ164" t="s">
        <v>13</v>
      </c>
      <c r="CA164">
        <v>0.6</v>
      </c>
      <c r="CC164" s="2">
        <v>33785</v>
      </c>
      <c r="CD164" t="s">
        <v>13</v>
      </c>
      <c r="CE164" t="s">
        <v>13</v>
      </c>
      <c r="CF164">
        <v>0.5</v>
      </c>
    </row>
    <row r="165" spans="1:84" x14ac:dyDescent="0.2">
      <c r="A165" s="2">
        <v>33816</v>
      </c>
      <c r="B165" t="s">
        <v>13</v>
      </c>
      <c r="C165" t="s">
        <v>13</v>
      </c>
      <c r="D165">
        <v>53.9</v>
      </c>
      <c r="F165" s="2">
        <v>33816</v>
      </c>
      <c r="G165" t="s">
        <v>13</v>
      </c>
      <c r="H165" t="s">
        <v>13</v>
      </c>
      <c r="I165">
        <v>-0.9</v>
      </c>
      <c r="K165" s="2">
        <v>38291</v>
      </c>
      <c r="L165" t="s">
        <v>13</v>
      </c>
      <c r="M165" t="s">
        <v>13</v>
      </c>
      <c r="N165">
        <v>1046279</v>
      </c>
      <c r="P165" s="2">
        <v>40574</v>
      </c>
      <c r="Q165">
        <v>20110203</v>
      </c>
      <c r="R165">
        <v>59.4</v>
      </c>
      <c r="S165">
        <v>57.7</v>
      </c>
      <c r="U165" s="2">
        <v>33816</v>
      </c>
      <c r="V165" t="s">
        <v>13</v>
      </c>
      <c r="W165" t="s">
        <v>13</v>
      </c>
      <c r="X165">
        <v>0.79200000000000004</v>
      </c>
      <c r="Z165" s="2">
        <v>38564</v>
      </c>
      <c r="AA165">
        <v>20050908</v>
      </c>
      <c r="AB165">
        <v>-0.1</v>
      </c>
      <c r="AC165">
        <v>0.4</v>
      </c>
      <c r="AE165" s="2">
        <v>38595</v>
      </c>
      <c r="AF165">
        <v>20050914</v>
      </c>
      <c r="AG165">
        <v>-2.1</v>
      </c>
      <c r="AH165">
        <v>-1</v>
      </c>
      <c r="AJ165" s="2">
        <v>38595</v>
      </c>
      <c r="AK165">
        <v>20050914</v>
      </c>
      <c r="AL165">
        <v>1</v>
      </c>
      <c r="AM165">
        <v>1.6</v>
      </c>
      <c r="AO165" s="2">
        <v>33816</v>
      </c>
      <c r="AP165" t="s">
        <v>13</v>
      </c>
      <c r="AQ165" t="s">
        <v>13</v>
      </c>
      <c r="AR165">
        <v>0.88</v>
      </c>
      <c r="AT165" s="2">
        <v>33816</v>
      </c>
      <c r="AU165" t="s">
        <v>13</v>
      </c>
      <c r="AV165" t="s">
        <v>13</v>
      </c>
      <c r="AW165">
        <v>0.67</v>
      </c>
      <c r="AY165" s="2">
        <v>33816</v>
      </c>
      <c r="AZ165" t="s">
        <v>13</v>
      </c>
      <c r="BA165" t="s">
        <v>13</v>
      </c>
      <c r="BB165">
        <v>0.6</v>
      </c>
      <c r="BD165" s="2">
        <v>38595</v>
      </c>
      <c r="BE165">
        <v>20050928</v>
      </c>
      <c r="BF165">
        <v>3.3</v>
      </c>
      <c r="BG165">
        <v>3.9</v>
      </c>
      <c r="BI165" s="2">
        <v>33816</v>
      </c>
      <c r="BJ165" t="s">
        <v>13</v>
      </c>
      <c r="BK165" t="s">
        <v>13</v>
      </c>
      <c r="BL165">
        <v>-0.6</v>
      </c>
      <c r="BX165" s="2">
        <v>33816</v>
      </c>
      <c r="BY165" t="s">
        <v>13</v>
      </c>
      <c r="BZ165" t="s">
        <v>13</v>
      </c>
      <c r="CA165">
        <v>0.2</v>
      </c>
      <c r="CC165" s="2">
        <v>33816</v>
      </c>
      <c r="CD165" t="s">
        <v>13</v>
      </c>
      <c r="CE165" t="s">
        <v>13</v>
      </c>
      <c r="CF165">
        <v>0.7</v>
      </c>
    </row>
    <row r="166" spans="1:84" x14ac:dyDescent="0.2">
      <c r="A166" s="2">
        <v>33847</v>
      </c>
      <c r="B166" t="s">
        <v>13</v>
      </c>
      <c r="C166" t="s">
        <v>13</v>
      </c>
      <c r="D166">
        <v>53.4</v>
      </c>
      <c r="F166" s="2">
        <v>33847</v>
      </c>
      <c r="G166" t="s">
        <v>13</v>
      </c>
      <c r="H166" t="s">
        <v>13</v>
      </c>
      <c r="I166">
        <v>-1.2</v>
      </c>
      <c r="K166" s="2">
        <v>38321</v>
      </c>
      <c r="L166" t="s">
        <v>13</v>
      </c>
      <c r="M166" t="s">
        <v>13</v>
      </c>
      <c r="N166">
        <v>941048</v>
      </c>
      <c r="P166" s="2">
        <v>40602</v>
      </c>
      <c r="Q166">
        <v>20110303</v>
      </c>
      <c r="R166">
        <v>59.7</v>
      </c>
      <c r="S166">
        <v>58.1</v>
      </c>
      <c r="U166" s="2">
        <v>33847</v>
      </c>
      <c r="V166" t="s">
        <v>13</v>
      </c>
      <c r="W166" t="s">
        <v>13</v>
      </c>
      <c r="X166">
        <v>1.756</v>
      </c>
      <c r="Z166" s="2">
        <v>38595</v>
      </c>
      <c r="AA166">
        <v>20051007</v>
      </c>
      <c r="AB166">
        <v>0.5</v>
      </c>
      <c r="AC166">
        <v>0.5</v>
      </c>
      <c r="AE166" s="2">
        <v>38625</v>
      </c>
      <c r="AF166">
        <v>20051014</v>
      </c>
      <c r="AG166">
        <v>0.2</v>
      </c>
      <c r="AH166">
        <v>0.2</v>
      </c>
      <c r="AJ166" s="2">
        <v>38625</v>
      </c>
      <c r="AK166">
        <v>20051014</v>
      </c>
      <c r="AL166">
        <v>1.1000000000000001</v>
      </c>
      <c r="AM166">
        <v>1.4</v>
      </c>
      <c r="AO166" s="2">
        <v>33847</v>
      </c>
      <c r="AP166" t="s">
        <v>13</v>
      </c>
      <c r="AQ166" t="s">
        <v>13</v>
      </c>
      <c r="AR166">
        <v>-0.49</v>
      </c>
      <c r="AT166" s="2">
        <v>33847</v>
      </c>
      <c r="AU166" t="s">
        <v>13</v>
      </c>
      <c r="AV166" t="s">
        <v>13</v>
      </c>
      <c r="AW166">
        <v>-0.7</v>
      </c>
      <c r="AY166" s="2">
        <v>33847</v>
      </c>
      <c r="AZ166" t="s">
        <v>13</v>
      </c>
      <c r="BA166" t="s">
        <v>13</v>
      </c>
      <c r="BB166">
        <v>0.1</v>
      </c>
      <c r="BD166" s="2">
        <v>38625</v>
      </c>
      <c r="BE166">
        <v>20051027</v>
      </c>
      <c r="BF166">
        <v>-2.1</v>
      </c>
      <c r="BG166">
        <v>-0.4</v>
      </c>
      <c r="BI166" s="2">
        <v>33847</v>
      </c>
      <c r="BJ166" t="s">
        <v>13</v>
      </c>
      <c r="BK166" t="s">
        <v>13</v>
      </c>
      <c r="BL166">
        <v>-0.3</v>
      </c>
      <c r="BX166" s="2">
        <v>33847</v>
      </c>
      <c r="BY166" t="s">
        <v>13</v>
      </c>
      <c r="BZ166" t="s">
        <v>13</v>
      </c>
      <c r="CA166">
        <v>0.5</v>
      </c>
      <c r="CC166" s="2">
        <v>33847</v>
      </c>
      <c r="CD166" t="s">
        <v>13</v>
      </c>
      <c r="CE166" t="s">
        <v>13</v>
      </c>
      <c r="CF166">
        <v>0.4</v>
      </c>
    </row>
    <row r="167" spans="1:84" x14ac:dyDescent="0.2">
      <c r="A167" s="2">
        <v>33877</v>
      </c>
      <c r="B167" t="s">
        <v>13</v>
      </c>
      <c r="C167" t="s">
        <v>13</v>
      </c>
      <c r="D167">
        <v>49.7</v>
      </c>
      <c r="F167" s="2">
        <v>33877</v>
      </c>
      <c r="G167" t="s">
        <v>13</v>
      </c>
      <c r="H167" t="s">
        <v>13</v>
      </c>
      <c r="I167">
        <v>1.5</v>
      </c>
      <c r="K167" s="2">
        <v>38352</v>
      </c>
      <c r="L167" t="s">
        <v>13</v>
      </c>
      <c r="M167" t="s">
        <v>13</v>
      </c>
      <c r="N167">
        <v>1225925</v>
      </c>
      <c r="P167" s="2">
        <v>40633</v>
      </c>
      <c r="Q167">
        <v>20110405</v>
      </c>
      <c r="R167">
        <v>57.3</v>
      </c>
      <c r="S167">
        <v>55.8</v>
      </c>
      <c r="U167" s="2">
        <v>33877</v>
      </c>
      <c r="V167" t="s">
        <v>13</v>
      </c>
      <c r="W167" t="s">
        <v>13</v>
      </c>
      <c r="X167">
        <v>0.375</v>
      </c>
      <c r="Z167" s="2">
        <v>38625</v>
      </c>
      <c r="AA167">
        <v>20051109</v>
      </c>
      <c r="AB167">
        <v>0.6</v>
      </c>
      <c r="AC167">
        <v>0.3</v>
      </c>
      <c r="AE167" s="2">
        <v>38656</v>
      </c>
      <c r="AF167">
        <v>20051115</v>
      </c>
      <c r="AG167">
        <v>-0.1</v>
      </c>
      <c r="AH167">
        <v>0.2</v>
      </c>
      <c r="AJ167" s="2">
        <v>38656</v>
      </c>
      <c r="AK167">
        <v>20051115</v>
      </c>
      <c r="AL167">
        <v>0.9</v>
      </c>
      <c r="AM167">
        <v>1.2</v>
      </c>
      <c r="AO167" s="2">
        <v>33877</v>
      </c>
      <c r="AP167" t="s">
        <v>13</v>
      </c>
      <c r="AQ167" t="s">
        <v>13</v>
      </c>
      <c r="AR167">
        <v>0.25</v>
      </c>
      <c r="AT167" s="2">
        <v>33877</v>
      </c>
      <c r="AU167" t="s">
        <v>13</v>
      </c>
      <c r="AV167" t="s">
        <v>13</v>
      </c>
      <c r="AW167">
        <v>0.03</v>
      </c>
      <c r="AY167" s="2">
        <v>33877</v>
      </c>
      <c r="AZ167" t="s">
        <v>13</v>
      </c>
      <c r="BA167" t="s">
        <v>13</v>
      </c>
      <c r="BB167">
        <v>0.2</v>
      </c>
      <c r="BD167" s="2">
        <v>38656</v>
      </c>
      <c r="BE167">
        <v>20051129</v>
      </c>
      <c r="BF167">
        <v>3.4</v>
      </c>
      <c r="BG167">
        <v>3.1</v>
      </c>
      <c r="BI167" s="2">
        <v>33877</v>
      </c>
      <c r="BJ167" t="s">
        <v>13</v>
      </c>
      <c r="BK167" t="s">
        <v>13</v>
      </c>
      <c r="BL167">
        <v>1.4</v>
      </c>
      <c r="BX167" s="2">
        <v>33877</v>
      </c>
      <c r="BY167" t="s">
        <v>13</v>
      </c>
      <c r="BZ167" t="s">
        <v>13</v>
      </c>
      <c r="CA167">
        <v>-0.3</v>
      </c>
      <c r="CC167" s="2">
        <v>33877</v>
      </c>
      <c r="CD167" t="s">
        <v>13</v>
      </c>
      <c r="CE167" t="s">
        <v>13</v>
      </c>
      <c r="CF167">
        <v>0.8</v>
      </c>
    </row>
    <row r="168" spans="1:84" x14ac:dyDescent="0.2">
      <c r="A168" s="2">
        <v>33908</v>
      </c>
      <c r="B168" t="s">
        <v>13</v>
      </c>
      <c r="C168" t="s">
        <v>13</v>
      </c>
      <c r="D168">
        <v>50.3</v>
      </c>
      <c r="F168" s="2">
        <v>33908</v>
      </c>
      <c r="G168" t="s">
        <v>13</v>
      </c>
      <c r="H168" t="s">
        <v>13</v>
      </c>
      <c r="I168">
        <v>1.6</v>
      </c>
      <c r="K168" s="2">
        <v>38383</v>
      </c>
      <c r="L168" t="s">
        <v>13</v>
      </c>
      <c r="M168" t="s">
        <v>13</v>
      </c>
      <c r="N168">
        <v>844173</v>
      </c>
      <c r="P168" s="2">
        <v>40663</v>
      </c>
      <c r="Q168">
        <v>20110504</v>
      </c>
      <c r="R168">
        <v>52.8</v>
      </c>
      <c r="S168">
        <v>55</v>
      </c>
      <c r="U168" s="2">
        <v>33908</v>
      </c>
      <c r="V168" t="s">
        <v>13</v>
      </c>
      <c r="W168" t="s">
        <v>13</v>
      </c>
      <c r="X168">
        <v>-0.64300000000000002</v>
      </c>
      <c r="Z168" s="2">
        <v>38656</v>
      </c>
      <c r="AA168">
        <v>20051209</v>
      </c>
      <c r="AB168">
        <v>0.2</v>
      </c>
      <c r="AC168">
        <v>0.8</v>
      </c>
      <c r="AE168" s="2">
        <v>38686</v>
      </c>
      <c r="AF168">
        <v>20051213</v>
      </c>
      <c r="AG168">
        <v>0.3</v>
      </c>
      <c r="AH168">
        <v>0.8</v>
      </c>
      <c r="AJ168" s="2">
        <v>38686</v>
      </c>
      <c r="AK168">
        <v>20051213</v>
      </c>
      <c r="AL168">
        <v>-0.3</v>
      </c>
      <c r="AM168">
        <v>-0.8</v>
      </c>
      <c r="AO168" s="2">
        <v>33908</v>
      </c>
      <c r="AP168" t="s">
        <v>13</v>
      </c>
      <c r="AQ168" t="s">
        <v>13</v>
      </c>
      <c r="AR168">
        <v>0.73</v>
      </c>
      <c r="AT168" s="2">
        <v>33908</v>
      </c>
      <c r="AU168" t="s">
        <v>13</v>
      </c>
      <c r="AV168" t="s">
        <v>13</v>
      </c>
      <c r="AW168">
        <v>0.54</v>
      </c>
      <c r="AY168" s="2">
        <v>33908</v>
      </c>
      <c r="AZ168" t="s">
        <v>13</v>
      </c>
      <c r="BA168" t="s">
        <v>13</v>
      </c>
      <c r="BB168">
        <v>0.1</v>
      </c>
      <c r="BD168" s="2">
        <v>38686</v>
      </c>
      <c r="BE168">
        <v>20051223</v>
      </c>
      <c r="BF168">
        <v>4.4000000000000004</v>
      </c>
      <c r="BG168">
        <v>5.7</v>
      </c>
      <c r="BI168" s="2">
        <v>33908</v>
      </c>
      <c r="BJ168" t="s">
        <v>13</v>
      </c>
      <c r="BK168" t="s">
        <v>13</v>
      </c>
      <c r="BL168">
        <v>-1.8</v>
      </c>
      <c r="BX168" s="2">
        <v>33908</v>
      </c>
      <c r="BY168" t="s">
        <v>13</v>
      </c>
      <c r="BZ168" t="s">
        <v>13</v>
      </c>
      <c r="CA168">
        <v>-0.1</v>
      </c>
      <c r="CC168" s="2">
        <v>33908</v>
      </c>
      <c r="CD168" t="s">
        <v>13</v>
      </c>
      <c r="CE168" t="s">
        <v>13</v>
      </c>
      <c r="CF168">
        <v>0.7</v>
      </c>
    </row>
    <row r="169" spans="1:84" x14ac:dyDescent="0.2">
      <c r="A169" s="2">
        <v>33938</v>
      </c>
      <c r="B169" t="s">
        <v>13</v>
      </c>
      <c r="C169" t="s">
        <v>13</v>
      </c>
      <c r="D169">
        <v>53.6</v>
      </c>
      <c r="F169" s="2">
        <v>33938</v>
      </c>
      <c r="G169" t="s">
        <v>13</v>
      </c>
      <c r="H169" t="s">
        <v>13</v>
      </c>
      <c r="I169">
        <v>-1</v>
      </c>
      <c r="K169" s="2">
        <v>38411</v>
      </c>
      <c r="L169" t="s">
        <v>13</v>
      </c>
      <c r="M169" t="s">
        <v>13</v>
      </c>
      <c r="N169">
        <v>1006497</v>
      </c>
      <c r="P169" s="2">
        <v>40694</v>
      </c>
      <c r="Q169">
        <v>20110603</v>
      </c>
      <c r="R169">
        <v>54.6</v>
      </c>
      <c r="S169">
        <v>54.9</v>
      </c>
      <c r="U169" s="2">
        <v>33938</v>
      </c>
      <c r="V169" t="s">
        <v>13</v>
      </c>
      <c r="W169" t="s">
        <v>13</v>
      </c>
      <c r="X169">
        <v>3.1419999999999999</v>
      </c>
      <c r="Z169" s="2">
        <v>38686</v>
      </c>
      <c r="AA169">
        <v>20060110</v>
      </c>
      <c r="AB169">
        <v>0.4</v>
      </c>
      <c r="AC169">
        <v>0.5</v>
      </c>
      <c r="AE169" s="2">
        <v>38717</v>
      </c>
      <c r="AF169">
        <v>20060113</v>
      </c>
      <c r="AG169">
        <v>0.7</v>
      </c>
      <c r="AH169">
        <v>0.1</v>
      </c>
      <c r="AJ169" s="2">
        <v>38717</v>
      </c>
      <c r="AK169">
        <v>20060113</v>
      </c>
      <c r="AL169">
        <v>0.2</v>
      </c>
      <c r="AM169">
        <v>0.1</v>
      </c>
      <c r="AO169" s="2">
        <v>33938</v>
      </c>
      <c r="AP169" t="s">
        <v>13</v>
      </c>
      <c r="AQ169" t="s">
        <v>13</v>
      </c>
      <c r="AR169">
        <v>0.44</v>
      </c>
      <c r="AT169" s="2">
        <v>33938</v>
      </c>
      <c r="AU169" t="s">
        <v>13</v>
      </c>
      <c r="AV169" t="s">
        <v>13</v>
      </c>
      <c r="AW169">
        <v>0.25</v>
      </c>
      <c r="AY169" s="2">
        <v>33938</v>
      </c>
      <c r="AZ169" t="s">
        <v>13</v>
      </c>
      <c r="BA169" t="s">
        <v>13</v>
      </c>
      <c r="BB169">
        <v>0.2</v>
      </c>
      <c r="BD169" s="2">
        <v>38717</v>
      </c>
      <c r="BE169">
        <v>20060126</v>
      </c>
      <c r="BF169">
        <v>1.3</v>
      </c>
      <c r="BG169">
        <v>-0.9</v>
      </c>
      <c r="BI169" s="2">
        <v>33938</v>
      </c>
      <c r="BJ169" t="s">
        <v>13</v>
      </c>
      <c r="BK169" t="s">
        <v>13</v>
      </c>
      <c r="BL169">
        <v>2.8</v>
      </c>
      <c r="BX169" s="2">
        <v>33938</v>
      </c>
      <c r="BY169" t="s">
        <v>13</v>
      </c>
      <c r="BZ169" t="s">
        <v>13</v>
      </c>
      <c r="CA169">
        <v>0.3</v>
      </c>
      <c r="CC169" s="2">
        <v>33938</v>
      </c>
      <c r="CD169" t="s">
        <v>13</v>
      </c>
      <c r="CE169" t="s">
        <v>13</v>
      </c>
      <c r="CF169">
        <v>0.4</v>
      </c>
    </row>
    <row r="170" spans="1:84" x14ac:dyDescent="0.2">
      <c r="A170" s="2">
        <v>33969</v>
      </c>
      <c r="B170" t="s">
        <v>13</v>
      </c>
      <c r="C170" t="s">
        <v>13</v>
      </c>
      <c r="D170">
        <v>54.2</v>
      </c>
      <c r="F170" s="2">
        <v>33969</v>
      </c>
      <c r="G170" t="s">
        <v>13</v>
      </c>
      <c r="H170" t="s">
        <v>13</v>
      </c>
      <c r="I170">
        <v>1.6</v>
      </c>
      <c r="K170" s="2">
        <v>38442</v>
      </c>
      <c r="L170" t="s">
        <v>13</v>
      </c>
      <c r="M170" t="s">
        <v>13</v>
      </c>
      <c r="N170">
        <v>1268933</v>
      </c>
      <c r="P170" s="2">
        <v>40724</v>
      </c>
      <c r="Q170">
        <v>20110706</v>
      </c>
      <c r="R170">
        <v>53.3</v>
      </c>
      <c r="S170">
        <v>54.2</v>
      </c>
      <c r="U170" s="2">
        <v>33969</v>
      </c>
      <c r="V170" t="s">
        <v>13</v>
      </c>
      <c r="W170" t="s">
        <v>13</v>
      </c>
      <c r="X170">
        <v>3.4209999999999998</v>
      </c>
      <c r="Z170" s="2">
        <v>38717</v>
      </c>
      <c r="AA170">
        <v>20060209</v>
      </c>
      <c r="AB170">
        <v>1</v>
      </c>
      <c r="AC170">
        <v>1.2</v>
      </c>
      <c r="AE170" s="2">
        <v>38748</v>
      </c>
      <c r="AF170">
        <v>20060214</v>
      </c>
      <c r="AG170">
        <v>2.2999999999999998</v>
      </c>
      <c r="AH170">
        <v>2.8</v>
      </c>
      <c r="AJ170" s="2">
        <v>38748</v>
      </c>
      <c r="AK170">
        <v>20060214</v>
      </c>
      <c r="AL170">
        <v>2.2000000000000002</v>
      </c>
      <c r="AM170">
        <v>2.2999999999999998</v>
      </c>
      <c r="AO170" s="2">
        <v>33969</v>
      </c>
      <c r="AP170" t="s">
        <v>13</v>
      </c>
      <c r="AQ170" t="s">
        <v>13</v>
      </c>
      <c r="AR170">
        <v>0.08</v>
      </c>
      <c r="AT170" s="2">
        <v>33969</v>
      </c>
      <c r="AU170" t="s">
        <v>13</v>
      </c>
      <c r="AV170" t="s">
        <v>13</v>
      </c>
      <c r="AW170">
        <v>-0.09</v>
      </c>
      <c r="AY170" s="2">
        <v>33969</v>
      </c>
      <c r="AZ170" t="s">
        <v>13</v>
      </c>
      <c r="BA170" t="s">
        <v>13</v>
      </c>
      <c r="BB170">
        <v>0.7</v>
      </c>
      <c r="BD170" s="2">
        <v>38748</v>
      </c>
      <c r="BE170">
        <v>20060224</v>
      </c>
      <c r="BF170">
        <v>-10.199999999999999</v>
      </c>
      <c r="BG170">
        <v>-5.5</v>
      </c>
      <c r="BI170" s="2">
        <v>33969</v>
      </c>
      <c r="BJ170" t="s">
        <v>13</v>
      </c>
      <c r="BK170" t="s">
        <v>13</v>
      </c>
      <c r="BL170">
        <v>2.1</v>
      </c>
      <c r="BX170" s="2">
        <v>33969</v>
      </c>
      <c r="BY170" t="s">
        <v>13</v>
      </c>
      <c r="BZ170" t="s">
        <v>13</v>
      </c>
      <c r="CA170">
        <v>3.8</v>
      </c>
      <c r="CC170" s="2">
        <v>33969</v>
      </c>
      <c r="CD170" t="s">
        <v>13</v>
      </c>
      <c r="CE170" t="s">
        <v>13</v>
      </c>
      <c r="CF170">
        <v>0.8</v>
      </c>
    </row>
    <row r="171" spans="1:84" x14ac:dyDescent="0.2">
      <c r="A171" s="2">
        <v>34000</v>
      </c>
      <c r="B171" t="s">
        <v>13</v>
      </c>
      <c r="C171" t="s">
        <v>13</v>
      </c>
      <c r="D171">
        <v>55.8</v>
      </c>
      <c r="F171" s="2">
        <v>34000</v>
      </c>
      <c r="G171" t="s">
        <v>13</v>
      </c>
      <c r="H171" t="s">
        <v>13</v>
      </c>
      <c r="I171">
        <v>-1.7</v>
      </c>
      <c r="K171" s="2">
        <v>38472</v>
      </c>
      <c r="L171" t="s">
        <v>13</v>
      </c>
      <c r="M171" t="s">
        <v>13</v>
      </c>
      <c r="N171">
        <v>1194819</v>
      </c>
      <c r="P171" s="2">
        <v>40755</v>
      </c>
      <c r="Q171">
        <v>20110803</v>
      </c>
      <c r="R171">
        <v>52.7</v>
      </c>
      <c r="S171">
        <v>53.5</v>
      </c>
      <c r="U171" s="2">
        <v>34000</v>
      </c>
      <c r="V171" t="s">
        <v>13</v>
      </c>
      <c r="W171" t="s">
        <v>13</v>
      </c>
      <c r="X171">
        <v>3.2069999999999999</v>
      </c>
      <c r="Z171" s="2">
        <v>38748</v>
      </c>
      <c r="AA171">
        <v>20060310</v>
      </c>
      <c r="AB171">
        <v>0.1</v>
      </c>
      <c r="AC171">
        <v>0.3</v>
      </c>
      <c r="AE171" s="2">
        <v>38776</v>
      </c>
      <c r="AF171">
        <v>20060314</v>
      </c>
      <c r="AG171">
        <v>-1.3</v>
      </c>
      <c r="AH171">
        <v>-0.7</v>
      </c>
      <c r="AJ171" s="2">
        <v>38776</v>
      </c>
      <c r="AK171">
        <v>20060314</v>
      </c>
      <c r="AL171">
        <v>-0.4</v>
      </c>
      <c r="AM171">
        <v>0</v>
      </c>
      <c r="AO171" s="2">
        <v>34000</v>
      </c>
      <c r="AP171" t="s">
        <v>13</v>
      </c>
      <c r="AQ171" t="s">
        <v>13</v>
      </c>
      <c r="AR171">
        <v>0.43</v>
      </c>
      <c r="AT171" s="2">
        <v>34000</v>
      </c>
      <c r="AU171" t="s">
        <v>13</v>
      </c>
      <c r="AV171" t="s">
        <v>13</v>
      </c>
      <c r="AW171">
        <v>0.26</v>
      </c>
      <c r="AY171" s="2">
        <v>34000</v>
      </c>
      <c r="AZ171" t="s">
        <v>13</v>
      </c>
      <c r="BA171" t="s">
        <v>13</v>
      </c>
      <c r="BB171">
        <v>0</v>
      </c>
      <c r="BD171" s="2">
        <v>38776</v>
      </c>
      <c r="BE171">
        <v>20060324</v>
      </c>
      <c r="BF171">
        <v>2.6</v>
      </c>
      <c r="BG171">
        <v>4.9000000000000004</v>
      </c>
      <c r="BI171" s="2">
        <v>34000</v>
      </c>
      <c r="BJ171" t="s">
        <v>13</v>
      </c>
      <c r="BK171" t="s">
        <v>13</v>
      </c>
      <c r="BL171">
        <v>-0.3</v>
      </c>
      <c r="BX171" s="2">
        <v>34000</v>
      </c>
      <c r="BY171" t="s">
        <v>13</v>
      </c>
      <c r="BZ171" t="s">
        <v>13</v>
      </c>
      <c r="CA171">
        <v>-2.2999999999999998</v>
      </c>
      <c r="CC171" s="2">
        <v>34000</v>
      </c>
      <c r="CD171" t="s">
        <v>13</v>
      </c>
      <c r="CE171" t="s">
        <v>13</v>
      </c>
      <c r="CF171">
        <v>0.1</v>
      </c>
    </row>
    <row r="172" spans="1:84" x14ac:dyDescent="0.2">
      <c r="A172" s="2">
        <v>34028</v>
      </c>
      <c r="B172" t="s">
        <v>13</v>
      </c>
      <c r="C172" t="s">
        <v>13</v>
      </c>
      <c r="D172">
        <v>55.2</v>
      </c>
      <c r="F172" s="2">
        <v>34028</v>
      </c>
      <c r="G172" t="s">
        <v>13</v>
      </c>
      <c r="H172" t="s">
        <v>13</v>
      </c>
      <c r="I172">
        <v>3</v>
      </c>
      <c r="K172" s="2">
        <v>38503</v>
      </c>
      <c r="L172" t="s">
        <v>13</v>
      </c>
      <c r="M172" t="s">
        <v>13</v>
      </c>
      <c r="N172">
        <v>1201694</v>
      </c>
      <c r="P172" s="2">
        <v>40786</v>
      </c>
      <c r="Q172">
        <v>20110906</v>
      </c>
      <c r="R172">
        <v>53.3</v>
      </c>
      <c r="S172">
        <v>53.6</v>
      </c>
      <c r="U172" s="2">
        <v>34028</v>
      </c>
      <c r="V172" t="s">
        <v>13</v>
      </c>
      <c r="W172" t="s">
        <v>13</v>
      </c>
      <c r="X172">
        <v>4.7329999999999997</v>
      </c>
      <c r="Z172" s="2">
        <v>38776</v>
      </c>
      <c r="AA172">
        <v>20060407</v>
      </c>
      <c r="AB172">
        <v>0.8</v>
      </c>
      <c r="AC172">
        <v>1</v>
      </c>
      <c r="AE172" s="2">
        <v>38807</v>
      </c>
      <c r="AF172">
        <v>20060413</v>
      </c>
      <c r="AG172">
        <v>0.6</v>
      </c>
      <c r="AH172">
        <v>0.3</v>
      </c>
      <c r="AJ172" s="2">
        <v>38807</v>
      </c>
      <c r="AK172">
        <v>20060413</v>
      </c>
      <c r="AL172">
        <v>0.4</v>
      </c>
      <c r="AM172">
        <v>0.2</v>
      </c>
      <c r="AO172" s="2">
        <v>34028</v>
      </c>
      <c r="AP172" t="s">
        <v>13</v>
      </c>
      <c r="AQ172" t="s">
        <v>13</v>
      </c>
      <c r="AR172">
        <v>0.43</v>
      </c>
      <c r="AT172" s="2">
        <v>34028</v>
      </c>
      <c r="AU172" t="s">
        <v>13</v>
      </c>
      <c r="AV172" t="s">
        <v>13</v>
      </c>
      <c r="AW172">
        <v>0.28000000000000003</v>
      </c>
      <c r="AY172" s="2">
        <v>34028</v>
      </c>
      <c r="AZ172" t="s">
        <v>13</v>
      </c>
      <c r="BA172" t="s">
        <v>13</v>
      </c>
      <c r="BB172">
        <v>0.3</v>
      </c>
      <c r="BD172" s="2">
        <v>38807</v>
      </c>
      <c r="BE172">
        <v>20060426</v>
      </c>
      <c r="BF172">
        <v>6.1</v>
      </c>
      <c r="BG172">
        <v>4</v>
      </c>
      <c r="BI172" s="2">
        <v>34028</v>
      </c>
      <c r="BJ172" t="s">
        <v>13</v>
      </c>
      <c r="BK172" t="s">
        <v>13</v>
      </c>
      <c r="BL172">
        <v>-0.7</v>
      </c>
      <c r="BX172" s="2">
        <v>34028</v>
      </c>
      <c r="BY172" t="s">
        <v>13</v>
      </c>
      <c r="BZ172" t="s">
        <v>13</v>
      </c>
      <c r="CA172">
        <v>0.5</v>
      </c>
      <c r="CC172" s="2">
        <v>34028</v>
      </c>
      <c r="CD172" t="s">
        <v>13</v>
      </c>
      <c r="CE172" t="s">
        <v>13</v>
      </c>
      <c r="CF172">
        <v>0.3</v>
      </c>
    </row>
    <row r="173" spans="1:84" x14ac:dyDescent="0.2">
      <c r="A173" s="2">
        <v>34059</v>
      </c>
      <c r="B173" t="s">
        <v>13</v>
      </c>
      <c r="C173" t="s">
        <v>13</v>
      </c>
      <c r="D173">
        <v>53.5</v>
      </c>
      <c r="F173" s="2">
        <v>34059</v>
      </c>
      <c r="G173" t="s">
        <v>13</v>
      </c>
      <c r="H173" t="s">
        <v>13</v>
      </c>
      <c r="I173">
        <v>-0.7</v>
      </c>
      <c r="K173" s="2">
        <v>38533</v>
      </c>
      <c r="L173" t="s">
        <v>13</v>
      </c>
      <c r="M173" t="s">
        <v>13</v>
      </c>
      <c r="N173">
        <v>1369874</v>
      </c>
      <c r="P173" s="2">
        <v>40816</v>
      </c>
      <c r="Q173">
        <v>20111005</v>
      </c>
      <c r="R173">
        <v>53</v>
      </c>
      <c r="S173">
        <v>52.3</v>
      </c>
      <c r="U173" s="2">
        <v>34059</v>
      </c>
      <c r="V173" t="s">
        <v>13</v>
      </c>
      <c r="W173" t="s">
        <v>13</v>
      </c>
      <c r="X173">
        <v>-0.40300000000000002</v>
      </c>
      <c r="Z173" s="2">
        <v>38807</v>
      </c>
      <c r="AA173">
        <v>20060509</v>
      </c>
      <c r="AB173">
        <v>0.2</v>
      </c>
      <c r="AC173">
        <v>0.5</v>
      </c>
      <c r="AE173" s="2">
        <v>38837</v>
      </c>
      <c r="AF173">
        <v>20060511</v>
      </c>
      <c r="AG173">
        <v>0.5</v>
      </c>
      <c r="AH173">
        <v>0.5</v>
      </c>
      <c r="AJ173" s="2">
        <v>38837</v>
      </c>
      <c r="AK173">
        <v>20060511</v>
      </c>
      <c r="AL173">
        <v>0.7</v>
      </c>
      <c r="AM173">
        <v>0.5</v>
      </c>
      <c r="AO173" s="2">
        <v>34059</v>
      </c>
      <c r="AP173" t="s">
        <v>13</v>
      </c>
      <c r="AQ173" t="s">
        <v>13</v>
      </c>
      <c r="AR173">
        <v>-0.1</v>
      </c>
      <c r="AT173" s="2">
        <v>34059</v>
      </c>
      <c r="AU173" t="s">
        <v>13</v>
      </c>
      <c r="AV173" t="s">
        <v>13</v>
      </c>
      <c r="AW173">
        <v>-0.25</v>
      </c>
      <c r="AY173" s="2">
        <v>34059</v>
      </c>
      <c r="AZ173" t="s">
        <v>13</v>
      </c>
      <c r="BA173" t="s">
        <v>13</v>
      </c>
      <c r="BB173">
        <v>0.8</v>
      </c>
      <c r="BD173" s="2">
        <v>38837</v>
      </c>
      <c r="BE173">
        <v>20060524</v>
      </c>
      <c r="BF173">
        <v>-4.8</v>
      </c>
      <c r="BG173">
        <v>-5.3</v>
      </c>
      <c r="BI173" s="2">
        <v>34059</v>
      </c>
      <c r="BJ173" t="s">
        <v>13</v>
      </c>
      <c r="BK173" t="s">
        <v>13</v>
      </c>
      <c r="BL173">
        <v>1.6</v>
      </c>
      <c r="BX173" s="2">
        <v>34059</v>
      </c>
      <c r="BY173" t="s">
        <v>13</v>
      </c>
      <c r="BZ173" t="s">
        <v>13</v>
      </c>
      <c r="CA173">
        <v>-0.1</v>
      </c>
      <c r="CC173" s="2">
        <v>34059</v>
      </c>
      <c r="CD173" t="s">
        <v>13</v>
      </c>
      <c r="CE173" t="s">
        <v>13</v>
      </c>
      <c r="CF173">
        <v>-0.1</v>
      </c>
    </row>
    <row r="174" spans="1:84" x14ac:dyDescent="0.2">
      <c r="A174" s="2">
        <v>34089</v>
      </c>
      <c r="B174" t="s">
        <v>13</v>
      </c>
      <c r="C174" t="s">
        <v>13</v>
      </c>
      <c r="D174">
        <v>50.2</v>
      </c>
      <c r="F174" s="2">
        <v>34089</v>
      </c>
      <c r="G174" t="s">
        <v>13</v>
      </c>
      <c r="H174" t="s">
        <v>13</v>
      </c>
      <c r="I174">
        <v>-0.3</v>
      </c>
      <c r="K174" s="2">
        <v>38564</v>
      </c>
      <c r="L174" t="s">
        <v>13</v>
      </c>
      <c r="M174" t="s">
        <v>13</v>
      </c>
      <c r="N174">
        <v>1481461</v>
      </c>
      <c r="P174" s="2">
        <v>40847</v>
      </c>
      <c r="Q174">
        <v>20111103</v>
      </c>
      <c r="R174">
        <v>52.9</v>
      </c>
      <c r="S174">
        <v>52.9</v>
      </c>
      <c r="U174" s="2">
        <v>34089</v>
      </c>
      <c r="V174" t="s">
        <v>13</v>
      </c>
      <c r="W174" t="s">
        <v>13</v>
      </c>
      <c r="X174">
        <v>6.101</v>
      </c>
      <c r="Z174" s="2">
        <v>38837</v>
      </c>
      <c r="AA174">
        <v>20060608</v>
      </c>
      <c r="AB174">
        <v>0.9</v>
      </c>
      <c r="AC174">
        <v>1.3</v>
      </c>
      <c r="AE174" s="2">
        <v>38868</v>
      </c>
      <c r="AF174">
        <v>20060613</v>
      </c>
      <c r="AG174">
        <v>0.1</v>
      </c>
      <c r="AH174">
        <v>-0.3</v>
      </c>
      <c r="AJ174" s="2">
        <v>38868</v>
      </c>
      <c r="AK174">
        <v>20060613</v>
      </c>
      <c r="AL174">
        <v>0.5</v>
      </c>
      <c r="AM174">
        <v>-0.1</v>
      </c>
      <c r="AO174" s="2">
        <v>34089</v>
      </c>
      <c r="AP174" t="s">
        <v>13</v>
      </c>
      <c r="AQ174" t="s">
        <v>13</v>
      </c>
      <c r="AR174">
        <v>0.28999999999999998</v>
      </c>
      <c r="AT174" s="2">
        <v>34089</v>
      </c>
      <c r="AU174" t="s">
        <v>13</v>
      </c>
      <c r="AV174" t="s">
        <v>13</v>
      </c>
      <c r="AW174">
        <v>0.17</v>
      </c>
      <c r="AY174" s="2">
        <v>34089</v>
      </c>
      <c r="AZ174" t="s">
        <v>13</v>
      </c>
      <c r="BA174" t="s">
        <v>13</v>
      </c>
      <c r="BB174">
        <v>0.2</v>
      </c>
      <c r="BD174" s="2">
        <v>38868</v>
      </c>
      <c r="BE174">
        <v>20060623</v>
      </c>
      <c r="BF174">
        <v>-0.3</v>
      </c>
      <c r="BG174">
        <v>0.2</v>
      </c>
      <c r="BI174" s="2">
        <v>34089</v>
      </c>
      <c r="BJ174" t="s">
        <v>13</v>
      </c>
      <c r="BK174" t="s">
        <v>13</v>
      </c>
      <c r="BL174">
        <v>-0.2</v>
      </c>
      <c r="BX174" s="2">
        <v>34089</v>
      </c>
      <c r="BY174" t="s">
        <v>13</v>
      </c>
      <c r="BZ174" t="s">
        <v>13</v>
      </c>
      <c r="CA174">
        <v>1</v>
      </c>
      <c r="CC174" s="2">
        <v>34089</v>
      </c>
      <c r="CD174" t="s">
        <v>13</v>
      </c>
      <c r="CE174" t="s">
        <v>13</v>
      </c>
      <c r="CF174">
        <v>0.9</v>
      </c>
    </row>
    <row r="175" spans="1:84" x14ac:dyDescent="0.2">
      <c r="A175" s="2">
        <v>34120</v>
      </c>
      <c r="B175" t="s">
        <v>13</v>
      </c>
      <c r="C175" t="s">
        <v>13</v>
      </c>
      <c r="D175">
        <v>51.2</v>
      </c>
      <c r="F175" s="2">
        <v>34120</v>
      </c>
      <c r="G175" t="s">
        <v>13</v>
      </c>
      <c r="H175" t="s">
        <v>13</v>
      </c>
      <c r="I175">
        <v>0.2</v>
      </c>
      <c r="K175" s="2">
        <v>38595</v>
      </c>
      <c r="L175" t="s">
        <v>13</v>
      </c>
      <c r="M175" t="s">
        <v>13</v>
      </c>
      <c r="N175">
        <v>1168432</v>
      </c>
      <c r="P175" s="2">
        <v>40877</v>
      </c>
      <c r="Q175">
        <v>20111205</v>
      </c>
      <c r="R175">
        <v>52</v>
      </c>
      <c r="S175">
        <v>52.9</v>
      </c>
      <c r="U175" s="2">
        <v>34120</v>
      </c>
      <c r="V175" t="s">
        <v>13</v>
      </c>
      <c r="W175" t="s">
        <v>13</v>
      </c>
      <c r="X175">
        <v>2E-3</v>
      </c>
      <c r="Z175" s="2">
        <v>38868</v>
      </c>
      <c r="AA175">
        <v>20060710</v>
      </c>
      <c r="AB175">
        <v>0.8</v>
      </c>
      <c r="AC175">
        <v>0.7</v>
      </c>
      <c r="AE175" s="2">
        <v>38898</v>
      </c>
      <c r="AF175">
        <v>20060714</v>
      </c>
      <c r="AG175">
        <v>-0.1</v>
      </c>
      <c r="AH175">
        <v>0.3</v>
      </c>
      <c r="AJ175" s="2">
        <v>38898</v>
      </c>
      <c r="AK175">
        <v>20060714</v>
      </c>
      <c r="AL175">
        <v>0.3</v>
      </c>
      <c r="AM175">
        <v>0</v>
      </c>
      <c r="AO175" s="2">
        <v>34120</v>
      </c>
      <c r="AP175" t="s">
        <v>13</v>
      </c>
      <c r="AQ175" t="s">
        <v>13</v>
      </c>
      <c r="AR175">
        <v>-0.31</v>
      </c>
      <c r="AT175" s="2">
        <v>34120</v>
      </c>
      <c r="AU175" t="s">
        <v>13</v>
      </c>
      <c r="AV175" t="s">
        <v>13</v>
      </c>
      <c r="AW175">
        <v>-0.45</v>
      </c>
      <c r="AY175" s="2">
        <v>34120</v>
      </c>
      <c r="AZ175" t="s">
        <v>13</v>
      </c>
      <c r="BA175" t="s">
        <v>13</v>
      </c>
      <c r="BB175">
        <v>0.1</v>
      </c>
      <c r="BD175" s="2">
        <v>38898</v>
      </c>
      <c r="BE175">
        <v>20060727</v>
      </c>
      <c r="BF175">
        <v>3.1</v>
      </c>
      <c r="BG175">
        <v>2.7</v>
      </c>
      <c r="BI175" s="2">
        <v>34120</v>
      </c>
      <c r="BJ175" t="s">
        <v>13</v>
      </c>
      <c r="BK175" t="s">
        <v>13</v>
      </c>
      <c r="BL175">
        <v>-0.2</v>
      </c>
      <c r="BX175" s="2">
        <v>34120</v>
      </c>
      <c r="BY175" t="s">
        <v>13</v>
      </c>
      <c r="BZ175" t="s">
        <v>13</v>
      </c>
      <c r="CA175">
        <v>0.3</v>
      </c>
      <c r="CC175" s="2">
        <v>34120</v>
      </c>
      <c r="CD175" t="s">
        <v>13</v>
      </c>
      <c r="CE175" t="s">
        <v>13</v>
      </c>
      <c r="CF175">
        <v>0.7</v>
      </c>
    </row>
    <row r="176" spans="1:84" x14ac:dyDescent="0.2">
      <c r="A176" s="2">
        <v>34150</v>
      </c>
      <c r="B176" t="s">
        <v>13</v>
      </c>
      <c r="C176" t="s">
        <v>13</v>
      </c>
      <c r="D176">
        <v>49.6</v>
      </c>
      <c r="F176" s="2">
        <v>34150</v>
      </c>
      <c r="G176" t="s">
        <v>13</v>
      </c>
      <c r="H176" t="s">
        <v>13</v>
      </c>
      <c r="I176">
        <v>1.8</v>
      </c>
      <c r="K176" s="2">
        <v>38625</v>
      </c>
      <c r="L176" t="s">
        <v>13</v>
      </c>
      <c r="M176" t="s">
        <v>13</v>
      </c>
      <c r="N176">
        <v>1050625</v>
      </c>
      <c r="P176" s="2">
        <v>40908</v>
      </c>
      <c r="Q176">
        <v>20120105</v>
      </c>
      <c r="R176">
        <v>52.6</v>
      </c>
      <c r="S176">
        <v>52.5</v>
      </c>
      <c r="U176" s="2">
        <v>34150</v>
      </c>
      <c r="V176" t="s">
        <v>13</v>
      </c>
      <c r="W176" t="s">
        <v>13</v>
      </c>
      <c r="X176">
        <v>4.0529999999999999</v>
      </c>
      <c r="Z176" s="2">
        <v>38898</v>
      </c>
      <c r="AA176">
        <v>20060809</v>
      </c>
      <c r="AB176">
        <v>0.8</v>
      </c>
      <c r="AC176">
        <v>0.7</v>
      </c>
      <c r="AE176" s="2">
        <v>38929</v>
      </c>
      <c r="AF176">
        <v>20060811</v>
      </c>
      <c r="AG176">
        <v>1.4</v>
      </c>
      <c r="AH176">
        <v>0.4</v>
      </c>
      <c r="AJ176" s="2">
        <v>38929</v>
      </c>
      <c r="AK176">
        <v>20060811</v>
      </c>
      <c r="AL176">
        <v>1</v>
      </c>
      <c r="AM176">
        <v>0.3</v>
      </c>
      <c r="AO176" s="2">
        <v>34150</v>
      </c>
      <c r="AP176" t="s">
        <v>13</v>
      </c>
      <c r="AQ176" t="s">
        <v>13</v>
      </c>
      <c r="AR176">
        <v>0.19</v>
      </c>
      <c r="AT176" s="2">
        <v>34150</v>
      </c>
      <c r="AU176" t="s">
        <v>13</v>
      </c>
      <c r="AV176" t="s">
        <v>13</v>
      </c>
      <c r="AW176">
        <v>0.05</v>
      </c>
      <c r="AY176" s="2">
        <v>34150</v>
      </c>
      <c r="AZ176" t="s">
        <v>13</v>
      </c>
      <c r="BA176" t="s">
        <v>13</v>
      </c>
      <c r="BB176">
        <v>0.2</v>
      </c>
      <c r="BD176" s="2">
        <v>38929</v>
      </c>
      <c r="BE176">
        <v>20060824</v>
      </c>
      <c r="BF176">
        <v>-2.4</v>
      </c>
      <c r="BG176">
        <v>-3.9</v>
      </c>
      <c r="BI176" s="2">
        <v>34150</v>
      </c>
      <c r="BJ176" t="s">
        <v>13</v>
      </c>
      <c r="BK176" t="s">
        <v>13</v>
      </c>
      <c r="BL176">
        <v>-0.4</v>
      </c>
      <c r="BX176" s="2">
        <v>34150</v>
      </c>
      <c r="BY176" t="s">
        <v>13</v>
      </c>
      <c r="BZ176" t="s">
        <v>13</v>
      </c>
      <c r="CA176">
        <v>-0.1</v>
      </c>
      <c r="CC176" s="2">
        <v>34150</v>
      </c>
      <c r="CD176" t="s">
        <v>13</v>
      </c>
      <c r="CE176" t="s">
        <v>13</v>
      </c>
      <c r="CF176">
        <v>0.4</v>
      </c>
    </row>
    <row r="177" spans="1:84" x14ac:dyDescent="0.2">
      <c r="A177" s="2">
        <v>34181</v>
      </c>
      <c r="B177" t="s">
        <v>13</v>
      </c>
      <c r="C177" t="s">
        <v>13</v>
      </c>
      <c r="D177">
        <v>50.2</v>
      </c>
      <c r="F177" s="2">
        <v>34181</v>
      </c>
      <c r="G177" t="s">
        <v>13</v>
      </c>
      <c r="H177" t="s">
        <v>13</v>
      </c>
      <c r="I177">
        <v>-1.5</v>
      </c>
      <c r="K177" s="2">
        <v>38656</v>
      </c>
      <c r="L177" t="s">
        <v>13</v>
      </c>
      <c r="M177" t="s">
        <v>13</v>
      </c>
      <c r="N177">
        <v>890058</v>
      </c>
      <c r="P177" s="2">
        <v>40939</v>
      </c>
      <c r="Q177">
        <v>20120203</v>
      </c>
      <c r="R177">
        <v>56.8</v>
      </c>
      <c r="S177">
        <v>56.1</v>
      </c>
      <c r="U177" s="2">
        <v>34181</v>
      </c>
      <c r="V177" t="s">
        <v>13</v>
      </c>
      <c r="W177" t="s">
        <v>13</v>
      </c>
      <c r="X177">
        <v>5.7069999999999999</v>
      </c>
      <c r="Z177" s="2">
        <v>38929</v>
      </c>
      <c r="AA177">
        <v>20060907</v>
      </c>
      <c r="AB177">
        <v>0.8</v>
      </c>
      <c r="AC177">
        <v>0.9</v>
      </c>
      <c r="AE177" s="2">
        <v>38960</v>
      </c>
      <c r="AF177">
        <v>20060914</v>
      </c>
      <c r="AG177">
        <v>0.2</v>
      </c>
      <c r="AH177">
        <v>0.4</v>
      </c>
      <c r="AJ177" s="2">
        <v>38960</v>
      </c>
      <c r="AK177">
        <v>20060914</v>
      </c>
      <c r="AL177">
        <v>0.2</v>
      </c>
      <c r="AM177">
        <v>0.8</v>
      </c>
      <c r="AO177" s="2">
        <v>34181</v>
      </c>
      <c r="AP177" t="s">
        <v>13</v>
      </c>
      <c r="AQ177" t="s">
        <v>13</v>
      </c>
      <c r="AR177">
        <v>0.28999999999999998</v>
      </c>
      <c r="AT177" s="2">
        <v>34181</v>
      </c>
      <c r="AU177" t="s">
        <v>13</v>
      </c>
      <c r="AV177" t="s">
        <v>13</v>
      </c>
      <c r="AW177">
        <v>0.17</v>
      </c>
      <c r="AY177" s="2">
        <v>34181</v>
      </c>
      <c r="AZ177" t="s">
        <v>13</v>
      </c>
      <c r="BA177" t="s">
        <v>13</v>
      </c>
      <c r="BB177">
        <v>0</v>
      </c>
      <c r="BD177" s="2">
        <v>38960</v>
      </c>
      <c r="BE177">
        <v>20060927</v>
      </c>
      <c r="BF177">
        <v>-0.5</v>
      </c>
      <c r="BG177">
        <v>-1</v>
      </c>
      <c r="BI177" s="2">
        <v>34181</v>
      </c>
      <c r="BJ177" t="s">
        <v>13</v>
      </c>
      <c r="BK177" t="s">
        <v>13</v>
      </c>
      <c r="BL177">
        <v>1.5</v>
      </c>
      <c r="BX177" s="2">
        <v>34181</v>
      </c>
      <c r="BY177" t="s">
        <v>13</v>
      </c>
      <c r="BZ177" t="s">
        <v>13</v>
      </c>
      <c r="CA177">
        <v>0.5</v>
      </c>
      <c r="CC177" s="2">
        <v>34181</v>
      </c>
      <c r="CD177" t="s">
        <v>13</v>
      </c>
      <c r="CE177" t="s">
        <v>13</v>
      </c>
      <c r="CF177">
        <v>0.6</v>
      </c>
    </row>
    <row r="178" spans="1:84" x14ac:dyDescent="0.2">
      <c r="A178" s="2">
        <v>34212</v>
      </c>
      <c r="B178" t="s">
        <v>13</v>
      </c>
      <c r="C178" t="s">
        <v>13</v>
      </c>
      <c r="D178">
        <v>50.7</v>
      </c>
      <c r="F178" s="2">
        <v>34212</v>
      </c>
      <c r="G178" t="s">
        <v>13</v>
      </c>
      <c r="H178" t="s">
        <v>13</v>
      </c>
      <c r="I178">
        <v>0.3</v>
      </c>
      <c r="K178" s="2">
        <v>38686</v>
      </c>
      <c r="L178" t="s">
        <v>13</v>
      </c>
      <c r="M178" t="s">
        <v>13</v>
      </c>
      <c r="N178">
        <v>908852</v>
      </c>
      <c r="P178" s="2">
        <v>40968</v>
      </c>
      <c r="Q178">
        <v>20120305</v>
      </c>
      <c r="R178">
        <v>57.3</v>
      </c>
      <c r="S178">
        <v>56</v>
      </c>
      <c r="U178" s="2">
        <v>34212</v>
      </c>
      <c r="V178" t="s">
        <v>13</v>
      </c>
      <c r="W178" t="s">
        <v>13</v>
      </c>
      <c r="X178">
        <v>4.7169999999999996</v>
      </c>
      <c r="Z178" s="2">
        <v>38960</v>
      </c>
      <c r="AA178">
        <v>20061010</v>
      </c>
      <c r="AB178">
        <v>1.1000000000000001</v>
      </c>
      <c r="AC178">
        <v>1.1000000000000001</v>
      </c>
      <c r="AE178" s="2">
        <v>38990</v>
      </c>
      <c r="AF178">
        <v>20061013</v>
      </c>
      <c r="AG178">
        <v>-0.4</v>
      </c>
      <c r="AH178">
        <v>-0.5</v>
      </c>
      <c r="AJ178" s="2">
        <v>38990</v>
      </c>
      <c r="AK178">
        <v>20061013</v>
      </c>
      <c r="AL178">
        <v>-0.5</v>
      </c>
      <c r="AM178">
        <v>-0.5</v>
      </c>
      <c r="AO178" s="2">
        <v>34212</v>
      </c>
      <c r="AP178" t="s">
        <v>13</v>
      </c>
      <c r="AQ178" t="s">
        <v>13</v>
      </c>
      <c r="AR178">
        <v>-0.11</v>
      </c>
      <c r="AT178" s="2">
        <v>34212</v>
      </c>
      <c r="AU178" t="s">
        <v>13</v>
      </c>
      <c r="AV178" t="s">
        <v>13</v>
      </c>
      <c r="AW178">
        <v>-0.25</v>
      </c>
      <c r="AY178" s="2">
        <v>34212</v>
      </c>
      <c r="AZ178" t="s">
        <v>13</v>
      </c>
      <c r="BA178" t="s">
        <v>13</v>
      </c>
      <c r="BB178">
        <v>0.2</v>
      </c>
      <c r="BD178" s="2">
        <v>38990</v>
      </c>
      <c r="BE178">
        <v>20061026</v>
      </c>
      <c r="BF178">
        <v>7.8</v>
      </c>
      <c r="BG178">
        <v>12.3</v>
      </c>
      <c r="BI178" s="2">
        <v>34212</v>
      </c>
      <c r="BJ178" t="s">
        <v>13</v>
      </c>
      <c r="BK178" t="s">
        <v>13</v>
      </c>
      <c r="BL178">
        <v>1</v>
      </c>
      <c r="BX178" s="2">
        <v>34212</v>
      </c>
      <c r="BY178" t="s">
        <v>13</v>
      </c>
      <c r="BZ178" t="s">
        <v>13</v>
      </c>
      <c r="CA178">
        <v>0.4</v>
      </c>
      <c r="CC178" s="2">
        <v>34212</v>
      </c>
      <c r="CD178" t="s">
        <v>13</v>
      </c>
      <c r="CE178" t="s">
        <v>13</v>
      </c>
      <c r="CF178">
        <v>0.3</v>
      </c>
    </row>
    <row r="179" spans="1:84" x14ac:dyDescent="0.2">
      <c r="A179" s="2">
        <v>34242</v>
      </c>
      <c r="B179" t="s">
        <v>13</v>
      </c>
      <c r="C179" t="s">
        <v>13</v>
      </c>
      <c r="D179">
        <v>50.8</v>
      </c>
      <c r="F179" s="2">
        <v>34242</v>
      </c>
      <c r="G179" t="s">
        <v>13</v>
      </c>
      <c r="H179" t="s">
        <v>13</v>
      </c>
      <c r="I179">
        <v>-0.3</v>
      </c>
      <c r="K179" s="2">
        <v>38717</v>
      </c>
      <c r="L179" t="s">
        <v>13</v>
      </c>
      <c r="M179" t="s">
        <v>13</v>
      </c>
      <c r="N179">
        <v>1162261</v>
      </c>
      <c r="P179" s="2">
        <v>40999</v>
      </c>
      <c r="Q179">
        <v>20120404</v>
      </c>
      <c r="R179">
        <v>56</v>
      </c>
      <c r="S179">
        <v>55.6</v>
      </c>
      <c r="U179" s="2">
        <v>34242</v>
      </c>
      <c r="V179" t="s">
        <v>13</v>
      </c>
      <c r="W179" t="s">
        <v>13</v>
      </c>
      <c r="X179">
        <v>6.367</v>
      </c>
      <c r="Z179" s="2">
        <v>38990</v>
      </c>
      <c r="AA179">
        <v>20061109</v>
      </c>
      <c r="AB179">
        <v>0.8</v>
      </c>
      <c r="AC179">
        <v>0.5</v>
      </c>
      <c r="AE179" s="2">
        <v>39021</v>
      </c>
      <c r="AF179">
        <v>20061114</v>
      </c>
      <c r="AG179">
        <v>-0.2</v>
      </c>
      <c r="AH179">
        <v>-0.1</v>
      </c>
      <c r="AJ179" s="2">
        <v>39021</v>
      </c>
      <c r="AK179">
        <v>20061114</v>
      </c>
      <c r="AL179">
        <v>-0.4</v>
      </c>
      <c r="AM179">
        <v>-0.4</v>
      </c>
      <c r="AO179" s="2">
        <v>34242</v>
      </c>
      <c r="AP179" t="s">
        <v>13</v>
      </c>
      <c r="AQ179" t="s">
        <v>13</v>
      </c>
      <c r="AR179">
        <v>0.48</v>
      </c>
      <c r="AT179" s="2">
        <v>34242</v>
      </c>
      <c r="AU179" t="s">
        <v>13</v>
      </c>
      <c r="AV179" t="s">
        <v>13</v>
      </c>
      <c r="AW179">
        <v>0.32</v>
      </c>
      <c r="AY179" s="2">
        <v>34242</v>
      </c>
      <c r="AZ179" t="s">
        <v>13</v>
      </c>
      <c r="BA179" t="s">
        <v>13</v>
      </c>
      <c r="BB179">
        <v>0.5</v>
      </c>
      <c r="BD179" s="2">
        <v>39021</v>
      </c>
      <c r="BE179">
        <v>20061128</v>
      </c>
      <c r="BF179">
        <v>-8.3000000000000007</v>
      </c>
      <c r="BG179">
        <v>-8</v>
      </c>
      <c r="BI179" s="2">
        <v>34242</v>
      </c>
      <c r="BJ179" t="s">
        <v>13</v>
      </c>
      <c r="BK179" t="s">
        <v>13</v>
      </c>
      <c r="BL179">
        <v>0.7</v>
      </c>
      <c r="BX179" s="2">
        <v>34242</v>
      </c>
      <c r="BY179" t="s">
        <v>13</v>
      </c>
      <c r="BZ179" t="s">
        <v>13</v>
      </c>
      <c r="CA179">
        <v>-0.1</v>
      </c>
      <c r="CC179" s="2">
        <v>34242</v>
      </c>
      <c r="CD179" t="s">
        <v>13</v>
      </c>
      <c r="CE179" t="s">
        <v>13</v>
      </c>
      <c r="CF179">
        <v>0.7</v>
      </c>
    </row>
    <row r="180" spans="1:84" x14ac:dyDescent="0.2">
      <c r="A180" s="2">
        <v>34273</v>
      </c>
      <c r="B180" t="s">
        <v>13</v>
      </c>
      <c r="C180" t="s">
        <v>13</v>
      </c>
      <c r="D180">
        <v>53.4</v>
      </c>
      <c r="F180" s="2">
        <v>34273</v>
      </c>
      <c r="G180" t="s">
        <v>13</v>
      </c>
      <c r="H180" t="s">
        <v>13</v>
      </c>
      <c r="I180">
        <v>2.4</v>
      </c>
      <c r="K180" s="2">
        <v>38748</v>
      </c>
      <c r="L180" t="s">
        <v>13</v>
      </c>
      <c r="M180" t="s">
        <v>13</v>
      </c>
      <c r="N180">
        <v>903206</v>
      </c>
      <c r="P180" s="2">
        <v>41029</v>
      </c>
      <c r="Q180">
        <v>20120503</v>
      </c>
      <c r="R180">
        <v>53.5</v>
      </c>
      <c r="S180">
        <v>54.4</v>
      </c>
      <c r="U180" s="2">
        <v>34273</v>
      </c>
      <c r="V180" t="s">
        <v>13</v>
      </c>
      <c r="W180" t="s">
        <v>13</v>
      </c>
      <c r="X180">
        <v>7.0140000000000002</v>
      </c>
      <c r="Z180" s="2">
        <v>39021</v>
      </c>
      <c r="AA180">
        <v>20061211</v>
      </c>
      <c r="AB180">
        <v>0.8</v>
      </c>
      <c r="AC180">
        <v>0.4</v>
      </c>
      <c r="AE180" s="2">
        <v>39051</v>
      </c>
      <c r="AF180">
        <v>20061213</v>
      </c>
      <c r="AG180">
        <v>1</v>
      </c>
      <c r="AH180">
        <v>0.2</v>
      </c>
      <c r="AJ180" s="2">
        <v>39051</v>
      </c>
      <c r="AK180">
        <v>20061213</v>
      </c>
      <c r="AL180">
        <v>1.1000000000000001</v>
      </c>
      <c r="AM180">
        <v>0.1</v>
      </c>
      <c r="AO180" s="2">
        <v>34273</v>
      </c>
      <c r="AP180" t="s">
        <v>13</v>
      </c>
      <c r="AQ180" t="s">
        <v>13</v>
      </c>
      <c r="AR180">
        <v>0.76</v>
      </c>
      <c r="AT180" s="2">
        <v>34273</v>
      </c>
      <c r="AU180" t="s">
        <v>13</v>
      </c>
      <c r="AV180" t="s">
        <v>13</v>
      </c>
      <c r="AW180">
        <v>0.59</v>
      </c>
      <c r="AY180" s="2">
        <v>34273</v>
      </c>
      <c r="AZ180" t="s">
        <v>13</v>
      </c>
      <c r="BA180" t="s">
        <v>13</v>
      </c>
      <c r="BB180">
        <v>0</v>
      </c>
      <c r="BD180" s="2">
        <v>39051</v>
      </c>
      <c r="BE180">
        <v>20061222</v>
      </c>
      <c r="BF180">
        <v>1.9</v>
      </c>
      <c r="BG180">
        <v>4</v>
      </c>
      <c r="BI180" s="2">
        <v>34273</v>
      </c>
      <c r="BJ180" t="s">
        <v>13</v>
      </c>
      <c r="BK180" t="s">
        <v>13</v>
      </c>
      <c r="BL180">
        <v>2.1</v>
      </c>
      <c r="BX180" s="2">
        <v>34273</v>
      </c>
      <c r="BY180" t="s">
        <v>13</v>
      </c>
      <c r="BZ180" t="s">
        <v>13</v>
      </c>
      <c r="CA180">
        <v>-0.1</v>
      </c>
      <c r="CC180" s="2">
        <v>34273</v>
      </c>
      <c r="CD180" t="s">
        <v>13</v>
      </c>
      <c r="CE180" t="s">
        <v>13</v>
      </c>
      <c r="CF180">
        <v>0.5</v>
      </c>
    </row>
    <row r="181" spans="1:84" x14ac:dyDescent="0.2">
      <c r="A181" s="2">
        <v>34303</v>
      </c>
      <c r="B181" t="s">
        <v>13</v>
      </c>
      <c r="C181" t="s">
        <v>13</v>
      </c>
      <c r="D181">
        <v>53.8</v>
      </c>
      <c r="F181" s="2">
        <v>34303</v>
      </c>
      <c r="G181" t="s">
        <v>13</v>
      </c>
      <c r="H181" t="s">
        <v>13</v>
      </c>
      <c r="I181">
        <v>-1.5</v>
      </c>
      <c r="K181" s="2">
        <v>38776</v>
      </c>
      <c r="L181" t="s">
        <v>13</v>
      </c>
      <c r="M181" t="s">
        <v>13</v>
      </c>
      <c r="N181">
        <v>1015919</v>
      </c>
      <c r="P181" s="2">
        <v>41060</v>
      </c>
      <c r="Q181">
        <v>20120605</v>
      </c>
      <c r="R181">
        <v>53.7</v>
      </c>
      <c r="S181">
        <v>54.4</v>
      </c>
      <c r="U181" s="2">
        <v>34303</v>
      </c>
      <c r="V181" t="s">
        <v>13</v>
      </c>
      <c r="W181" t="s">
        <v>13</v>
      </c>
      <c r="X181">
        <v>8.907</v>
      </c>
      <c r="Z181" s="2">
        <v>39051</v>
      </c>
      <c r="AA181">
        <v>20070110</v>
      </c>
      <c r="AB181">
        <v>1.3</v>
      </c>
      <c r="AC181">
        <v>1.1000000000000001</v>
      </c>
      <c r="AE181" s="2">
        <v>39082</v>
      </c>
      <c r="AF181">
        <v>20070112</v>
      </c>
      <c r="AG181">
        <v>0.9</v>
      </c>
      <c r="AH181">
        <v>1.4</v>
      </c>
      <c r="AJ181" s="2">
        <v>39082</v>
      </c>
      <c r="AK181">
        <v>20070112</v>
      </c>
      <c r="AL181">
        <v>1</v>
      </c>
      <c r="AM181">
        <v>2</v>
      </c>
      <c r="AO181" s="2">
        <v>34303</v>
      </c>
      <c r="AP181" t="s">
        <v>13</v>
      </c>
      <c r="AQ181" t="s">
        <v>13</v>
      </c>
      <c r="AR181">
        <v>0.42</v>
      </c>
      <c r="AT181" s="2">
        <v>34303</v>
      </c>
      <c r="AU181" t="s">
        <v>13</v>
      </c>
      <c r="AV181" t="s">
        <v>13</v>
      </c>
      <c r="AW181">
        <v>0.24</v>
      </c>
      <c r="AY181" s="2">
        <v>34303</v>
      </c>
      <c r="AZ181" t="s">
        <v>13</v>
      </c>
      <c r="BA181" t="s">
        <v>13</v>
      </c>
      <c r="BB181">
        <v>0.4</v>
      </c>
      <c r="BD181" s="2">
        <v>39082</v>
      </c>
      <c r="BE181">
        <v>20070126</v>
      </c>
      <c r="BF181">
        <v>3.1</v>
      </c>
      <c r="BG181">
        <v>1.7</v>
      </c>
      <c r="BI181" s="2">
        <v>34303</v>
      </c>
      <c r="BJ181" t="s">
        <v>13</v>
      </c>
      <c r="BK181" t="s">
        <v>13</v>
      </c>
      <c r="BL181">
        <v>-1.6</v>
      </c>
      <c r="BX181" s="2">
        <v>34303</v>
      </c>
      <c r="BY181" t="s">
        <v>13</v>
      </c>
      <c r="BZ181" t="s">
        <v>13</v>
      </c>
      <c r="CA181">
        <v>0.4</v>
      </c>
      <c r="CC181" s="2">
        <v>34303</v>
      </c>
      <c r="CD181" t="s">
        <v>13</v>
      </c>
      <c r="CE181" t="s">
        <v>13</v>
      </c>
      <c r="CF181">
        <v>0.5</v>
      </c>
    </row>
    <row r="182" spans="1:84" x14ac:dyDescent="0.2">
      <c r="A182" s="2">
        <v>34334</v>
      </c>
      <c r="B182" t="s">
        <v>13</v>
      </c>
      <c r="C182" t="s">
        <v>13</v>
      </c>
      <c r="D182">
        <v>55.6</v>
      </c>
      <c r="F182" s="2">
        <v>34334</v>
      </c>
      <c r="G182" t="s">
        <v>13</v>
      </c>
      <c r="H182" t="s">
        <v>13</v>
      </c>
      <c r="I182">
        <v>0.9</v>
      </c>
      <c r="K182" s="2">
        <v>38807</v>
      </c>
      <c r="L182" t="s">
        <v>13</v>
      </c>
      <c r="M182" t="s">
        <v>13</v>
      </c>
      <c r="N182">
        <v>1212016</v>
      </c>
      <c r="P182" s="2">
        <v>41090</v>
      </c>
      <c r="Q182">
        <v>20120705</v>
      </c>
      <c r="R182">
        <v>52.1</v>
      </c>
      <c r="S182">
        <v>53.7</v>
      </c>
      <c r="U182" s="2">
        <v>34334</v>
      </c>
      <c r="V182" t="s">
        <v>13</v>
      </c>
      <c r="W182" t="s">
        <v>13</v>
      </c>
      <c r="X182">
        <v>9.1270000000000007</v>
      </c>
      <c r="Z182" s="2">
        <v>39082</v>
      </c>
      <c r="AA182">
        <v>20070208</v>
      </c>
      <c r="AB182">
        <v>-0.5</v>
      </c>
      <c r="AC182">
        <v>-0.4</v>
      </c>
      <c r="AE182" s="2">
        <v>39113</v>
      </c>
      <c r="AF182">
        <v>20070214</v>
      </c>
      <c r="AG182">
        <v>0</v>
      </c>
      <c r="AH182">
        <v>-0.2</v>
      </c>
      <c r="AJ182" s="2">
        <v>39113</v>
      </c>
      <c r="AK182">
        <v>20070214</v>
      </c>
      <c r="AL182">
        <v>0.3</v>
      </c>
      <c r="AM182">
        <v>-0.3</v>
      </c>
      <c r="AO182" s="2">
        <v>34334</v>
      </c>
      <c r="AP182" t="s">
        <v>13</v>
      </c>
      <c r="AQ182" t="s">
        <v>13</v>
      </c>
      <c r="AR182">
        <v>0.52</v>
      </c>
      <c r="AT182" s="2">
        <v>34334</v>
      </c>
      <c r="AU182" t="s">
        <v>13</v>
      </c>
      <c r="AV182" t="s">
        <v>13</v>
      </c>
      <c r="AW182">
        <v>0.34</v>
      </c>
      <c r="AY182" s="2">
        <v>34334</v>
      </c>
      <c r="AZ182" t="s">
        <v>13</v>
      </c>
      <c r="BA182" t="s">
        <v>13</v>
      </c>
      <c r="BB182">
        <v>0.5</v>
      </c>
      <c r="BD182" s="2">
        <v>39113</v>
      </c>
      <c r="BE182">
        <v>20070227</v>
      </c>
      <c r="BF182">
        <v>-7.8</v>
      </c>
      <c r="BG182">
        <v>-5.2</v>
      </c>
      <c r="BI182" s="2">
        <v>34334</v>
      </c>
      <c r="BJ182" t="s">
        <v>13</v>
      </c>
      <c r="BK182" t="s">
        <v>13</v>
      </c>
      <c r="BL182">
        <v>3.6</v>
      </c>
      <c r="BX182" s="2">
        <v>34334</v>
      </c>
      <c r="BY182" t="s">
        <v>13</v>
      </c>
      <c r="BZ182" t="s">
        <v>13</v>
      </c>
      <c r="CA182">
        <v>3.5</v>
      </c>
      <c r="CC182" s="2">
        <v>34334</v>
      </c>
      <c r="CD182" t="s">
        <v>13</v>
      </c>
      <c r="CE182" t="s">
        <v>13</v>
      </c>
      <c r="CF182">
        <v>0.4</v>
      </c>
    </row>
    <row r="183" spans="1:84" x14ac:dyDescent="0.2">
      <c r="A183" s="2">
        <v>34365</v>
      </c>
      <c r="B183" t="s">
        <v>13</v>
      </c>
      <c r="C183" t="s">
        <v>13</v>
      </c>
      <c r="D183">
        <v>56</v>
      </c>
      <c r="F183" s="2">
        <v>34365</v>
      </c>
      <c r="G183" t="s">
        <v>13</v>
      </c>
      <c r="H183" t="s">
        <v>13</v>
      </c>
      <c r="I183">
        <v>2.8</v>
      </c>
      <c r="K183" s="2">
        <v>38837</v>
      </c>
      <c r="L183" t="s">
        <v>13</v>
      </c>
      <c r="M183" t="s">
        <v>13</v>
      </c>
      <c r="N183">
        <v>1126240</v>
      </c>
      <c r="P183" s="2">
        <v>41121</v>
      </c>
      <c r="Q183">
        <v>20120803</v>
      </c>
      <c r="R183">
        <v>52.6</v>
      </c>
      <c r="S183">
        <v>52.4</v>
      </c>
      <c r="U183" s="2">
        <v>34365</v>
      </c>
      <c r="V183" t="s">
        <v>13</v>
      </c>
      <c r="W183" t="s">
        <v>13</v>
      </c>
      <c r="X183">
        <v>6.3710000000000004</v>
      </c>
      <c r="Z183" s="2">
        <v>39113</v>
      </c>
      <c r="AA183">
        <v>20070309</v>
      </c>
      <c r="AB183">
        <v>0.7</v>
      </c>
      <c r="AC183">
        <v>0.3</v>
      </c>
      <c r="AE183" s="2">
        <v>39141</v>
      </c>
      <c r="AF183">
        <v>20070313</v>
      </c>
      <c r="AG183">
        <v>0.1</v>
      </c>
      <c r="AH183">
        <v>0.2</v>
      </c>
      <c r="AJ183" s="2">
        <v>39141</v>
      </c>
      <c r="AK183">
        <v>20070313</v>
      </c>
      <c r="AL183">
        <v>-0.1</v>
      </c>
      <c r="AM183">
        <v>0.1</v>
      </c>
      <c r="AO183" s="2">
        <v>34365</v>
      </c>
      <c r="AP183" t="s">
        <v>13</v>
      </c>
      <c r="AQ183" t="s">
        <v>13</v>
      </c>
      <c r="AR183">
        <v>0.38</v>
      </c>
      <c r="AT183" s="2">
        <v>34365</v>
      </c>
      <c r="AU183" t="s">
        <v>13</v>
      </c>
      <c r="AV183" t="s">
        <v>13</v>
      </c>
      <c r="AW183">
        <v>0.16</v>
      </c>
      <c r="AY183" s="2">
        <v>34365</v>
      </c>
      <c r="AZ183" t="s">
        <v>13</v>
      </c>
      <c r="BA183" t="s">
        <v>13</v>
      </c>
      <c r="BB183">
        <v>0</v>
      </c>
      <c r="BD183" s="2">
        <v>39141</v>
      </c>
      <c r="BE183">
        <v>20070328</v>
      </c>
      <c r="BF183">
        <v>2.5</v>
      </c>
      <c r="BG183">
        <v>2</v>
      </c>
      <c r="BI183" s="2">
        <v>34365</v>
      </c>
      <c r="BJ183" t="s">
        <v>13</v>
      </c>
      <c r="BK183" t="s">
        <v>13</v>
      </c>
      <c r="BL183">
        <v>-0.6</v>
      </c>
      <c r="BX183" s="2">
        <v>34365</v>
      </c>
      <c r="BY183" t="s">
        <v>13</v>
      </c>
      <c r="BZ183" t="s">
        <v>13</v>
      </c>
      <c r="CA183">
        <v>-1.9</v>
      </c>
      <c r="CC183" s="2">
        <v>34365</v>
      </c>
      <c r="CD183" t="s">
        <v>13</v>
      </c>
      <c r="CE183" t="s">
        <v>13</v>
      </c>
      <c r="CF183">
        <v>0.3</v>
      </c>
    </row>
    <row r="184" spans="1:84" x14ac:dyDescent="0.2">
      <c r="A184" s="2">
        <v>34393</v>
      </c>
      <c r="B184" t="s">
        <v>13</v>
      </c>
      <c r="C184" t="s">
        <v>13</v>
      </c>
      <c r="D184">
        <v>56.5</v>
      </c>
      <c r="F184" s="2">
        <v>34393</v>
      </c>
      <c r="G184" t="s">
        <v>13</v>
      </c>
      <c r="H184" t="s">
        <v>13</v>
      </c>
      <c r="I184">
        <v>-0.2</v>
      </c>
      <c r="K184" s="2">
        <v>38868</v>
      </c>
      <c r="L184" t="s">
        <v>13</v>
      </c>
      <c r="M184" t="s">
        <v>13</v>
      </c>
      <c r="N184">
        <v>1154727</v>
      </c>
      <c r="P184" s="2">
        <v>41152</v>
      </c>
      <c r="Q184">
        <v>20120906</v>
      </c>
      <c r="R184">
        <v>53.7</v>
      </c>
      <c r="S184">
        <v>53</v>
      </c>
      <c r="U184" s="2">
        <v>34393</v>
      </c>
      <c r="V184" t="s">
        <v>13</v>
      </c>
      <c r="W184" t="s">
        <v>13</v>
      </c>
      <c r="X184">
        <v>8.3309999999999995</v>
      </c>
      <c r="Z184" s="2">
        <v>39141</v>
      </c>
      <c r="AA184">
        <v>20070406</v>
      </c>
      <c r="AB184">
        <v>0.5</v>
      </c>
      <c r="AC184">
        <v>0.4</v>
      </c>
      <c r="AE184" s="2">
        <v>39172</v>
      </c>
      <c r="AF184">
        <v>20070416</v>
      </c>
      <c r="AG184">
        <v>0.7</v>
      </c>
      <c r="AH184">
        <v>0.9</v>
      </c>
      <c r="AJ184" s="2">
        <v>39172</v>
      </c>
      <c r="AK184">
        <v>20070416</v>
      </c>
      <c r="AL184">
        <v>0.8</v>
      </c>
      <c r="AM184">
        <v>1.3</v>
      </c>
      <c r="AO184" s="2">
        <v>34393</v>
      </c>
      <c r="AP184" t="s">
        <v>13</v>
      </c>
      <c r="AQ184" t="s">
        <v>13</v>
      </c>
      <c r="AR184">
        <v>0.02</v>
      </c>
      <c r="AT184" s="2">
        <v>34393</v>
      </c>
      <c r="AU184" t="s">
        <v>13</v>
      </c>
      <c r="AV184" t="s">
        <v>13</v>
      </c>
      <c r="AW184">
        <v>-0.21</v>
      </c>
      <c r="AY184" s="2">
        <v>34393</v>
      </c>
      <c r="AZ184" t="s">
        <v>13</v>
      </c>
      <c r="BA184" t="s">
        <v>13</v>
      </c>
      <c r="BB184">
        <v>0.5</v>
      </c>
      <c r="BD184" s="2">
        <v>39172</v>
      </c>
      <c r="BE184">
        <v>20070425</v>
      </c>
      <c r="BF184">
        <v>3.4</v>
      </c>
      <c r="BG184">
        <v>3</v>
      </c>
      <c r="BI184" s="2">
        <v>34393</v>
      </c>
      <c r="BJ184" t="s">
        <v>13</v>
      </c>
      <c r="BK184" t="s">
        <v>13</v>
      </c>
      <c r="BL184">
        <v>1.5</v>
      </c>
      <c r="BX184" s="2">
        <v>34393</v>
      </c>
      <c r="BY184" t="s">
        <v>13</v>
      </c>
      <c r="BZ184" t="s">
        <v>13</v>
      </c>
      <c r="CA184">
        <v>0.4</v>
      </c>
      <c r="CC184" s="2">
        <v>34393</v>
      </c>
      <c r="CD184" t="s">
        <v>13</v>
      </c>
      <c r="CE184" t="s">
        <v>13</v>
      </c>
      <c r="CF184">
        <v>1</v>
      </c>
    </row>
    <row r="185" spans="1:84" x14ac:dyDescent="0.2">
      <c r="A185" s="2">
        <v>34424</v>
      </c>
      <c r="B185" t="s">
        <v>13</v>
      </c>
      <c r="C185" t="s">
        <v>13</v>
      </c>
      <c r="D185">
        <v>56.9</v>
      </c>
      <c r="F185" s="2">
        <v>34424</v>
      </c>
      <c r="G185" t="s">
        <v>13</v>
      </c>
      <c r="H185" t="s">
        <v>13</v>
      </c>
      <c r="I185">
        <v>0.2</v>
      </c>
      <c r="K185" s="2">
        <v>38898</v>
      </c>
      <c r="L185" t="s">
        <v>13</v>
      </c>
      <c r="M185" t="s">
        <v>13</v>
      </c>
      <c r="N185">
        <v>1168601</v>
      </c>
      <c r="P185" s="2">
        <v>41182</v>
      </c>
      <c r="Q185">
        <v>20121003</v>
      </c>
      <c r="R185">
        <v>55.1</v>
      </c>
      <c r="S185">
        <v>54.7</v>
      </c>
      <c r="U185" s="2">
        <v>34424</v>
      </c>
      <c r="V185" t="s">
        <v>13</v>
      </c>
      <c r="W185" t="s">
        <v>13</v>
      </c>
      <c r="X185">
        <v>10.98</v>
      </c>
      <c r="Z185" s="2">
        <v>39172</v>
      </c>
      <c r="AA185">
        <v>20070508</v>
      </c>
      <c r="AB185">
        <v>0.3</v>
      </c>
      <c r="AC185">
        <v>0.6</v>
      </c>
      <c r="AE185" s="2">
        <v>39202</v>
      </c>
      <c r="AF185">
        <v>20070511</v>
      </c>
      <c r="AG185">
        <v>-0.2</v>
      </c>
      <c r="AH185">
        <v>-0.3</v>
      </c>
      <c r="AJ185" s="2">
        <v>39202</v>
      </c>
      <c r="AK185">
        <v>20070511</v>
      </c>
      <c r="AL185">
        <v>0</v>
      </c>
      <c r="AM185">
        <v>-0.6</v>
      </c>
      <c r="AO185" s="2">
        <v>34424</v>
      </c>
      <c r="AP185" t="s">
        <v>13</v>
      </c>
      <c r="AQ185" t="s">
        <v>13</v>
      </c>
      <c r="AR185">
        <v>1.04</v>
      </c>
      <c r="AT185" s="2">
        <v>34424</v>
      </c>
      <c r="AU185" t="s">
        <v>13</v>
      </c>
      <c r="AV185" t="s">
        <v>13</v>
      </c>
      <c r="AW185">
        <v>0.79</v>
      </c>
      <c r="AY185" s="2">
        <v>34424</v>
      </c>
      <c r="AZ185" t="s">
        <v>13</v>
      </c>
      <c r="BA185" t="s">
        <v>13</v>
      </c>
      <c r="BB185">
        <v>0.1</v>
      </c>
      <c r="BD185" s="2">
        <v>39202</v>
      </c>
      <c r="BE185">
        <v>20070524</v>
      </c>
      <c r="BF185">
        <v>0.6</v>
      </c>
      <c r="BG185">
        <v>1.3</v>
      </c>
      <c r="BI185" s="2">
        <v>34424</v>
      </c>
      <c r="BJ185" t="s">
        <v>13</v>
      </c>
      <c r="BK185" t="s">
        <v>13</v>
      </c>
      <c r="BL185">
        <v>-0.2</v>
      </c>
      <c r="BX185" s="2">
        <v>34424</v>
      </c>
      <c r="BY185" t="s">
        <v>13</v>
      </c>
      <c r="BZ185" t="s">
        <v>13</v>
      </c>
      <c r="CA185">
        <v>0.6</v>
      </c>
      <c r="CC185" s="2">
        <v>34424</v>
      </c>
      <c r="CD185" t="s">
        <v>13</v>
      </c>
      <c r="CE185" t="s">
        <v>13</v>
      </c>
      <c r="CF185">
        <v>0.3</v>
      </c>
    </row>
    <row r="186" spans="1:84" x14ac:dyDescent="0.2">
      <c r="A186" s="2">
        <v>34454</v>
      </c>
      <c r="B186" t="s">
        <v>13</v>
      </c>
      <c r="C186" t="s">
        <v>13</v>
      </c>
      <c r="D186">
        <v>57.4</v>
      </c>
      <c r="F186" s="2">
        <v>34454</v>
      </c>
      <c r="G186" t="s">
        <v>13</v>
      </c>
      <c r="H186" t="s">
        <v>13</v>
      </c>
      <c r="I186">
        <v>1.1000000000000001</v>
      </c>
      <c r="K186" s="2">
        <v>38929</v>
      </c>
      <c r="L186" t="s">
        <v>13</v>
      </c>
      <c r="M186" t="s">
        <v>13</v>
      </c>
      <c r="N186">
        <v>1142255</v>
      </c>
      <c r="P186" s="2">
        <v>41213</v>
      </c>
      <c r="Q186">
        <v>20121105</v>
      </c>
      <c r="R186">
        <v>54.2</v>
      </c>
      <c r="S186">
        <v>54.2</v>
      </c>
      <c r="U186" s="2">
        <v>34454</v>
      </c>
      <c r="V186" t="s">
        <v>13</v>
      </c>
      <c r="W186" t="s">
        <v>13</v>
      </c>
      <c r="X186">
        <v>9.6560000000000006</v>
      </c>
      <c r="Z186" s="2">
        <v>39202</v>
      </c>
      <c r="AA186">
        <v>20070607</v>
      </c>
      <c r="AB186">
        <v>0.3</v>
      </c>
      <c r="AC186">
        <v>0.2</v>
      </c>
      <c r="AE186" s="2">
        <v>39233</v>
      </c>
      <c r="AF186">
        <v>20070613</v>
      </c>
      <c r="AG186">
        <v>1.4</v>
      </c>
      <c r="AH186">
        <v>1.3</v>
      </c>
      <c r="AJ186" s="2">
        <v>39233</v>
      </c>
      <c r="AK186">
        <v>20070613</v>
      </c>
      <c r="AL186">
        <v>1.3</v>
      </c>
      <c r="AM186">
        <v>1.3</v>
      </c>
      <c r="AO186" s="2">
        <v>34454</v>
      </c>
      <c r="AP186" t="s">
        <v>13</v>
      </c>
      <c r="AQ186" t="s">
        <v>13</v>
      </c>
      <c r="AR186">
        <v>0.51</v>
      </c>
      <c r="AT186" s="2">
        <v>34454</v>
      </c>
      <c r="AU186" t="s">
        <v>13</v>
      </c>
      <c r="AV186" t="s">
        <v>13</v>
      </c>
      <c r="AW186">
        <v>0.26</v>
      </c>
      <c r="AY186" s="2">
        <v>34454</v>
      </c>
      <c r="AZ186" t="s">
        <v>13</v>
      </c>
      <c r="BA186" t="s">
        <v>13</v>
      </c>
      <c r="BB186">
        <v>0.4</v>
      </c>
      <c r="BD186" s="2">
        <v>39233</v>
      </c>
      <c r="BE186">
        <v>20070627</v>
      </c>
      <c r="BF186">
        <v>-2.8</v>
      </c>
      <c r="BG186">
        <v>-2</v>
      </c>
      <c r="BI186" s="2">
        <v>34454</v>
      </c>
      <c r="BJ186" t="s">
        <v>13</v>
      </c>
      <c r="BK186" t="s">
        <v>13</v>
      </c>
      <c r="BL186">
        <v>2.6</v>
      </c>
      <c r="BX186" s="2">
        <v>34454</v>
      </c>
      <c r="BY186" t="s">
        <v>13</v>
      </c>
      <c r="BZ186" t="s">
        <v>13</v>
      </c>
      <c r="CA186">
        <v>1.1000000000000001</v>
      </c>
      <c r="CC186" s="2">
        <v>34454</v>
      </c>
      <c r="CD186" t="s">
        <v>13</v>
      </c>
      <c r="CE186" t="s">
        <v>13</v>
      </c>
      <c r="CF186">
        <v>0.5</v>
      </c>
    </row>
    <row r="187" spans="1:84" x14ac:dyDescent="0.2">
      <c r="A187" s="2">
        <v>34485</v>
      </c>
      <c r="B187" t="s">
        <v>13</v>
      </c>
      <c r="C187" t="s">
        <v>13</v>
      </c>
      <c r="D187">
        <v>58.2</v>
      </c>
      <c r="F187" s="2">
        <v>34485</v>
      </c>
      <c r="G187" t="s">
        <v>13</v>
      </c>
      <c r="H187" t="s">
        <v>13</v>
      </c>
      <c r="I187">
        <v>1.3</v>
      </c>
      <c r="K187" s="2">
        <v>38960</v>
      </c>
      <c r="L187" t="s">
        <v>13</v>
      </c>
      <c r="M187" t="s">
        <v>13</v>
      </c>
      <c r="N187">
        <v>1142143</v>
      </c>
      <c r="P187" s="2">
        <v>41243</v>
      </c>
      <c r="Q187">
        <v>20121205</v>
      </c>
      <c r="R187">
        <v>54.7</v>
      </c>
      <c r="S187">
        <v>54.8</v>
      </c>
      <c r="U187" s="2">
        <v>34485</v>
      </c>
      <c r="V187" t="s">
        <v>13</v>
      </c>
      <c r="W187" t="s">
        <v>13</v>
      </c>
      <c r="X187">
        <v>11.874000000000001</v>
      </c>
      <c r="Z187" s="2">
        <v>39233</v>
      </c>
      <c r="AA187">
        <v>20070710</v>
      </c>
      <c r="AB187">
        <v>0.5</v>
      </c>
      <c r="AC187">
        <v>0.4</v>
      </c>
      <c r="AE187" s="2">
        <v>39263</v>
      </c>
      <c r="AF187">
        <v>20070713</v>
      </c>
      <c r="AG187">
        <v>-0.9</v>
      </c>
      <c r="AH187">
        <v>-0.8</v>
      </c>
      <c r="AJ187" s="2">
        <v>39263</v>
      </c>
      <c r="AK187">
        <v>20070713</v>
      </c>
      <c r="AL187">
        <v>-0.4</v>
      </c>
      <c r="AM187">
        <v>-0.2</v>
      </c>
      <c r="AO187" s="2">
        <v>34485</v>
      </c>
      <c r="AP187" t="s">
        <v>13</v>
      </c>
      <c r="AQ187" t="s">
        <v>13</v>
      </c>
      <c r="AR187">
        <v>0.54</v>
      </c>
      <c r="AT187" s="2">
        <v>34485</v>
      </c>
      <c r="AU187" t="s">
        <v>13</v>
      </c>
      <c r="AV187" t="s">
        <v>13</v>
      </c>
      <c r="AW187">
        <v>0.25</v>
      </c>
      <c r="AY187" s="2">
        <v>34485</v>
      </c>
      <c r="AZ187" t="s">
        <v>13</v>
      </c>
      <c r="BA187" t="s">
        <v>13</v>
      </c>
      <c r="BB187">
        <v>1.3</v>
      </c>
      <c r="BD187" s="2">
        <v>39263</v>
      </c>
      <c r="BE187">
        <v>20070726</v>
      </c>
      <c r="BF187">
        <v>1.4</v>
      </c>
      <c r="BG187">
        <v>1.1000000000000001</v>
      </c>
      <c r="BI187" s="2">
        <v>34485</v>
      </c>
      <c r="BJ187" t="s">
        <v>13</v>
      </c>
      <c r="BK187" t="s">
        <v>13</v>
      </c>
      <c r="BL187">
        <v>1.5</v>
      </c>
      <c r="BX187" s="2">
        <v>34485</v>
      </c>
      <c r="BY187" t="s">
        <v>13</v>
      </c>
      <c r="BZ187" t="s">
        <v>13</v>
      </c>
      <c r="CA187">
        <v>0.4</v>
      </c>
      <c r="CC187" s="2">
        <v>34485</v>
      </c>
      <c r="CD187" t="s">
        <v>13</v>
      </c>
      <c r="CE187" t="s">
        <v>13</v>
      </c>
      <c r="CF187">
        <v>0</v>
      </c>
    </row>
    <row r="188" spans="1:84" x14ac:dyDescent="0.2">
      <c r="A188" s="2">
        <v>34515</v>
      </c>
      <c r="B188" t="s">
        <v>13</v>
      </c>
      <c r="C188" t="s">
        <v>13</v>
      </c>
      <c r="D188">
        <v>58.8</v>
      </c>
      <c r="F188" s="2">
        <v>34515</v>
      </c>
      <c r="G188" t="s">
        <v>13</v>
      </c>
      <c r="H188" t="s">
        <v>13</v>
      </c>
      <c r="I188">
        <v>1.4</v>
      </c>
      <c r="K188" s="2">
        <v>38990</v>
      </c>
      <c r="L188" t="s">
        <v>13</v>
      </c>
      <c r="M188" t="s">
        <v>13</v>
      </c>
      <c r="N188">
        <v>1049975</v>
      </c>
      <c r="P188" s="2">
        <v>41274</v>
      </c>
      <c r="Q188">
        <v>20130104</v>
      </c>
      <c r="R188">
        <v>56.1</v>
      </c>
      <c r="S188">
        <v>55.6</v>
      </c>
      <c r="U188" s="2">
        <v>34515</v>
      </c>
      <c r="V188" t="s">
        <v>13</v>
      </c>
      <c r="W188" t="s">
        <v>13</v>
      </c>
      <c r="X188">
        <v>11.352</v>
      </c>
      <c r="Z188" s="2">
        <v>39263</v>
      </c>
      <c r="AA188">
        <v>20070808</v>
      </c>
      <c r="AB188">
        <v>0.5</v>
      </c>
      <c r="AC188">
        <v>0.4</v>
      </c>
      <c r="AE188" s="2">
        <v>39294</v>
      </c>
      <c r="AF188">
        <v>20070813</v>
      </c>
      <c r="AG188">
        <v>0.3</v>
      </c>
      <c r="AH188">
        <v>0.4</v>
      </c>
      <c r="AJ188" s="2">
        <v>39294</v>
      </c>
      <c r="AK188">
        <v>20070813</v>
      </c>
      <c r="AL188">
        <v>0.4</v>
      </c>
      <c r="AM188">
        <v>0.5</v>
      </c>
      <c r="AO188" s="2">
        <v>34515</v>
      </c>
      <c r="AP188" t="s">
        <v>13</v>
      </c>
      <c r="AQ188" t="s">
        <v>13</v>
      </c>
      <c r="AR188">
        <v>0.65</v>
      </c>
      <c r="AT188" s="2">
        <v>34515</v>
      </c>
      <c r="AU188" t="s">
        <v>13</v>
      </c>
      <c r="AV188" t="s">
        <v>13</v>
      </c>
      <c r="AW188">
        <v>0.34</v>
      </c>
      <c r="AY188" s="2">
        <v>34515</v>
      </c>
      <c r="AZ188" t="s">
        <v>13</v>
      </c>
      <c r="BA188" t="s">
        <v>13</v>
      </c>
      <c r="BB188">
        <v>0.6</v>
      </c>
      <c r="BD188" s="2">
        <v>39294</v>
      </c>
      <c r="BE188">
        <v>20070824</v>
      </c>
      <c r="BF188">
        <v>5.9</v>
      </c>
      <c r="BG188">
        <v>3.8</v>
      </c>
      <c r="BI188" s="2">
        <v>34515</v>
      </c>
      <c r="BJ188" t="s">
        <v>13</v>
      </c>
      <c r="BK188" t="s">
        <v>13</v>
      </c>
      <c r="BL188">
        <v>1.8</v>
      </c>
      <c r="BX188" s="2">
        <v>34515</v>
      </c>
      <c r="BY188" t="s">
        <v>13</v>
      </c>
      <c r="BZ188" t="s">
        <v>13</v>
      </c>
      <c r="CA188">
        <v>0.1</v>
      </c>
      <c r="CC188" s="2">
        <v>34515</v>
      </c>
      <c r="CD188" t="s">
        <v>13</v>
      </c>
      <c r="CE188" t="s">
        <v>13</v>
      </c>
      <c r="CF188">
        <v>0.8</v>
      </c>
    </row>
    <row r="189" spans="1:84" x14ac:dyDescent="0.2">
      <c r="A189" s="2">
        <v>34546</v>
      </c>
      <c r="B189" t="s">
        <v>13</v>
      </c>
      <c r="C189" t="s">
        <v>13</v>
      </c>
      <c r="D189">
        <v>58.5</v>
      </c>
      <c r="F189" s="2">
        <v>34546</v>
      </c>
      <c r="G189" t="s">
        <v>13</v>
      </c>
      <c r="H189" t="s">
        <v>13</v>
      </c>
      <c r="I189">
        <v>0.2</v>
      </c>
      <c r="K189" s="2">
        <v>39021</v>
      </c>
      <c r="L189" t="s">
        <v>13</v>
      </c>
      <c r="M189" t="s">
        <v>13</v>
      </c>
      <c r="N189">
        <v>932077</v>
      </c>
      <c r="P189" s="2">
        <v>41305</v>
      </c>
      <c r="Q189">
        <v>20130205</v>
      </c>
      <c r="R189">
        <v>55.2</v>
      </c>
      <c r="S189">
        <v>55.3</v>
      </c>
      <c r="U189" s="2">
        <v>34546</v>
      </c>
      <c r="V189" t="s">
        <v>13</v>
      </c>
      <c r="W189" t="s">
        <v>13</v>
      </c>
      <c r="X189">
        <v>6.9190000000000005</v>
      </c>
      <c r="Z189" s="2">
        <v>39294</v>
      </c>
      <c r="AA189">
        <v>20070907</v>
      </c>
      <c r="AB189">
        <v>0.2</v>
      </c>
      <c r="AC189">
        <v>0.1</v>
      </c>
      <c r="AE189" s="2">
        <v>39325</v>
      </c>
      <c r="AF189">
        <v>20070914</v>
      </c>
      <c r="AG189">
        <v>0.3</v>
      </c>
      <c r="AH189">
        <v>0.4</v>
      </c>
      <c r="AJ189" s="2">
        <v>39325</v>
      </c>
      <c r="AK189">
        <v>20070914</v>
      </c>
      <c r="AL189">
        <v>-0.4</v>
      </c>
      <c r="AM189">
        <v>0</v>
      </c>
      <c r="AO189" s="2">
        <v>34546</v>
      </c>
      <c r="AP189" t="s">
        <v>13</v>
      </c>
      <c r="AQ189" t="s">
        <v>13</v>
      </c>
      <c r="AR189">
        <v>0.16</v>
      </c>
      <c r="AT189" s="2">
        <v>34546</v>
      </c>
      <c r="AU189" t="s">
        <v>13</v>
      </c>
      <c r="AV189" t="s">
        <v>13</v>
      </c>
      <c r="AW189">
        <v>-0.15</v>
      </c>
      <c r="AY189" s="2">
        <v>34546</v>
      </c>
      <c r="AZ189" t="s">
        <v>13</v>
      </c>
      <c r="BA189" t="s">
        <v>13</v>
      </c>
      <c r="BB189">
        <v>0.6</v>
      </c>
      <c r="BD189" s="2">
        <v>39325</v>
      </c>
      <c r="BE189">
        <v>20070926</v>
      </c>
      <c r="BF189">
        <v>-4.9000000000000004</v>
      </c>
      <c r="BG189">
        <v>-1.9</v>
      </c>
      <c r="BI189" s="2">
        <v>34546</v>
      </c>
      <c r="BJ189" t="s">
        <v>13</v>
      </c>
      <c r="BK189" t="s">
        <v>13</v>
      </c>
      <c r="BL189">
        <v>0.4</v>
      </c>
      <c r="BX189" s="2">
        <v>34546</v>
      </c>
      <c r="BY189" t="s">
        <v>13</v>
      </c>
      <c r="BZ189" t="s">
        <v>13</v>
      </c>
      <c r="CA189">
        <v>0.5</v>
      </c>
      <c r="CC189" s="2">
        <v>34546</v>
      </c>
      <c r="CD189" t="s">
        <v>13</v>
      </c>
      <c r="CE189" t="s">
        <v>13</v>
      </c>
      <c r="CF189">
        <v>0.3</v>
      </c>
    </row>
    <row r="190" spans="1:84" x14ac:dyDescent="0.2">
      <c r="A190" s="2">
        <v>34577</v>
      </c>
      <c r="B190" t="s">
        <v>13</v>
      </c>
      <c r="C190" t="s">
        <v>13</v>
      </c>
      <c r="D190">
        <v>58</v>
      </c>
      <c r="F190" s="2">
        <v>34577</v>
      </c>
      <c r="G190" t="s">
        <v>13</v>
      </c>
      <c r="H190" t="s">
        <v>13</v>
      </c>
      <c r="I190">
        <v>0.9</v>
      </c>
      <c r="K190" s="2">
        <v>39051</v>
      </c>
      <c r="L190" t="s">
        <v>13</v>
      </c>
      <c r="M190" t="s">
        <v>13</v>
      </c>
      <c r="N190">
        <v>908844</v>
      </c>
      <c r="P190" s="2">
        <v>41333</v>
      </c>
      <c r="Q190">
        <v>20130305</v>
      </c>
      <c r="R190">
        <v>56</v>
      </c>
      <c r="S190">
        <v>56.1</v>
      </c>
      <c r="U190" s="2">
        <v>34577</v>
      </c>
      <c r="V190" t="s">
        <v>13</v>
      </c>
      <c r="W190" t="s">
        <v>13</v>
      </c>
      <c r="X190">
        <v>13.667999999999999</v>
      </c>
      <c r="Z190" s="2">
        <v>39325</v>
      </c>
      <c r="AA190">
        <v>20071010</v>
      </c>
      <c r="AB190">
        <v>0.1</v>
      </c>
      <c r="AC190">
        <v>0.4</v>
      </c>
      <c r="AE190" s="2">
        <v>39355</v>
      </c>
      <c r="AF190">
        <v>20071012</v>
      </c>
      <c r="AG190">
        <v>0.6</v>
      </c>
      <c r="AH190">
        <v>0.5</v>
      </c>
      <c r="AJ190" s="2">
        <v>39355</v>
      </c>
      <c r="AK190">
        <v>20071012</v>
      </c>
      <c r="AL190">
        <v>0.4</v>
      </c>
      <c r="AM190">
        <v>0.5</v>
      </c>
      <c r="AO190" s="2">
        <v>34577</v>
      </c>
      <c r="AP190" t="s">
        <v>13</v>
      </c>
      <c r="AQ190" t="s">
        <v>13</v>
      </c>
      <c r="AR190">
        <v>0.56999999999999995</v>
      </c>
      <c r="AT190" s="2">
        <v>34577</v>
      </c>
      <c r="AU190" t="s">
        <v>13</v>
      </c>
      <c r="AV190" t="s">
        <v>13</v>
      </c>
      <c r="AW190">
        <v>0.27</v>
      </c>
      <c r="AY190" s="2">
        <v>34577</v>
      </c>
      <c r="AZ190" t="s">
        <v>13</v>
      </c>
      <c r="BA190" t="s">
        <v>13</v>
      </c>
      <c r="BB190">
        <v>0.9</v>
      </c>
      <c r="BD190" s="2">
        <v>39355</v>
      </c>
      <c r="BE190">
        <v>20071025</v>
      </c>
      <c r="BF190">
        <v>-1.7</v>
      </c>
      <c r="BG190">
        <v>-2.8</v>
      </c>
      <c r="BI190" s="2">
        <v>34577</v>
      </c>
      <c r="BJ190" t="s">
        <v>13</v>
      </c>
      <c r="BK190" t="s">
        <v>13</v>
      </c>
      <c r="BL190">
        <v>-0.9</v>
      </c>
      <c r="BX190" s="2">
        <v>34577</v>
      </c>
      <c r="BY190" t="s">
        <v>13</v>
      </c>
      <c r="BZ190" t="s">
        <v>13</v>
      </c>
      <c r="CA190">
        <v>0.4</v>
      </c>
      <c r="CC190" s="2">
        <v>34577</v>
      </c>
      <c r="CD190" t="s">
        <v>13</v>
      </c>
      <c r="CE190" t="s">
        <v>13</v>
      </c>
      <c r="CF190">
        <v>0.9</v>
      </c>
    </row>
    <row r="191" spans="1:84" x14ac:dyDescent="0.2">
      <c r="A191" s="2">
        <v>34607</v>
      </c>
      <c r="B191" t="s">
        <v>13</v>
      </c>
      <c r="C191" t="s">
        <v>13</v>
      </c>
      <c r="D191">
        <v>59</v>
      </c>
      <c r="F191" s="2">
        <v>34607</v>
      </c>
      <c r="G191" t="s">
        <v>13</v>
      </c>
      <c r="H191" t="s">
        <v>13</v>
      </c>
      <c r="I191">
        <v>0.1</v>
      </c>
      <c r="K191" s="2">
        <v>39082</v>
      </c>
      <c r="L191" t="s">
        <v>13</v>
      </c>
      <c r="M191" t="s">
        <v>13</v>
      </c>
      <c r="N191">
        <v>1082070</v>
      </c>
      <c r="P191" s="2">
        <v>41364</v>
      </c>
      <c r="Q191">
        <v>20130403</v>
      </c>
      <c r="R191">
        <v>54.4</v>
      </c>
      <c r="S191">
        <v>55.2</v>
      </c>
      <c r="U191" s="2">
        <v>34607</v>
      </c>
      <c r="V191" t="s">
        <v>13</v>
      </c>
      <c r="W191" t="s">
        <v>13</v>
      </c>
      <c r="X191">
        <v>12.571999999999999</v>
      </c>
      <c r="Z191" s="2">
        <v>39355</v>
      </c>
      <c r="AA191">
        <v>20071107</v>
      </c>
      <c r="AB191">
        <v>0.8</v>
      </c>
      <c r="AC191">
        <v>0.8</v>
      </c>
      <c r="AE191" s="2">
        <v>39386</v>
      </c>
      <c r="AF191">
        <v>20071114</v>
      </c>
      <c r="AG191">
        <v>0.2</v>
      </c>
      <c r="AH191">
        <v>0.6</v>
      </c>
      <c r="AJ191" s="2">
        <v>39386</v>
      </c>
      <c r="AK191">
        <v>20071114</v>
      </c>
      <c r="AL191">
        <v>0.2</v>
      </c>
      <c r="AM191">
        <v>0.6</v>
      </c>
      <c r="AO191" s="2">
        <v>34607</v>
      </c>
      <c r="AP191" t="s">
        <v>13</v>
      </c>
      <c r="AQ191" t="s">
        <v>13</v>
      </c>
      <c r="AR191">
        <v>0.36</v>
      </c>
      <c r="AT191" s="2">
        <v>34607</v>
      </c>
      <c r="AU191" t="s">
        <v>13</v>
      </c>
      <c r="AV191" t="s">
        <v>13</v>
      </c>
      <c r="AW191">
        <v>0.04</v>
      </c>
      <c r="AY191" s="2">
        <v>34607</v>
      </c>
      <c r="AZ191" t="s">
        <v>13</v>
      </c>
      <c r="BA191" t="s">
        <v>13</v>
      </c>
      <c r="BB191">
        <v>0.7</v>
      </c>
      <c r="BD191" s="2">
        <v>39386</v>
      </c>
      <c r="BE191">
        <v>20071128</v>
      </c>
      <c r="BF191">
        <v>-0.4</v>
      </c>
      <c r="BG191">
        <v>0.7</v>
      </c>
      <c r="BI191" s="2">
        <v>34607</v>
      </c>
      <c r="BJ191" t="s">
        <v>13</v>
      </c>
      <c r="BK191" t="s">
        <v>13</v>
      </c>
      <c r="BL191">
        <v>0.9</v>
      </c>
      <c r="BX191" s="2">
        <v>34607</v>
      </c>
      <c r="BY191" t="s">
        <v>13</v>
      </c>
      <c r="BZ191" t="s">
        <v>13</v>
      </c>
      <c r="CA191">
        <v>0.5</v>
      </c>
      <c r="CC191" s="2">
        <v>34607</v>
      </c>
      <c r="CD191" t="s">
        <v>13</v>
      </c>
      <c r="CE191" t="s">
        <v>13</v>
      </c>
      <c r="CF191">
        <v>0.3</v>
      </c>
    </row>
    <row r="192" spans="1:84" x14ac:dyDescent="0.2">
      <c r="A192" s="2">
        <v>34638</v>
      </c>
      <c r="B192" t="s">
        <v>13</v>
      </c>
      <c r="C192" t="s">
        <v>13</v>
      </c>
      <c r="D192">
        <v>59.4</v>
      </c>
      <c r="F192" s="2">
        <v>34638</v>
      </c>
      <c r="G192" t="s">
        <v>13</v>
      </c>
      <c r="H192" t="s">
        <v>13</v>
      </c>
      <c r="I192">
        <v>1.7</v>
      </c>
      <c r="K192" s="2">
        <v>39113</v>
      </c>
      <c r="L192" t="s">
        <v>13</v>
      </c>
      <c r="M192" t="s">
        <v>13</v>
      </c>
      <c r="N192">
        <v>819431</v>
      </c>
      <c r="P192" s="2">
        <v>41394</v>
      </c>
      <c r="Q192">
        <v>20130503</v>
      </c>
      <c r="R192">
        <v>53.1</v>
      </c>
      <c r="S192">
        <v>53.8</v>
      </c>
      <c r="U192" s="2">
        <v>34638</v>
      </c>
      <c r="V192" t="s">
        <v>13</v>
      </c>
      <c r="W192" t="s">
        <v>13</v>
      </c>
      <c r="X192">
        <v>11.093</v>
      </c>
      <c r="Z192" s="2">
        <v>39386</v>
      </c>
      <c r="AA192">
        <v>20071211</v>
      </c>
      <c r="AB192">
        <v>0</v>
      </c>
      <c r="AC192">
        <v>0.2</v>
      </c>
      <c r="AE192" s="2">
        <v>39416</v>
      </c>
      <c r="AF192">
        <v>20071213</v>
      </c>
      <c r="AG192">
        <v>1.2</v>
      </c>
      <c r="AH192">
        <v>0.9</v>
      </c>
      <c r="AJ192" s="2">
        <v>39416</v>
      </c>
      <c r="AK192">
        <v>20071213</v>
      </c>
      <c r="AL192">
        <v>1.8</v>
      </c>
      <c r="AM192">
        <v>1.7</v>
      </c>
      <c r="AO192" s="2">
        <v>34638</v>
      </c>
      <c r="AP192" t="s">
        <v>13</v>
      </c>
      <c r="AQ192" t="s">
        <v>13</v>
      </c>
      <c r="AR192">
        <v>0.86</v>
      </c>
      <c r="AT192" s="2">
        <v>34638</v>
      </c>
      <c r="AU192" t="s">
        <v>13</v>
      </c>
      <c r="AV192" t="s">
        <v>13</v>
      </c>
      <c r="AW192">
        <v>0.53</v>
      </c>
      <c r="AY192" s="2">
        <v>34638</v>
      </c>
      <c r="AZ192" t="s">
        <v>13</v>
      </c>
      <c r="BA192" t="s">
        <v>13</v>
      </c>
      <c r="BB192">
        <v>0.6</v>
      </c>
      <c r="BD192" s="2">
        <v>39416</v>
      </c>
      <c r="BE192">
        <v>20071227</v>
      </c>
      <c r="BF192">
        <v>0.1</v>
      </c>
      <c r="BG192">
        <v>1.7</v>
      </c>
      <c r="BI192" s="2">
        <v>34638</v>
      </c>
      <c r="BJ192" t="s">
        <v>13</v>
      </c>
      <c r="BK192" t="s">
        <v>13</v>
      </c>
      <c r="BL192">
        <v>3</v>
      </c>
      <c r="BX192" s="2">
        <v>34638</v>
      </c>
      <c r="BY192" t="s">
        <v>13</v>
      </c>
      <c r="BZ192" t="s">
        <v>13</v>
      </c>
      <c r="CA192">
        <v>1</v>
      </c>
      <c r="CC192" s="2">
        <v>34638</v>
      </c>
      <c r="CD192" t="s">
        <v>13</v>
      </c>
      <c r="CE192" t="s">
        <v>13</v>
      </c>
      <c r="CF192">
        <v>0.8</v>
      </c>
    </row>
    <row r="193" spans="1:84" x14ac:dyDescent="0.2">
      <c r="A193" s="2">
        <v>34668</v>
      </c>
      <c r="B193" t="s">
        <v>13</v>
      </c>
      <c r="C193" t="s">
        <v>13</v>
      </c>
      <c r="D193">
        <v>59.2</v>
      </c>
      <c r="F193" s="2">
        <v>34668</v>
      </c>
      <c r="G193" t="s">
        <v>13</v>
      </c>
      <c r="H193" t="s">
        <v>13</v>
      </c>
      <c r="I193">
        <v>0.5</v>
      </c>
      <c r="K193" s="2">
        <v>39141</v>
      </c>
      <c r="L193" t="s">
        <v>13</v>
      </c>
      <c r="M193" t="s">
        <v>13</v>
      </c>
      <c r="N193">
        <v>979276</v>
      </c>
      <c r="P193" s="2">
        <v>41425</v>
      </c>
      <c r="Q193">
        <v>20130605</v>
      </c>
      <c r="R193">
        <v>53.7</v>
      </c>
      <c r="S193">
        <v>54.3</v>
      </c>
      <c r="U193" s="2">
        <v>34668</v>
      </c>
      <c r="V193" t="s">
        <v>13</v>
      </c>
      <c r="W193" t="s">
        <v>13</v>
      </c>
      <c r="X193">
        <v>12.957000000000001</v>
      </c>
      <c r="Z193" s="2">
        <v>39416</v>
      </c>
      <c r="AA193">
        <v>20080110</v>
      </c>
      <c r="AB193">
        <v>0.6</v>
      </c>
      <c r="AC193">
        <v>1.2</v>
      </c>
      <c r="AE193" s="2">
        <v>39447</v>
      </c>
      <c r="AF193">
        <v>20080115</v>
      </c>
      <c r="AG193">
        <v>-0.4</v>
      </c>
      <c r="AH193">
        <v>-0.9</v>
      </c>
      <c r="AJ193" s="2">
        <v>39447</v>
      </c>
      <c r="AK193">
        <v>20080115</v>
      </c>
      <c r="AL193">
        <v>-0.4</v>
      </c>
      <c r="AM193">
        <v>-0.2</v>
      </c>
      <c r="AO193" s="2">
        <v>34668</v>
      </c>
      <c r="AP193" t="s">
        <v>13</v>
      </c>
      <c r="AQ193" t="s">
        <v>13</v>
      </c>
      <c r="AR193">
        <v>0.63</v>
      </c>
      <c r="AT193" s="2">
        <v>34668</v>
      </c>
      <c r="AU193" t="s">
        <v>13</v>
      </c>
      <c r="AV193" t="s">
        <v>13</v>
      </c>
      <c r="AW193">
        <v>0.3</v>
      </c>
      <c r="AY193" s="2">
        <v>34668</v>
      </c>
      <c r="AZ193" t="s">
        <v>13</v>
      </c>
      <c r="BA193" t="s">
        <v>13</v>
      </c>
      <c r="BB193">
        <v>0.7</v>
      </c>
      <c r="BD193" s="2">
        <v>39447</v>
      </c>
      <c r="BE193">
        <v>20080129</v>
      </c>
      <c r="BF193">
        <v>5.2</v>
      </c>
      <c r="BG193">
        <v>4.4000000000000004</v>
      </c>
      <c r="BI193" s="2">
        <v>34668</v>
      </c>
      <c r="BJ193" t="s">
        <v>13</v>
      </c>
      <c r="BK193" t="s">
        <v>13</v>
      </c>
      <c r="BL193">
        <v>-0.8</v>
      </c>
      <c r="BX193" s="2">
        <v>34668</v>
      </c>
      <c r="BY193" t="s">
        <v>13</v>
      </c>
      <c r="BZ193" t="s">
        <v>13</v>
      </c>
      <c r="CA193">
        <v>0.2</v>
      </c>
      <c r="CC193" s="2">
        <v>34668</v>
      </c>
      <c r="CD193" t="s">
        <v>13</v>
      </c>
      <c r="CE193" t="s">
        <v>13</v>
      </c>
      <c r="CF193">
        <v>0.3</v>
      </c>
    </row>
    <row r="194" spans="1:84" x14ac:dyDescent="0.2">
      <c r="A194" s="2">
        <v>34699</v>
      </c>
      <c r="B194" t="s">
        <v>13</v>
      </c>
      <c r="C194" t="s">
        <v>13</v>
      </c>
      <c r="D194">
        <v>56.1</v>
      </c>
      <c r="F194" s="2">
        <v>34699</v>
      </c>
      <c r="G194" t="s">
        <v>13</v>
      </c>
      <c r="H194" t="s">
        <v>13</v>
      </c>
      <c r="I194">
        <v>2.2999999999999998</v>
      </c>
      <c r="K194" s="2">
        <v>39172</v>
      </c>
      <c r="L194" t="s">
        <v>13</v>
      </c>
      <c r="M194" t="s">
        <v>13</v>
      </c>
      <c r="N194">
        <v>1167480</v>
      </c>
      <c r="P194" s="2">
        <v>41455</v>
      </c>
      <c r="Q194">
        <v>20130703</v>
      </c>
      <c r="R194">
        <v>52.2</v>
      </c>
      <c r="S194">
        <v>54</v>
      </c>
      <c r="U194" s="2">
        <v>34699</v>
      </c>
      <c r="V194" t="s">
        <v>13</v>
      </c>
      <c r="W194" t="s">
        <v>13</v>
      </c>
      <c r="X194">
        <v>15.875999999999999</v>
      </c>
      <c r="Z194" s="2">
        <v>39447</v>
      </c>
      <c r="AA194">
        <v>20080208</v>
      </c>
      <c r="AB194">
        <v>1.1000000000000001</v>
      </c>
      <c r="AC194">
        <v>1.2</v>
      </c>
      <c r="AE194" s="2">
        <v>39478</v>
      </c>
      <c r="AF194">
        <v>20080213</v>
      </c>
      <c r="AG194">
        <v>0.3</v>
      </c>
      <c r="AH194">
        <v>0</v>
      </c>
      <c r="AJ194" s="2">
        <v>39478</v>
      </c>
      <c r="AK194">
        <v>20080213</v>
      </c>
      <c r="AL194">
        <v>0.3</v>
      </c>
      <c r="AM194">
        <v>-0.1</v>
      </c>
      <c r="AO194" s="2">
        <v>34699</v>
      </c>
      <c r="AP194" t="s">
        <v>13</v>
      </c>
      <c r="AQ194" t="s">
        <v>13</v>
      </c>
      <c r="AR194">
        <v>1.02</v>
      </c>
      <c r="AT194" s="2">
        <v>34699</v>
      </c>
      <c r="AU194" t="s">
        <v>13</v>
      </c>
      <c r="AV194" t="s">
        <v>13</v>
      </c>
      <c r="AW194">
        <v>0.7</v>
      </c>
      <c r="AY194" s="2">
        <v>34699</v>
      </c>
      <c r="AZ194" t="s">
        <v>13</v>
      </c>
      <c r="BA194" t="s">
        <v>13</v>
      </c>
      <c r="BB194">
        <v>0.8</v>
      </c>
      <c r="BD194" s="2">
        <v>39478</v>
      </c>
      <c r="BE194">
        <v>20080227</v>
      </c>
      <c r="BF194">
        <v>-5.3</v>
      </c>
      <c r="BG194">
        <v>-2.7</v>
      </c>
      <c r="BI194" s="2">
        <v>34699</v>
      </c>
      <c r="BJ194" t="s">
        <v>13</v>
      </c>
      <c r="BK194" t="s">
        <v>13</v>
      </c>
      <c r="BL194">
        <v>2.1</v>
      </c>
      <c r="BX194" s="2">
        <v>34699</v>
      </c>
      <c r="BY194" t="s">
        <v>13</v>
      </c>
      <c r="BZ194" t="s">
        <v>13</v>
      </c>
      <c r="CA194">
        <v>0.5</v>
      </c>
      <c r="CC194" s="2">
        <v>34699</v>
      </c>
      <c r="CD194" t="s">
        <v>13</v>
      </c>
      <c r="CE194" t="s">
        <v>13</v>
      </c>
      <c r="CF194">
        <v>0.3</v>
      </c>
    </row>
    <row r="195" spans="1:84" x14ac:dyDescent="0.2">
      <c r="A195" s="2">
        <v>34730</v>
      </c>
      <c r="B195" t="s">
        <v>13</v>
      </c>
      <c r="C195" t="s">
        <v>13</v>
      </c>
      <c r="D195">
        <v>57.4</v>
      </c>
      <c r="F195" s="2">
        <v>34730</v>
      </c>
      <c r="G195" t="s">
        <v>13</v>
      </c>
      <c r="H195" t="s">
        <v>13</v>
      </c>
      <c r="I195">
        <v>-1.1000000000000001</v>
      </c>
      <c r="K195" s="2">
        <v>39202</v>
      </c>
      <c r="L195" t="s">
        <v>13</v>
      </c>
      <c r="M195" t="s">
        <v>13</v>
      </c>
      <c r="N195">
        <v>1027554</v>
      </c>
      <c r="P195" s="2">
        <v>41486</v>
      </c>
      <c r="Q195">
        <v>20130805</v>
      </c>
      <c r="R195">
        <v>56</v>
      </c>
      <c r="S195">
        <v>54.9</v>
      </c>
      <c r="U195" s="2">
        <v>34730</v>
      </c>
      <c r="V195" t="s">
        <v>13</v>
      </c>
      <c r="W195" t="s">
        <v>13</v>
      </c>
      <c r="X195">
        <v>13.093</v>
      </c>
      <c r="Z195" s="2">
        <v>39478</v>
      </c>
      <c r="AA195">
        <v>20080310</v>
      </c>
      <c r="AB195">
        <v>0.8</v>
      </c>
      <c r="AC195">
        <v>1.4</v>
      </c>
      <c r="AE195" s="2">
        <v>39507</v>
      </c>
      <c r="AF195">
        <v>20080313</v>
      </c>
      <c r="AG195">
        <v>-0.6</v>
      </c>
      <c r="AH195">
        <v>-0.9</v>
      </c>
      <c r="AJ195" s="2">
        <v>39507</v>
      </c>
      <c r="AK195">
        <v>20080313</v>
      </c>
      <c r="AL195">
        <v>-0.2</v>
      </c>
      <c r="AM195">
        <v>-0.7</v>
      </c>
      <c r="AO195" s="2">
        <v>34730</v>
      </c>
      <c r="AP195" t="s">
        <v>13</v>
      </c>
      <c r="AQ195" t="s">
        <v>13</v>
      </c>
      <c r="AR195">
        <v>0.18</v>
      </c>
      <c r="AT195" s="2">
        <v>34730</v>
      </c>
      <c r="AU195" t="s">
        <v>13</v>
      </c>
      <c r="AV195" t="s">
        <v>13</v>
      </c>
      <c r="AW195">
        <v>-0.15</v>
      </c>
      <c r="AY195" s="2">
        <v>34730</v>
      </c>
      <c r="AZ195" t="s">
        <v>13</v>
      </c>
      <c r="BA195" t="s">
        <v>13</v>
      </c>
      <c r="BB195">
        <v>1</v>
      </c>
      <c r="BD195" s="2">
        <v>39507</v>
      </c>
      <c r="BE195">
        <v>20080326</v>
      </c>
      <c r="BF195">
        <v>-1.7</v>
      </c>
      <c r="BG195">
        <v>-1.2</v>
      </c>
      <c r="BI195" s="2">
        <v>34730</v>
      </c>
      <c r="BJ195" t="s">
        <v>13</v>
      </c>
      <c r="BK195" t="s">
        <v>13</v>
      </c>
      <c r="BL195">
        <v>2.2999999999999998</v>
      </c>
      <c r="BX195" s="2">
        <v>34730</v>
      </c>
      <c r="BY195" t="s">
        <v>13</v>
      </c>
      <c r="BZ195" t="s">
        <v>13</v>
      </c>
      <c r="CA195">
        <v>0.8</v>
      </c>
      <c r="CC195" s="2">
        <v>34730</v>
      </c>
      <c r="CD195" t="s">
        <v>13</v>
      </c>
      <c r="CE195" t="s">
        <v>13</v>
      </c>
      <c r="CF195">
        <v>0.2</v>
      </c>
    </row>
    <row r="196" spans="1:84" x14ac:dyDescent="0.2">
      <c r="A196" s="2">
        <v>34758</v>
      </c>
      <c r="B196" t="s">
        <v>13</v>
      </c>
      <c r="C196" t="s">
        <v>13</v>
      </c>
      <c r="D196">
        <v>55.1</v>
      </c>
      <c r="F196" s="2">
        <v>34758</v>
      </c>
      <c r="G196" t="s">
        <v>13</v>
      </c>
      <c r="H196" t="s">
        <v>13</v>
      </c>
      <c r="I196">
        <v>1.9</v>
      </c>
      <c r="K196" s="2">
        <v>39233</v>
      </c>
      <c r="L196" t="s">
        <v>13</v>
      </c>
      <c r="M196" t="s">
        <v>13</v>
      </c>
      <c r="N196">
        <v>1198396</v>
      </c>
      <c r="P196" s="2">
        <v>41517</v>
      </c>
      <c r="Q196">
        <v>20130905</v>
      </c>
      <c r="R196">
        <v>58.6</v>
      </c>
      <c r="S196">
        <v>56.7</v>
      </c>
      <c r="U196" s="2">
        <v>34758</v>
      </c>
      <c r="V196" t="s">
        <v>13</v>
      </c>
      <c r="W196" t="s">
        <v>13</v>
      </c>
      <c r="X196">
        <v>8.1639999999999997</v>
      </c>
      <c r="Z196" s="2">
        <v>39507</v>
      </c>
      <c r="AA196">
        <v>20080409</v>
      </c>
      <c r="AB196">
        <v>1.1000000000000001</v>
      </c>
      <c r="AC196">
        <v>1</v>
      </c>
      <c r="AE196" s="2">
        <v>39538</v>
      </c>
      <c r="AF196">
        <v>20080414</v>
      </c>
      <c r="AG196">
        <v>0.2</v>
      </c>
      <c r="AH196">
        <v>0.2</v>
      </c>
      <c r="AJ196" s="2">
        <v>39538</v>
      </c>
      <c r="AK196">
        <v>20080414</v>
      </c>
      <c r="AL196">
        <v>0.1</v>
      </c>
      <c r="AM196">
        <v>0.5</v>
      </c>
      <c r="AO196" s="2">
        <v>34758</v>
      </c>
      <c r="AP196" t="s">
        <v>13</v>
      </c>
      <c r="AQ196" t="s">
        <v>13</v>
      </c>
      <c r="AR196">
        <v>-0.12</v>
      </c>
      <c r="AT196" s="2">
        <v>34758</v>
      </c>
      <c r="AU196" t="s">
        <v>13</v>
      </c>
      <c r="AV196" t="s">
        <v>13</v>
      </c>
      <c r="AW196">
        <v>-0.47</v>
      </c>
      <c r="AY196" s="2">
        <v>34758</v>
      </c>
      <c r="AZ196" t="s">
        <v>13</v>
      </c>
      <c r="BA196" t="s">
        <v>13</v>
      </c>
      <c r="BB196">
        <v>0.8</v>
      </c>
      <c r="BD196" s="2">
        <v>39538</v>
      </c>
      <c r="BE196">
        <v>20080424</v>
      </c>
      <c r="BF196">
        <v>-0.3</v>
      </c>
      <c r="BG196">
        <v>-1</v>
      </c>
      <c r="BI196" s="2">
        <v>34758</v>
      </c>
      <c r="BJ196" t="s">
        <v>13</v>
      </c>
      <c r="BK196" t="s">
        <v>13</v>
      </c>
      <c r="BL196">
        <v>-2.2000000000000002</v>
      </c>
      <c r="BX196" s="2">
        <v>34758</v>
      </c>
      <c r="BY196" t="s">
        <v>13</v>
      </c>
      <c r="BZ196" t="s">
        <v>13</v>
      </c>
      <c r="CA196">
        <v>0.4</v>
      </c>
      <c r="CC196" s="2">
        <v>34758</v>
      </c>
      <c r="CD196" t="s">
        <v>13</v>
      </c>
      <c r="CE196" t="s">
        <v>13</v>
      </c>
      <c r="CF196">
        <v>0</v>
      </c>
    </row>
    <row r="197" spans="1:84" x14ac:dyDescent="0.2">
      <c r="A197" s="2">
        <v>34789</v>
      </c>
      <c r="B197" t="s">
        <v>13</v>
      </c>
      <c r="C197" t="s">
        <v>13</v>
      </c>
      <c r="D197">
        <v>52.1</v>
      </c>
      <c r="F197" s="2">
        <v>34789</v>
      </c>
      <c r="G197" t="s">
        <v>13</v>
      </c>
      <c r="H197" t="s">
        <v>13</v>
      </c>
      <c r="I197">
        <v>-1</v>
      </c>
      <c r="K197" s="2">
        <v>39263</v>
      </c>
      <c r="L197" t="s">
        <v>13</v>
      </c>
      <c r="M197" t="s">
        <v>13</v>
      </c>
      <c r="N197">
        <v>1109038</v>
      </c>
      <c r="P197" s="2">
        <v>41547</v>
      </c>
      <c r="Q197">
        <v>20131003</v>
      </c>
      <c r="R197">
        <v>54.4</v>
      </c>
      <c r="S197">
        <v>53.6</v>
      </c>
      <c r="U197" s="2">
        <v>34789</v>
      </c>
      <c r="V197" t="s">
        <v>13</v>
      </c>
      <c r="W197" t="s">
        <v>13</v>
      </c>
      <c r="X197">
        <v>15.073</v>
      </c>
      <c r="Z197" s="2">
        <v>39538</v>
      </c>
      <c r="AA197">
        <v>20080508</v>
      </c>
      <c r="AB197">
        <v>-0.1</v>
      </c>
      <c r="AC197">
        <v>0.2</v>
      </c>
      <c r="AE197" s="2">
        <v>39568</v>
      </c>
      <c r="AF197">
        <v>20080513</v>
      </c>
      <c r="AG197">
        <v>-0.2</v>
      </c>
      <c r="AH197">
        <v>0.1</v>
      </c>
      <c r="AJ197" s="2">
        <v>39568</v>
      </c>
      <c r="AK197">
        <v>20080513</v>
      </c>
      <c r="AL197">
        <v>0.5</v>
      </c>
      <c r="AM197">
        <v>0.7</v>
      </c>
      <c r="AO197" s="2">
        <v>34789</v>
      </c>
      <c r="AP197" t="s">
        <v>13</v>
      </c>
      <c r="AQ197" t="s">
        <v>13</v>
      </c>
      <c r="AR197">
        <v>0.14000000000000001</v>
      </c>
      <c r="AT197" s="2">
        <v>34789</v>
      </c>
      <c r="AU197" t="s">
        <v>13</v>
      </c>
      <c r="AV197" t="s">
        <v>13</v>
      </c>
      <c r="AW197">
        <v>-0.2</v>
      </c>
      <c r="AY197" s="2">
        <v>34789</v>
      </c>
      <c r="AZ197" t="s">
        <v>13</v>
      </c>
      <c r="BA197" t="s">
        <v>13</v>
      </c>
      <c r="BB197">
        <v>0.9</v>
      </c>
      <c r="BD197" s="2">
        <v>39568</v>
      </c>
      <c r="BE197">
        <v>20080528</v>
      </c>
      <c r="BF197">
        <v>-0.5</v>
      </c>
      <c r="BG197">
        <v>-0.8</v>
      </c>
      <c r="BI197" s="2">
        <v>34789</v>
      </c>
      <c r="BJ197" t="s">
        <v>13</v>
      </c>
      <c r="BK197" t="s">
        <v>13</v>
      </c>
      <c r="BL197">
        <v>0.2</v>
      </c>
      <c r="BX197" s="2">
        <v>34789</v>
      </c>
      <c r="BY197" t="s">
        <v>13</v>
      </c>
      <c r="BZ197" t="s">
        <v>13</v>
      </c>
      <c r="CA197">
        <v>0.4</v>
      </c>
      <c r="CC197" s="2">
        <v>34789</v>
      </c>
      <c r="CD197" t="s">
        <v>13</v>
      </c>
      <c r="CE197" t="s">
        <v>13</v>
      </c>
      <c r="CF197">
        <v>0.7</v>
      </c>
    </row>
    <row r="198" spans="1:84" x14ac:dyDescent="0.2">
      <c r="A198" s="2">
        <v>34819</v>
      </c>
      <c r="B198" t="s">
        <v>13</v>
      </c>
      <c r="C198" t="s">
        <v>13</v>
      </c>
      <c r="D198">
        <v>51.5</v>
      </c>
      <c r="F198" s="2">
        <v>34819</v>
      </c>
      <c r="G198" t="s">
        <v>13</v>
      </c>
      <c r="H198" t="s">
        <v>13</v>
      </c>
      <c r="I198">
        <v>0.4</v>
      </c>
      <c r="K198" s="2">
        <v>39294</v>
      </c>
      <c r="L198" t="s">
        <v>13</v>
      </c>
      <c r="M198" t="s">
        <v>13</v>
      </c>
      <c r="N198">
        <v>988205</v>
      </c>
      <c r="P198" s="2">
        <v>41578</v>
      </c>
      <c r="Q198">
        <v>20131105</v>
      </c>
      <c r="R198">
        <v>55.4</v>
      </c>
      <c r="S198">
        <v>54.4</v>
      </c>
      <c r="U198" s="2">
        <v>34819</v>
      </c>
      <c r="V198" t="s">
        <v>13</v>
      </c>
      <c r="W198" t="s">
        <v>13</v>
      </c>
      <c r="X198">
        <v>10.063000000000001</v>
      </c>
      <c r="Z198" s="2">
        <v>39568</v>
      </c>
      <c r="AA198">
        <v>20080606</v>
      </c>
      <c r="AB198">
        <v>1.3</v>
      </c>
      <c r="AC198">
        <v>1.6</v>
      </c>
      <c r="AE198" s="2">
        <v>39599</v>
      </c>
      <c r="AF198">
        <v>20080612</v>
      </c>
      <c r="AG198">
        <v>1</v>
      </c>
      <c r="AH198">
        <v>0.7</v>
      </c>
      <c r="AJ198" s="2">
        <v>39599</v>
      </c>
      <c r="AK198">
        <v>20080612</v>
      </c>
      <c r="AL198">
        <v>1.2</v>
      </c>
      <c r="AM198">
        <v>1.2</v>
      </c>
      <c r="AO198" s="2">
        <v>34819</v>
      </c>
      <c r="AP198" t="s">
        <v>13</v>
      </c>
      <c r="AQ198" t="s">
        <v>13</v>
      </c>
      <c r="AR198">
        <v>-0.02</v>
      </c>
      <c r="AT198" s="2">
        <v>34819</v>
      </c>
      <c r="AU198" t="s">
        <v>13</v>
      </c>
      <c r="AV198" t="s">
        <v>13</v>
      </c>
      <c r="AW198">
        <v>-0.36</v>
      </c>
      <c r="AY198" s="2">
        <v>34819</v>
      </c>
      <c r="AZ198" t="s">
        <v>13</v>
      </c>
      <c r="BA198" t="s">
        <v>13</v>
      </c>
      <c r="BB198">
        <v>0.8</v>
      </c>
      <c r="BD198" s="2">
        <v>39599</v>
      </c>
      <c r="BE198">
        <v>20080625</v>
      </c>
      <c r="BF198">
        <v>0</v>
      </c>
      <c r="BG198">
        <v>0.3</v>
      </c>
      <c r="BI198" s="2">
        <v>34819</v>
      </c>
      <c r="BJ198" t="s">
        <v>13</v>
      </c>
      <c r="BK198" t="s">
        <v>13</v>
      </c>
      <c r="BL198">
        <v>0.7</v>
      </c>
      <c r="BX198" s="2">
        <v>34819</v>
      </c>
      <c r="BY198" t="s">
        <v>13</v>
      </c>
      <c r="BZ198" t="s">
        <v>13</v>
      </c>
      <c r="CA198">
        <v>0.3</v>
      </c>
      <c r="CC198" s="2">
        <v>34819</v>
      </c>
      <c r="CD198" t="s">
        <v>13</v>
      </c>
      <c r="CE198" t="s">
        <v>13</v>
      </c>
      <c r="CF198">
        <v>0.1</v>
      </c>
    </row>
    <row r="199" spans="1:84" x14ac:dyDescent="0.2">
      <c r="A199" s="2">
        <v>34850</v>
      </c>
      <c r="B199" t="s">
        <v>13</v>
      </c>
      <c r="C199" t="s">
        <v>13</v>
      </c>
      <c r="D199">
        <v>46.7</v>
      </c>
      <c r="F199" s="2">
        <v>34850</v>
      </c>
      <c r="G199" t="s">
        <v>13</v>
      </c>
      <c r="H199" t="s">
        <v>13</v>
      </c>
      <c r="I199">
        <v>-0.1</v>
      </c>
      <c r="K199" s="2">
        <v>39325</v>
      </c>
      <c r="L199" t="s">
        <v>13</v>
      </c>
      <c r="M199" t="s">
        <v>13</v>
      </c>
      <c r="N199">
        <v>1138846</v>
      </c>
      <c r="P199" s="2">
        <v>41608</v>
      </c>
      <c r="Q199">
        <v>20131204</v>
      </c>
      <c r="R199">
        <v>53.9</v>
      </c>
      <c r="S199">
        <v>53.7</v>
      </c>
      <c r="U199" s="2">
        <v>34850</v>
      </c>
      <c r="V199" t="s">
        <v>13</v>
      </c>
      <c r="W199" t="s">
        <v>13</v>
      </c>
      <c r="X199">
        <v>13.776</v>
      </c>
      <c r="Z199" s="2">
        <v>39599</v>
      </c>
      <c r="AA199">
        <v>20080708</v>
      </c>
      <c r="AB199">
        <v>0.8</v>
      </c>
      <c r="AC199">
        <v>0.6</v>
      </c>
      <c r="AE199" s="2">
        <v>39629</v>
      </c>
      <c r="AF199">
        <v>20080715</v>
      </c>
      <c r="AG199">
        <v>0.1</v>
      </c>
      <c r="AH199">
        <v>0.1</v>
      </c>
      <c r="AJ199" s="2">
        <v>39629</v>
      </c>
      <c r="AK199">
        <v>20080715</v>
      </c>
      <c r="AL199">
        <v>0.8</v>
      </c>
      <c r="AM199">
        <v>0.9</v>
      </c>
      <c r="AO199" s="2">
        <v>34850</v>
      </c>
      <c r="AP199" t="s">
        <v>13</v>
      </c>
      <c r="AQ199" t="s">
        <v>13</v>
      </c>
      <c r="AR199">
        <v>0.28000000000000003</v>
      </c>
      <c r="AT199" s="2">
        <v>34850</v>
      </c>
      <c r="AU199" t="s">
        <v>13</v>
      </c>
      <c r="AV199" t="s">
        <v>13</v>
      </c>
      <c r="AW199">
        <v>-7.0000000000000007E-2</v>
      </c>
      <c r="AY199" s="2">
        <v>34850</v>
      </c>
      <c r="AZ199" t="s">
        <v>13</v>
      </c>
      <c r="BA199" t="s">
        <v>13</v>
      </c>
      <c r="BB199">
        <v>0.7</v>
      </c>
      <c r="BD199" s="2">
        <v>39629</v>
      </c>
      <c r="BE199">
        <v>20080725</v>
      </c>
      <c r="BF199">
        <v>0.8</v>
      </c>
      <c r="BG199">
        <v>-0.4</v>
      </c>
      <c r="BI199" s="2">
        <v>34850</v>
      </c>
      <c r="BJ199" t="s">
        <v>13</v>
      </c>
      <c r="BK199" t="s">
        <v>13</v>
      </c>
      <c r="BL199">
        <v>1.2</v>
      </c>
      <c r="BX199" s="2">
        <v>34850</v>
      </c>
      <c r="BY199" t="s">
        <v>13</v>
      </c>
      <c r="BZ199" t="s">
        <v>13</v>
      </c>
      <c r="CA199">
        <v>0.2</v>
      </c>
      <c r="CC199" s="2">
        <v>34850</v>
      </c>
      <c r="CD199" t="s">
        <v>13</v>
      </c>
      <c r="CE199" t="s">
        <v>13</v>
      </c>
      <c r="CF199">
        <v>0.9</v>
      </c>
    </row>
    <row r="200" spans="1:84" x14ac:dyDescent="0.2">
      <c r="A200" s="2">
        <v>34880</v>
      </c>
      <c r="B200" t="s">
        <v>13</v>
      </c>
      <c r="C200" t="s">
        <v>13</v>
      </c>
      <c r="D200">
        <v>45.9</v>
      </c>
      <c r="F200" s="2">
        <v>34880</v>
      </c>
      <c r="G200" t="s">
        <v>13</v>
      </c>
      <c r="H200" t="s">
        <v>13</v>
      </c>
      <c r="I200">
        <v>-0.4</v>
      </c>
      <c r="K200" s="2">
        <v>39355</v>
      </c>
      <c r="L200" t="s">
        <v>13</v>
      </c>
      <c r="M200" t="s">
        <v>13</v>
      </c>
      <c r="N200">
        <v>1015320</v>
      </c>
      <c r="P200" s="2">
        <v>41639</v>
      </c>
      <c r="Q200">
        <v>20140106</v>
      </c>
      <c r="R200">
        <v>53</v>
      </c>
      <c r="S200">
        <v>52.9</v>
      </c>
      <c r="U200" s="2">
        <v>34880</v>
      </c>
      <c r="V200" t="s">
        <v>13</v>
      </c>
      <c r="W200" t="s">
        <v>13</v>
      </c>
      <c r="X200">
        <v>11.907</v>
      </c>
      <c r="Z200" s="2">
        <v>39629</v>
      </c>
      <c r="AA200">
        <v>20080808</v>
      </c>
      <c r="AB200">
        <v>1.1000000000000001</v>
      </c>
      <c r="AC200">
        <v>1.3</v>
      </c>
      <c r="AE200" s="2">
        <v>39660</v>
      </c>
      <c r="AF200">
        <v>20080813</v>
      </c>
      <c r="AG200">
        <v>-0.1</v>
      </c>
      <c r="AH200">
        <v>-0.4</v>
      </c>
      <c r="AJ200" s="2">
        <v>39660</v>
      </c>
      <c r="AK200">
        <v>20080813</v>
      </c>
      <c r="AL200">
        <v>0.4</v>
      </c>
      <c r="AM200">
        <v>0.4</v>
      </c>
      <c r="AO200" s="2">
        <v>34880</v>
      </c>
      <c r="AP200" t="s">
        <v>13</v>
      </c>
      <c r="AQ200" t="s">
        <v>13</v>
      </c>
      <c r="AR200">
        <v>0.35</v>
      </c>
      <c r="AT200" s="2">
        <v>34880</v>
      </c>
      <c r="AU200" t="s">
        <v>13</v>
      </c>
      <c r="AV200" t="s">
        <v>13</v>
      </c>
      <c r="AW200">
        <v>-0.02</v>
      </c>
      <c r="AY200" s="2">
        <v>34880</v>
      </c>
      <c r="AZ200" t="s">
        <v>13</v>
      </c>
      <c r="BA200" t="s">
        <v>13</v>
      </c>
      <c r="BB200">
        <v>0.4</v>
      </c>
      <c r="BD200" s="2">
        <v>39660</v>
      </c>
      <c r="BE200">
        <v>20080827</v>
      </c>
      <c r="BF200">
        <v>1.3</v>
      </c>
      <c r="BG200">
        <v>-2.5</v>
      </c>
      <c r="BI200" s="2">
        <v>34880</v>
      </c>
      <c r="BJ200" t="s">
        <v>13</v>
      </c>
      <c r="BK200" t="s">
        <v>13</v>
      </c>
      <c r="BL200">
        <v>-2.1</v>
      </c>
      <c r="BX200" s="2">
        <v>34880</v>
      </c>
      <c r="BY200" t="s">
        <v>13</v>
      </c>
      <c r="BZ200" t="s">
        <v>13</v>
      </c>
      <c r="CA200">
        <v>0.5</v>
      </c>
      <c r="CC200" s="2">
        <v>34880</v>
      </c>
      <c r="CD200" t="s">
        <v>13</v>
      </c>
      <c r="CE200" t="s">
        <v>13</v>
      </c>
      <c r="CF200">
        <v>0.9</v>
      </c>
    </row>
    <row r="201" spans="1:84" x14ac:dyDescent="0.2">
      <c r="A201" s="2">
        <v>34911</v>
      </c>
      <c r="B201" t="s">
        <v>13</v>
      </c>
      <c r="C201" t="s">
        <v>13</v>
      </c>
      <c r="D201">
        <v>50.7</v>
      </c>
      <c r="F201" s="2">
        <v>34911</v>
      </c>
      <c r="G201" t="s">
        <v>13</v>
      </c>
      <c r="H201" t="s">
        <v>13</v>
      </c>
      <c r="I201">
        <v>-0.2</v>
      </c>
      <c r="K201" s="2">
        <v>39386</v>
      </c>
      <c r="L201" t="s">
        <v>13</v>
      </c>
      <c r="M201" t="s">
        <v>13</v>
      </c>
      <c r="N201">
        <v>938998</v>
      </c>
      <c r="P201" s="2">
        <v>41670</v>
      </c>
      <c r="Q201">
        <v>20140205</v>
      </c>
      <c r="R201">
        <v>54</v>
      </c>
      <c r="S201">
        <v>54.7</v>
      </c>
      <c r="U201" s="2">
        <v>34911</v>
      </c>
      <c r="V201" t="s">
        <v>13</v>
      </c>
      <c r="W201" t="s">
        <v>13</v>
      </c>
      <c r="X201">
        <v>8.359</v>
      </c>
      <c r="Z201" s="2">
        <v>39660</v>
      </c>
      <c r="AA201">
        <v>20080909</v>
      </c>
      <c r="AB201">
        <v>1.4</v>
      </c>
      <c r="AC201">
        <v>1.3</v>
      </c>
      <c r="AE201" s="2">
        <v>39691</v>
      </c>
      <c r="AF201">
        <v>20080912</v>
      </c>
      <c r="AG201">
        <v>-0.3</v>
      </c>
      <c r="AH201">
        <v>-0.7</v>
      </c>
      <c r="AJ201" s="2">
        <v>39691</v>
      </c>
      <c r="AK201">
        <v>20080912</v>
      </c>
      <c r="AL201">
        <v>-0.7</v>
      </c>
      <c r="AM201">
        <v>-1.1000000000000001</v>
      </c>
      <c r="AO201" s="2">
        <v>34911</v>
      </c>
      <c r="AP201" t="s">
        <v>13</v>
      </c>
      <c r="AQ201" t="s">
        <v>13</v>
      </c>
      <c r="AR201">
        <v>-0.39</v>
      </c>
      <c r="AT201" s="2">
        <v>34911</v>
      </c>
      <c r="AU201" t="s">
        <v>13</v>
      </c>
      <c r="AV201" t="s">
        <v>13</v>
      </c>
      <c r="AW201">
        <v>-0.76</v>
      </c>
      <c r="AY201" s="2">
        <v>34911</v>
      </c>
      <c r="AZ201" t="s">
        <v>13</v>
      </c>
      <c r="BA201" t="s">
        <v>13</v>
      </c>
      <c r="BB201">
        <v>0.3</v>
      </c>
      <c r="BD201" s="2">
        <v>39691</v>
      </c>
      <c r="BE201">
        <v>20080925</v>
      </c>
      <c r="BF201">
        <v>-4.5</v>
      </c>
      <c r="BG201">
        <v>-2.9</v>
      </c>
      <c r="BI201" s="2">
        <v>34911</v>
      </c>
      <c r="BJ201" t="s">
        <v>13</v>
      </c>
      <c r="BK201" t="s">
        <v>13</v>
      </c>
      <c r="BL201">
        <v>-0.4</v>
      </c>
      <c r="BX201" s="2">
        <v>34911</v>
      </c>
      <c r="BY201" t="s">
        <v>13</v>
      </c>
      <c r="BZ201" t="s">
        <v>13</v>
      </c>
      <c r="CA201">
        <v>0.5</v>
      </c>
      <c r="CC201" s="2">
        <v>34911</v>
      </c>
      <c r="CD201" t="s">
        <v>13</v>
      </c>
      <c r="CE201" t="s">
        <v>13</v>
      </c>
      <c r="CF201">
        <v>-0.1</v>
      </c>
    </row>
    <row r="202" spans="1:84" x14ac:dyDescent="0.2">
      <c r="A202" s="2">
        <v>34942</v>
      </c>
      <c r="B202" t="s">
        <v>13</v>
      </c>
      <c r="C202" t="s">
        <v>13</v>
      </c>
      <c r="D202">
        <v>47.1</v>
      </c>
      <c r="F202" s="2">
        <v>34942</v>
      </c>
      <c r="G202" t="s">
        <v>13</v>
      </c>
      <c r="H202" t="s">
        <v>13</v>
      </c>
      <c r="I202">
        <v>1.7</v>
      </c>
      <c r="K202" s="2">
        <v>39416</v>
      </c>
      <c r="L202" t="s">
        <v>13</v>
      </c>
      <c r="M202" t="s">
        <v>13</v>
      </c>
      <c r="N202">
        <v>887449</v>
      </c>
      <c r="P202" s="2">
        <v>41698</v>
      </c>
      <c r="Q202">
        <v>20140305</v>
      </c>
      <c r="R202">
        <v>51.6</v>
      </c>
      <c r="S202">
        <v>53.1</v>
      </c>
      <c r="U202" s="2">
        <v>34942</v>
      </c>
      <c r="V202" t="s">
        <v>13</v>
      </c>
      <c r="W202" t="s">
        <v>13</v>
      </c>
      <c r="X202">
        <v>11.865</v>
      </c>
      <c r="Z202" s="2">
        <v>39691</v>
      </c>
      <c r="AA202">
        <v>20081009</v>
      </c>
      <c r="AB202">
        <v>0.8</v>
      </c>
      <c r="AC202">
        <v>0.9</v>
      </c>
      <c r="AE202" s="2">
        <v>39721</v>
      </c>
      <c r="AF202">
        <v>20081015</v>
      </c>
      <c r="AG202">
        <v>-1.2</v>
      </c>
      <c r="AH202">
        <v>-1.5</v>
      </c>
      <c r="AJ202" s="2">
        <v>39721</v>
      </c>
      <c r="AK202">
        <v>20081015</v>
      </c>
      <c r="AL202">
        <v>-0.6</v>
      </c>
      <c r="AM202">
        <v>-1</v>
      </c>
      <c r="AO202" s="2">
        <v>34942</v>
      </c>
      <c r="AP202" t="s">
        <v>13</v>
      </c>
      <c r="AQ202" t="s">
        <v>13</v>
      </c>
      <c r="AR202">
        <v>1.25</v>
      </c>
      <c r="AT202" s="2">
        <v>34942</v>
      </c>
      <c r="AU202" t="s">
        <v>13</v>
      </c>
      <c r="AV202" t="s">
        <v>13</v>
      </c>
      <c r="AW202">
        <v>0.88</v>
      </c>
      <c r="AY202" s="2">
        <v>34942</v>
      </c>
      <c r="AZ202" t="s">
        <v>13</v>
      </c>
      <c r="BA202" t="s">
        <v>13</v>
      </c>
      <c r="BB202">
        <v>0.3</v>
      </c>
      <c r="BD202" s="2">
        <v>39721</v>
      </c>
      <c r="BE202">
        <v>20081029</v>
      </c>
      <c r="BF202">
        <v>0.8</v>
      </c>
      <c r="BG202">
        <v>-2.2999999999999998</v>
      </c>
      <c r="BI202" s="2">
        <v>34942</v>
      </c>
      <c r="BJ202" t="s">
        <v>13</v>
      </c>
      <c r="BK202" t="s">
        <v>13</v>
      </c>
      <c r="BL202">
        <v>3.1</v>
      </c>
      <c r="BX202" s="2">
        <v>34942</v>
      </c>
      <c r="BY202" t="s">
        <v>13</v>
      </c>
      <c r="BZ202" t="s">
        <v>13</v>
      </c>
      <c r="CA202">
        <v>0.4</v>
      </c>
      <c r="CC202" s="2">
        <v>34942</v>
      </c>
      <c r="CD202" t="s">
        <v>13</v>
      </c>
      <c r="CE202" t="s">
        <v>13</v>
      </c>
      <c r="CF202">
        <v>0.7</v>
      </c>
    </row>
    <row r="203" spans="1:84" x14ac:dyDescent="0.2">
      <c r="A203" s="2">
        <v>34972</v>
      </c>
      <c r="B203" t="s">
        <v>13</v>
      </c>
      <c r="C203" t="s">
        <v>13</v>
      </c>
      <c r="D203">
        <v>48.1</v>
      </c>
      <c r="F203" s="2">
        <v>34972</v>
      </c>
      <c r="G203" t="s">
        <v>13</v>
      </c>
      <c r="H203" t="s">
        <v>13</v>
      </c>
      <c r="I203">
        <v>2.6</v>
      </c>
      <c r="K203" s="2">
        <v>39447</v>
      </c>
      <c r="L203" t="s">
        <v>13</v>
      </c>
      <c r="M203" t="s">
        <v>13</v>
      </c>
      <c r="N203">
        <v>1061744</v>
      </c>
      <c r="P203" s="2">
        <v>41729</v>
      </c>
      <c r="Q203">
        <v>20140403</v>
      </c>
      <c r="R203">
        <v>53.1</v>
      </c>
      <c r="S203">
        <v>54.1</v>
      </c>
      <c r="U203" s="2">
        <v>34972</v>
      </c>
      <c r="V203" t="s">
        <v>13</v>
      </c>
      <c r="W203" t="s">
        <v>13</v>
      </c>
      <c r="X203">
        <v>17.010999999999999</v>
      </c>
      <c r="Z203" s="2">
        <v>39721</v>
      </c>
      <c r="AA203">
        <v>20081107</v>
      </c>
      <c r="AB203">
        <v>-0.1</v>
      </c>
      <c r="AC203">
        <v>-0.4</v>
      </c>
      <c r="AE203" s="2">
        <v>39752</v>
      </c>
      <c r="AF203">
        <v>20081114</v>
      </c>
      <c r="AG203">
        <v>-2.8</v>
      </c>
      <c r="AH203">
        <v>-3.7</v>
      </c>
      <c r="AJ203" s="2">
        <v>39752</v>
      </c>
      <c r="AK203">
        <v>20081114</v>
      </c>
      <c r="AL203">
        <v>-2.2000000000000002</v>
      </c>
      <c r="AM203">
        <v>-2.5</v>
      </c>
      <c r="AO203" s="2">
        <v>34972</v>
      </c>
      <c r="AP203" t="s">
        <v>13</v>
      </c>
      <c r="AQ203" t="s">
        <v>13</v>
      </c>
      <c r="AR203">
        <v>0.4</v>
      </c>
      <c r="AT203" s="2">
        <v>34972</v>
      </c>
      <c r="AU203" t="s">
        <v>13</v>
      </c>
      <c r="AV203" t="s">
        <v>13</v>
      </c>
      <c r="AW203">
        <v>0</v>
      </c>
      <c r="AY203" s="2">
        <v>34972</v>
      </c>
      <c r="AZ203" t="s">
        <v>13</v>
      </c>
      <c r="BA203" t="s">
        <v>13</v>
      </c>
      <c r="BB203">
        <v>0.4</v>
      </c>
      <c r="BD203" s="2">
        <v>39752</v>
      </c>
      <c r="BE203">
        <v>20081126</v>
      </c>
      <c r="BF203">
        <v>-6.2</v>
      </c>
      <c r="BG203">
        <v>-9.1</v>
      </c>
      <c r="BI203" s="2">
        <v>34972</v>
      </c>
      <c r="BJ203" t="s">
        <v>13</v>
      </c>
      <c r="BK203" t="s">
        <v>13</v>
      </c>
      <c r="BL203">
        <v>0.6</v>
      </c>
      <c r="BX203" s="2">
        <v>34972</v>
      </c>
      <c r="BY203" t="s">
        <v>13</v>
      </c>
      <c r="BZ203" t="s">
        <v>13</v>
      </c>
      <c r="CA203">
        <v>0.5</v>
      </c>
      <c r="CC203" s="2">
        <v>34972</v>
      </c>
      <c r="CD203" t="s">
        <v>13</v>
      </c>
      <c r="CE203" t="s">
        <v>13</v>
      </c>
      <c r="CF203">
        <v>0.3</v>
      </c>
    </row>
    <row r="204" spans="1:84" x14ac:dyDescent="0.2">
      <c r="A204" s="2">
        <v>35003</v>
      </c>
      <c r="B204" t="s">
        <v>13</v>
      </c>
      <c r="C204" t="s">
        <v>13</v>
      </c>
      <c r="D204">
        <v>46.7</v>
      </c>
      <c r="F204" s="2">
        <v>35003</v>
      </c>
      <c r="G204" t="s">
        <v>13</v>
      </c>
      <c r="H204" t="s">
        <v>13</v>
      </c>
      <c r="I204">
        <v>-2</v>
      </c>
      <c r="K204" s="2">
        <v>39478</v>
      </c>
      <c r="L204" t="s">
        <v>13</v>
      </c>
      <c r="M204" t="s">
        <v>13</v>
      </c>
      <c r="N204">
        <v>796523</v>
      </c>
      <c r="P204" s="2">
        <v>41759</v>
      </c>
      <c r="Q204">
        <v>20140505</v>
      </c>
      <c r="R204">
        <v>55.2</v>
      </c>
      <c r="S204">
        <v>55.2</v>
      </c>
      <c r="U204" s="2">
        <v>35003</v>
      </c>
      <c r="V204" t="s">
        <v>13</v>
      </c>
      <c r="W204" t="s">
        <v>13</v>
      </c>
      <c r="X204">
        <v>6.9160000000000004</v>
      </c>
      <c r="Z204" s="2">
        <v>39752</v>
      </c>
      <c r="AA204">
        <v>20081210</v>
      </c>
      <c r="AB204">
        <v>-1.1000000000000001</v>
      </c>
      <c r="AC204">
        <v>-1.4</v>
      </c>
      <c r="AE204" s="2">
        <v>39782</v>
      </c>
      <c r="AF204">
        <v>20081212</v>
      </c>
      <c r="AG204">
        <v>-1.8</v>
      </c>
      <c r="AH204">
        <v>-3.7</v>
      </c>
      <c r="AJ204" s="2">
        <v>39782</v>
      </c>
      <c r="AK204">
        <v>20081212</v>
      </c>
      <c r="AL204">
        <v>-1.6</v>
      </c>
      <c r="AM204">
        <v>-3.8</v>
      </c>
      <c r="AO204" s="2">
        <v>35003</v>
      </c>
      <c r="AP204" t="s">
        <v>13</v>
      </c>
      <c r="AQ204" t="s">
        <v>13</v>
      </c>
      <c r="AR204">
        <v>-0.1</v>
      </c>
      <c r="AT204" s="2">
        <v>35003</v>
      </c>
      <c r="AU204" t="s">
        <v>13</v>
      </c>
      <c r="AV204" t="s">
        <v>13</v>
      </c>
      <c r="AW204">
        <v>-0.52</v>
      </c>
      <c r="AY204" s="2">
        <v>35003</v>
      </c>
      <c r="AZ204" t="s">
        <v>13</v>
      </c>
      <c r="BA204" t="s">
        <v>13</v>
      </c>
      <c r="BB204">
        <v>0.4</v>
      </c>
      <c r="BD204" s="2">
        <v>39782</v>
      </c>
      <c r="BE204">
        <v>20081224</v>
      </c>
      <c r="BF204">
        <v>-1</v>
      </c>
      <c r="BG204">
        <v>-4.2</v>
      </c>
      <c r="BI204" s="2">
        <v>35003</v>
      </c>
      <c r="BJ204" t="s">
        <v>13</v>
      </c>
      <c r="BK204" t="s">
        <v>13</v>
      </c>
      <c r="BL204">
        <v>2.2999999999999998</v>
      </c>
      <c r="BX204" s="2">
        <v>35003</v>
      </c>
      <c r="BY204" t="s">
        <v>13</v>
      </c>
      <c r="BZ204" t="s">
        <v>13</v>
      </c>
      <c r="CA204">
        <v>0.4</v>
      </c>
      <c r="CC204" s="2">
        <v>35003</v>
      </c>
      <c r="CD204" t="s">
        <v>13</v>
      </c>
      <c r="CE204" t="s">
        <v>13</v>
      </c>
      <c r="CF204">
        <v>-0.1</v>
      </c>
    </row>
    <row r="205" spans="1:84" x14ac:dyDescent="0.2">
      <c r="A205" s="2">
        <v>35033</v>
      </c>
      <c r="B205" t="s">
        <v>13</v>
      </c>
      <c r="C205" t="s">
        <v>13</v>
      </c>
      <c r="D205">
        <v>45.9</v>
      </c>
      <c r="F205" s="2">
        <v>35033</v>
      </c>
      <c r="G205" t="s">
        <v>13</v>
      </c>
      <c r="H205" t="s">
        <v>13</v>
      </c>
      <c r="I205">
        <v>0</v>
      </c>
      <c r="K205" s="2">
        <v>39507</v>
      </c>
      <c r="L205" t="s">
        <v>13</v>
      </c>
      <c r="M205" t="s">
        <v>13</v>
      </c>
      <c r="N205">
        <v>902848</v>
      </c>
      <c r="P205" s="2">
        <v>41790</v>
      </c>
      <c r="Q205">
        <v>20140604</v>
      </c>
      <c r="R205">
        <v>56.3</v>
      </c>
      <c r="S205">
        <v>56.8</v>
      </c>
      <c r="U205" s="2">
        <v>35033</v>
      </c>
      <c r="V205" t="s">
        <v>13</v>
      </c>
      <c r="W205" t="s">
        <v>13</v>
      </c>
      <c r="X205">
        <v>18.632000000000001</v>
      </c>
      <c r="Z205" s="2">
        <v>39782</v>
      </c>
      <c r="AA205">
        <v>20090109</v>
      </c>
      <c r="AB205">
        <v>-0.6</v>
      </c>
      <c r="AC205">
        <v>-0.6</v>
      </c>
      <c r="AE205" s="2">
        <v>39813</v>
      </c>
      <c r="AF205">
        <v>20090114</v>
      </c>
      <c r="AG205">
        <v>-2.7</v>
      </c>
      <c r="AH205">
        <v>-2.2000000000000002</v>
      </c>
      <c r="AJ205" s="2">
        <v>39813</v>
      </c>
      <c r="AK205">
        <v>20090114</v>
      </c>
      <c r="AL205">
        <v>-3.1</v>
      </c>
      <c r="AM205">
        <v>-2.4</v>
      </c>
      <c r="AO205" s="2">
        <v>35033</v>
      </c>
      <c r="AP205" t="s">
        <v>13</v>
      </c>
      <c r="AQ205" t="s">
        <v>13</v>
      </c>
      <c r="AR205">
        <v>0.25</v>
      </c>
      <c r="AT205" s="2">
        <v>35033</v>
      </c>
      <c r="AU205" t="s">
        <v>13</v>
      </c>
      <c r="AV205" t="s">
        <v>13</v>
      </c>
      <c r="AW205">
        <v>-0.17</v>
      </c>
      <c r="AY205" s="2">
        <v>35033</v>
      </c>
      <c r="AZ205" t="s">
        <v>13</v>
      </c>
      <c r="BA205" t="s">
        <v>13</v>
      </c>
      <c r="BB205">
        <v>0.3</v>
      </c>
      <c r="BD205" s="2">
        <v>39813</v>
      </c>
      <c r="BE205">
        <v>20090129</v>
      </c>
      <c r="BF205">
        <v>-2.6</v>
      </c>
      <c r="BG205">
        <v>-5.7</v>
      </c>
      <c r="BI205" s="2">
        <v>35033</v>
      </c>
      <c r="BJ205" t="s">
        <v>13</v>
      </c>
      <c r="BK205" t="s">
        <v>13</v>
      </c>
      <c r="BL205">
        <v>-1.9</v>
      </c>
      <c r="BX205" s="2">
        <v>35033</v>
      </c>
      <c r="BY205" t="s">
        <v>13</v>
      </c>
      <c r="BZ205" t="s">
        <v>13</v>
      </c>
      <c r="CA205">
        <v>0.3</v>
      </c>
      <c r="CC205" s="2">
        <v>35033</v>
      </c>
      <c r="CD205" t="s">
        <v>13</v>
      </c>
      <c r="CE205" t="s">
        <v>13</v>
      </c>
      <c r="CF205">
        <v>0.8</v>
      </c>
    </row>
    <row r="206" spans="1:84" x14ac:dyDescent="0.2">
      <c r="A206" s="2">
        <v>35064</v>
      </c>
      <c r="B206" t="s">
        <v>13</v>
      </c>
      <c r="C206" t="s">
        <v>13</v>
      </c>
      <c r="D206">
        <v>46.2</v>
      </c>
      <c r="F206" s="2">
        <v>35064</v>
      </c>
      <c r="G206" t="s">
        <v>13</v>
      </c>
      <c r="H206" t="s">
        <v>13</v>
      </c>
      <c r="I206">
        <v>3.5</v>
      </c>
      <c r="K206" s="2">
        <v>39538</v>
      </c>
      <c r="L206" t="s">
        <v>13</v>
      </c>
      <c r="M206" t="s">
        <v>13</v>
      </c>
      <c r="N206">
        <v>1008060</v>
      </c>
      <c r="P206" s="2">
        <v>41820</v>
      </c>
      <c r="Q206">
        <v>20140703</v>
      </c>
      <c r="R206">
        <v>56</v>
      </c>
      <c r="S206">
        <v>56.6</v>
      </c>
      <c r="U206" s="2">
        <v>35064</v>
      </c>
      <c r="V206" t="s">
        <v>13</v>
      </c>
      <c r="W206" t="s">
        <v>13</v>
      </c>
      <c r="X206">
        <v>8.5839999999999996</v>
      </c>
      <c r="Z206" s="2">
        <v>39813</v>
      </c>
      <c r="AA206">
        <v>20090210</v>
      </c>
      <c r="AB206">
        <v>-1.4</v>
      </c>
      <c r="AC206">
        <v>-1.2</v>
      </c>
      <c r="AE206" s="2">
        <v>39844</v>
      </c>
      <c r="AF206">
        <v>20090212</v>
      </c>
      <c r="AG206">
        <v>1</v>
      </c>
      <c r="AH206">
        <v>1.4</v>
      </c>
      <c r="AJ206" s="2">
        <v>39844</v>
      </c>
      <c r="AK206">
        <v>20090212</v>
      </c>
      <c r="AL206">
        <v>0.9</v>
      </c>
      <c r="AM206">
        <v>1.1000000000000001</v>
      </c>
      <c r="AO206" s="2">
        <v>35064</v>
      </c>
      <c r="AP206" t="s">
        <v>13</v>
      </c>
      <c r="AQ206" t="s">
        <v>13</v>
      </c>
      <c r="AR206">
        <v>0.4</v>
      </c>
      <c r="AT206" s="2">
        <v>35064</v>
      </c>
      <c r="AU206" t="s">
        <v>13</v>
      </c>
      <c r="AV206" t="s">
        <v>13</v>
      </c>
      <c r="AW206">
        <v>-0.05</v>
      </c>
      <c r="AY206" s="2">
        <v>35064</v>
      </c>
      <c r="AZ206" t="s">
        <v>13</v>
      </c>
      <c r="BA206" t="s">
        <v>13</v>
      </c>
      <c r="BB206">
        <v>-0.1</v>
      </c>
      <c r="BD206" s="2">
        <v>39844</v>
      </c>
      <c r="BE206">
        <v>20090226</v>
      </c>
      <c r="BF206">
        <v>-5.2</v>
      </c>
      <c r="BG206">
        <v>-11.6</v>
      </c>
      <c r="BI206" s="2">
        <v>35064</v>
      </c>
      <c r="BJ206" t="s">
        <v>13</v>
      </c>
      <c r="BK206" t="s">
        <v>13</v>
      </c>
      <c r="BL206">
        <v>2.6</v>
      </c>
      <c r="BX206" s="2">
        <v>35064</v>
      </c>
      <c r="BY206" t="s">
        <v>13</v>
      </c>
      <c r="BZ206" t="s">
        <v>13</v>
      </c>
      <c r="CA206">
        <v>0.4</v>
      </c>
      <c r="CC206" s="2">
        <v>35064</v>
      </c>
      <c r="CD206" t="s">
        <v>13</v>
      </c>
      <c r="CE206" t="s">
        <v>13</v>
      </c>
      <c r="CF206">
        <v>0.8</v>
      </c>
    </row>
    <row r="207" spans="1:84" x14ac:dyDescent="0.2">
      <c r="A207" s="2">
        <v>35095</v>
      </c>
      <c r="B207" t="s">
        <v>13</v>
      </c>
      <c r="C207" t="s">
        <v>13</v>
      </c>
      <c r="D207">
        <v>45.5</v>
      </c>
      <c r="F207" s="2">
        <v>35095</v>
      </c>
      <c r="G207" t="s">
        <v>13</v>
      </c>
      <c r="H207" t="s">
        <v>13</v>
      </c>
      <c r="I207">
        <v>-4</v>
      </c>
      <c r="K207" s="2">
        <v>39568</v>
      </c>
      <c r="L207" t="s">
        <v>13</v>
      </c>
      <c r="M207" t="s">
        <v>13</v>
      </c>
      <c r="N207">
        <v>913601</v>
      </c>
      <c r="P207" s="2">
        <v>41851</v>
      </c>
      <c r="Q207">
        <v>20140805</v>
      </c>
      <c r="R207">
        <v>58.7</v>
      </c>
      <c r="S207">
        <v>57</v>
      </c>
      <c r="U207" s="2">
        <v>35095</v>
      </c>
      <c r="V207" t="s">
        <v>13</v>
      </c>
      <c r="W207" t="s">
        <v>13</v>
      </c>
      <c r="X207">
        <v>12.526</v>
      </c>
      <c r="Z207" s="2">
        <v>39844</v>
      </c>
      <c r="AA207">
        <v>20090310</v>
      </c>
      <c r="AB207">
        <v>-0.7</v>
      </c>
      <c r="AC207">
        <v>-1</v>
      </c>
      <c r="AE207" s="2">
        <v>39872</v>
      </c>
      <c r="AF207">
        <v>20090312</v>
      </c>
      <c r="AG207">
        <v>-0.1</v>
      </c>
      <c r="AH207">
        <v>-0.4</v>
      </c>
      <c r="AJ207" s="2">
        <v>39872</v>
      </c>
      <c r="AK207">
        <v>20090312</v>
      </c>
      <c r="AL207">
        <v>0.7</v>
      </c>
      <c r="AM207">
        <v>0.2</v>
      </c>
      <c r="AO207" s="2">
        <v>35095</v>
      </c>
      <c r="AP207" t="s">
        <v>13</v>
      </c>
      <c r="AQ207" t="s">
        <v>13</v>
      </c>
      <c r="AR207">
        <v>-0.66</v>
      </c>
      <c r="AT207" s="2">
        <v>35095</v>
      </c>
      <c r="AU207" t="s">
        <v>13</v>
      </c>
      <c r="AV207" t="s">
        <v>13</v>
      </c>
      <c r="AW207">
        <v>-1.0900000000000001</v>
      </c>
      <c r="AY207" s="2">
        <v>35095</v>
      </c>
      <c r="AZ207" t="s">
        <v>13</v>
      </c>
      <c r="BA207" t="s">
        <v>13</v>
      </c>
      <c r="BB207">
        <v>0.5</v>
      </c>
      <c r="BD207" s="2">
        <v>39872</v>
      </c>
      <c r="BE207">
        <v>20090325</v>
      </c>
      <c r="BF207">
        <v>3.4</v>
      </c>
      <c r="BG207">
        <v>-4.8</v>
      </c>
      <c r="BI207" s="2">
        <v>35095</v>
      </c>
      <c r="BJ207" t="s">
        <v>13</v>
      </c>
      <c r="BK207" t="s">
        <v>13</v>
      </c>
      <c r="BL207">
        <v>-3.7</v>
      </c>
      <c r="BX207" s="2">
        <v>35095</v>
      </c>
      <c r="BY207" t="s">
        <v>13</v>
      </c>
      <c r="BZ207" t="s">
        <v>13</v>
      </c>
      <c r="CA207">
        <v>0.6</v>
      </c>
      <c r="CC207" s="2">
        <v>35095</v>
      </c>
      <c r="CD207" t="s">
        <v>13</v>
      </c>
      <c r="CE207" t="s">
        <v>13</v>
      </c>
      <c r="CF207">
        <v>-0.2</v>
      </c>
    </row>
    <row r="208" spans="1:84" x14ac:dyDescent="0.2">
      <c r="A208" s="2">
        <v>35124</v>
      </c>
      <c r="B208" t="s">
        <v>13</v>
      </c>
      <c r="C208" t="s">
        <v>13</v>
      </c>
      <c r="D208">
        <v>45.9</v>
      </c>
      <c r="F208" s="2">
        <v>35124</v>
      </c>
      <c r="G208" t="s">
        <v>13</v>
      </c>
      <c r="H208" t="s">
        <v>13</v>
      </c>
      <c r="I208">
        <v>-2.8</v>
      </c>
      <c r="K208" s="2">
        <v>39599</v>
      </c>
      <c r="L208" t="s">
        <v>13</v>
      </c>
      <c r="M208" t="s">
        <v>13</v>
      </c>
      <c r="N208">
        <v>1021482</v>
      </c>
      <c r="P208" s="2">
        <v>41882</v>
      </c>
      <c r="Q208">
        <v>20140904</v>
      </c>
      <c r="R208">
        <v>59.6</v>
      </c>
      <c r="S208">
        <v>58.2</v>
      </c>
      <c r="U208" s="2">
        <v>35124</v>
      </c>
      <c r="V208" t="s">
        <v>13</v>
      </c>
      <c r="W208" t="s">
        <v>13</v>
      </c>
      <c r="X208">
        <v>9.8230000000000004</v>
      </c>
      <c r="Z208" s="2">
        <v>39872</v>
      </c>
      <c r="AA208">
        <v>20090408</v>
      </c>
      <c r="AB208">
        <v>-1.5</v>
      </c>
      <c r="AC208">
        <v>-1.9</v>
      </c>
      <c r="AE208" s="2">
        <v>39903</v>
      </c>
      <c r="AF208">
        <v>20090414</v>
      </c>
      <c r="AG208">
        <v>-1.1000000000000001</v>
      </c>
      <c r="AH208">
        <v>-1.7</v>
      </c>
      <c r="AJ208" s="2">
        <v>39903</v>
      </c>
      <c r="AK208">
        <v>20090414</v>
      </c>
      <c r="AL208">
        <v>-0.9</v>
      </c>
      <c r="AM208">
        <v>-1.7</v>
      </c>
      <c r="AO208" s="2">
        <v>35124</v>
      </c>
      <c r="AP208" t="s">
        <v>13</v>
      </c>
      <c r="AQ208" t="s">
        <v>13</v>
      </c>
      <c r="AR208">
        <v>1.5699999999999998</v>
      </c>
      <c r="AT208" s="2">
        <v>35124</v>
      </c>
      <c r="AU208" t="s">
        <v>13</v>
      </c>
      <c r="AV208" t="s">
        <v>13</v>
      </c>
      <c r="AW208">
        <v>1.1100000000000001</v>
      </c>
      <c r="AY208" s="2">
        <v>35124</v>
      </c>
      <c r="AZ208" t="s">
        <v>13</v>
      </c>
      <c r="BA208" t="s">
        <v>13</v>
      </c>
      <c r="BB208">
        <v>0.1</v>
      </c>
      <c r="BD208" s="2">
        <v>39903</v>
      </c>
      <c r="BE208">
        <v>20090424</v>
      </c>
      <c r="BF208">
        <v>-0.8</v>
      </c>
      <c r="BG208">
        <v>-1.2</v>
      </c>
      <c r="BI208" s="2">
        <v>35124</v>
      </c>
      <c r="BJ208" t="s">
        <v>13</v>
      </c>
      <c r="BK208" t="s">
        <v>13</v>
      </c>
      <c r="BL208">
        <v>-1.5</v>
      </c>
      <c r="BX208" s="2">
        <v>35124</v>
      </c>
      <c r="BY208" t="s">
        <v>13</v>
      </c>
      <c r="BZ208" t="s">
        <v>13</v>
      </c>
      <c r="CA208">
        <v>1</v>
      </c>
      <c r="CC208" s="2">
        <v>35124</v>
      </c>
      <c r="CD208" t="s">
        <v>13</v>
      </c>
      <c r="CE208" t="s">
        <v>13</v>
      </c>
      <c r="CF208">
        <v>0.9</v>
      </c>
    </row>
    <row r="209" spans="1:84" x14ac:dyDescent="0.2">
      <c r="A209" s="2">
        <v>35155</v>
      </c>
      <c r="B209" t="s">
        <v>13</v>
      </c>
      <c r="C209" t="s">
        <v>13</v>
      </c>
      <c r="D209">
        <v>46.9</v>
      </c>
      <c r="F209" s="2">
        <v>35155</v>
      </c>
      <c r="G209" t="s">
        <v>13</v>
      </c>
      <c r="H209" t="s">
        <v>13</v>
      </c>
      <c r="I209">
        <v>7.5</v>
      </c>
      <c r="K209" s="2">
        <v>39629</v>
      </c>
      <c r="L209" t="s">
        <v>13</v>
      </c>
      <c r="M209" t="s">
        <v>13</v>
      </c>
      <c r="N209">
        <v>874154</v>
      </c>
      <c r="P209" s="2">
        <v>41912</v>
      </c>
      <c r="Q209">
        <v>20141003</v>
      </c>
      <c r="R209">
        <v>58.6</v>
      </c>
      <c r="S209">
        <v>57.6</v>
      </c>
      <c r="U209" s="2">
        <v>35155</v>
      </c>
      <c r="V209" t="s">
        <v>13</v>
      </c>
      <c r="W209" t="s">
        <v>13</v>
      </c>
      <c r="X209">
        <v>8.59</v>
      </c>
      <c r="Z209" s="2">
        <v>39903</v>
      </c>
      <c r="AA209">
        <v>20090508</v>
      </c>
      <c r="AB209">
        <v>-1.6</v>
      </c>
      <c r="AC209">
        <v>-2</v>
      </c>
      <c r="AE209" s="2">
        <v>39933</v>
      </c>
      <c r="AF209">
        <v>20090513</v>
      </c>
      <c r="AG209">
        <v>-0.4</v>
      </c>
      <c r="AH209">
        <v>0.4</v>
      </c>
      <c r="AJ209" s="2">
        <v>39933</v>
      </c>
      <c r="AK209">
        <v>20090513</v>
      </c>
      <c r="AL209">
        <v>-0.5</v>
      </c>
      <c r="AM209">
        <v>0.4</v>
      </c>
      <c r="AO209" s="2">
        <v>35155</v>
      </c>
      <c r="AP209" t="s">
        <v>13</v>
      </c>
      <c r="AQ209" t="s">
        <v>13</v>
      </c>
      <c r="AR209">
        <v>-0.11</v>
      </c>
      <c r="AT209" s="2">
        <v>35155</v>
      </c>
      <c r="AU209" t="s">
        <v>13</v>
      </c>
      <c r="AV209" t="s">
        <v>13</v>
      </c>
      <c r="AW209">
        <v>-0.56000000000000005</v>
      </c>
      <c r="AY209" s="2">
        <v>35155</v>
      </c>
      <c r="AZ209" t="s">
        <v>13</v>
      </c>
      <c r="BA209" t="s">
        <v>13</v>
      </c>
      <c r="BB209">
        <v>-0.2</v>
      </c>
      <c r="BD209" s="2">
        <v>39933</v>
      </c>
      <c r="BE209">
        <v>20090528</v>
      </c>
      <c r="BF209">
        <v>1.9</v>
      </c>
      <c r="BG209">
        <v>-0.4</v>
      </c>
      <c r="BI209" s="2">
        <v>35155</v>
      </c>
      <c r="BJ209" t="s">
        <v>13</v>
      </c>
      <c r="BK209" t="s">
        <v>13</v>
      </c>
      <c r="BL209">
        <v>3.9</v>
      </c>
      <c r="BX209" s="2">
        <v>35155</v>
      </c>
      <c r="BY209" t="s">
        <v>13</v>
      </c>
      <c r="BZ209" t="s">
        <v>13</v>
      </c>
      <c r="CA209">
        <v>0.7</v>
      </c>
      <c r="CC209" s="2">
        <v>35155</v>
      </c>
      <c r="CD209" t="s">
        <v>13</v>
      </c>
      <c r="CE209" t="s">
        <v>13</v>
      </c>
      <c r="CF209">
        <v>0.8</v>
      </c>
    </row>
    <row r="210" spans="1:84" x14ac:dyDescent="0.2">
      <c r="A210" s="2">
        <v>35185</v>
      </c>
      <c r="B210" t="s">
        <v>13</v>
      </c>
      <c r="C210" t="s">
        <v>13</v>
      </c>
      <c r="D210">
        <v>49.3</v>
      </c>
      <c r="F210" s="2">
        <v>35185</v>
      </c>
      <c r="G210" t="s">
        <v>13</v>
      </c>
      <c r="H210" t="s">
        <v>13</v>
      </c>
      <c r="I210">
        <v>-2.9</v>
      </c>
      <c r="K210" s="2">
        <v>39660</v>
      </c>
      <c r="L210" t="s">
        <v>13</v>
      </c>
      <c r="M210" t="s">
        <v>13</v>
      </c>
      <c r="N210">
        <v>813139</v>
      </c>
      <c r="P210" s="2">
        <v>41943</v>
      </c>
      <c r="Q210">
        <v>20141105</v>
      </c>
      <c r="R210">
        <v>57.1</v>
      </c>
      <c r="S210">
        <v>56.1</v>
      </c>
      <c r="U210" s="2">
        <v>35185</v>
      </c>
      <c r="V210" t="s">
        <v>13</v>
      </c>
      <c r="W210" t="s">
        <v>13</v>
      </c>
      <c r="X210">
        <v>9.2189999999999994</v>
      </c>
      <c r="Z210" s="2">
        <v>39933</v>
      </c>
      <c r="AA210">
        <v>20090609</v>
      </c>
      <c r="AB210">
        <v>-1.4</v>
      </c>
      <c r="AC210">
        <v>-1.4</v>
      </c>
      <c r="AE210" s="2">
        <v>39964</v>
      </c>
      <c r="AF210">
        <v>20090611</v>
      </c>
      <c r="AG210">
        <v>0.5</v>
      </c>
      <c r="AH210">
        <v>0.9</v>
      </c>
      <c r="AJ210" s="2">
        <v>39964</v>
      </c>
      <c r="AK210">
        <v>20090611</v>
      </c>
      <c r="AL210">
        <v>0.5</v>
      </c>
      <c r="AM210">
        <v>0.8</v>
      </c>
      <c r="AO210" s="2">
        <v>35185</v>
      </c>
      <c r="AP210" t="s">
        <v>13</v>
      </c>
      <c r="AQ210" t="s">
        <v>13</v>
      </c>
      <c r="AR210">
        <v>0.89</v>
      </c>
      <c r="AT210" s="2">
        <v>35185</v>
      </c>
      <c r="AU210" t="s">
        <v>13</v>
      </c>
      <c r="AV210" t="s">
        <v>13</v>
      </c>
      <c r="AW210">
        <v>0.44</v>
      </c>
      <c r="AY210" s="2">
        <v>35185</v>
      </c>
      <c r="AZ210" t="s">
        <v>13</v>
      </c>
      <c r="BA210" t="s">
        <v>13</v>
      </c>
      <c r="BB210">
        <v>0.3</v>
      </c>
      <c r="BD210" s="2">
        <v>39964</v>
      </c>
      <c r="BE210">
        <v>20090624</v>
      </c>
      <c r="BF210">
        <v>1.8</v>
      </c>
      <c r="BG210">
        <v>4.8</v>
      </c>
      <c r="BI210" s="2">
        <v>35185</v>
      </c>
      <c r="BJ210" t="s">
        <v>13</v>
      </c>
      <c r="BK210" t="s">
        <v>13</v>
      </c>
      <c r="BL210">
        <v>-0.7</v>
      </c>
      <c r="BX210" s="2">
        <v>35185</v>
      </c>
      <c r="BY210" t="s">
        <v>13</v>
      </c>
      <c r="BZ210" t="s">
        <v>13</v>
      </c>
      <c r="CA210">
        <v>0.6</v>
      </c>
      <c r="CC210" s="2">
        <v>35185</v>
      </c>
      <c r="CD210" t="s">
        <v>13</v>
      </c>
      <c r="CE210" t="s">
        <v>13</v>
      </c>
      <c r="CF210">
        <v>0.7</v>
      </c>
    </row>
    <row r="211" spans="1:84" x14ac:dyDescent="0.2">
      <c r="A211" s="2">
        <v>35216</v>
      </c>
      <c r="B211" t="s">
        <v>13</v>
      </c>
      <c r="C211" t="s">
        <v>13</v>
      </c>
      <c r="D211">
        <v>49.1</v>
      </c>
      <c r="F211" s="2">
        <v>35216</v>
      </c>
      <c r="G211" t="s">
        <v>13</v>
      </c>
      <c r="H211" t="s">
        <v>13</v>
      </c>
      <c r="I211">
        <v>2.9</v>
      </c>
      <c r="K211" s="2">
        <v>39691</v>
      </c>
      <c r="L211" t="s">
        <v>13</v>
      </c>
      <c r="M211" t="s">
        <v>13</v>
      </c>
      <c r="N211">
        <v>935497</v>
      </c>
      <c r="P211" s="2">
        <v>41973</v>
      </c>
      <c r="Q211">
        <v>20141203</v>
      </c>
      <c r="R211">
        <v>59.3</v>
      </c>
      <c r="S211">
        <v>58.8</v>
      </c>
      <c r="U211" s="2">
        <v>35216</v>
      </c>
      <c r="V211" t="s">
        <v>13</v>
      </c>
      <c r="W211" t="s">
        <v>13</v>
      </c>
      <c r="X211">
        <v>10.211</v>
      </c>
      <c r="Z211" s="2">
        <v>39964</v>
      </c>
      <c r="AA211">
        <v>20090709</v>
      </c>
      <c r="AB211">
        <v>-0.8</v>
      </c>
      <c r="AC211">
        <v>-1.2</v>
      </c>
      <c r="AE211" s="2">
        <v>39994</v>
      </c>
      <c r="AF211">
        <v>20090714</v>
      </c>
      <c r="AG211">
        <v>0.6</v>
      </c>
      <c r="AH211">
        <v>1.6</v>
      </c>
      <c r="AJ211" s="2">
        <v>39994</v>
      </c>
      <c r="AK211">
        <v>20090714</v>
      </c>
      <c r="AL211">
        <v>0.3</v>
      </c>
      <c r="AM211">
        <v>1</v>
      </c>
      <c r="AO211" s="2">
        <v>35216</v>
      </c>
      <c r="AP211" t="s">
        <v>13</v>
      </c>
      <c r="AQ211" t="s">
        <v>13</v>
      </c>
      <c r="AR211">
        <v>0.75</v>
      </c>
      <c r="AT211" s="2">
        <v>35216</v>
      </c>
      <c r="AU211" t="s">
        <v>13</v>
      </c>
      <c r="AV211" t="s">
        <v>13</v>
      </c>
      <c r="AW211">
        <v>0.27</v>
      </c>
      <c r="AY211" s="2">
        <v>35216</v>
      </c>
      <c r="AZ211" t="s">
        <v>13</v>
      </c>
      <c r="BA211" t="s">
        <v>13</v>
      </c>
      <c r="BB211">
        <v>0.2</v>
      </c>
      <c r="BD211" s="2">
        <v>39994</v>
      </c>
      <c r="BE211">
        <v>20090729</v>
      </c>
      <c r="BF211">
        <v>-2.5</v>
      </c>
      <c r="BG211">
        <v>-3.6</v>
      </c>
      <c r="BI211" s="2">
        <v>35216</v>
      </c>
      <c r="BJ211" t="s">
        <v>13</v>
      </c>
      <c r="BK211" t="s">
        <v>13</v>
      </c>
      <c r="BL211">
        <v>3</v>
      </c>
      <c r="BX211" s="2">
        <v>35216</v>
      </c>
      <c r="BY211" t="s">
        <v>13</v>
      </c>
      <c r="BZ211" t="s">
        <v>13</v>
      </c>
      <c r="CA211">
        <v>0.6</v>
      </c>
      <c r="CC211" s="2">
        <v>35216</v>
      </c>
      <c r="CD211" t="s">
        <v>13</v>
      </c>
      <c r="CE211" t="s">
        <v>13</v>
      </c>
      <c r="CF211">
        <v>0.3</v>
      </c>
    </row>
    <row r="212" spans="1:84" x14ac:dyDescent="0.2">
      <c r="A212" s="2">
        <v>35246</v>
      </c>
      <c r="B212" t="s">
        <v>13</v>
      </c>
      <c r="C212" t="s">
        <v>13</v>
      </c>
      <c r="D212">
        <v>53.6</v>
      </c>
      <c r="F212" s="2">
        <v>35246</v>
      </c>
      <c r="G212" t="s">
        <v>13</v>
      </c>
      <c r="H212" t="s">
        <v>13</v>
      </c>
      <c r="I212">
        <v>0.3</v>
      </c>
      <c r="K212" s="2">
        <v>39721</v>
      </c>
      <c r="L212" t="s">
        <v>13</v>
      </c>
      <c r="M212" t="s">
        <v>13</v>
      </c>
      <c r="N212">
        <v>747964</v>
      </c>
      <c r="P212" s="2">
        <v>42004</v>
      </c>
      <c r="Q212">
        <v>20150106</v>
      </c>
      <c r="R212">
        <v>56.2</v>
      </c>
      <c r="S212">
        <v>56.3</v>
      </c>
      <c r="U212" s="2">
        <v>35246</v>
      </c>
      <c r="V212" t="s">
        <v>13</v>
      </c>
      <c r="W212" t="s">
        <v>13</v>
      </c>
      <c r="X212">
        <v>9.8360000000000003</v>
      </c>
      <c r="Z212" s="2">
        <v>39994</v>
      </c>
      <c r="AA212">
        <v>20090811</v>
      </c>
      <c r="AB212">
        <v>-1.7</v>
      </c>
      <c r="AC212">
        <v>-1.5</v>
      </c>
      <c r="AE212" s="2">
        <v>40025</v>
      </c>
      <c r="AF212">
        <v>20090813</v>
      </c>
      <c r="AG212">
        <v>-0.1</v>
      </c>
      <c r="AH212">
        <v>0.2</v>
      </c>
      <c r="AJ212" s="2">
        <v>40025</v>
      </c>
      <c r="AK212">
        <v>20090813</v>
      </c>
      <c r="AL212">
        <v>-0.6</v>
      </c>
      <c r="AM212">
        <v>-0.1</v>
      </c>
      <c r="AO212" s="2">
        <v>35246</v>
      </c>
      <c r="AP212" t="s">
        <v>13</v>
      </c>
      <c r="AQ212" t="s">
        <v>13</v>
      </c>
      <c r="AR212">
        <v>0.83</v>
      </c>
      <c r="AT212" s="2">
        <v>35246</v>
      </c>
      <c r="AU212" t="s">
        <v>13</v>
      </c>
      <c r="AV212" t="s">
        <v>13</v>
      </c>
      <c r="AW212">
        <v>0.36</v>
      </c>
      <c r="AY212" s="2">
        <v>35246</v>
      </c>
      <c r="AZ212" t="s">
        <v>13</v>
      </c>
      <c r="BA212" t="s">
        <v>13</v>
      </c>
      <c r="BB212">
        <v>-0.1</v>
      </c>
      <c r="BD212" s="2">
        <v>40025</v>
      </c>
      <c r="BE212">
        <v>20090826</v>
      </c>
      <c r="BF212">
        <v>4.9000000000000004</v>
      </c>
      <c r="BG212">
        <v>7.7</v>
      </c>
      <c r="BI212" s="2">
        <v>35246</v>
      </c>
      <c r="BJ212" t="s">
        <v>13</v>
      </c>
      <c r="BK212" t="s">
        <v>13</v>
      </c>
      <c r="BL212">
        <v>0.6</v>
      </c>
      <c r="BX212" s="2">
        <v>35246</v>
      </c>
      <c r="BY212" t="s">
        <v>13</v>
      </c>
      <c r="BZ212" t="s">
        <v>13</v>
      </c>
      <c r="CA212">
        <v>0.7</v>
      </c>
      <c r="CC212" s="2">
        <v>35246</v>
      </c>
      <c r="CD212" t="s">
        <v>13</v>
      </c>
      <c r="CE212" t="s">
        <v>13</v>
      </c>
      <c r="CF212">
        <v>0.1</v>
      </c>
    </row>
    <row r="213" spans="1:84" x14ac:dyDescent="0.2">
      <c r="A213" s="2">
        <v>35277</v>
      </c>
      <c r="B213" t="s">
        <v>13</v>
      </c>
      <c r="C213" t="s">
        <v>13</v>
      </c>
      <c r="D213">
        <v>49.7</v>
      </c>
      <c r="F213" s="2">
        <v>35277</v>
      </c>
      <c r="G213" t="s">
        <v>13</v>
      </c>
      <c r="H213" t="s">
        <v>13</v>
      </c>
      <c r="I213">
        <v>-0.2</v>
      </c>
      <c r="K213" s="2">
        <v>39752</v>
      </c>
      <c r="L213" t="s">
        <v>13</v>
      </c>
      <c r="M213" t="s">
        <v>13</v>
      </c>
      <c r="N213">
        <v>624868</v>
      </c>
      <c r="P213" s="2">
        <v>42035</v>
      </c>
      <c r="Q213">
        <v>20150204</v>
      </c>
      <c r="R213">
        <v>56.7</v>
      </c>
      <c r="S213">
        <v>57.2</v>
      </c>
      <c r="U213" s="2">
        <v>35277</v>
      </c>
      <c r="V213" t="s">
        <v>13</v>
      </c>
      <c r="W213" t="s">
        <v>13</v>
      </c>
      <c r="X213">
        <v>10.946999999999999</v>
      </c>
      <c r="Z213" s="2">
        <v>40025</v>
      </c>
      <c r="AA213">
        <v>20090911</v>
      </c>
      <c r="AB213">
        <v>-1.4</v>
      </c>
      <c r="AC213">
        <v>-1.5</v>
      </c>
      <c r="AE213" s="2">
        <v>40056</v>
      </c>
      <c r="AF213">
        <v>20090915</v>
      </c>
      <c r="AG213">
        <v>2.7</v>
      </c>
      <c r="AH213">
        <v>1.9</v>
      </c>
      <c r="AJ213" s="2">
        <v>40056</v>
      </c>
      <c r="AK213">
        <v>20090915</v>
      </c>
      <c r="AL213">
        <v>1.1000000000000001</v>
      </c>
      <c r="AM213">
        <v>0.7</v>
      </c>
      <c r="AO213" s="2">
        <v>35277</v>
      </c>
      <c r="AP213" t="s">
        <v>13</v>
      </c>
      <c r="AQ213" t="s">
        <v>13</v>
      </c>
      <c r="AR213">
        <v>-0.17</v>
      </c>
      <c r="AT213" s="2">
        <v>35277</v>
      </c>
      <c r="AU213" t="s">
        <v>13</v>
      </c>
      <c r="AV213" t="s">
        <v>13</v>
      </c>
      <c r="AW213">
        <v>-0.64</v>
      </c>
      <c r="AY213" s="2">
        <v>35277</v>
      </c>
      <c r="AZ213" t="s">
        <v>13</v>
      </c>
      <c r="BA213" t="s">
        <v>13</v>
      </c>
      <c r="BB213">
        <v>0.4</v>
      </c>
      <c r="BD213" s="2">
        <v>40056</v>
      </c>
      <c r="BE213">
        <v>20090925</v>
      </c>
      <c r="BF213">
        <v>-2.4</v>
      </c>
      <c r="BG213">
        <v>1.1000000000000001</v>
      </c>
      <c r="BI213" s="2">
        <v>35277</v>
      </c>
      <c r="BJ213" t="s">
        <v>13</v>
      </c>
      <c r="BK213" t="s">
        <v>13</v>
      </c>
      <c r="BL213">
        <v>-1.1000000000000001</v>
      </c>
      <c r="BX213" s="2">
        <v>35277</v>
      </c>
      <c r="BY213" t="s">
        <v>13</v>
      </c>
      <c r="BZ213" t="s">
        <v>13</v>
      </c>
      <c r="CA213">
        <v>0</v>
      </c>
      <c r="CC213" s="2">
        <v>35277</v>
      </c>
      <c r="CD213" t="s">
        <v>13</v>
      </c>
      <c r="CE213" t="s">
        <v>13</v>
      </c>
      <c r="CF213">
        <v>0.4</v>
      </c>
    </row>
    <row r="214" spans="1:84" x14ac:dyDescent="0.2">
      <c r="A214" s="2">
        <v>35308</v>
      </c>
      <c r="B214" t="s">
        <v>13</v>
      </c>
      <c r="C214" t="s">
        <v>13</v>
      </c>
      <c r="D214">
        <v>51.6</v>
      </c>
      <c r="F214" s="2">
        <v>35308</v>
      </c>
      <c r="G214" t="s">
        <v>13</v>
      </c>
      <c r="H214" t="s">
        <v>13</v>
      </c>
      <c r="I214">
        <v>-1.9</v>
      </c>
      <c r="K214" s="2">
        <v>39782</v>
      </c>
      <c r="L214" t="s">
        <v>13</v>
      </c>
      <c r="M214" t="s">
        <v>13</v>
      </c>
      <c r="N214">
        <v>554135</v>
      </c>
      <c r="P214" s="2">
        <v>42063</v>
      </c>
      <c r="Q214">
        <v>20150304</v>
      </c>
      <c r="R214">
        <v>56.9</v>
      </c>
      <c r="S214">
        <v>57.9</v>
      </c>
      <c r="U214" s="2">
        <v>35308</v>
      </c>
      <c r="V214" t="s">
        <v>13</v>
      </c>
      <c r="W214" t="s">
        <v>13</v>
      </c>
      <c r="X214">
        <v>8.6059999999999999</v>
      </c>
      <c r="Z214" s="2">
        <v>40056</v>
      </c>
      <c r="AA214">
        <v>20091008</v>
      </c>
      <c r="AB214">
        <v>-1.3</v>
      </c>
      <c r="AC214">
        <v>-1.2</v>
      </c>
      <c r="AE214" s="2">
        <v>40086</v>
      </c>
      <c r="AF214">
        <v>20091014</v>
      </c>
      <c r="AG214">
        <v>-1.5</v>
      </c>
      <c r="AH214">
        <v>-2.4</v>
      </c>
      <c r="AJ214" s="2">
        <v>40086</v>
      </c>
      <c r="AK214">
        <v>20091014</v>
      </c>
      <c r="AL214">
        <v>0.5</v>
      </c>
      <c r="AM214">
        <v>0.2</v>
      </c>
      <c r="AO214" s="2">
        <v>35308</v>
      </c>
      <c r="AP214" t="s">
        <v>13</v>
      </c>
      <c r="AQ214" t="s">
        <v>13</v>
      </c>
      <c r="AR214">
        <v>0.59</v>
      </c>
      <c r="AT214" s="2">
        <v>35308</v>
      </c>
      <c r="AU214" t="s">
        <v>13</v>
      </c>
      <c r="AV214" t="s">
        <v>13</v>
      </c>
      <c r="AW214">
        <v>0.13</v>
      </c>
      <c r="AY214" s="2">
        <v>35308</v>
      </c>
      <c r="AZ214" t="s">
        <v>13</v>
      </c>
      <c r="BA214" t="s">
        <v>13</v>
      </c>
      <c r="BB214">
        <v>0.2</v>
      </c>
      <c r="BD214" s="2">
        <v>40086</v>
      </c>
      <c r="BE214">
        <v>20091028</v>
      </c>
      <c r="BF214">
        <v>1</v>
      </c>
      <c r="BG214">
        <v>-0.2</v>
      </c>
      <c r="BI214" s="2">
        <v>35308</v>
      </c>
      <c r="BJ214" t="s">
        <v>13</v>
      </c>
      <c r="BK214" t="s">
        <v>13</v>
      </c>
      <c r="BL214">
        <v>1</v>
      </c>
      <c r="BX214" s="2">
        <v>35308</v>
      </c>
      <c r="BY214" t="s">
        <v>13</v>
      </c>
      <c r="BZ214" t="s">
        <v>13</v>
      </c>
      <c r="CA214">
        <v>0.4</v>
      </c>
      <c r="CC214" s="2">
        <v>35308</v>
      </c>
      <c r="CD214" t="s">
        <v>13</v>
      </c>
      <c r="CE214" t="s">
        <v>13</v>
      </c>
      <c r="CF214">
        <v>0.4</v>
      </c>
    </row>
    <row r="215" spans="1:84" x14ac:dyDescent="0.2">
      <c r="A215" s="2">
        <v>35338</v>
      </c>
      <c r="B215" t="s">
        <v>13</v>
      </c>
      <c r="C215" t="s">
        <v>13</v>
      </c>
      <c r="D215">
        <v>51.1</v>
      </c>
      <c r="F215" s="2">
        <v>35338</v>
      </c>
      <c r="G215">
        <v>19961101</v>
      </c>
      <c r="H215">
        <v>2.7</v>
      </c>
      <c r="I215">
        <v>3</v>
      </c>
      <c r="K215" s="2">
        <v>39813</v>
      </c>
      <c r="L215" t="s">
        <v>13</v>
      </c>
      <c r="M215" t="s">
        <v>13</v>
      </c>
      <c r="N215">
        <v>678738</v>
      </c>
      <c r="P215" s="2">
        <v>42094</v>
      </c>
      <c r="Q215">
        <v>20150406</v>
      </c>
      <c r="R215">
        <v>56.5</v>
      </c>
      <c r="S215">
        <v>57.3</v>
      </c>
      <c r="U215" s="2">
        <v>35338</v>
      </c>
      <c r="V215">
        <v>19961107</v>
      </c>
      <c r="W215">
        <v>-2.6</v>
      </c>
      <c r="X215">
        <v>4.7690000000000001</v>
      </c>
      <c r="Z215" s="2">
        <v>40086</v>
      </c>
      <c r="AA215">
        <v>20091106</v>
      </c>
      <c r="AB215">
        <v>-0.9</v>
      </c>
      <c r="AC215">
        <v>-1.2</v>
      </c>
      <c r="AE215" s="2">
        <v>40117</v>
      </c>
      <c r="AF215">
        <v>20091116</v>
      </c>
      <c r="AG215">
        <v>1.4</v>
      </c>
      <c r="AH215">
        <v>0.9</v>
      </c>
      <c r="AJ215" s="2">
        <v>40117</v>
      </c>
      <c r="AK215">
        <v>20091116</v>
      </c>
      <c r="AL215">
        <v>0.2</v>
      </c>
      <c r="AM215">
        <v>0.1</v>
      </c>
      <c r="AO215" s="2">
        <v>35338</v>
      </c>
      <c r="AP215" t="s">
        <v>13</v>
      </c>
      <c r="AQ215" t="s">
        <v>13</v>
      </c>
      <c r="AR215">
        <v>0.68</v>
      </c>
      <c r="AT215" s="2">
        <v>35338</v>
      </c>
      <c r="AU215" t="s">
        <v>13</v>
      </c>
      <c r="AV215" t="s">
        <v>13</v>
      </c>
      <c r="AW215">
        <v>0.21</v>
      </c>
      <c r="AY215" s="2">
        <v>35338</v>
      </c>
      <c r="AZ215" t="s">
        <v>13</v>
      </c>
      <c r="BA215" t="s">
        <v>13</v>
      </c>
      <c r="BB215">
        <v>0.1</v>
      </c>
      <c r="BD215" s="2">
        <v>40117</v>
      </c>
      <c r="BE215">
        <v>20091125</v>
      </c>
      <c r="BF215">
        <v>-0.6</v>
      </c>
      <c r="BG215">
        <v>3.1</v>
      </c>
      <c r="BI215" s="2">
        <v>35338</v>
      </c>
      <c r="BJ215" t="s">
        <v>13</v>
      </c>
      <c r="BK215" t="s">
        <v>13</v>
      </c>
      <c r="BL215">
        <v>-1.2</v>
      </c>
      <c r="BX215" s="2">
        <v>35338</v>
      </c>
      <c r="BY215">
        <v>19961031</v>
      </c>
      <c r="BZ215">
        <v>0.6</v>
      </c>
      <c r="CA215">
        <v>0.6</v>
      </c>
      <c r="CC215" s="2">
        <v>35338</v>
      </c>
      <c r="CD215" t="s">
        <v>13</v>
      </c>
      <c r="CE215" t="s">
        <v>13</v>
      </c>
      <c r="CF215">
        <v>0.4</v>
      </c>
    </row>
    <row r="216" spans="1:84" x14ac:dyDescent="0.2">
      <c r="A216" s="2">
        <v>35369</v>
      </c>
      <c r="B216">
        <v>19961101</v>
      </c>
      <c r="C216">
        <v>50.2</v>
      </c>
      <c r="D216">
        <v>50.5</v>
      </c>
      <c r="F216" s="2">
        <v>35369</v>
      </c>
      <c r="G216">
        <v>19961206</v>
      </c>
      <c r="H216">
        <v>0.9</v>
      </c>
      <c r="I216">
        <v>-0.1</v>
      </c>
      <c r="K216" s="2">
        <v>39844</v>
      </c>
      <c r="L216" t="s">
        <v>13</v>
      </c>
      <c r="M216" t="s">
        <v>13</v>
      </c>
      <c r="N216">
        <v>472246</v>
      </c>
      <c r="P216" s="2">
        <v>42124</v>
      </c>
      <c r="Q216">
        <v>20150505</v>
      </c>
      <c r="R216">
        <v>57.8</v>
      </c>
      <c r="S216">
        <v>57.5</v>
      </c>
      <c r="U216" s="2">
        <v>35369</v>
      </c>
      <c r="V216">
        <v>19961206</v>
      </c>
      <c r="W216">
        <v>2.2000000000000002</v>
      </c>
      <c r="X216">
        <v>6.0640000000000001</v>
      </c>
      <c r="Z216" s="2">
        <v>40117</v>
      </c>
      <c r="AA216">
        <v>20091209</v>
      </c>
      <c r="AB216">
        <v>0.3</v>
      </c>
      <c r="AC216">
        <v>0.4</v>
      </c>
      <c r="AE216" s="2">
        <v>40147</v>
      </c>
      <c r="AF216">
        <v>20091211</v>
      </c>
      <c r="AG216">
        <v>1.3</v>
      </c>
      <c r="AH216">
        <v>0.9</v>
      </c>
      <c r="AJ216" s="2">
        <v>40147</v>
      </c>
      <c r="AK216">
        <v>20091211</v>
      </c>
      <c r="AL216">
        <v>1.2</v>
      </c>
      <c r="AM216">
        <v>0.8</v>
      </c>
      <c r="AO216" s="2">
        <v>35369</v>
      </c>
      <c r="AP216">
        <v>19961115</v>
      </c>
      <c r="AQ216">
        <v>-0.5</v>
      </c>
      <c r="AR216">
        <v>-0.08</v>
      </c>
      <c r="AT216" s="2">
        <v>35369</v>
      </c>
      <c r="AU216" t="s">
        <v>13</v>
      </c>
      <c r="AV216" t="s">
        <v>13</v>
      </c>
      <c r="AW216">
        <v>-0.54</v>
      </c>
      <c r="AY216" s="2">
        <v>35369</v>
      </c>
      <c r="AZ216" t="s">
        <v>13</v>
      </c>
      <c r="BA216" t="s">
        <v>13</v>
      </c>
      <c r="BB216">
        <v>0.4</v>
      </c>
      <c r="BD216" s="2">
        <v>40147</v>
      </c>
      <c r="BE216">
        <v>20091224</v>
      </c>
      <c r="BF216">
        <v>0.2</v>
      </c>
      <c r="BG216">
        <v>-0.3</v>
      </c>
      <c r="BI216" s="2">
        <v>35369</v>
      </c>
      <c r="BJ216" t="s">
        <v>13</v>
      </c>
      <c r="BK216" t="s">
        <v>13</v>
      </c>
      <c r="BL216">
        <v>2.7</v>
      </c>
      <c r="BX216" s="2">
        <v>35369</v>
      </c>
      <c r="BY216">
        <v>19961129</v>
      </c>
      <c r="BZ216">
        <v>0</v>
      </c>
      <c r="CA216">
        <v>0.3</v>
      </c>
      <c r="CC216" s="2">
        <v>35369</v>
      </c>
      <c r="CD216" t="s">
        <v>13</v>
      </c>
      <c r="CE216" t="s">
        <v>13</v>
      </c>
      <c r="CF216">
        <v>0.6</v>
      </c>
    </row>
    <row r="217" spans="1:84" x14ac:dyDescent="0.2">
      <c r="A217" s="2">
        <v>35399</v>
      </c>
      <c r="B217">
        <v>19961202</v>
      </c>
      <c r="C217">
        <v>52.7</v>
      </c>
      <c r="D217">
        <v>53</v>
      </c>
      <c r="F217" s="2">
        <v>35399</v>
      </c>
      <c r="G217">
        <v>19970107</v>
      </c>
      <c r="H217">
        <v>-0.4</v>
      </c>
      <c r="I217">
        <v>2.6</v>
      </c>
      <c r="K217" s="2">
        <v>39872</v>
      </c>
      <c r="L217" t="s">
        <v>13</v>
      </c>
      <c r="M217" t="s">
        <v>13</v>
      </c>
      <c r="N217">
        <v>495973</v>
      </c>
      <c r="P217" s="2">
        <v>42155</v>
      </c>
      <c r="Q217">
        <v>20150603</v>
      </c>
      <c r="R217">
        <v>55.7</v>
      </c>
      <c r="S217">
        <v>56.6</v>
      </c>
      <c r="U217" s="2">
        <v>35399</v>
      </c>
      <c r="V217">
        <v>19970108</v>
      </c>
      <c r="W217">
        <v>0</v>
      </c>
      <c r="X217">
        <v>11.086</v>
      </c>
      <c r="Z217" s="2">
        <v>40147</v>
      </c>
      <c r="AA217">
        <v>20100108</v>
      </c>
      <c r="AB217">
        <v>1.5</v>
      </c>
      <c r="AC217">
        <v>1.5</v>
      </c>
      <c r="AE217" s="2">
        <v>40178</v>
      </c>
      <c r="AF217">
        <v>20100114</v>
      </c>
      <c r="AG217">
        <v>-0.3</v>
      </c>
      <c r="AH217">
        <v>0.5</v>
      </c>
      <c r="AJ217" s="2">
        <v>40178</v>
      </c>
      <c r="AK217">
        <v>20100114</v>
      </c>
      <c r="AL217">
        <v>-0.2</v>
      </c>
      <c r="AM217">
        <v>0.7</v>
      </c>
      <c r="AO217" s="2">
        <v>35399</v>
      </c>
      <c r="AP217">
        <v>19961216</v>
      </c>
      <c r="AQ217">
        <v>0.9</v>
      </c>
      <c r="AR217">
        <v>0.86</v>
      </c>
      <c r="AT217" s="2">
        <v>35399</v>
      </c>
      <c r="AU217" t="s">
        <v>13</v>
      </c>
      <c r="AV217" t="s">
        <v>13</v>
      </c>
      <c r="AW217">
        <v>0.38</v>
      </c>
      <c r="AY217" s="2">
        <v>35399</v>
      </c>
      <c r="AZ217" t="s">
        <v>13</v>
      </c>
      <c r="BA217" t="s">
        <v>13</v>
      </c>
      <c r="BB217">
        <v>0</v>
      </c>
      <c r="BD217" s="2">
        <v>40178</v>
      </c>
      <c r="BE217">
        <v>20100128</v>
      </c>
      <c r="BF217">
        <v>0.3</v>
      </c>
      <c r="BG217">
        <v>-1.5</v>
      </c>
      <c r="BI217" s="2">
        <v>35399</v>
      </c>
      <c r="BJ217" t="s">
        <v>13</v>
      </c>
      <c r="BK217" t="s">
        <v>13</v>
      </c>
      <c r="BL217">
        <v>0.1</v>
      </c>
      <c r="BX217" s="2">
        <v>35399</v>
      </c>
      <c r="BY217">
        <v>19961223</v>
      </c>
      <c r="BZ217">
        <v>0.5</v>
      </c>
      <c r="CA217">
        <v>0.5</v>
      </c>
      <c r="CC217" s="2">
        <v>35399</v>
      </c>
      <c r="CD217" t="s">
        <v>13</v>
      </c>
      <c r="CE217" t="s">
        <v>13</v>
      </c>
      <c r="CF217">
        <v>0.4</v>
      </c>
    </row>
    <row r="218" spans="1:84" x14ac:dyDescent="0.2">
      <c r="A218" s="2">
        <v>35430</v>
      </c>
      <c r="B218">
        <v>19970102</v>
      </c>
      <c r="C218">
        <v>55.2</v>
      </c>
      <c r="D218">
        <v>55.2</v>
      </c>
      <c r="F218" s="2">
        <v>35430</v>
      </c>
      <c r="G218">
        <v>19970205</v>
      </c>
      <c r="H218">
        <v>-1.3</v>
      </c>
      <c r="I218">
        <v>-3</v>
      </c>
      <c r="K218" s="2">
        <v>39903</v>
      </c>
      <c r="L218" t="s">
        <v>13</v>
      </c>
      <c r="M218" t="s">
        <v>13</v>
      </c>
      <c r="N218">
        <v>619537</v>
      </c>
      <c r="P218" s="2">
        <v>42185</v>
      </c>
      <c r="Q218">
        <v>20150706</v>
      </c>
      <c r="R218">
        <v>56</v>
      </c>
      <c r="S218">
        <v>56</v>
      </c>
      <c r="U218" s="2">
        <v>35430</v>
      </c>
      <c r="V218">
        <v>19970207</v>
      </c>
      <c r="W218">
        <v>4.9000000000000004</v>
      </c>
      <c r="X218">
        <v>11.015000000000001</v>
      </c>
      <c r="Z218" s="2">
        <v>40178</v>
      </c>
      <c r="AA218">
        <v>20100209</v>
      </c>
      <c r="AB218">
        <v>-0.8</v>
      </c>
      <c r="AC218">
        <v>-0.4</v>
      </c>
      <c r="AE218" s="2">
        <v>40209</v>
      </c>
      <c r="AF218">
        <v>20100212</v>
      </c>
      <c r="AG218">
        <v>0.5</v>
      </c>
      <c r="AH218">
        <v>0</v>
      </c>
      <c r="AJ218" s="2">
        <v>40209</v>
      </c>
      <c r="AK218">
        <v>20100212</v>
      </c>
      <c r="AL218">
        <v>0.6</v>
      </c>
      <c r="AM218">
        <v>0</v>
      </c>
      <c r="AO218" s="2">
        <v>35430</v>
      </c>
      <c r="AP218">
        <v>19970117</v>
      </c>
      <c r="AQ218">
        <v>0.8</v>
      </c>
      <c r="AR218">
        <v>0.64</v>
      </c>
      <c r="AT218" s="2">
        <v>35430</v>
      </c>
      <c r="AU218" t="s">
        <v>13</v>
      </c>
      <c r="AV218" t="s">
        <v>13</v>
      </c>
      <c r="AW218">
        <v>0.16</v>
      </c>
      <c r="AY218" s="2">
        <v>35430</v>
      </c>
      <c r="AZ218" t="s">
        <v>13</v>
      </c>
      <c r="BA218" t="s">
        <v>13</v>
      </c>
      <c r="BB218">
        <v>0</v>
      </c>
      <c r="BD218" s="2">
        <v>40209</v>
      </c>
      <c r="BE218">
        <v>20100225</v>
      </c>
      <c r="BF218">
        <v>3</v>
      </c>
      <c r="BG218">
        <v>14.6</v>
      </c>
      <c r="BI218" s="2">
        <v>35430</v>
      </c>
      <c r="BJ218" t="s">
        <v>13</v>
      </c>
      <c r="BK218" t="s">
        <v>13</v>
      </c>
      <c r="BL218">
        <v>-2.4</v>
      </c>
      <c r="BX218" s="2">
        <v>35430</v>
      </c>
      <c r="BY218">
        <v>19970203</v>
      </c>
      <c r="BZ218">
        <v>0.8</v>
      </c>
      <c r="CA218">
        <v>0.5</v>
      </c>
      <c r="CC218" s="2">
        <v>35430</v>
      </c>
      <c r="CD218">
        <v>19970203</v>
      </c>
      <c r="CE218">
        <v>0.5</v>
      </c>
      <c r="CF218">
        <v>0.5</v>
      </c>
    </row>
    <row r="219" spans="1:84" x14ac:dyDescent="0.2">
      <c r="A219" s="2">
        <v>35461</v>
      </c>
      <c r="B219">
        <v>19970203</v>
      </c>
      <c r="C219">
        <v>52</v>
      </c>
      <c r="D219">
        <v>53.8</v>
      </c>
      <c r="F219" s="2">
        <v>35461</v>
      </c>
      <c r="G219">
        <v>19970306</v>
      </c>
      <c r="H219">
        <v>2.5</v>
      </c>
      <c r="I219">
        <v>0.2</v>
      </c>
      <c r="K219" s="2">
        <v>39933</v>
      </c>
      <c r="L219" t="s">
        <v>13</v>
      </c>
      <c r="M219" t="s">
        <v>13</v>
      </c>
      <c r="N219">
        <v>609606</v>
      </c>
      <c r="P219" s="2">
        <v>42216</v>
      </c>
      <c r="Q219">
        <v>20150805</v>
      </c>
      <c r="R219">
        <v>60.3</v>
      </c>
      <c r="S219">
        <v>59</v>
      </c>
      <c r="U219" s="2">
        <v>35461</v>
      </c>
      <c r="V219">
        <v>19970307</v>
      </c>
      <c r="W219">
        <v>8.4</v>
      </c>
      <c r="X219">
        <v>4.9279999999999999</v>
      </c>
      <c r="Z219" s="2">
        <v>40209</v>
      </c>
      <c r="AA219">
        <v>20100310</v>
      </c>
      <c r="AB219">
        <v>-0.2</v>
      </c>
      <c r="AC219">
        <v>0.1</v>
      </c>
      <c r="AE219" s="2">
        <v>40237</v>
      </c>
      <c r="AF219">
        <v>20100312</v>
      </c>
      <c r="AG219">
        <v>0.3</v>
      </c>
      <c r="AH219">
        <v>0.2</v>
      </c>
      <c r="AJ219" s="2">
        <v>40237</v>
      </c>
      <c r="AK219">
        <v>20100312</v>
      </c>
      <c r="AL219">
        <v>0.8</v>
      </c>
      <c r="AM219">
        <v>0.6</v>
      </c>
      <c r="AO219" s="2">
        <v>35461</v>
      </c>
      <c r="AP219">
        <v>19970214</v>
      </c>
      <c r="AQ219">
        <v>0</v>
      </c>
      <c r="AR219">
        <v>0.12</v>
      </c>
      <c r="AT219" s="2">
        <v>35461</v>
      </c>
      <c r="AU219" t="s">
        <v>13</v>
      </c>
      <c r="AV219" t="s">
        <v>13</v>
      </c>
      <c r="AW219">
        <v>-0.36</v>
      </c>
      <c r="AY219" s="2">
        <v>35461</v>
      </c>
      <c r="AZ219" t="s">
        <v>13</v>
      </c>
      <c r="BA219" t="s">
        <v>13</v>
      </c>
      <c r="BB219">
        <v>0.3</v>
      </c>
      <c r="BD219" s="2">
        <v>40237</v>
      </c>
      <c r="BE219">
        <v>20100324</v>
      </c>
      <c r="BF219">
        <v>0.5</v>
      </c>
      <c r="BG219">
        <v>-3.5</v>
      </c>
      <c r="BI219" s="2">
        <v>35461</v>
      </c>
      <c r="BJ219" t="s">
        <v>13</v>
      </c>
      <c r="BK219" t="s">
        <v>13</v>
      </c>
      <c r="BL219">
        <v>1.7</v>
      </c>
      <c r="BX219" s="2">
        <v>35461</v>
      </c>
      <c r="BY219">
        <v>19970303</v>
      </c>
      <c r="BZ219">
        <v>0.3</v>
      </c>
      <c r="CA219">
        <v>0.8</v>
      </c>
      <c r="CC219" s="2">
        <v>35461</v>
      </c>
      <c r="CD219">
        <v>19970303</v>
      </c>
      <c r="CE219">
        <v>0.7</v>
      </c>
      <c r="CF219">
        <v>0.6</v>
      </c>
    </row>
    <row r="220" spans="1:84" x14ac:dyDescent="0.2">
      <c r="A220" s="2">
        <v>35489</v>
      </c>
      <c r="B220">
        <v>19970303</v>
      </c>
      <c r="C220">
        <v>53.1</v>
      </c>
      <c r="D220">
        <v>53.1</v>
      </c>
      <c r="F220" s="2">
        <v>35489</v>
      </c>
      <c r="G220">
        <v>19970402</v>
      </c>
      <c r="H220">
        <v>0.8</v>
      </c>
      <c r="I220">
        <v>3.3</v>
      </c>
      <c r="K220" s="2">
        <v>39964</v>
      </c>
      <c r="L220" t="s">
        <v>13</v>
      </c>
      <c r="M220" t="s">
        <v>13</v>
      </c>
      <c r="N220">
        <v>689847</v>
      </c>
      <c r="P220" s="2">
        <v>42247</v>
      </c>
      <c r="Q220">
        <v>20150903</v>
      </c>
      <c r="R220">
        <v>59</v>
      </c>
      <c r="S220">
        <v>58.6</v>
      </c>
      <c r="U220" s="2">
        <v>35489</v>
      </c>
      <c r="V220">
        <v>19970407</v>
      </c>
      <c r="W220">
        <v>6.7</v>
      </c>
      <c r="X220">
        <v>3.4859999999999998</v>
      </c>
      <c r="Z220" s="2">
        <v>40237</v>
      </c>
      <c r="AA220">
        <v>20100409</v>
      </c>
      <c r="AB220">
        <v>0.6</v>
      </c>
      <c r="AC220">
        <v>0.3</v>
      </c>
      <c r="AE220" s="2">
        <v>40268</v>
      </c>
      <c r="AF220">
        <v>20100414</v>
      </c>
      <c r="AG220">
        <v>1.6</v>
      </c>
      <c r="AH220">
        <v>2.2000000000000002</v>
      </c>
      <c r="AJ220" s="2">
        <v>40268</v>
      </c>
      <c r="AK220">
        <v>20100414</v>
      </c>
      <c r="AL220">
        <v>0.6</v>
      </c>
      <c r="AM220">
        <v>0.9</v>
      </c>
      <c r="AO220" s="2">
        <v>35489</v>
      </c>
      <c r="AP220">
        <v>19970314</v>
      </c>
      <c r="AQ220">
        <v>0.5</v>
      </c>
      <c r="AR220">
        <v>1.22</v>
      </c>
      <c r="AT220" s="2">
        <v>35489</v>
      </c>
      <c r="AU220" t="s">
        <v>13</v>
      </c>
      <c r="AV220" t="s">
        <v>13</v>
      </c>
      <c r="AW220">
        <v>0.7</v>
      </c>
      <c r="AY220" s="2">
        <v>35489</v>
      </c>
      <c r="AZ220" t="s">
        <v>13</v>
      </c>
      <c r="BA220" t="s">
        <v>13</v>
      </c>
      <c r="BB220">
        <v>0.3</v>
      </c>
      <c r="BD220" s="2">
        <v>40268</v>
      </c>
      <c r="BE220">
        <v>20100423</v>
      </c>
      <c r="BF220">
        <v>-1.3</v>
      </c>
      <c r="BG220">
        <v>1.5</v>
      </c>
      <c r="BI220" s="2">
        <v>35489</v>
      </c>
      <c r="BJ220" t="s">
        <v>13</v>
      </c>
      <c r="BK220" t="s">
        <v>13</v>
      </c>
      <c r="BL220">
        <v>4</v>
      </c>
      <c r="BX220" s="2">
        <v>35489</v>
      </c>
      <c r="BY220">
        <v>19970331</v>
      </c>
      <c r="BZ220">
        <v>0.9</v>
      </c>
      <c r="CA220">
        <v>0.5</v>
      </c>
      <c r="CC220" s="2">
        <v>35489</v>
      </c>
      <c r="CD220">
        <v>19970331</v>
      </c>
      <c r="CE220">
        <v>0.3</v>
      </c>
      <c r="CF220">
        <v>0.4</v>
      </c>
    </row>
    <row r="221" spans="1:84" x14ac:dyDescent="0.2">
      <c r="A221" s="2">
        <v>35520</v>
      </c>
      <c r="B221">
        <v>19970401</v>
      </c>
      <c r="C221">
        <v>55</v>
      </c>
      <c r="D221">
        <v>53.8</v>
      </c>
      <c r="F221" s="2">
        <v>35520</v>
      </c>
      <c r="G221">
        <v>19970506</v>
      </c>
      <c r="H221">
        <v>-1.6</v>
      </c>
      <c r="I221">
        <v>-1</v>
      </c>
      <c r="K221" s="2">
        <v>39994</v>
      </c>
      <c r="L221" t="s">
        <v>13</v>
      </c>
      <c r="M221" t="s">
        <v>13</v>
      </c>
      <c r="N221">
        <v>644284</v>
      </c>
      <c r="P221" s="2">
        <v>42277</v>
      </c>
      <c r="Q221">
        <v>20151005</v>
      </c>
      <c r="R221">
        <v>56.9</v>
      </c>
      <c r="S221">
        <v>56.3</v>
      </c>
      <c r="U221" s="2">
        <v>35520</v>
      </c>
      <c r="V221">
        <v>19970507</v>
      </c>
      <c r="W221">
        <v>2</v>
      </c>
      <c r="X221">
        <v>2.2959999999999998</v>
      </c>
      <c r="Z221" s="2">
        <v>40268</v>
      </c>
      <c r="AA221">
        <v>20100511</v>
      </c>
      <c r="AB221">
        <v>0.4</v>
      </c>
      <c r="AC221">
        <v>0.6</v>
      </c>
      <c r="AE221" s="2">
        <v>40298</v>
      </c>
      <c r="AF221">
        <v>20100514</v>
      </c>
      <c r="AG221">
        <v>0.4</v>
      </c>
      <c r="AH221">
        <v>0.7</v>
      </c>
      <c r="AJ221" s="2">
        <v>40298</v>
      </c>
      <c r="AK221">
        <v>20100514</v>
      </c>
      <c r="AL221">
        <v>0.4</v>
      </c>
      <c r="AM221">
        <v>0.6</v>
      </c>
      <c r="AO221" s="2">
        <v>35520</v>
      </c>
      <c r="AP221">
        <v>19970416</v>
      </c>
      <c r="AQ221">
        <v>0.9</v>
      </c>
      <c r="AR221">
        <v>0.7</v>
      </c>
      <c r="AT221" s="2">
        <v>35520</v>
      </c>
      <c r="AU221" t="s">
        <v>13</v>
      </c>
      <c r="AV221" t="s">
        <v>13</v>
      </c>
      <c r="AW221">
        <v>0.2</v>
      </c>
      <c r="AY221" s="2">
        <v>35520</v>
      </c>
      <c r="AZ221" t="s">
        <v>13</v>
      </c>
      <c r="BA221" t="s">
        <v>13</v>
      </c>
      <c r="BB221">
        <v>0</v>
      </c>
      <c r="BD221" s="2">
        <v>40298</v>
      </c>
      <c r="BE221">
        <v>20100526</v>
      </c>
      <c r="BF221">
        <v>2.9</v>
      </c>
      <c r="BG221">
        <v>4.5</v>
      </c>
      <c r="BI221" s="2">
        <v>35520</v>
      </c>
      <c r="BJ221" t="s">
        <v>13</v>
      </c>
      <c r="BK221" t="s">
        <v>13</v>
      </c>
      <c r="BL221">
        <v>-0.2</v>
      </c>
      <c r="BX221" s="2">
        <v>35520</v>
      </c>
      <c r="BY221">
        <v>19970501</v>
      </c>
      <c r="BZ221">
        <v>0.6</v>
      </c>
      <c r="CA221">
        <v>0.6</v>
      </c>
      <c r="CC221" s="2">
        <v>35520</v>
      </c>
      <c r="CD221">
        <v>19970501</v>
      </c>
      <c r="CE221">
        <v>0.5</v>
      </c>
      <c r="CF221">
        <v>0.4</v>
      </c>
    </row>
    <row r="222" spans="1:84" x14ac:dyDescent="0.2">
      <c r="A222" s="2">
        <v>35550</v>
      </c>
      <c r="B222">
        <v>19970501</v>
      </c>
      <c r="C222">
        <v>54.2</v>
      </c>
      <c r="D222">
        <v>53.7</v>
      </c>
      <c r="F222" s="2">
        <v>35550</v>
      </c>
      <c r="G222">
        <v>19970604</v>
      </c>
      <c r="H222">
        <v>1.2</v>
      </c>
      <c r="I222">
        <v>2</v>
      </c>
      <c r="K222" s="2">
        <v>40025</v>
      </c>
      <c r="L222" t="s">
        <v>13</v>
      </c>
      <c r="M222" t="s">
        <v>13</v>
      </c>
      <c r="N222">
        <v>732445</v>
      </c>
      <c r="P222" s="2">
        <v>42308</v>
      </c>
      <c r="Q222">
        <v>20151104</v>
      </c>
      <c r="R222">
        <v>59.1</v>
      </c>
      <c r="S222">
        <v>58.1</v>
      </c>
      <c r="U222" s="2">
        <v>35550</v>
      </c>
      <c r="V222">
        <v>19970606</v>
      </c>
      <c r="W222">
        <v>7.8</v>
      </c>
      <c r="X222">
        <v>9.9410000000000007</v>
      </c>
      <c r="Z222" s="2">
        <v>40298</v>
      </c>
      <c r="AA222">
        <v>20100609</v>
      </c>
      <c r="AB222">
        <v>0.4</v>
      </c>
      <c r="AC222">
        <v>0.2</v>
      </c>
      <c r="AE222" s="2">
        <v>40329</v>
      </c>
      <c r="AF222">
        <v>20100611</v>
      </c>
      <c r="AG222">
        <v>-1.2</v>
      </c>
      <c r="AH222">
        <v>-0.8</v>
      </c>
      <c r="AJ222" s="2">
        <v>40329</v>
      </c>
      <c r="AK222">
        <v>20100611</v>
      </c>
      <c r="AL222">
        <v>-1.1000000000000001</v>
      </c>
      <c r="AM222">
        <v>-0.9</v>
      </c>
      <c r="AO222" s="2">
        <v>35550</v>
      </c>
      <c r="AP222">
        <v>19970515</v>
      </c>
      <c r="AQ222">
        <v>0</v>
      </c>
      <c r="AR222">
        <v>0.06</v>
      </c>
      <c r="AT222" s="2">
        <v>35550</v>
      </c>
      <c r="AU222" t="s">
        <v>13</v>
      </c>
      <c r="AV222" t="s">
        <v>13</v>
      </c>
      <c r="AW222">
        <v>-0.49</v>
      </c>
      <c r="AY222" s="2">
        <v>35550</v>
      </c>
      <c r="AZ222" t="s">
        <v>13</v>
      </c>
      <c r="BA222" t="s">
        <v>13</v>
      </c>
      <c r="BB222">
        <v>0.4</v>
      </c>
      <c r="BD222" s="2">
        <v>40329</v>
      </c>
      <c r="BE222">
        <v>20100624</v>
      </c>
      <c r="BF222">
        <v>-1.1000000000000001</v>
      </c>
      <c r="BG222">
        <v>-0.5</v>
      </c>
      <c r="BI222" s="2">
        <v>35550</v>
      </c>
      <c r="BJ222" t="s">
        <v>13</v>
      </c>
      <c r="BK222" t="s">
        <v>13</v>
      </c>
      <c r="BL222">
        <v>2.2000000000000002</v>
      </c>
      <c r="BX222" s="2">
        <v>35550</v>
      </c>
      <c r="BY222">
        <v>19970602</v>
      </c>
      <c r="BZ222">
        <v>0.1</v>
      </c>
      <c r="CA222">
        <v>0.2</v>
      </c>
      <c r="CC222" s="2">
        <v>35550</v>
      </c>
      <c r="CD222">
        <v>19970602</v>
      </c>
      <c r="CE222">
        <v>0.1</v>
      </c>
      <c r="CF222">
        <v>0.1</v>
      </c>
    </row>
    <row r="223" spans="1:84" x14ac:dyDescent="0.2">
      <c r="A223" s="2">
        <v>35581</v>
      </c>
      <c r="B223">
        <v>19970602</v>
      </c>
      <c r="C223">
        <v>57.1</v>
      </c>
      <c r="D223">
        <v>56.1</v>
      </c>
      <c r="F223" s="2">
        <v>35581</v>
      </c>
      <c r="G223">
        <v>19970702</v>
      </c>
      <c r="H223">
        <v>-0.7</v>
      </c>
      <c r="I223">
        <v>-1.6</v>
      </c>
      <c r="K223" s="2">
        <v>40056</v>
      </c>
      <c r="L223" t="s">
        <v>13</v>
      </c>
      <c r="M223" t="s">
        <v>13</v>
      </c>
      <c r="N223">
        <v>912820</v>
      </c>
      <c r="P223" s="2">
        <v>42338</v>
      </c>
      <c r="Q223">
        <v>20151203</v>
      </c>
      <c r="R223">
        <v>55.9</v>
      </c>
      <c r="S223">
        <v>55.8</v>
      </c>
      <c r="U223" s="2">
        <v>35581</v>
      </c>
      <c r="V223">
        <v>19970708</v>
      </c>
      <c r="W223">
        <v>3</v>
      </c>
      <c r="X223">
        <v>4.5910000000000002</v>
      </c>
      <c r="Z223" s="2">
        <v>40329</v>
      </c>
      <c r="AA223">
        <v>20100709</v>
      </c>
      <c r="AB223">
        <v>0.5</v>
      </c>
      <c r="AC223">
        <v>0.5</v>
      </c>
      <c r="AE223" s="2">
        <v>40359</v>
      </c>
      <c r="AF223">
        <v>20100714</v>
      </c>
      <c r="AG223">
        <v>-0.5</v>
      </c>
      <c r="AH223">
        <v>-0.1</v>
      </c>
      <c r="AJ223" s="2">
        <v>40359</v>
      </c>
      <c r="AK223">
        <v>20100714</v>
      </c>
      <c r="AL223">
        <v>-0.1</v>
      </c>
      <c r="AM223">
        <v>-0.1</v>
      </c>
      <c r="AO223" s="2">
        <v>35581</v>
      </c>
      <c r="AP223">
        <v>19970617</v>
      </c>
      <c r="AQ223">
        <v>0.4</v>
      </c>
      <c r="AR223">
        <v>0.6</v>
      </c>
      <c r="AT223" s="2">
        <v>35581</v>
      </c>
      <c r="AU223" t="s">
        <v>13</v>
      </c>
      <c r="AV223" t="s">
        <v>13</v>
      </c>
      <c r="AW223">
        <v>7.0000000000000007E-2</v>
      </c>
      <c r="AY223" s="2">
        <v>35581</v>
      </c>
      <c r="AZ223">
        <v>19970716</v>
      </c>
      <c r="BA223">
        <v>0.2</v>
      </c>
      <c r="BB223">
        <v>0.4</v>
      </c>
      <c r="BD223" s="2">
        <v>40359</v>
      </c>
      <c r="BE223">
        <v>20100728</v>
      </c>
      <c r="BF223">
        <v>-1</v>
      </c>
      <c r="BG223">
        <v>0</v>
      </c>
      <c r="BI223" s="2">
        <v>35581</v>
      </c>
      <c r="BJ223" t="s">
        <v>13</v>
      </c>
      <c r="BK223" t="s">
        <v>13</v>
      </c>
      <c r="BL223">
        <v>-2.4</v>
      </c>
      <c r="BX223" s="2">
        <v>35581</v>
      </c>
      <c r="BY223">
        <v>19970630</v>
      </c>
      <c r="BZ223">
        <v>0.3</v>
      </c>
      <c r="CA223">
        <v>0.4</v>
      </c>
      <c r="CC223" s="2">
        <v>35581</v>
      </c>
      <c r="CD223">
        <v>19970630</v>
      </c>
      <c r="CE223">
        <v>0.3</v>
      </c>
      <c r="CF223">
        <v>0</v>
      </c>
    </row>
    <row r="224" spans="1:84" x14ac:dyDescent="0.2">
      <c r="A224" s="2">
        <v>35611</v>
      </c>
      <c r="B224">
        <v>19970701</v>
      </c>
      <c r="C224">
        <v>55.7</v>
      </c>
      <c r="D224">
        <v>54.9</v>
      </c>
      <c r="F224" s="2">
        <v>35611</v>
      </c>
      <c r="G224">
        <v>19970801</v>
      </c>
      <c r="H224">
        <v>1.2</v>
      </c>
      <c r="I224">
        <v>2.1</v>
      </c>
      <c r="K224" s="2">
        <v>40086</v>
      </c>
      <c r="L224" t="s">
        <v>13</v>
      </c>
      <c r="M224" t="s">
        <v>13</v>
      </c>
      <c r="N224">
        <v>559579</v>
      </c>
      <c r="P224" s="2">
        <v>42369</v>
      </c>
      <c r="Q224">
        <v>20160106</v>
      </c>
      <c r="R224">
        <v>55.3</v>
      </c>
      <c r="S224">
        <v>55.2</v>
      </c>
      <c r="U224" s="2">
        <v>35611</v>
      </c>
      <c r="V224">
        <v>19970807</v>
      </c>
      <c r="W224">
        <v>0</v>
      </c>
      <c r="X224">
        <v>4.18</v>
      </c>
      <c r="Z224" s="2">
        <v>40359</v>
      </c>
      <c r="AA224">
        <v>20100810</v>
      </c>
      <c r="AB224">
        <v>0.1</v>
      </c>
      <c r="AC224">
        <v>0.6</v>
      </c>
      <c r="AE224" s="2">
        <v>40390</v>
      </c>
      <c r="AF224">
        <v>20100813</v>
      </c>
      <c r="AG224">
        <v>0.4</v>
      </c>
      <c r="AH224">
        <v>0.2</v>
      </c>
      <c r="AJ224" s="2">
        <v>40390</v>
      </c>
      <c r="AK224">
        <v>20100813</v>
      </c>
      <c r="AL224">
        <v>0.2</v>
      </c>
      <c r="AM224">
        <v>-0.1</v>
      </c>
      <c r="AO224" s="2">
        <v>35611</v>
      </c>
      <c r="AP224">
        <v>19970716</v>
      </c>
      <c r="AQ224">
        <v>0.3</v>
      </c>
      <c r="AR224">
        <v>0.5</v>
      </c>
      <c r="AT224" s="2">
        <v>35611</v>
      </c>
      <c r="AU224" t="s">
        <v>13</v>
      </c>
      <c r="AV224" t="s">
        <v>13</v>
      </c>
      <c r="AW224">
        <v>-0.06</v>
      </c>
      <c r="AY224" s="2">
        <v>35611</v>
      </c>
      <c r="AZ224">
        <v>19970814</v>
      </c>
      <c r="BA224">
        <v>0.7</v>
      </c>
      <c r="BB224">
        <v>0.6</v>
      </c>
      <c r="BD224" s="2">
        <v>40390</v>
      </c>
      <c r="BE224">
        <v>20100825</v>
      </c>
      <c r="BF224">
        <v>0.3</v>
      </c>
      <c r="BG224">
        <v>1.9</v>
      </c>
      <c r="BI224" s="2">
        <v>35611</v>
      </c>
      <c r="BJ224" t="s">
        <v>13</v>
      </c>
      <c r="BK224" t="s">
        <v>13</v>
      </c>
      <c r="BL224">
        <v>2.9</v>
      </c>
      <c r="BX224" s="2">
        <v>35611</v>
      </c>
      <c r="BY224">
        <v>19970801</v>
      </c>
      <c r="BZ224">
        <v>0.6</v>
      </c>
      <c r="CA224">
        <v>0.5</v>
      </c>
      <c r="CC224" s="2">
        <v>35611</v>
      </c>
      <c r="CD224">
        <v>19970801</v>
      </c>
      <c r="CE224">
        <v>0.3</v>
      </c>
      <c r="CF224">
        <v>0.6</v>
      </c>
    </row>
    <row r="225" spans="1:84" x14ac:dyDescent="0.2">
      <c r="A225" s="2">
        <v>35642</v>
      </c>
      <c r="B225">
        <v>19970801</v>
      </c>
      <c r="C225">
        <v>58.6</v>
      </c>
      <c r="D225">
        <v>57.7</v>
      </c>
      <c r="F225" s="2">
        <v>35642</v>
      </c>
      <c r="G225">
        <v>19970904</v>
      </c>
      <c r="H225">
        <v>0.2</v>
      </c>
      <c r="I225">
        <v>1.1000000000000001</v>
      </c>
      <c r="K225" s="2">
        <v>40117</v>
      </c>
      <c r="L225" t="s">
        <v>13</v>
      </c>
      <c r="M225" t="s">
        <v>13</v>
      </c>
      <c r="N225">
        <v>637204</v>
      </c>
      <c r="P225" s="2">
        <v>42400</v>
      </c>
      <c r="Q225">
        <v>20160203</v>
      </c>
      <c r="R225">
        <v>53.5</v>
      </c>
      <c r="S225">
        <v>54</v>
      </c>
      <c r="U225" s="2">
        <v>35642</v>
      </c>
      <c r="V225">
        <v>19970908</v>
      </c>
      <c r="W225">
        <v>6.5</v>
      </c>
      <c r="X225">
        <v>5.9240000000000004</v>
      </c>
      <c r="Z225" s="2">
        <v>40390</v>
      </c>
      <c r="AA225">
        <v>20100910</v>
      </c>
      <c r="AB225">
        <v>1.3</v>
      </c>
      <c r="AC225">
        <v>1.2</v>
      </c>
      <c r="AE225" s="2">
        <v>40421</v>
      </c>
      <c r="AF225">
        <v>20100914</v>
      </c>
      <c r="AG225">
        <v>0.4</v>
      </c>
      <c r="AH225">
        <v>0.6</v>
      </c>
      <c r="AJ225" s="2">
        <v>40421</v>
      </c>
      <c r="AK225">
        <v>20100914</v>
      </c>
      <c r="AL225">
        <v>0.6</v>
      </c>
      <c r="AM225">
        <v>0.7</v>
      </c>
      <c r="AO225" s="2">
        <v>35642</v>
      </c>
      <c r="AP225">
        <v>19970814</v>
      </c>
      <c r="AQ225">
        <v>0.2</v>
      </c>
      <c r="AR225">
        <v>0.75</v>
      </c>
      <c r="AT225" s="2">
        <v>35642</v>
      </c>
      <c r="AU225" t="s">
        <v>13</v>
      </c>
      <c r="AV225" t="s">
        <v>13</v>
      </c>
      <c r="AW225">
        <v>0.18</v>
      </c>
      <c r="AY225" s="2">
        <v>35642</v>
      </c>
      <c r="AZ225">
        <v>19970916</v>
      </c>
      <c r="BA225">
        <v>0.2</v>
      </c>
      <c r="BB225">
        <v>0.2</v>
      </c>
      <c r="BD225" s="2">
        <v>40421</v>
      </c>
      <c r="BE225">
        <v>20100924</v>
      </c>
      <c r="BF225">
        <v>-1.3</v>
      </c>
      <c r="BG225">
        <v>1.2</v>
      </c>
      <c r="BI225" s="2">
        <v>35642</v>
      </c>
      <c r="BJ225" t="s">
        <v>13</v>
      </c>
      <c r="BK225" t="s">
        <v>13</v>
      </c>
      <c r="BL225">
        <v>2</v>
      </c>
      <c r="BX225" s="2">
        <v>35642</v>
      </c>
      <c r="BY225">
        <v>19970829</v>
      </c>
      <c r="BZ225">
        <v>0.4</v>
      </c>
      <c r="CA225">
        <v>0.5</v>
      </c>
      <c r="CC225" s="2">
        <v>35642</v>
      </c>
      <c r="CD225">
        <v>19970829</v>
      </c>
      <c r="CE225">
        <v>1.2</v>
      </c>
      <c r="CF225">
        <v>1</v>
      </c>
    </row>
    <row r="226" spans="1:84" x14ac:dyDescent="0.2">
      <c r="A226" s="2">
        <v>35673</v>
      </c>
      <c r="B226">
        <v>19970902</v>
      </c>
      <c r="C226">
        <v>56.8</v>
      </c>
      <c r="D226">
        <v>56.3</v>
      </c>
      <c r="F226" s="2">
        <v>35673</v>
      </c>
      <c r="G226">
        <v>19971002</v>
      </c>
      <c r="H226">
        <v>1.3</v>
      </c>
      <c r="I226">
        <v>0.2</v>
      </c>
      <c r="K226" s="2">
        <v>40147</v>
      </c>
      <c r="L226" t="s">
        <v>13</v>
      </c>
      <c r="M226" t="s">
        <v>13</v>
      </c>
      <c r="N226">
        <v>570626</v>
      </c>
      <c r="P226" s="2">
        <v>42429</v>
      </c>
      <c r="Q226">
        <v>20160303</v>
      </c>
      <c r="R226">
        <v>53.4</v>
      </c>
      <c r="S226">
        <v>54.3</v>
      </c>
      <c r="U226" s="2">
        <v>35673</v>
      </c>
      <c r="V226">
        <v>19971007</v>
      </c>
      <c r="W226">
        <v>4.3</v>
      </c>
      <c r="X226">
        <v>5.4370000000000003</v>
      </c>
      <c r="Z226" s="2">
        <v>40421</v>
      </c>
      <c r="AA226">
        <v>20101008</v>
      </c>
      <c r="AB226">
        <v>0.8</v>
      </c>
      <c r="AC226">
        <v>1.2</v>
      </c>
      <c r="AE226" s="2">
        <v>40451</v>
      </c>
      <c r="AF226">
        <v>20101015</v>
      </c>
      <c r="AG226">
        <v>0.6</v>
      </c>
      <c r="AH226">
        <v>0.8</v>
      </c>
      <c r="AJ226" s="2">
        <v>40451</v>
      </c>
      <c r="AK226">
        <v>20101015</v>
      </c>
      <c r="AL226">
        <v>0.4</v>
      </c>
      <c r="AM226">
        <v>0.8</v>
      </c>
      <c r="AO226" s="2">
        <v>35673</v>
      </c>
      <c r="AP226">
        <v>19970916</v>
      </c>
      <c r="AQ226">
        <v>0.7</v>
      </c>
      <c r="AR226">
        <v>1.06</v>
      </c>
      <c r="AT226" s="2">
        <v>35673</v>
      </c>
      <c r="AU226" t="s">
        <v>13</v>
      </c>
      <c r="AV226" t="s">
        <v>13</v>
      </c>
      <c r="AW226">
        <v>0.46</v>
      </c>
      <c r="AY226" s="2">
        <v>35673</v>
      </c>
      <c r="AZ226">
        <v>19971016</v>
      </c>
      <c r="BA226">
        <v>0.2</v>
      </c>
      <c r="BB226">
        <v>0.1</v>
      </c>
      <c r="BD226" s="2">
        <v>40451</v>
      </c>
      <c r="BE226">
        <v>20101027</v>
      </c>
      <c r="BF226">
        <v>3.3</v>
      </c>
      <c r="BG226">
        <v>4.0999999999999996</v>
      </c>
      <c r="BI226" s="2">
        <v>35673</v>
      </c>
      <c r="BJ226" t="s">
        <v>13</v>
      </c>
      <c r="BK226" t="s">
        <v>13</v>
      </c>
      <c r="BL226">
        <v>-0.9</v>
      </c>
      <c r="BX226" s="2">
        <v>35673</v>
      </c>
      <c r="BY226">
        <v>19970929</v>
      </c>
      <c r="BZ226">
        <v>0.6</v>
      </c>
      <c r="CA226">
        <v>0.7</v>
      </c>
      <c r="CC226" s="2">
        <v>35673</v>
      </c>
      <c r="CD226">
        <v>19970929</v>
      </c>
      <c r="CE226">
        <v>0.3</v>
      </c>
      <c r="CF226">
        <v>0.7</v>
      </c>
    </row>
    <row r="227" spans="1:84" x14ac:dyDescent="0.2">
      <c r="A227" s="2">
        <v>35703</v>
      </c>
      <c r="B227">
        <v>19971001</v>
      </c>
      <c r="C227">
        <v>54.2</v>
      </c>
      <c r="D227">
        <v>53.9</v>
      </c>
      <c r="F227" s="2">
        <v>35703</v>
      </c>
      <c r="G227">
        <v>19971105</v>
      </c>
      <c r="H227">
        <v>0.4</v>
      </c>
      <c r="I227">
        <v>-0.1</v>
      </c>
      <c r="K227" s="2">
        <v>40178</v>
      </c>
      <c r="L227" t="s">
        <v>13</v>
      </c>
      <c r="M227" t="s">
        <v>13</v>
      </c>
      <c r="N227">
        <v>797858</v>
      </c>
      <c r="P227" s="2">
        <v>42460</v>
      </c>
      <c r="Q227">
        <v>20160405</v>
      </c>
      <c r="R227">
        <v>54.5</v>
      </c>
      <c r="S227">
        <v>54.9</v>
      </c>
      <c r="U227" s="2">
        <v>35703</v>
      </c>
      <c r="V227">
        <v>19971107</v>
      </c>
      <c r="W227">
        <v>2</v>
      </c>
      <c r="X227">
        <v>7.4160000000000004</v>
      </c>
      <c r="Z227" s="2">
        <v>40451</v>
      </c>
      <c r="AA227">
        <v>20101109</v>
      </c>
      <c r="AB227">
        <v>1.5</v>
      </c>
      <c r="AC227">
        <v>1.6</v>
      </c>
      <c r="AE227" s="2">
        <v>40482</v>
      </c>
      <c r="AF227">
        <v>20101115</v>
      </c>
      <c r="AG227">
        <v>1.2</v>
      </c>
      <c r="AH227">
        <v>1.2</v>
      </c>
      <c r="AJ227" s="2">
        <v>40482</v>
      </c>
      <c r="AK227">
        <v>20101115</v>
      </c>
      <c r="AL227">
        <v>0.4</v>
      </c>
      <c r="AM227">
        <v>0.9</v>
      </c>
      <c r="AO227" s="2">
        <v>35703</v>
      </c>
      <c r="AP227">
        <v>19971017</v>
      </c>
      <c r="AQ227">
        <v>0.7</v>
      </c>
      <c r="AR227">
        <v>0.9</v>
      </c>
      <c r="AT227" s="2">
        <v>35703</v>
      </c>
      <c r="AU227" t="s">
        <v>13</v>
      </c>
      <c r="AV227" t="s">
        <v>13</v>
      </c>
      <c r="AW227">
        <v>0.28999999999999998</v>
      </c>
      <c r="AY227" s="2">
        <v>35703</v>
      </c>
      <c r="AZ227">
        <v>19971118</v>
      </c>
      <c r="BA227">
        <v>0.7</v>
      </c>
      <c r="BB227">
        <v>0.6</v>
      </c>
      <c r="BD227" s="2">
        <v>40482</v>
      </c>
      <c r="BE227">
        <v>20101124</v>
      </c>
      <c r="BF227">
        <v>-3.3</v>
      </c>
      <c r="BG227">
        <v>-2.7</v>
      </c>
      <c r="BI227" s="2">
        <v>35703</v>
      </c>
      <c r="BJ227" t="s">
        <v>13</v>
      </c>
      <c r="BK227" t="s">
        <v>13</v>
      </c>
      <c r="BL227">
        <v>2.2000000000000002</v>
      </c>
      <c r="BX227" s="2">
        <v>35703</v>
      </c>
      <c r="BY227">
        <v>19971103</v>
      </c>
      <c r="BZ227">
        <v>0.4</v>
      </c>
      <c r="CA227">
        <v>0.5</v>
      </c>
      <c r="CC227" s="2">
        <v>35703</v>
      </c>
      <c r="CD227">
        <v>19971103</v>
      </c>
      <c r="CE227">
        <v>0.2</v>
      </c>
      <c r="CF227">
        <v>0.2</v>
      </c>
    </row>
    <row r="228" spans="1:84" x14ac:dyDescent="0.2">
      <c r="A228" s="2">
        <v>35734</v>
      </c>
      <c r="B228">
        <v>19971103</v>
      </c>
      <c r="C228">
        <v>56</v>
      </c>
      <c r="D228">
        <v>56.4</v>
      </c>
      <c r="F228" s="2">
        <v>35734</v>
      </c>
      <c r="G228">
        <v>19971205</v>
      </c>
      <c r="H228">
        <v>0.3</v>
      </c>
      <c r="I228">
        <v>0.3</v>
      </c>
      <c r="K228" s="2">
        <v>40209</v>
      </c>
      <c r="L228" t="s">
        <v>13</v>
      </c>
      <c r="M228" t="s">
        <v>13</v>
      </c>
      <c r="N228">
        <v>528713</v>
      </c>
      <c r="P228" s="2">
        <v>42490</v>
      </c>
      <c r="Q228">
        <v>20160504</v>
      </c>
      <c r="R228">
        <v>55.7</v>
      </c>
      <c r="S228">
        <v>55.7</v>
      </c>
      <c r="U228" s="2">
        <v>35734</v>
      </c>
      <c r="V228">
        <v>19971205</v>
      </c>
      <c r="W228">
        <v>4.9000000000000004</v>
      </c>
      <c r="X228">
        <v>7.7539999999999996</v>
      </c>
      <c r="Z228" s="2">
        <v>40482</v>
      </c>
      <c r="AA228">
        <v>20101209</v>
      </c>
      <c r="AB228">
        <v>1.9</v>
      </c>
      <c r="AC228">
        <v>2.1</v>
      </c>
      <c r="AE228" s="2">
        <v>40512</v>
      </c>
      <c r="AF228">
        <v>20101214</v>
      </c>
      <c r="AG228">
        <v>0.8</v>
      </c>
      <c r="AH228">
        <v>1</v>
      </c>
      <c r="AJ228" s="2">
        <v>40512</v>
      </c>
      <c r="AK228">
        <v>20101214</v>
      </c>
      <c r="AL228">
        <v>1.2</v>
      </c>
      <c r="AM228">
        <v>1</v>
      </c>
      <c r="AO228" s="2">
        <v>35734</v>
      </c>
      <c r="AP228">
        <v>19971117</v>
      </c>
      <c r="AQ228">
        <v>0.5</v>
      </c>
      <c r="AR228">
        <v>0.84</v>
      </c>
      <c r="AT228" s="2">
        <v>35734</v>
      </c>
      <c r="AU228" t="s">
        <v>13</v>
      </c>
      <c r="AV228" t="s">
        <v>13</v>
      </c>
      <c r="AW228">
        <v>0.22</v>
      </c>
      <c r="AY228" s="2">
        <v>35734</v>
      </c>
      <c r="AZ228">
        <v>19971212</v>
      </c>
      <c r="BA228">
        <v>0.4</v>
      </c>
      <c r="BB228">
        <v>0.4</v>
      </c>
      <c r="BD228" s="2">
        <v>40512</v>
      </c>
      <c r="BE228">
        <v>20101223</v>
      </c>
      <c r="BF228">
        <v>-1.3</v>
      </c>
      <c r="BG228">
        <v>0.4</v>
      </c>
      <c r="BI228" s="2">
        <v>35734</v>
      </c>
      <c r="BJ228" t="s">
        <v>13</v>
      </c>
      <c r="BK228" t="s">
        <v>13</v>
      </c>
      <c r="BL228">
        <v>-2.5</v>
      </c>
      <c r="BX228" s="2">
        <v>35734</v>
      </c>
      <c r="BY228">
        <v>19971128</v>
      </c>
      <c r="BZ228">
        <v>0.5</v>
      </c>
      <c r="CA228">
        <v>0.6</v>
      </c>
      <c r="CC228" s="2">
        <v>35734</v>
      </c>
      <c r="CD228">
        <v>19971128</v>
      </c>
      <c r="CE228">
        <v>0.5</v>
      </c>
      <c r="CF228">
        <v>0.6</v>
      </c>
    </row>
    <row r="229" spans="1:84" x14ac:dyDescent="0.2">
      <c r="A229" s="2">
        <v>35764</v>
      </c>
      <c r="B229">
        <v>19971201</v>
      </c>
      <c r="C229">
        <v>54.4</v>
      </c>
      <c r="D229">
        <v>55.7</v>
      </c>
      <c r="F229" s="2">
        <v>35764</v>
      </c>
      <c r="G229">
        <v>19980106</v>
      </c>
      <c r="H229">
        <v>2.5</v>
      </c>
      <c r="I229">
        <v>4.8</v>
      </c>
      <c r="K229" s="2">
        <v>40237</v>
      </c>
      <c r="L229" t="s">
        <v>13</v>
      </c>
      <c r="M229" t="s">
        <v>13</v>
      </c>
      <c r="N229">
        <v>603798</v>
      </c>
      <c r="P229" s="2">
        <v>42521</v>
      </c>
      <c r="Q229">
        <v>20160603</v>
      </c>
      <c r="R229">
        <v>52.9</v>
      </c>
      <c r="S229">
        <v>53.6</v>
      </c>
      <c r="U229" s="2">
        <v>35764</v>
      </c>
      <c r="V229">
        <v>19980108</v>
      </c>
      <c r="W229">
        <v>-4.2</v>
      </c>
      <c r="X229">
        <v>3.0680000000000001</v>
      </c>
      <c r="Z229" s="2">
        <v>40512</v>
      </c>
      <c r="AA229">
        <v>20110111</v>
      </c>
      <c r="AB229">
        <v>-0.2</v>
      </c>
      <c r="AC229">
        <v>0.7</v>
      </c>
      <c r="AE229" s="2">
        <v>40543</v>
      </c>
      <c r="AF229">
        <v>20110114</v>
      </c>
      <c r="AG229">
        <v>0.6</v>
      </c>
      <c r="AH229">
        <v>0.5</v>
      </c>
      <c r="AJ229" s="2">
        <v>40543</v>
      </c>
      <c r="AK229">
        <v>20110114</v>
      </c>
      <c r="AL229">
        <v>0.5</v>
      </c>
      <c r="AM229">
        <v>0.7</v>
      </c>
      <c r="AO229" s="2">
        <v>35764</v>
      </c>
      <c r="AP229">
        <v>19971215</v>
      </c>
      <c r="AQ229">
        <v>0.8</v>
      </c>
      <c r="AR229">
        <v>0.88</v>
      </c>
      <c r="AT229" s="2">
        <v>35764</v>
      </c>
      <c r="AU229" t="s">
        <v>13</v>
      </c>
      <c r="AV229" t="s">
        <v>13</v>
      </c>
      <c r="AW229">
        <v>0.23</v>
      </c>
      <c r="AY229" s="2">
        <v>35764</v>
      </c>
      <c r="AZ229">
        <v>19980115</v>
      </c>
      <c r="BA229">
        <v>0.4</v>
      </c>
      <c r="BB229">
        <v>0.2</v>
      </c>
      <c r="BD229" s="2">
        <v>40543</v>
      </c>
      <c r="BE229">
        <v>20110127</v>
      </c>
      <c r="BF229">
        <v>-2.5</v>
      </c>
      <c r="BG229">
        <v>-0.5</v>
      </c>
      <c r="BI229" s="2">
        <v>35764</v>
      </c>
      <c r="BJ229" t="s">
        <v>13</v>
      </c>
      <c r="BK229" t="s">
        <v>13</v>
      </c>
      <c r="BL229">
        <v>0.9</v>
      </c>
      <c r="BX229" s="2">
        <v>35764</v>
      </c>
      <c r="BY229">
        <v>19971224</v>
      </c>
      <c r="BZ229">
        <v>0.8</v>
      </c>
      <c r="CA229">
        <v>0.7</v>
      </c>
      <c r="CC229" s="2">
        <v>35764</v>
      </c>
      <c r="CD229">
        <v>19971224</v>
      </c>
      <c r="CE229">
        <v>0.4</v>
      </c>
      <c r="CF229">
        <v>0.4</v>
      </c>
    </row>
    <row r="230" spans="1:84" x14ac:dyDescent="0.2">
      <c r="A230" s="2">
        <v>35795</v>
      </c>
      <c r="B230">
        <v>19980102</v>
      </c>
      <c r="C230">
        <v>52.5</v>
      </c>
      <c r="D230">
        <v>54.5</v>
      </c>
      <c r="F230" s="2">
        <v>35795</v>
      </c>
      <c r="G230">
        <v>19980205</v>
      </c>
      <c r="H230">
        <v>-2.5</v>
      </c>
      <c r="I230">
        <v>-5.9</v>
      </c>
      <c r="K230" s="2">
        <v>40268</v>
      </c>
      <c r="L230" t="s">
        <v>13</v>
      </c>
      <c r="M230" t="s">
        <v>13</v>
      </c>
      <c r="N230">
        <v>816341</v>
      </c>
      <c r="P230" s="2">
        <v>42551</v>
      </c>
      <c r="Q230">
        <v>20160706</v>
      </c>
      <c r="R230">
        <v>56.5</v>
      </c>
      <c r="S230">
        <v>56.1</v>
      </c>
      <c r="U230" s="2">
        <v>35795</v>
      </c>
      <c r="V230">
        <v>19980206</v>
      </c>
      <c r="W230">
        <v>3.9</v>
      </c>
      <c r="X230">
        <v>12.3</v>
      </c>
      <c r="Z230" s="2">
        <v>40543</v>
      </c>
      <c r="AA230">
        <v>20110210</v>
      </c>
      <c r="AB230">
        <v>1</v>
      </c>
      <c r="AC230">
        <v>1.5</v>
      </c>
      <c r="AE230" s="2">
        <v>40574</v>
      </c>
      <c r="AF230">
        <v>20110215</v>
      </c>
      <c r="AG230">
        <v>0.3</v>
      </c>
      <c r="AH230">
        <v>0.7</v>
      </c>
      <c r="AJ230" s="2">
        <v>40574</v>
      </c>
      <c r="AK230">
        <v>20110215</v>
      </c>
      <c r="AL230">
        <v>0.3</v>
      </c>
      <c r="AM230">
        <v>0.6</v>
      </c>
      <c r="AO230" s="2">
        <v>35795</v>
      </c>
      <c r="AP230">
        <v>19980116</v>
      </c>
      <c r="AQ230">
        <v>0.5</v>
      </c>
      <c r="AR230">
        <v>0.31</v>
      </c>
      <c r="AT230" s="2">
        <v>35795</v>
      </c>
      <c r="AU230" t="s">
        <v>13</v>
      </c>
      <c r="AV230" t="s">
        <v>13</v>
      </c>
      <c r="AW230">
        <v>-0.34</v>
      </c>
      <c r="AY230" s="2">
        <v>35795</v>
      </c>
      <c r="AZ230">
        <v>19980213</v>
      </c>
      <c r="BA230">
        <v>0.4</v>
      </c>
      <c r="BB230">
        <v>0.5</v>
      </c>
      <c r="BD230" s="2">
        <v>40574</v>
      </c>
      <c r="BE230">
        <v>20110224</v>
      </c>
      <c r="BF230">
        <v>2.7</v>
      </c>
      <c r="BG230">
        <v>4.8</v>
      </c>
      <c r="BI230" s="2">
        <v>35795</v>
      </c>
      <c r="BJ230" t="s">
        <v>13</v>
      </c>
      <c r="BK230" t="s">
        <v>13</v>
      </c>
      <c r="BL230">
        <v>-0.3</v>
      </c>
      <c r="BX230" s="2">
        <v>35795</v>
      </c>
      <c r="BY230">
        <v>19980202</v>
      </c>
      <c r="BZ230">
        <v>0.4</v>
      </c>
      <c r="CA230">
        <v>0.6</v>
      </c>
      <c r="CC230" s="2">
        <v>35795</v>
      </c>
      <c r="CD230">
        <v>19980202</v>
      </c>
      <c r="CE230">
        <v>0.3</v>
      </c>
      <c r="CF230">
        <v>0.5</v>
      </c>
    </row>
    <row r="231" spans="1:84" x14ac:dyDescent="0.2">
      <c r="A231" s="2">
        <v>35826</v>
      </c>
      <c r="B231">
        <v>19980202</v>
      </c>
      <c r="C231">
        <v>52.4</v>
      </c>
      <c r="D231">
        <v>53.8</v>
      </c>
      <c r="F231" s="2">
        <v>35826</v>
      </c>
      <c r="G231">
        <v>19980305</v>
      </c>
      <c r="H231">
        <v>0.5</v>
      </c>
      <c r="I231">
        <v>0.2</v>
      </c>
      <c r="K231" s="2">
        <v>40298</v>
      </c>
      <c r="L231" t="s">
        <v>13</v>
      </c>
      <c r="M231" t="s">
        <v>13</v>
      </c>
      <c r="N231">
        <v>763786</v>
      </c>
      <c r="P231" s="2">
        <v>42582</v>
      </c>
      <c r="Q231">
        <v>20160803</v>
      </c>
      <c r="R231">
        <v>55.5</v>
      </c>
      <c r="S231">
        <v>54.9</v>
      </c>
      <c r="U231" s="2">
        <v>35826</v>
      </c>
      <c r="V231">
        <v>19980306</v>
      </c>
      <c r="W231">
        <v>2.9</v>
      </c>
      <c r="X231">
        <v>-4.7130000000000001</v>
      </c>
      <c r="Z231" s="2">
        <v>40574</v>
      </c>
      <c r="AA231">
        <v>20110309</v>
      </c>
      <c r="AB231">
        <v>1.1000000000000001</v>
      </c>
      <c r="AC231">
        <v>0.8</v>
      </c>
      <c r="AE231" s="2">
        <v>40602</v>
      </c>
      <c r="AF231">
        <v>20110311</v>
      </c>
      <c r="AG231">
        <v>1</v>
      </c>
      <c r="AH231">
        <v>0.8</v>
      </c>
      <c r="AJ231" s="2">
        <v>40602</v>
      </c>
      <c r="AK231">
        <v>20110311</v>
      </c>
      <c r="AL231">
        <v>0.7</v>
      </c>
      <c r="AM231">
        <v>0.7</v>
      </c>
      <c r="AO231" s="2">
        <v>35826</v>
      </c>
      <c r="AP231">
        <v>19980217</v>
      </c>
      <c r="AQ231">
        <v>0</v>
      </c>
      <c r="AR231">
        <v>0.5</v>
      </c>
      <c r="AT231" s="2">
        <v>35826</v>
      </c>
      <c r="AU231" t="s">
        <v>13</v>
      </c>
      <c r="AV231" t="s">
        <v>13</v>
      </c>
      <c r="AW231">
        <v>-0.15</v>
      </c>
      <c r="AY231" s="2">
        <v>35826</v>
      </c>
      <c r="AZ231">
        <v>19980313</v>
      </c>
      <c r="BA231">
        <v>0</v>
      </c>
      <c r="BB231">
        <v>0.3</v>
      </c>
      <c r="BD231" s="2">
        <v>40602</v>
      </c>
      <c r="BE231">
        <v>20110324</v>
      </c>
      <c r="BF231">
        <v>-0.9</v>
      </c>
      <c r="BG231">
        <v>-4.5</v>
      </c>
      <c r="BI231" s="2">
        <v>35826</v>
      </c>
      <c r="BJ231" t="s">
        <v>13</v>
      </c>
      <c r="BK231" t="s">
        <v>13</v>
      </c>
      <c r="BL231">
        <v>-0.7</v>
      </c>
      <c r="BX231" s="2">
        <v>35826</v>
      </c>
      <c r="BY231">
        <v>19980302</v>
      </c>
      <c r="BZ231">
        <v>0.6</v>
      </c>
      <c r="CA231">
        <v>1</v>
      </c>
      <c r="CC231" s="2">
        <v>35826</v>
      </c>
      <c r="CD231">
        <v>19980302</v>
      </c>
      <c r="CE231">
        <v>0.4</v>
      </c>
      <c r="CF231">
        <v>0</v>
      </c>
    </row>
    <row r="232" spans="1:84" x14ac:dyDescent="0.2">
      <c r="A232" s="2">
        <v>35854</v>
      </c>
      <c r="B232">
        <v>19980302</v>
      </c>
      <c r="C232">
        <v>53.3</v>
      </c>
      <c r="D232">
        <v>52.9</v>
      </c>
      <c r="F232" s="2">
        <v>35854</v>
      </c>
      <c r="G232">
        <v>19980402</v>
      </c>
      <c r="H232">
        <v>-0.9</v>
      </c>
      <c r="I232">
        <v>2.2000000000000002</v>
      </c>
      <c r="K232" s="2">
        <v>40329</v>
      </c>
      <c r="L232" t="s">
        <v>13</v>
      </c>
      <c r="M232" t="s">
        <v>13</v>
      </c>
      <c r="N232">
        <v>860989</v>
      </c>
      <c r="P232" s="2">
        <v>42613</v>
      </c>
      <c r="Q232">
        <v>20160906</v>
      </c>
      <c r="R232">
        <v>51.4</v>
      </c>
      <c r="S232">
        <v>51.7</v>
      </c>
      <c r="U232" s="2">
        <v>35854</v>
      </c>
      <c r="V232">
        <v>19980407</v>
      </c>
      <c r="W232">
        <v>7</v>
      </c>
      <c r="X232">
        <v>4.2990000000000004</v>
      </c>
      <c r="Z232" s="2">
        <v>40602</v>
      </c>
      <c r="AA232">
        <v>20110408</v>
      </c>
      <c r="AB232">
        <v>1</v>
      </c>
      <c r="AC232">
        <v>1.1000000000000001</v>
      </c>
      <c r="AE232" s="2">
        <v>40633</v>
      </c>
      <c r="AF232">
        <v>20110413</v>
      </c>
      <c r="AG232">
        <v>0.4</v>
      </c>
      <c r="AH232">
        <v>0.9</v>
      </c>
      <c r="AJ232" s="2">
        <v>40633</v>
      </c>
      <c r="AK232">
        <v>20110413</v>
      </c>
      <c r="AL232">
        <v>0.8</v>
      </c>
      <c r="AM232">
        <v>1.1000000000000001</v>
      </c>
      <c r="AO232" s="2">
        <v>35854</v>
      </c>
      <c r="AP232">
        <v>19980317</v>
      </c>
      <c r="AQ232">
        <v>0</v>
      </c>
      <c r="AR232">
        <v>0.11</v>
      </c>
      <c r="AT232" s="2">
        <v>35854</v>
      </c>
      <c r="AU232" t="s">
        <v>13</v>
      </c>
      <c r="AV232" t="s">
        <v>13</v>
      </c>
      <c r="AW232">
        <v>-0.54</v>
      </c>
      <c r="AY232" s="2">
        <v>35854</v>
      </c>
      <c r="AZ232">
        <v>19980415</v>
      </c>
      <c r="BA232">
        <v>0.6</v>
      </c>
      <c r="BB232">
        <v>0.6</v>
      </c>
      <c r="BD232" s="2">
        <v>40633</v>
      </c>
      <c r="BE232">
        <v>20110427</v>
      </c>
      <c r="BF232">
        <v>2.5</v>
      </c>
      <c r="BG232">
        <v>8</v>
      </c>
      <c r="BI232" s="2">
        <v>35854</v>
      </c>
      <c r="BJ232" t="s">
        <v>13</v>
      </c>
      <c r="BK232" t="s">
        <v>13</v>
      </c>
      <c r="BL232">
        <v>2.6</v>
      </c>
      <c r="BX232" s="2">
        <v>35854</v>
      </c>
      <c r="BY232">
        <v>19980327</v>
      </c>
      <c r="BZ232">
        <v>0.6</v>
      </c>
      <c r="CA232">
        <v>0.6</v>
      </c>
      <c r="CC232" s="2">
        <v>35854</v>
      </c>
      <c r="CD232">
        <v>19980327</v>
      </c>
      <c r="CE232">
        <v>0.4</v>
      </c>
      <c r="CF232">
        <v>0.6</v>
      </c>
    </row>
    <row r="233" spans="1:84" x14ac:dyDescent="0.2">
      <c r="A233" s="2">
        <v>35885</v>
      </c>
      <c r="B233">
        <v>19980401</v>
      </c>
      <c r="C233">
        <v>54.8</v>
      </c>
      <c r="D233">
        <v>52.9</v>
      </c>
      <c r="F233" s="2">
        <v>35885</v>
      </c>
      <c r="G233">
        <v>19980506</v>
      </c>
      <c r="H233">
        <v>0.3</v>
      </c>
      <c r="I233">
        <v>-1.6</v>
      </c>
      <c r="K233" s="2">
        <v>40359</v>
      </c>
      <c r="L233" t="s">
        <v>13</v>
      </c>
      <c r="M233" t="s">
        <v>13</v>
      </c>
      <c r="N233">
        <v>761696</v>
      </c>
      <c r="P233" s="2">
        <v>42643</v>
      </c>
      <c r="Q233">
        <v>20161005</v>
      </c>
      <c r="R233">
        <v>57.1</v>
      </c>
      <c r="S233">
        <v>56.6</v>
      </c>
      <c r="U233" s="2">
        <v>35885</v>
      </c>
      <c r="V233">
        <v>19980507</v>
      </c>
      <c r="W233">
        <v>1</v>
      </c>
      <c r="X233">
        <v>8.5609999999999999</v>
      </c>
      <c r="Z233" s="2">
        <v>40633</v>
      </c>
      <c r="AA233">
        <v>20110510</v>
      </c>
      <c r="AB233">
        <v>1.1000000000000001</v>
      </c>
      <c r="AC233">
        <v>1.1000000000000001</v>
      </c>
      <c r="AE233" s="2">
        <v>40663</v>
      </c>
      <c r="AF233">
        <v>20110512</v>
      </c>
      <c r="AG233">
        <v>0.5</v>
      </c>
      <c r="AH233">
        <v>0.6</v>
      </c>
      <c r="AJ233" s="2">
        <v>40663</v>
      </c>
      <c r="AK233">
        <v>20110512</v>
      </c>
      <c r="AL233">
        <v>0.6</v>
      </c>
      <c r="AM233">
        <v>0.9</v>
      </c>
      <c r="AO233" s="2">
        <v>35885</v>
      </c>
      <c r="AP233">
        <v>19980417</v>
      </c>
      <c r="AQ233">
        <v>0.2</v>
      </c>
      <c r="AR233">
        <v>0.08</v>
      </c>
      <c r="AT233" s="2">
        <v>35885</v>
      </c>
      <c r="AU233" t="s">
        <v>13</v>
      </c>
      <c r="AV233" t="s">
        <v>13</v>
      </c>
      <c r="AW233">
        <v>-0.56999999999999995</v>
      </c>
      <c r="AY233" s="2">
        <v>35885</v>
      </c>
      <c r="AZ233">
        <v>19980514</v>
      </c>
      <c r="BA233">
        <v>0.5</v>
      </c>
      <c r="BB233">
        <v>0.5</v>
      </c>
      <c r="BD233" s="2">
        <v>40663</v>
      </c>
      <c r="BE233">
        <v>20110525</v>
      </c>
      <c r="BF233">
        <v>-3.6</v>
      </c>
      <c r="BG233">
        <v>-4.0999999999999996</v>
      </c>
      <c r="BI233" s="2">
        <v>35885</v>
      </c>
      <c r="BJ233" t="s">
        <v>13</v>
      </c>
      <c r="BK233" t="s">
        <v>13</v>
      </c>
      <c r="BL233">
        <v>-1.4</v>
      </c>
      <c r="BX233" s="2">
        <v>35885</v>
      </c>
      <c r="BY233">
        <v>19980501</v>
      </c>
      <c r="BZ233">
        <v>0.3</v>
      </c>
      <c r="CA233">
        <v>0.6</v>
      </c>
      <c r="CC233" s="2">
        <v>35885</v>
      </c>
      <c r="CD233">
        <v>19980501</v>
      </c>
      <c r="CE233">
        <v>0.5</v>
      </c>
      <c r="CF233">
        <v>0.5</v>
      </c>
    </row>
    <row r="234" spans="1:84" x14ac:dyDescent="0.2">
      <c r="A234" s="2">
        <v>35915</v>
      </c>
      <c r="B234">
        <v>19980501</v>
      </c>
      <c r="C234">
        <v>52.9</v>
      </c>
      <c r="D234">
        <v>52.2</v>
      </c>
      <c r="F234" s="2">
        <v>35915</v>
      </c>
      <c r="G234">
        <v>19980604</v>
      </c>
      <c r="H234">
        <v>1.2</v>
      </c>
      <c r="I234">
        <v>0.9</v>
      </c>
      <c r="K234" s="2">
        <v>40390</v>
      </c>
      <c r="L234" t="s">
        <v>13</v>
      </c>
      <c r="M234" t="s">
        <v>13</v>
      </c>
      <c r="N234">
        <v>795374</v>
      </c>
      <c r="P234" s="2">
        <v>42674</v>
      </c>
      <c r="Q234">
        <v>20161103</v>
      </c>
      <c r="R234">
        <v>54.8</v>
      </c>
      <c r="S234">
        <v>54.6</v>
      </c>
      <c r="U234" s="2">
        <v>35915</v>
      </c>
      <c r="V234">
        <v>19980605</v>
      </c>
      <c r="W234">
        <v>5.5</v>
      </c>
      <c r="X234">
        <v>27.553000000000001</v>
      </c>
      <c r="Z234" s="2">
        <v>40663</v>
      </c>
      <c r="AA234">
        <v>20110609</v>
      </c>
      <c r="AB234">
        <v>0.8</v>
      </c>
      <c r="AC234">
        <v>0.6</v>
      </c>
      <c r="AE234" s="2">
        <v>40694</v>
      </c>
      <c r="AF234">
        <v>20110614</v>
      </c>
      <c r="AG234">
        <v>-0.2</v>
      </c>
      <c r="AH234">
        <v>-0.1</v>
      </c>
      <c r="AJ234" s="2">
        <v>40694</v>
      </c>
      <c r="AK234">
        <v>20110614</v>
      </c>
      <c r="AL234">
        <v>0.3</v>
      </c>
      <c r="AM234">
        <v>0.2</v>
      </c>
      <c r="AO234" s="2">
        <v>35915</v>
      </c>
      <c r="AP234">
        <v>19980514</v>
      </c>
      <c r="AQ234">
        <v>0.09</v>
      </c>
      <c r="AR234">
        <v>0.34</v>
      </c>
      <c r="AT234" s="2">
        <v>35915</v>
      </c>
      <c r="AU234" t="s">
        <v>13</v>
      </c>
      <c r="AV234" t="s">
        <v>13</v>
      </c>
      <c r="AW234">
        <v>-0.28999999999999998</v>
      </c>
      <c r="AY234" s="2">
        <v>35915</v>
      </c>
      <c r="AZ234">
        <v>19980612</v>
      </c>
      <c r="BA234">
        <v>0.2</v>
      </c>
      <c r="BB234">
        <v>0.2</v>
      </c>
      <c r="BD234" s="2">
        <v>40694</v>
      </c>
      <c r="BE234">
        <v>20110624</v>
      </c>
      <c r="BF234">
        <v>1.9</v>
      </c>
      <c r="BG234">
        <v>2.1</v>
      </c>
      <c r="BI234" s="2">
        <v>35915</v>
      </c>
      <c r="BJ234" t="s">
        <v>13</v>
      </c>
      <c r="BK234" t="s">
        <v>13</v>
      </c>
      <c r="BL234">
        <v>-1.7</v>
      </c>
      <c r="BX234" s="2">
        <v>35915</v>
      </c>
      <c r="BY234">
        <v>19980529</v>
      </c>
      <c r="BZ234">
        <v>0.4</v>
      </c>
      <c r="CA234">
        <v>0.5</v>
      </c>
      <c r="CC234" s="2">
        <v>35915</v>
      </c>
      <c r="CD234">
        <v>19980529</v>
      </c>
      <c r="CE234">
        <v>0.5</v>
      </c>
      <c r="CF234">
        <v>0.7</v>
      </c>
    </row>
    <row r="235" spans="1:84" x14ac:dyDescent="0.2">
      <c r="A235" s="2">
        <v>35946</v>
      </c>
      <c r="B235">
        <v>19980601</v>
      </c>
      <c r="C235">
        <v>51.4</v>
      </c>
      <c r="D235">
        <v>50.9</v>
      </c>
      <c r="F235" s="2">
        <v>35946</v>
      </c>
      <c r="G235">
        <v>19980702</v>
      </c>
      <c r="H235">
        <v>-1.6</v>
      </c>
      <c r="I235">
        <v>0.1</v>
      </c>
      <c r="K235" s="2">
        <v>40421</v>
      </c>
      <c r="L235" t="s">
        <v>13</v>
      </c>
      <c r="M235" t="s">
        <v>13</v>
      </c>
      <c r="N235">
        <v>749586</v>
      </c>
      <c r="P235" s="2">
        <v>42704</v>
      </c>
      <c r="Q235">
        <v>20161205</v>
      </c>
      <c r="R235">
        <v>57.2</v>
      </c>
      <c r="S235">
        <v>56.2</v>
      </c>
      <c r="U235" s="2">
        <v>35946</v>
      </c>
      <c r="V235">
        <v>19980708</v>
      </c>
      <c r="W235">
        <v>0.4</v>
      </c>
      <c r="X235">
        <v>2.625</v>
      </c>
      <c r="Z235" s="2">
        <v>40694</v>
      </c>
      <c r="AA235">
        <v>20110708</v>
      </c>
      <c r="AB235">
        <v>1.8</v>
      </c>
      <c r="AC235">
        <v>2</v>
      </c>
      <c r="AE235" s="2">
        <v>40724</v>
      </c>
      <c r="AF235">
        <v>20110714</v>
      </c>
      <c r="AG235">
        <v>0.1</v>
      </c>
      <c r="AH235">
        <v>0.7</v>
      </c>
      <c r="AJ235" s="2">
        <v>40724</v>
      </c>
      <c r="AK235">
        <v>20110714</v>
      </c>
      <c r="AL235">
        <v>0</v>
      </c>
      <c r="AM235">
        <v>0.6</v>
      </c>
      <c r="AO235" s="2">
        <v>35946</v>
      </c>
      <c r="AP235">
        <v>19980616</v>
      </c>
      <c r="AQ235">
        <v>0.5</v>
      </c>
      <c r="AR235">
        <v>0.65</v>
      </c>
      <c r="AT235" s="2">
        <v>35946</v>
      </c>
      <c r="AU235" t="s">
        <v>13</v>
      </c>
      <c r="AV235" t="s">
        <v>13</v>
      </c>
      <c r="AW235">
        <v>0.01</v>
      </c>
      <c r="AY235" s="2">
        <v>35946</v>
      </c>
      <c r="AZ235">
        <v>19980715</v>
      </c>
      <c r="BA235">
        <v>-0.1</v>
      </c>
      <c r="BB235">
        <v>-0.1</v>
      </c>
      <c r="BD235" s="2">
        <v>40724</v>
      </c>
      <c r="BE235">
        <v>20110727</v>
      </c>
      <c r="BF235">
        <v>-2.1</v>
      </c>
      <c r="BG235">
        <v>-2.9</v>
      </c>
      <c r="BI235" s="2">
        <v>35946</v>
      </c>
      <c r="BJ235" t="s">
        <v>13</v>
      </c>
      <c r="BK235" t="s">
        <v>13</v>
      </c>
      <c r="BL235">
        <v>2.5</v>
      </c>
      <c r="BX235" s="2">
        <v>35946</v>
      </c>
      <c r="BY235">
        <v>19980626</v>
      </c>
      <c r="BZ235">
        <v>0.5</v>
      </c>
      <c r="CA235">
        <v>0.6</v>
      </c>
      <c r="CC235" s="2">
        <v>35946</v>
      </c>
      <c r="CD235">
        <v>19980626</v>
      </c>
      <c r="CE235">
        <v>0.6</v>
      </c>
      <c r="CF235">
        <v>0.9</v>
      </c>
    </row>
    <row r="236" spans="1:84" x14ac:dyDescent="0.2">
      <c r="A236" s="2">
        <v>35976</v>
      </c>
      <c r="B236">
        <v>19980701</v>
      </c>
      <c r="C236">
        <v>49.6</v>
      </c>
      <c r="D236">
        <v>48.9</v>
      </c>
      <c r="F236" s="2">
        <v>35976</v>
      </c>
      <c r="G236">
        <v>19980806</v>
      </c>
      <c r="H236">
        <v>0.1</v>
      </c>
      <c r="I236">
        <v>-3</v>
      </c>
      <c r="K236" s="2">
        <v>40451</v>
      </c>
      <c r="L236" t="s">
        <v>13</v>
      </c>
      <c r="M236" t="s">
        <v>13</v>
      </c>
      <c r="N236">
        <v>732184</v>
      </c>
      <c r="P236" s="2">
        <v>42735</v>
      </c>
      <c r="Q236">
        <v>20170105</v>
      </c>
      <c r="R236">
        <v>57.2</v>
      </c>
      <c r="S236">
        <v>56.6</v>
      </c>
      <c r="U236" s="2">
        <v>35976</v>
      </c>
      <c r="V236">
        <v>19980807</v>
      </c>
      <c r="W236">
        <v>6.7</v>
      </c>
      <c r="X236">
        <v>10.861000000000001</v>
      </c>
      <c r="Z236" s="2">
        <v>40724</v>
      </c>
      <c r="AA236">
        <v>20110810</v>
      </c>
      <c r="AB236">
        <v>0.6</v>
      </c>
      <c r="AC236">
        <v>1.1000000000000001</v>
      </c>
      <c r="AE236" s="2">
        <v>40755</v>
      </c>
      <c r="AF236">
        <v>20110812</v>
      </c>
      <c r="AG236">
        <v>0.5</v>
      </c>
      <c r="AH236">
        <v>0</v>
      </c>
      <c r="AJ236" s="2">
        <v>40755</v>
      </c>
      <c r="AK236">
        <v>20110812</v>
      </c>
      <c r="AL236">
        <v>0.5</v>
      </c>
      <c r="AM236">
        <v>0</v>
      </c>
      <c r="AO236" s="2">
        <v>35976</v>
      </c>
      <c r="AP236">
        <v>19980716</v>
      </c>
      <c r="AQ236">
        <v>-0.6</v>
      </c>
      <c r="AR236">
        <v>-0.64</v>
      </c>
      <c r="AT236" s="2">
        <v>35976</v>
      </c>
      <c r="AU236" t="s">
        <v>13</v>
      </c>
      <c r="AV236" t="s">
        <v>13</v>
      </c>
      <c r="AW236">
        <v>-1.24</v>
      </c>
      <c r="AY236" s="2">
        <v>35976</v>
      </c>
      <c r="AZ236">
        <v>19980814</v>
      </c>
      <c r="BA236">
        <v>0.1</v>
      </c>
      <c r="BB236">
        <v>0</v>
      </c>
      <c r="BD236" s="2">
        <v>40755</v>
      </c>
      <c r="BE236">
        <v>20110824</v>
      </c>
      <c r="BF236">
        <v>4</v>
      </c>
      <c r="BG236">
        <v>4.5</v>
      </c>
      <c r="BI236" s="2">
        <v>35976</v>
      </c>
      <c r="BJ236" t="s">
        <v>13</v>
      </c>
      <c r="BK236" t="s">
        <v>13</v>
      </c>
      <c r="BL236">
        <v>0.2</v>
      </c>
      <c r="BX236" s="2">
        <v>35976</v>
      </c>
      <c r="BY236">
        <v>19980803</v>
      </c>
      <c r="BZ236">
        <v>0.2</v>
      </c>
      <c r="CA236">
        <v>0.5</v>
      </c>
      <c r="CC236" s="2">
        <v>35976</v>
      </c>
      <c r="CD236">
        <v>19980803</v>
      </c>
      <c r="CE236">
        <v>0.6</v>
      </c>
      <c r="CF236">
        <v>0.6</v>
      </c>
    </row>
    <row r="237" spans="1:84" x14ac:dyDescent="0.2">
      <c r="A237" s="2">
        <v>36007</v>
      </c>
      <c r="B237">
        <v>19980803</v>
      </c>
      <c r="C237">
        <v>49.1</v>
      </c>
      <c r="D237">
        <v>49.2</v>
      </c>
      <c r="F237" s="2">
        <v>36007</v>
      </c>
      <c r="G237">
        <v>19980902</v>
      </c>
      <c r="H237">
        <v>1.2</v>
      </c>
      <c r="I237">
        <v>-0.8</v>
      </c>
      <c r="K237" s="2">
        <v>40482</v>
      </c>
      <c r="L237" t="s">
        <v>13</v>
      </c>
      <c r="M237" t="s">
        <v>13</v>
      </c>
      <c r="N237">
        <v>719224</v>
      </c>
      <c r="P237" s="2">
        <v>42766</v>
      </c>
      <c r="Q237">
        <v>20170203</v>
      </c>
      <c r="R237">
        <v>56.5</v>
      </c>
      <c r="S237">
        <v>56.5</v>
      </c>
      <c r="U237" s="2">
        <v>36007</v>
      </c>
      <c r="V237">
        <v>19980908</v>
      </c>
      <c r="W237">
        <v>5.3</v>
      </c>
      <c r="X237">
        <v>6.7789999999999999</v>
      </c>
      <c r="Z237" s="2">
        <v>40755</v>
      </c>
      <c r="AA237">
        <v>20110909</v>
      </c>
      <c r="AB237">
        <v>0.8</v>
      </c>
      <c r="AC237">
        <v>0.7</v>
      </c>
      <c r="AE237" s="2">
        <v>40786</v>
      </c>
      <c r="AF237">
        <v>20110914</v>
      </c>
      <c r="AG237">
        <v>0</v>
      </c>
      <c r="AH237">
        <v>0.2</v>
      </c>
      <c r="AJ237" s="2">
        <v>40786</v>
      </c>
      <c r="AK237">
        <v>20110914</v>
      </c>
      <c r="AL237">
        <v>0.1</v>
      </c>
      <c r="AM237">
        <v>0.5</v>
      </c>
      <c r="AO237" s="2">
        <v>36007</v>
      </c>
      <c r="AP237">
        <v>19980817</v>
      </c>
      <c r="AQ237">
        <v>-0.6</v>
      </c>
      <c r="AR237">
        <v>-0.36</v>
      </c>
      <c r="AT237" s="2">
        <v>36007</v>
      </c>
      <c r="AU237" t="s">
        <v>13</v>
      </c>
      <c r="AV237" t="s">
        <v>13</v>
      </c>
      <c r="AW237">
        <v>-0.92</v>
      </c>
      <c r="AY237" s="2">
        <v>36007</v>
      </c>
      <c r="AZ237">
        <v>19980916</v>
      </c>
      <c r="BA237">
        <v>0</v>
      </c>
      <c r="BB237">
        <v>0.2</v>
      </c>
      <c r="BD237" s="2">
        <v>40786</v>
      </c>
      <c r="BE237">
        <v>20110928</v>
      </c>
      <c r="BF237">
        <v>-0.1</v>
      </c>
      <c r="BG237">
        <v>2.9</v>
      </c>
      <c r="BI237" s="2">
        <v>36007</v>
      </c>
      <c r="BJ237" t="s">
        <v>13</v>
      </c>
      <c r="BK237" t="s">
        <v>13</v>
      </c>
      <c r="BL237">
        <v>-3</v>
      </c>
      <c r="BX237" s="2">
        <v>36007</v>
      </c>
      <c r="BY237">
        <v>19980828</v>
      </c>
      <c r="BZ237">
        <v>0.5</v>
      </c>
      <c r="CA237">
        <v>0.4</v>
      </c>
      <c r="CC237" s="2">
        <v>36007</v>
      </c>
      <c r="CD237">
        <v>19980828</v>
      </c>
      <c r="CE237">
        <v>-0.2</v>
      </c>
      <c r="CF237">
        <v>0.3</v>
      </c>
    </row>
    <row r="238" spans="1:84" x14ac:dyDescent="0.2">
      <c r="A238" s="2">
        <v>36038</v>
      </c>
      <c r="B238">
        <v>19980901</v>
      </c>
      <c r="C238">
        <v>49.4</v>
      </c>
      <c r="D238">
        <v>49.3</v>
      </c>
      <c r="F238" s="2">
        <v>36038</v>
      </c>
      <c r="G238">
        <v>19981002</v>
      </c>
      <c r="H238">
        <v>0.9</v>
      </c>
      <c r="I238">
        <v>3</v>
      </c>
      <c r="K238" s="2">
        <v>40512</v>
      </c>
      <c r="L238" t="s">
        <v>13</v>
      </c>
      <c r="M238" t="s">
        <v>13</v>
      </c>
      <c r="N238">
        <v>659003</v>
      </c>
      <c r="P238" s="2">
        <v>42794</v>
      </c>
      <c r="Q238">
        <v>20170303</v>
      </c>
      <c r="R238">
        <v>57.6</v>
      </c>
      <c r="S238">
        <v>57.6</v>
      </c>
      <c r="U238" s="2">
        <v>36038</v>
      </c>
      <c r="V238">
        <v>19981007</v>
      </c>
      <c r="W238">
        <v>4.5999999999999996</v>
      </c>
      <c r="X238">
        <v>5.9459999999999997</v>
      </c>
      <c r="Z238" s="2">
        <v>40786</v>
      </c>
      <c r="AA238">
        <v>20111007</v>
      </c>
      <c r="AB238">
        <v>0.4</v>
      </c>
      <c r="AC238">
        <v>0.4</v>
      </c>
      <c r="AE238" s="2">
        <v>40816</v>
      </c>
      <c r="AF238">
        <v>20111014</v>
      </c>
      <c r="AG238">
        <v>1.1000000000000001</v>
      </c>
      <c r="AH238">
        <v>0.9</v>
      </c>
      <c r="AJ238" s="2">
        <v>40816</v>
      </c>
      <c r="AK238">
        <v>20111014</v>
      </c>
      <c r="AL238">
        <v>0.6</v>
      </c>
      <c r="AM238">
        <v>0.2</v>
      </c>
      <c r="AO238" s="2">
        <v>36038</v>
      </c>
      <c r="AP238">
        <v>19980916</v>
      </c>
      <c r="AQ238">
        <v>1.7</v>
      </c>
      <c r="AR238">
        <v>2.0499999999999998</v>
      </c>
      <c r="AT238" s="2">
        <v>36038</v>
      </c>
      <c r="AU238" t="s">
        <v>13</v>
      </c>
      <c r="AV238" t="s">
        <v>13</v>
      </c>
      <c r="AW238">
        <v>1.5</v>
      </c>
      <c r="AY238" s="2">
        <v>36038</v>
      </c>
      <c r="AZ238">
        <v>19981015</v>
      </c>
      <c r="BA238">
        <v>0.3</v>
      </c>
      <c r="BB238">
        <v>0.2</v>
      </c>
      <c r="BD238" s="2">
        <v>40816</v>
      </c>
      <c r="BE238">
        <v>20111026</v>
      </c>
      <c r="BF238">
        <v>-0.8</v>
      </c>
      <c r="BG238">
        <v>-3.1</v>
      </c>
      <c r="BI238" s="2">
        <v>36038</v>
      </c>
      <c r="BJ238" t="s">
        <v>13</v>
      </c>
      <c r="BK238" t="s">
        <v>13</v>
      </c>
      <c r="BL238">
        <v>0.4</v>
      </c>
      <c r="BX238" s="2">
        <v>36038</v>
      </c>
      <c r="BY238">
        <v>19980925</v>
      </c>
      <c r="BZ238">
        <v>0.5</v>
      </c>
      <c r="CA238">
        <v>0.5</v>
      </c>
      <c r="CC238" s="2">
        <v>36038</v>
      </c>
      <c r="CD238">
        <v>19980925</v>
      </c>
      <c r="CE238">
        <v>0.6</v>
      </c>
      <c r="CF238">
        <v>0.6</v>
      </c>
    </row>
    <row r="239" spans="1:84" x14ac:dyDescent="0.2">
      <c r="A239" s="2">
        <v>36068</v>
      </c>
      <c r="B239">
        <v>19981001</v>
      </c>
      <c r="C239">
        <v>49.4</v>
      </c>
      <c r="D239">
        <v>48.7</v>
      </c>
      <c r="F239" s="2">
        <v>36068</v>
      </c>
      <c r="G239">
        <v>19981104</v>
      </c>
      <c r="H239">
        <v>0.4</v>
      </c>
      <c r="I239">
        <v>0.5</v>
      </c>
      <c r="K239" s="2">
        <v>40543</v>
      </c>
      <c r="L239" t="s">
        <v>13</v>
      </c>
      <c r="M239" t="s">
        <v>13</v>
      </c>
      <c r="N239">
        <v>875814</v>
      </c>
      <c r="P239" s="2">
        <v>42825</v>
      </c>
      <c r="Q239">
        <v>20170405</v>
      </c>
      <c r="R239">
        <v>55.2</v>
      </c>
      <c r="S239">
        <v>55.2</v>
      </c>
      <c r="U239" s="2">
        <v>36068</v>
      </c>
      <c r="V239">
        <v>19981106</v>
      </c>
      <c r="W239">
        <v>8.4</v>
      </c>
      <c r="X239">
        <v>10.622999999999999</v>
      </c>
      <c r="Z239" s="2">
        <v>40816</v>
      </c>
      <c r="AA239">
        <v>20111109</v>
      </c>
      <c r="AB239">
        <v>-0.1</v>
      </c>
      <c r="AC239">
        <v>-0.8</v>
      </c>
      <c r="AE239" s="2">
        <v>40847</v>
      </c>
      <c r="AF239">
        <v>20111115</v>
      </c>
      <c r="AG239">
        <v>0.5</v>
      </c>
      <c r="AH239">
        <v>0.7</v>
      </c>
      <c r="AJ239" s="2">
        <v>40847</v>
      </c>
      <c r="AK239">
        <v>20111115</v>
      </c>
      <c r="AL239">
        <v>0.6</v>
      </c>
      <c r="AM239">
        <v>0.6</v>
      </c>
      <c r="AO239" s="2">
        <v>36068</v>
      </c>
      <c r="AP239">
        <v>19981016</v>
      </c>
      <c r="AQ239">
        <v>-0.3</v>
      </c>
      <c r="AR239">
        <v>-0.17</v>
      </c>
      <c r="AT239" s="2">
        <v>36068</v>
      </c>
      <c r="AU239" t="s">
        <v>13</v>
      </c>
      <c r="AV239" t="s">
        <v>13</v>
      </c>
      <c r="AW239">
        <v>-0.7</v>
      </c>
      <c r="AY239" s="2">
        <v>36068</v>
      </c>
      <c r="AZ239">
        <v>19981117</v>
      </c>
      <c r="BA239">
        <v>0.6</v>
      </c>
      <c r="BB239">
        <v>0.4</v>
      </c>
      <c r="BD239" s="2">
        <v>40847</v>
      </c>
      <c r="BE239">
        <v>20111123</v>
      </c>
      <c r="BF239">
        <v>-0.7</v>
      </c>
      <c r="BG239">
        <v>0.4</v>
      </c>
      <c r="BI239" s="2">
        <v>36068</v>
      </c>
      <c r="BJ239" t="s">
        <v>13</v>
      </c>
      <c r="BK239" t="s">
        <v>13</v>
      </c>
      <c r="BL239">
        <v>1.8</v>
      </c>
      <c r="BX239" s="2">
        <v>36068</v>
      </c>
      <c r="BY239">
        <v>19981102</v>
      </c>
      <c r="BZ239">
        <v>0.2</v>
      </c>
      <c r="CA239">
        <v>0.3</v>
      </c>
      <c r="CC239" s="2">
        <v>36068</v>
      </c>
      <c r="CD239">
        <v>19981102</v>
      </c>
      <c r="CE239">
        <v>0.5</v>
      </c>
      <c r="CF239">
        <v>0.7</v>
      </c>
    </row>
    <row r="240" spans="1:84" x14ac:dyDescent="0.2">
      <c r="A240" s="2">
        <v>36099</v>
      </c>
      <c r="B240">
        <v>19981102</v>
      </c>
      <c r="C240">
        <v>48.3</v>
      </c>
      <c r="D240">
        <v>48.7</v>
      </c>
      <c r="F240" s="2">
        <v>36099</v>
      </c>
      <c r="G240">
        <v>19981204</v>
      </c>
      <c r="H240">
        <v>-1.6</v>
      </c>
      <c r="I240">
        <v>-1.1000000000000001</v>
      </c>
      <c r="K240" s="2">
        <v>40574</v>
      </c>
      <c r="L240" t="s">
        <v>13</v>
      </c>
      <c r="M240" t="s">
        <v>13</v>
      </c>
      <c r="N240">
        <v>620218</v>
      </c>
      <c r="P240" s="2">
        <v>42855</v>
      </c>
      <c r="Q240">
        <v>20170503</v>
      </c>
      <c r="R240">
        <v>57.5</v>
      </c>
      <c r="S240">
        <v>57.5</v>
      </c>
      <c r="U240" s="2">
        <v>36099</v>
      </c>
      <c r="V240">
        <v>19981207</v>
      </c>
      <c r="W240">
        <v>9.6999999999999993</v>
      </c>
      <c r="X240">
        <v>8.1069999999999993</v>
      </c>
      <c r="Z240" s="2">
        <v>40847</v>
      </c>
      <c r="AA240">
        <v>20111208</v>
      </c>
      <c r="AB240">
        <v>1.6</v>
      </c>
      <c r="AC240">
        <v>1.1000000000000001</v>
      </c>
      <c r="AE240" s="2">
        <v>40877</v>
      </c>
      <c r="AF240">
        <v>20111213</v>
      </c>
      <c r="AG240">
        <v>0.2</v>
      </c>
      <c r="AH240">
        <v>0.3</v>
      </c>
      <c r="AJ240" s="2">
        <v>40877</v>
      </c>
      <c r="AK240">
        <v>20111213</v>
      </c>
      <c r="AL240">
        <v>0.2</v>
      </c>
      <c r="AM240">
        <v>0.3</v>
      </c>
      <c r="AO240" s="2">
        <v>36099</v>
      </c>
      <c r="AP240">
        <v>19981116</v>
      </c>
      <c r="AQ240">
        <v>-0.1</v>
      </c>
      <c r="AR240">
        <v>0.8</v>
      </c>
      <c r="AT240" s="2">
        <v>36099</v>
      </c>
      <c r="AU240" t="s">
        <v>13</v>
      </c>
      <c r="AV240" t="s">
        <v>13</v>
      </c>
      <c r="AW240">
        <v>0.28999999999999998</v>
      </c>
      <c r="AY240" s="2">
        <v>36099</v>
      </c>
      <c r="AZ240">
        <v>19981215</v>
      </c>
      <c r="BA240">
        <v>0.3</v>
      </c>
      <c r="BB240">
        <v>0.2</v>
      </c>
      <c r="BD240" s="2">
        <v>40877</v>
      </c>
      <c r="BE240">
        <v>20111223</v>
      </c>
      <c r="BF240">
        <v>3.8</v>
      </c>
      <c r="BG240">
        <v>3.7</v>
      </c>
      <c r="BI240" s="2">
        <v>36099</v>
      </c>
      <c r="BJ240" t="s">
        <v>13</v>
      </c>
      <c r="BK240" t="s">
        <v>13</v>
      </c>
      <c r="BL240">
        <v>-2.7</v>
      </c>
      <c r="BX240" s="2">
        <v>36099</v>
      </c>
      <c r="BY240">
        <v>19981125</v>
      </c>
      <c r="BZ240">
        <v>0.4</v>
      </c>
      <c r="CA240">
        <v>0.4</v>
      </c>
      <c r="CC240" s="2">
        <v>36099</v>
      </c>
      <c r="CD240">
        <v>19981125</v>
      </c>
      <c r="CE240">
        <v>0.5</v>
      </c>
      <c r="CF240">
        <v>0.6</v>
      </c>
    </row>
    <row r="241" spans="1:84" x14ac:dyDescent="0.2">
      <c r="A241" s="2">
        <v>36129</v>
      </c>
      <c r="B241">
        <v>19981201</v>
      </c>
      <c r="C241">
        <v>46.8</v>
      </c>
      <c r="D241">
        <v>48.2</v>
      </c>
      <c r="F241" s="2">
        <v>36129</v>
      </c>
      <c r="G241">
        <v>19990107</v>
      </c>
      <c r="H241">
        <v>0.6</v>
      </c>
      <c r="I241">
        <v>1.1000000000000001</v>
      </c>
      <c r="K241" s="2">
        <v>40602</v>
      </c>
      <c r="L241" t="s">
        <v>13</v>
      </c>
      <c r="M241" t="s">
        <v>13</v>
      </c>
      <c r="N241">
        <v>764649</v>
      </c>
      <c r="P241" s="2">
        <v>42886</v>
      </c>
      <c r="Q241">
        <v>20170605</v>
      </c>
      <c r="R241">
        <v>56.9</v>
      </c>
      <c r="S241">
        <v>56.9</v>
      </c>
      <c r="U241" s="2">
        <v>36129</v>
      </c>
      <c r="V241">
        <v>19990108</v>
      </c>
      <c r="W241">
        <v>3.9</v>
      </c>
      <c r="X241">
        <v>3.0459999999999998</v>
      </c>
      <c r="Z241" s="2">
        <v>40877</v>
      </c>
      <c r="AA241">
        <v>20120110</v>
      </c>
      <c r="AB241">
        <v>0.1</v>
      </c>
      <c r="AC241">
        <v>0.3</v>
      </c>
      <c r="AE241" s="2">
        <v>40908</v>
      </c>
      <c r="AF241">
        <v>20120112</v>
      </c>
      <c r="AG241">
        <v>0.1</v>
      </c>
      <c r="AH241">
        <v>0</v>
      </c>
      <c r="AJ241" s="2">
        <v>40908</v>
      </c>
      <c r="AK241">
        <v>20120112</v>
      </c>
      <c r="AL241">
        <v>-0.2</v>
      </c>
      <c r="AM241">
        <v>-0.4</v>
      </c>
      <c r="AO241" s="2">
        <v>36129</v>
      </c>
      <c r="AP241">
        <v>19981216</v>
      </c>
      <c r="AQ241">
        <v>-0.3</v>
      </c>
      <c r="AR241">
        <v>-0.05</v>
      </c>
      <c r="AT241" s="2">
        <v>36129</v>
      </c>
      <c r="AU241" t="s">
        <v>13</v>
      </c>
      <c r="AV241" t="s">
        <v>13</v>
      </c>
      <c r="AW241">
        <v>-0.54</v>
      </c>
      <c r="AY241" s="2">
        <v>36129</v>
      </c>
      <c r="AZ241">
        <v>19990115</v>
      </c>
      <c r="BA241">
        <v>0.4</v>
      </c>
      <c r="BB241">
        <v>0.4</v>
      </c>
      <c r="BD241" s="2">
        <v>40908</v>
      </c>
      <c r="BE241">
        <v>20120126</v>
      </c>
      <c r="BF241">
        <v>3</v>
      </c>
      <c r="BG241">
        <v>4.4000000000000004</v>
      </c>
      <c r="BI241" s="2">
        <v>36129</v>
      </c>
      <c r="BJ241" t="s">
        <v>13</v>
      </c>
      <c r="BK241" t="s">
        <v>13</v>
      </c>
      <c r="BL241">
        <v>2.2000000000000002</v>
      </c>
      <c r="BX241" s="2">
        <v>36129</v>
      </c>
      <c r="BY241">
        <v>19981224</v>
      </c>
      <c r="BZ241">
        <v>0.5</v>
      </c>
      <c r="CA241">
        <v>0.5</v>
      </c>
      <c r="CC241" s="2">
        <v>36129</v>
      </c>
      <c r="CD241">
        <v>19981224</v>
      </c>
      <c r="CE241">
        <v>0.1</v>
      </c>
      <c r="CF241">
        <v>0.3</v>
      </c>
    </row>
    <row r="242" spans="1:84" x14ac:dyDescent="0.2">
      <c r="A242" s="2">
        <v>36160</v>
      </c>
      <c r="B242">
        <v>19990104</v>
      </c>
      <c r="C242">
        <v>45.1</v>
      </c>
      <c r="D242">
        <v>46.8</v>
      </c>
      <c r="F242" s="2">
        <v>36160</v>
      </c>
      <c r="G242">
        <v>19990204</v>
      </c>
      <c r="H242">
        <v>2.2999999999999998</v>
      </c>
      <c r="I242">
        <v>-1.2</v>
      </c>
      <c r="K242" s="2">
        <v>40633</v>
      </c>
      <c r="L242" t="s">
        <v>13</v>
      </c>
      <c r="M242" t="s">
        <v>13</v>
      </c>
      <c r="N242">
        <v>945609</v>
      </c>
      <c r="P242" s="2">
        <v>42916</v>
      </c>
      <c r="Q242">
        <v>20170706</v>
      </c>
      <c r="R242" t="s">
        <v>13</v>
      </c>
      <c r="S242" t="s">
        <v>13</v>
      </c>
      <c r="U242" s="2">
        <v>36160</v>
      </c>
      <c r="V242">
        <v>19990205</v>
      </c>
      <c r="W242">
        <v>7.3</v>
      </c>
      <c r="X242">
        <v>12.554</v>
      </c>
      <c r="Z242" s="2">
        <v>40908</v>
      </c>
      <c r="AA242">
        <v>20120209</v>
      </c>
      <c r="AB242">
        <v>1</v>
      </c>
      <c r="AC242">
        <v>1.4</v>
      </c>
      <c r="AE242" s="2">
        <v>40939</v>
      </c>
      <c r="AF242">
        <v>20120214</v>
      </c>
      <c r="AG242">
        <v>0.4</v>
      </c>
      <c r="AH242">
        <v>0.9</v>
      </c>
      <c r="AJ242" s="2">
        <v>40939</v>
      </c>
      <c r="AK242">
        <v>20120214</v>
      </c>
      <c r="AL242">
        <v>0.7</v>
      </c>
      <c r="AM242">
        <v>1.1000000000000001</v>
      </c>
      <c r="AO242" s="2">
        <v>36160</v>
      </c>
      <c r="AP242">
        <v>19990115</v>
      </c>
      <c r="AQ242">
        <v>0.2</v>
      </c>
      <c r="AR242">
        <v>0.38</v>
      </c>
      <c r="AT242" s="2">
        <v>36160</v>
      </c>
      <c r="AU242" t="s">
        <v>13</v>
      </c>
      <c r="AV242" t="s">
        <v>13</v>
      </c>
      <c r="AW242">
        <v>-0.09</v>
      </c>
      <c r="AY242" s="2">
        <v>36160</v>
      </c>
      <c r="AZ242">
        <v>19990212</v>
      </c>
      <c r="BA242">
        <v>0</v>
      </c>
      <c r="BB242">
        <v>0</v>
      </c>
      <c r="BD242" s="2">
        <v>40939</v>
      </c>
      <c r="BE242">
        <v>20120228</v>
      </c>
      <c r="BF242">
        <v>-4</v>
      </c>
      <c r="BG242">
        <v>-0.8</v>
      </c>
      <c r="BI242" s="2">
        <v>36160</v>
      </c>
      <c r="BJ242" t="s">
        <v>13</v>
      </c>
      <c r="BK242" t="s">
        <v>13</v>
      </c>
      <c r="BL242">
        <v>2.1</v>
      </c>
      <c r="BX242" s="2">
        <v>36160</v>
      </c>
      <c r="BY242">
        <v>19990201</v>
      </c>
      <c r="BZ242">
        <v>0.5</v>
      </c>
      <c r="CA242">
        <v>0.3</v>
      </c>
      <c r="CC242" s="2">
        <v>36160</v>
      </c>
      <c r="CD242">
        <v>19990201</v>
      </c>
      <c r="CE242">
        <v>0.8</v>
      </c>
      <c r="CF242">
        <v>0.9</v>
      </c>
    </row>
    <row r="243" spans="1:84" x14ac:dyDescent="0.2">
      <c r="A243" s="2">
        <v>36191</v>
      </c>
      <c r="B243">
        <v>19990201</v>
      </c>
      <c r="C243">
        <v>49.5</v>
      </c>
      <c r="D243">
        <v>50.6</v>
      </c>
      <c r="F243" s="2">
        <v>36191</v>
      </c>
      <c r="G243">
        <v>19990304</v>
      </c>
      <c r="H243">
        <v>1.7</v>
      </c>
      <c r="I243">
        <v>2.8</v>
      </c>
      <c r="K243" s="2">
        <v>40663</v>
      </c>
      <c r="L243" t="s">
        <v>13</v>
      </c>
      <c r="M243" t="s">
        <v>13</v>
      </c>
      <c r="N243">
        <v>893733</v>
      </c>
      <c r="U243" s="2">
        <v>36191</v>
      </c>
      <c r="V243">
        <v>19990305</v>
      </c>
      <c r="W243">
        <v>14.7</v>
      </c>
      <c r="X243">
        <v>10.24</v>
      </c>
      <c r="Z243" s="2">
        <v>40939</v>
      </c>
      <c r="AA243">
        <v>20120309</v>
      </c>
      <c r="AB243">
        <v>0.4</v>
      </c>
      <c r="AC243">
        <v>0.2</v>
      </c>
      <c r="AE243" s="2">
        <v>40968</v>
      </c>
      <c r="AF243">
        <v>20120313</v>
      </c>
      <c r="AG243">
        <v>1.1000000000000001</v>
      </c>
      <c r="AH243">
        <v>1.2</v>
      </c>
      <c r="AJ243" s="2">
        <v>40968</v>
      </c>
      <c r="AK243">
        <v>20120313</v>
      </c>
      <c r="AL243">
        <v>0.9</v>
      </c>
      <c r="AM243">
        <v>1.2</v>
      </c>
      <c r="AO243" s="2">
        <v>36191</v>
      </c>
      <c r="AP243">
        <v>19990217</v>
      </c>
      <c r="AQ243">
        <v>0</v>
      </c>
      <c r="AR243">
        <v>0.46</v>
      </c>
      <c r="AT243" s="2">
        <v>36191</v>
      </c>
      <c r="AU243" t="s">
        <v>13</v>
      </c>
      <c r="AV243" t="s">
        <v>13</v>
      </c>
      <c r="AW243">
        <v>0.01</v>
      </c>
      <c r="AY243" s="2">
        <v>36191</v>
      </c>
      <c r="AZ243">
        <v>19990312</v>
      </c>
      <c r="BA243">
        <v>0.1</v>
      </c>
      <c r="BB243">
        <v>0</v>
      </c>
      <c r="BD243" s="2">
        <v>40968</v>
      </c>
      <c r="BE243">
        <v>20120328</v>
      </c>
      <c r="BF243">
        <v>2.2000000000000002</v>
      </c>
      <c r="BG243">
        <v>-0.3</v>
      </c>
      <c r="BI243" s="2">
        <v>36191</v>
      </c>
      <c r="BJ243" t="s">
        <v>13</v>
      </c>
      <c r="BK243" t="s">
        <v>13</v>
      </c>
      <c r="BL243">
        <v>-2.8</v>
      </c>
      <c r="BX243" s="2">
        <v>36191</v>
      </c>
      <c r="BY243">
        <v>19990301</v>
      </c>
      <c r="BZ243">
        <v>0.6</v>
      </c>
      <c r="CA243">
        <v>0.4</v>
      </c>
      <c r="CC243" s="2">
        <v>36191</v>
      </c>
      <c r="CD243">
        <v>19990301</v>
      </c>
      <c r="CE243">
        <v>0.3</v>
      </c>
      <c r="CF243">
        <v>0</v>
      </c>
    </row>
    <row r="244" spans="1:84" x14ac:dyDescent="0.2">
      <c r="A244" s="2">
        <v>36219</v>
      </c>
      <c r="B244">
        <v>19990301</v>
      </c>
      <c r="C244">
        <v>52.4</v>
      </c>
      <c r="D244">
        <v>51.7</v>
      </c>
      <c r="F244" s="2">
        <v>36219</v>
      </c>
      <c r="G244">
        <v>19990331</v>
      </c>
      <c r="H244">
        <v>-2.5</v>
      </c>
      <c r="I244">
        <v>0.1</v>
      </c>
      <c r="K244" s="2">
        <v>40694</v>
      </c>
      <c r="L244" t="s">
        <v>13</v>
      </c>
      <c r="M244" t="s">
        <v>13</v>
      </c>
      <c r="N244">
        <v>826747</v>
      </c>
      <c r="U244" s="2">
        <v>36219</v>
      </c>
      <c r="V244">
        <v>19990407</v>
      </c>
      <c r="W244">
        <v>8.6999999999999993</v>
      </c>
      <c r="X244">
        <v>10.077999999999999</v>
      </c>
      <c r="Z244" s="2">
        <v>40968</v>
      </c>
      <c r="AA244">
        <v>20120410</v>
      </c>
      <c r="AB244">
        <v>0.9</v>
      </c>
      <c r="AC244">
        <v>1.4</v>
      </c>
      <c r="AE244" s="2">
        <v>40999</v>
      </c>
      <c r="AF244">
        <v>20120416</v>
      </c>
      <c r="AG244">
        <v>0.8</v>
      </c>
      <c r="AH244">
        <v>0.5</v>
      </c>
      <c r="AJ244" s="2">
        <v>40999</v>
      </c>
      <c r="AK244">
        <v>20120416</v>
      </c>
      <c r="AL244">
        <v>0.8</v>
      </c>
      <c r="AM244">
        <v>0.5</v>
      </c>
      <c r="AO244" s="2">
        <v>36219</v>
      </c>
      <c r="AP244">
        <v>19990316</v>
      </c>
      <c r="AQ244">
        <v>0.2</v>
      </c>
      <c r="AR244">
        <v>0.53</v>
      </c>
      <c r="AT244" s="2">
        <v>36219</v>
      </c>
      <c r="AU244" t="s">
        <v>13</v>
      </c>
      <c r="AV244" t="s">
        <v>13</v>
      </c>
      <c r="AW244">
        <v>0.09</v>
      </c>
      <c r="AY244" s="2">
        <v>36219</v>
      </c>
      <c r="AZ244">
        <v>19990414</v>
      </c>
      <c r="BA244">
        <v>0.4</v>
      </c>
      <c r="BB244">
        <v>0.5</v>
      </c>
      <c r="BD244" s="2">
        <v>40999</v>
      </c>
      <c r="BE244">
        <v>20120425</v>
      </c>
      <c r="BF244">
        <v>-4.2</v>
      </c>
      <c r="BG244">
        <v>-1.6</v>
      </c>
      <c r="BI244" s="2">
        <v>36219</v>
      </c>
      <c r="BJ244" t="s">
        <v>13</v>
      </c>
      <c r="BK244" t="s">
        <v>13</v>
      </c>
      <c r="BL244">
        <v>2.4</v>
      </c>
      <c r="BX244" s="2">
        <v>36219</v>
      </c>
      <c r="BY244">
        <v>19990401</v>
      </c>
      <c r="BZ244">
        <v>0.5</v>
      </c>
      <c r="CA244">
        <v>0.4</v>
      </c>
      <c r="CC244" s="2">
        <v>36219</v>
      </c>
      <c r="CD244">
        <v>19990401</v>
      </c>
      <c r="CE244">
        <v>0.7</v>
      </c>
      <c r="CF244">
        <v>0.5</v>
      </c>
    </row>
    <row r="245" spans="1:84" x14ac:dyDescent="0.2">
      <c r="A245" s="2">
        <v>36250</v>
      </c>
      <c r="B245">
        <v>19990401</v>
      </c>
      <c r="C245">
        <v>54.3</v>
      </c>
      <c r="D245">
        <v>52.4</v>
      </c>
      <c r="F245" s="2">
        <v>36250</v>
      </c>
      <c r="G245">
        <v>19990505</v>
      </c>
      <c r="H245">
        <v>2</v>
      </c>
      <c r="I245">
        <v>-0.6</v>
      </c>
      <c r="K245" s="2">
        <v>40724</v>
      </c>
      <c r="L245" t="s">
        <v>13</v>
      </c>
      <c r="M245" t="s">
        <v>13</v>
      </c>
      <c r="N245">
        <v>824982</v>
      </c>
      <c r="U245" s="2">
        <v>36250</v>
      </c>
      <c r="V245">
        <v>19990507</v>
      </c>
      <c r="W245">
        <v>1.6</v>
      </c>
      <c r="X245">
        <v>9.5640000000000001</v>
      </c>
      <c r="Z245" s="2">
        <v>40999</v>
      </c>
      <c r="AA245">
        <v>20120509</v>
      </c>
      <c r="AB245">
        <v>0.3</v>
      </c>
      <c r="AC245">
        <v>0.3</v>
      </c>
      <c r="AE245" s="2">
        <v>41029</v>
      </c>
      <c r="AF245">
        <v>20120515</v>
      </c>
      <c r="AG245">
        <v>0.1</v>
      </c>
      <c r="AH245">
        <v>-0.4</v>
      </c>
      <c r="AJ245" s="2">
        <v>41029</v>
      </c>
      <c r="AK245">
        <v>20120515</v>
      </c>
      <c r="AL245">
        <v>0.1</v>
      </c>
      <c r="AM245">
        <v>-0.6</v>
      </c>
      <c r="AO245" s="2">
        <v>36250</v>
      </c>
      <c r="AP245">
        <v>19990416</v>
      </c>
      <c r="AQ245">
        <v>0.1</v>
      </c>
      <c r="AR245">
        <v>0.17</v>
      </c>
      <c r="AT245" s="2">
        <v>36250</v>
      </c>
      <c r="AU245" t="s">
        <v>13</v>
      </c>
      <c r="AV245" t="s">
        <v>13</v>
      </c>
      <c r="AW245">
        <v>-0.24</v>
      </c>
      <c r="AY245" s="2">
        <v>36250</v>
      </c>
      <c r="AZ245">
        <v>19990514</v>
      </c>
      <c r="BA245">
        <v>0.5</v>
      </c>
      <c r="BB245">
        <v>0.7</v>
      </c>
      <c r="BD245" s="2">
        <v>41029</v>
      </c>
      <c r="BE245">
        <v>20120524</v>
      </c>
      <c r="BF245">
        <v>0.2</v>
      </c>
      <c r="BG245">
        <v>-0.7</v>
      </c>
      <c r="BI245" s="2">
        <v>36250</v>
      </c>
      <c r="BJ245" t="s">
        <v>13</v>
      </c>
      <c r="BK245" t="s">
        <v>13</v>
      </c>
      <c r="BL245">
        <v>-0.5</v>
      </c>
      <c r="BX245" s="2">
        <v>36250</v>
      </c>
      <c r="BY245">
        <v>19990503</v>
      </c>
      <c r="BZ245">
        <v>0.4</v>
      </c>
      <c r="CA245">
        <v>0.2</v>
      </c>
      <c r="CC245" s="2">
        <v>36250</v>
      </c>
      <c r="CD245">
        <v>19990503</v>
      </c>
      <c r="CE245">
        <v>0.4</v>
      </c>
      <c r="CF245">
        <v>0.5</v>
      </c>
    </row>
    <row r="246" spans="1:84" x14ac:dyDescent="0.2">
      <c r="A246" s="2">
        <v>36280</v>
      </c>
      <c r="B246">
        <v>19990503</v>
      </c>
      <c r="C246">
        <v>52.8</v>
      </c>
      <c r="D246">
        <v>52.3</v>
      </c>
      <c r="F246" s="2">
        <v>36280</v>
      </c>
      <c r="G246">
        <v>19990603</v>
      </c>
      <c r="H246">
        <v>-1.2</v>
      </c>
      <c r="I246">
        <v>-0.4</v>
      </c>
      <c r="K246" s="2">
        <v>40755</v>
      </c>
      <c r="L246" t="s">
        <v>13</v>
      </c>
      <c r="M246" t="s">
        <v>13</v>
      </c>
      <c r="N246">
        <v>820020</v>
      </c>
      <c r="U246" s="2">
        <v>36280</v>
      </c>
      <c r="V246">
        <v>19990607</v>
      </c>
      <c r="W246">
        <v>3.7</v>
      </c>
      <c r="X246">
        <v>6.7919999999999998</v>
      </c>
      <c r="Z246" s="2">
        <v>41029</v>
      </c>
      <c r="AA246">
        <v>20120608</v>
      </c>
      <c r="AB246">
        <v>0.6</v>
      </c>
      <c r="AC246">
        <v>0.7</v>
      </c>
      <c r="AE246" s="2">
        <v>41060</v>
      </c>
      <c r="AF246">
        <v>20120613</v>
      </c>
      <c r="AG246">
        <v>-0.2</v>
      </c>
      <c r="AH246">
        <v>-0.2</v>
      </c>
      <c r="AJ246" s="2">
        <v>41060</v>
      </c>
      <c r="AK246">
        <v>20120613</v>
      </c>
      <c r="AL246">
        <v>-0.4</v>
      </c>
      <c r="AM246">
        <v>-0.4</v>
      </c>
      <c r="AO246" s="2">
        <v>36280</v>
      </c>
      <c r="AP246">
        <v>19990514</v>
      </c>
      <c r="AQ246">
        <v>0.6</v>
      </c>
      <c r="AR246">
        <v>0.26</v>
      </c>
      <c r="AT246" s="2">
        <v>36280</v>
      </c>
      <c r="AU246" t="s">
        <v>13</v>
      </c>
      <c r="AV246" t="s">
        <v>13</v>
      </c>
      <c r="AW246">
        <v>-0.15</v>
      </c>
      <c r="AY246" s="2">
        <v>36280</v>
      </c>
      <c r="AZ246">
        <v>19990614</v>
      </c>
      <c r="BA246">
        <v>0.2</v>
      </c>
      <c r="BB246">
        <v>0.3</v>
      </c>
      <c r="BD246" s="2">
        <v>41060</v>
      </c>
      <c r="BE246">
        <v>20120627</v>
      </c>
      <c r="BF246">
        <v>1.1000000000000001</v>
      </c>
      <c r="BG246">
        <v>-0.9</v>
      </c>
      <c r="BI246" s="2">
        <v>36280</v>
      </c>
      <c r="BJ246" t="s">
        <v>13</v>
      </c>
      <c r="BK246" t="s">
        <v>13</v>
      </c>
      <c r="BL246">
        <v>0.7</v>
      </c>
      <c r="BX246" s="2">
        <v>36280</v>
      </c>
      <c r="BY246">
        <v>19990528</v>
      </c>
      <c r="BZ246">
        <v>0.5</v>
      </c>
      <c r="CA246">
        <v>0.3</v>
      </c>
      <c r="CC246" s="2">
        <v>36280</v>
      </c>
      <c r="CD246">
        <v>19990528</v>
      </c>
      <c r="CE246">
        <v>0.4</v>
      </c>
      <c r="CF246">
        <v>1</v>
      </c>
    </row>
    <row r="247" spans="1:84" x14ac:dyDescent="0.2">
      <c r="A247" s="2">
        <v>36311</v>
      </c>
      <c r="B247">
        <v>19990601</v>
      </c>
      <c r="C247">
        <v>55.2</v>
      </c>
      <c r="D247">
        <v>54.3</v>
      </c>
      <c r="F247" s="2">
        <v>36311</v>
      </c>
      <c r="G247">
        <v>19990702</v>
      </c>
      <c r="H247">
        <v>1.1000000000000001</v>
      </c>
      <c r="I247">
        <v>1.3</v>
      </c>
      <c r="K247" s="2">
        <v>40786</v>
      </c>
      <c r="L247" t="s">
        <v>13</v>
      </c>
      <c r="M247" t="s">
        <v>13</v>
      </c>
      <c r="N247">
        <v>836126</v>
      </c>
      <c r="U247" s="2">
        <v>36311</v>
      </c>
      <c r="V247">
        <v>19990708</v>
      </c>
      <c r="W247">
        <v>12.1</v>
      </c>
      <c r="X247">
        <v>10.475999999999999</v>
      </c>
      <c r="Z247" s="2">
        <v>41060</v>
      </c>
      <c r="AA247">
        <v>20120711</v>
      </c>
      <c r="AB247">
        <v>0.3</v>
      </c>
      <c r="AC247">
        <v>0.3</v>
      </c>
      <c r="AE247" s="2">
        <v>41090</v>
      </c>
      <c r="AF247">
        <v>20120716</v>
      </c>
      <c r="AG247">
        <v>-0.5</v>
      </c>
      <c r="AH247">
        <v>-0.9</v>
      </c>
      <c r="AJ247" s="2">
        <v>41090</v>
      </c>
      <c r="AK247">
        <v>20120716</v>
      </c>
      <c r="AL247">
        <v>-0.4</v>
      </c>
      <c r="AM247">
        <v>-0.9</v>
      </c>
      <c r="AO247" s="2">
        <v>36311</v>
      </c>
      <c r="AP247">
        <v>19990616</v>
      </c>
      <c r="AQ247">
        <v>0.2</v>
      </c>
      <c r="AR247">
        <v>0.75</v>
      </c>
      <c r="AT247" s="2">
        <v>36311</v>
      </c>
      <c r="AU247" t="s">
        <v>13</v>
      </c>
      <c r="AV247" t="s">
        <v>13</v>
      </c>
      <c r="AW247">
        <v>0.34</v>
      </c>
      <c r="AY247" s="2">
        <v>36311</v>
      </c>
      <c r="AZ247">
        <v>19990715</v>
      </c>
      <c r="BA247">
        <v>0.3</v>
      </c>
      <c r="BB247">
        <v>0.3</v>
      </c>
      <c r="BD247" s="2">
        <v>41090</v>
      </c>
      <c r="BE247">
        <v>20120726</v>
      </c>
      <c r="BF247">
        <v>1.6</v>
      </c>
      <c r="BG247">
        <v>0.8</v>
      </c>
      <c r="BI247" s="2">
        <v>36311</v>
      </c>
      <c r="BJ247" t="s">
        <v>13</v>
      </c>
      <c r="BK247" t="s">
        <v>13</v>
      </c>
      <c r="BL247">
        <v>0.1</v>
      </c>
      <c r="BX247" s="2">
        <v>36311</v>
      </c>
      <c r="BY247">
        <v>19990628</v>
      </c>
      <c r="BZ247">
        <v>0.4</v>
      </c>
      <c r="CA247">
        <v>0.3</v>
      </c>
      <c r="CC247" s="2">
        <v>36311</v>
      </c>
      <c r="CD247">
        <v>19990628</v>
      </c>
      <c r="CE247">
        <v>0.6</v>
      </c>
      <c r="CF247">
        <v>0.5</v>
      </c>
    </row>
    <row r="248" spans="1:84" x14ac:dyDescent="0.2">
      <c r="A248" s="2">
        <v>36341</v>
      </c>
      <c r="B248">
        <v>19990701</v>
      </c>
      <c r="C248">
        <v>57</v>
      </c>
      <c r="D248">
        <v>55.8</v>
      </c>
      <c r="F248" s="2">
        <v>36341</v>
      </c>
      <c r="G248">
        <v>19990804</v>
      </c>
      <c r="H248">
        <v>0.7</v>
      </c>
      <c r="I248">
        <v>-0.5</v>
      </c>
      <c r="K248" s="2">
        <v>40816</v>
      </c>
      <c r="L248" t="s">
        <v>13</v>
      </c>
      <c r="M248" t="s">
        <v>13</v>
      </c>
      <c r="N248">
        <v>822390</v>
      </c>
      <c r="U248" s="2">
        <v>36341</v>
      </c>
      <c r="V248">
        <v>19990806</v>
      </c>
      <c r="W248">
        <v>2.8</v>
      </c>
      <c r="X248">
        <v>11.169</v>
      </c>
      <c r="Z248" s="2">
        <v>41090</v>
      </c>
      <c r="AA248">
        <v>20120809</v>
      </c>
      <c r="AB248">
        <v>-0.2</v>
      </c>
      <c r="AC248">
        <v>0.5</v>
      </c>
      <c r="AE248" s="2">
        <v>41121</v>
      </c>
      <c r="AF248">
        <v>20120814</v>
      </c>
      <c r="AG248">
        <v>0.8</v>
      </c>
      <c r="AH248">
        <v>0.4</v>
      </c>
      <c r="AJ248" s="2">
        <v>41121</v>
      </c>
      <c r="AK248">
        <v>20120814</v>
      </c>
      <c r="AL248">
        <v>0.8</v>
      </c>
      <c r="AM248">
        <v>0.4</v>
      </c>
      <c r="AO248" s="2">
        <v>36341</v>
      </c>
      <c r="AP248">
        <v>19990716</v>
      </c>
      <c r="AQ248">
        <v>0.2</v>
      </c>
      <c r="AR248">
        <v>-0.16</v>
      </c>
      <c r="AT248" s="2">
        <v>36341</v>
      </c>
      <c r="AU248" t="s">
        <v>13</v>
      </c>
      <c r="AV248" t="s">
        <v>13</v>
      </c>
      <c r="AW248">
        <v>-0.54</v>
      </c>
      <c r="AY248" s="2">
        <v>36341</v>
      </c>
      <c r="AZ248">
        <v>19990813</v>
      </c>
      <c r="BA248">
        <v>0.3</v>
      </c>
      <c r="BB248">
        <v>0.3</v>
      </c>
      <c r="BD248" s="2">
        <v>41121</v>
      </c>
      <c r="BE248">
        <v>20120824</v>
      </c>
      <c r="BF248">
        <v>4.2</v>
      </c>
      <c r="BG248">
        <v>2.7</v>
      </c>
      <c r="BI248" s="2">
        <v>36341</v>
      </c>
      <c r="BJ248" t="s">
        <v>13</v>
      </c>
      <c r="BK248" t="s">
        <v>13</v>
      </c>
      <c r="BL248">
        <v>0</v>
      </c>
      <c r="BX248" s="2">
        <v>36341</v>
      </c>
      <c r="BY248">
        <v>19990730</v>
      </c>
      <c r="BZ248">
        <v>0.7</v>
      </c>
      <c r="CA248">
        <v>0.4</v>
      </c>
      <c r="CC248" s="2">
        <v>36341</v>
      </c>
      <c r="CD248">
        <v>19990730</v>
      </c>
      <c r="CE248">
        <v>0.3</v>
      </c>
      <c r="CF248">
        <v>0.5</v>
      </c>
    </row>
    <row r="249" spans="1:84" x14ac:dyDescent="0.2">
      <c r="A249" s="2">
        <v>36372</v>
      </c>
      <c r="B249">
        <v>19990802</v>
      </c>
      <c r="C249">
        <v>53.4</v>
      </c>
      <c r="D249">
        <v>53.6</v>
      </c>
      <c r="F249" s="2">
        <v>36372</v>
      </c>
      <c r="G249">
        <v>19990902</v>
      </c>
      <c r="H249">
        <v>2.1</v>
      </c>
      <c r="I249">
        <v>2.1</v>
      </c>
      <c r="K249" s="2">
        <v>40847</v>
      </c>
      <c r="L249" t="s">
        <v>13</v>
      </c>
      <c r="M249" t="s">
        <v>13</v>
      </c>
      <c r="N249">
        <v>793659</v>
      </c>
      <c r="U249" s="2">
        <v>36372</v>
      </c>
      <c r="V249">
        <v>19990908</v>
      </c>
      <c r="W249">
        <v>8.8000000000000007</v>
      </c>
      <c r="X249">
        <v>13.061999999999999</v>
      </c>
      <c r="Z249" s="2">
        <v>41121</v>
      </c>
      <c r="AA249">
        <v>20120912</v>
      </c>
      <c r="AB249">
        <v>0.7</v>
      </c>
      <c r="AC249">
        <v>1</v>
      </c>
      <c r="AE249" s="2">
        <v>41152</v>
      </c>
      <c r="AF249">
        <v>20120914</v>
      </c>
      <c r="AG249">
        <v>0.9</v>
      </c>
      <c r="AH249">
        <v>1.1000000000000001</v>
      </c>
      <c r="AJ249" s="2">
        <v>41152</v>
      </c>
      <c r="AK249">
        <v>20120914</v>
      </c>
      <c r="AL249">
        <v>0.8</v>
      </c>
      <c r="AM249">
        <v>1.1000000000000001</v>
      </c>
      <c r="AO249" s="2">
        <v>36372</v>
      </c>
      <c r="AP249">
        <v>19990817</v>
      </c>
      <c r="AQ249">
        <v>0.7</v>
      </c>
      <c r="AR249">
        <v>0.62</v>
      </c>
      <c r="AT249" s="2">
        <v>36372</v>
      </c>
      <c r="AU249" t="s">
        <v>13</v>
      </c>
      <c r="AV249" t="s">
        <v>13</v>
      </c>
      <c r="AW249">
        <v>0.26</v>
      </c>
      <c r="AY249" s="2">
        <v>36372</v>
      </c>
      <c r="AZ249">
        <v>19990915</v>
      </c>
      <c r="BA249">
        <v>0.3</v>
      </c>
      <c r="BB249">
        <v>0.5</v>
      </c>
      <c r="BD249" s="2">
        <v>41152</v>
      </c>
      <c r="BE249">
        <v>20120927</v>
      </c>
      <c r="BF249">
        <v>-13.2</v>
      </c>
      <c r="BG249">
        <v>-9.8000000000000007</v>
      </c>
      <c r="BI249" s="2">
        <v>36372</v>
      </c>
      <c r="BJ249" t="s">
        <v>13</v>
      </c>
      <c r="BK249" t="s">
        <v>13</v>
      </c>
      <c r="BL249">
        <v>2.7</v>
      </c>
      <c r="BX249" s="2">
        <v>36372</v>
      </c>
      <c r="BY249">
        <v>19990827</v>
      </c>
      <c r="BZ249">
        <v>0.2</v>
      </c>
      <c r="CA249">
        <v>0.4</v>
      </c>
      <c r="CC249" s="2">
        <v>36372</v>
      </c>
      <c r="CD249">
        <v>19990827</v>
      </c>
      <c r="CE249">
        <v>0.4</v>
      </c>
      <c r="CF249">
        <v>0.4</v>
      </c>
    </row>
    <row r="250" spans="1:84" x14ac:dyDescent="0.2">
      <c r="A250" s="2">
        <v>36403</v>
      </c>
      <c r="B250">
        <v>19990831</v>
      </c>
      <c r="C250">
        <v>54.2</v>
      </c>
      <c r="D250">
        <v>54.8</v>
      </c>
      <c r="F250" s="2">
        <v>36403</v>
      </c>
      <c r="G250">
        <v>19991006</v>
      </c>
      <c r="H250">
        <v>1.3</v>
      </c>
      <c r="I250">
        <v>0.6</v>
      </c>
      <c r="K250" s="2">
        <v>40877</v>
      </c>
      <c r="L250" t="s">
        <v>13</v>
      </c>
      <c r="M250" t="s">
        <v>13</v>
      </c>
      <c r="N250">
        <v>764728</v>
      </c>
      <c r="U250" s="2">
        <v>36403</v>
      </c>
      <c r="V250">
        <v>19991007</v>
      </c>
      <c r="W250">
        <v>10.8</v>
      </c>
      <c r="X250">
        <v>10.849</v>
      </c>
      <c r="Z250" s="2">
        <v>41152</v>
      </c>
      <c r="AA250">
        <v>20121010</v>
      </c>
      <c r="AB250">
        <v>0.5</v>
      </c>
      <c r="AC250">
        <v>0.5</v>
      </c>
      <c r="AE250" s="2">
        <v>41182</v>
      </c>
      <c r="AF250">
        <v>20121015</v>
      </c>
      <c r="AG250">
        <v>1.1000000000000001</v>
      </c>
      <c r="AH250">
        <v>0.9</v>
      </c>
      <c r="AJ250" s="2">
        <v>41182</v>
      </c>
      <c r="AK250">
        <v>20121015</v>
      </c>
      <c r="AL250">
        <v>1.1000000000000001</v>
      </c>
      <c r="AM250">
        <v>0.7</v>
      </c>
      <c r="AO250" s="2">
        <v>36403</v>
      </c>
      <c r="AP250">
        <v>19990916</v>
      </c>
      <c r="AQ250">
        <v>0.3</v>
      </c>
      <c r="AR250">
        <v>0.4</v>
      </c>
      <c r="AT250" s="2">
        <v>36403</v>
      </c>
      <c r="AU250" t="s">
        <v>13</v>
      </c>
      <c r="AV250" t="s">
        <v>13</v>
      </c>
      <c r="AW250">
        <v>0.04</v>
      </c>
      <c r="AY250" s="2">
        <v>36403</v>
      </c>
      <c r="AZ250">
        <v>19991015</v>
      </c>
      <c r="BA250">
        <v>0.3</v>
      </c>
      <c r="BB250">
        <v>0.2</v>
      </c>
      <c r="BD250" s="2">
        <v>41182</v>
      </c>
      <c r="BE250">
        <v>20121025</v>
      </c>
      <c r="BF250">
        <v>9.9</v>
      </c>
      <c r="BG250">
        <v>7.1</v>
      </c>
      <c r="BI250" s="2">
        <v>36403</v>
      </c>
      <c r="BJ250" t="s">
        <v>13</v>
      </c>
      <c r="BK250" t="s">
        <v>13</v>
      </c>
      <c r="BL250">
        <v>-0.1</v>
      </c>
      <c r="BX250" s="2">
        <v>36403</v>
      </c>
      <c r="BY250">
        <v>19991001</v>
      </c>
      <c r="BZ250">
        <v>0.5</v>
      </c>
      <c r="CA250">
        <v>0.6</v>
      </c>
      <c r="CC250" s="2">
        <v>36403</v>
      </c>
      <c r="CD250">
        <v>19991001</v>
      </c>
      <c r="CE250">
        <v>0.9</v>
      </c>
      <c r="CF250">
        <v>0.7</v>
      </c>
    </row>
    <row r="251" spans="1:84" x14ac:dyDescent="0.2">
      <c r="A251" s="2">
        <v>36433</v>
      </c>
      <c r="B251">
        <v>19991001</v>
      </c>
      <c r="C251">
        <v>57.8</v>
      </c>
      <c r="D251">
        <v>57</v>
      </c>
      <c r="F251" s="2">
        <v>36433</v>
      </c>
      <c r="G251">
        <v>19991103</v>
      </c>
      <c r="H251">
        <v>-0.9</v>
      </c>
      <c r="I251">
        <v>0.3</v>
      </c>
      <c r="K251" s="2">
        <v>40908</v>
      </c>
      <c r="L251" t="s">
        <v>13</v>
      </c>
      <c r="M251" t="s">
        <v>13</v>
      </c>
      <c r="N251">
        <v>971586</v>
      </c>
      <c r="U251" s="2">
        <v>36433</v>
      </c>
      <c r="V251">
        <v>19991105</v>
      </c>
      <c r="W251">
        <v>5.9</v>
      </c>
      <c r="X251">
        <v>7.8330000000000002</v>
      </c>
      <c r="Z251" s="2">
        <v>41182</v>
      </c>
      <c r="AA251">
        <v>20121109</v>
      </c>
      <c r="AB251">
        <v>1.1000000000000001</v>
      </c>
      <c r="AC251">
        <v>1.3</v>
      </c>
      <c r="AE251" s="2">
        <v>41213</v>
      </c>
      <c r="AF251">
        <v>20121114</v>
      </c>
      <c r="AG251">
        <v>-0.3</v>
      </c>
      <c r="AH251">
        <v>0.1</v>
      </c>
      <c r="AJ251" s="2">
        <v>41213</v>
      </c>
      <c r="AK251">
        <v>20121114</v>
      </c>
      <c r="AL251">
        <v>0</v>
      </c>
      <c r="AM251">
        <v>0.2</v>
      </c>
      <c r="AO251" s="2">
        <v>36433</v>
      </c>
      <c r="AP251">
        <v>19991015</v>
      </c>
      <c r="AQ251">
        <v>-0.3</v>
      </c>
      <c r="AR251">
        <v>-0.38</v>
      </c>
      <c r="AT251" s="2">
        <v>36433</v>
      </c>
      <c r="AU251" t="s">
        <v>13</v>
      </c>
      <c r="AV251" t="s">
        <v>13</v>
      </c>
      <c r="AW251">
        <v>-0.76</v>
      </c>
      <c r="AY251" s="2">
        <v>36433</v>
      </c>
      <c r="AZ251">
        <v>19991115</v>
      </c>
      <c r="BA251">
        <v>0.4</v>
      </c>
      <c r="BB251">
        <v>0.6</v>
      </c>
      <c r="BD251" s="2">
        <v>41213</v>
      </c>
      <c r="BE251">
        <v>20121127</v>
      </c>
      <c r="BF251">
        <v>0</v>
      </c>
      <c r="BG251">
        <v>0.6</v>
      </c>
      <c r="BI251" s="2">
        <v>36433</v>
      </c>
      <c r="BJ251" t="s">
        <v>13</v>
      </c>
      <c r="BK251" t="s">
        <v>13</v>
      </c>
      <c r="BL251">
        <v>1.2</v>
      </c>
      <c r="BX251" s="2">
        <v>36433</v>
      </c>
      <c r="BY251">
        <v>19991102</v>
      </c>
      <c r="BZ251">
        <v>0</v>
      </c>
      <c r="CA251">
        <v>0.3</v>
      </c>
      <c r="CC251" s="2">
        <v>36433</v>
      </c>
      <c r="CD251">
        <v>19991102</v>
      </c>
      <c r="CE251">
        <v>0.4</v>
      </c>
      <c r="CF251">
        <v>0.8</v>
      </c>
    </row>
    <row r="252" spans="1:84" x14ac:dyDescent="0.2">
      <c r="A252" s="2">
        <v>36464</v>
      </c>
      <c r="B252">
        <v>19991101</v>
      </c>
      <c r="C252">
        <v>56.6</v>
      </c>
      <c r="D252">
        <v>57.2</v>
      </c>
      <c r="F252" s="2">
        <v>36464</v>
      </c>
      <c r="G252">
        <v>19991203</v>
      </c>
      <c r="H252">
        <v>-0.2</v>
      </c>
      <c r="I252">
        <v>2.4</v>
      </c>
      <c r="K252" s="2">
        <v>40939</v>
      </c>
      <c r="L252" t="s">
        <v>13</v>
      </c>
      <c r="M252" t="s">
        <v>13</v>
      </c>
      <c r="N252">
        <v>706335</v>
      </c>
      <c r="U252" s="2">
        <v>36464</v>
      </c>
      <c r="V252">
        <v>19991207</v>
      </c>
      <c r="W252">
        <v>4.2</v>
      </c>
      <c r="X252">
        <v>6.2229999999999999</v>
      </c>
      <c r="Z252" s="2">
        <v>41213</v>
      </c>
      <c r="AA252">
        <v>20121211</v>
      </c>
      <c r="AB252">
        <v>0.6</v>
      </c>
      <c r="AC252">
        <v>-0.1</v>
      </c>
      <c r="AE252" s="2">
        <v>41243</v>
      </c>
      <c r="AF252">
        <v>20121213</v>
      </c>
      <c r="AG252">
        <v>0.3</v>
      </c>
      <c r="AH252">
        <v>0.4</v>
      </c>
      <c r="AJ252" s="2">
        <v>41243</v>
      </c>
      <c r="AK252">
        <v>20121213</v>
      </c>
      <c r="AL252">
        <v>0</v>
      </c>
      <c r="AM252">
        <v>0.2</v>
      </c>
      <c r="AO252" s="2">
        <v>36464</v>
      </c>
      <c r="AP252">
        <v>19991116</v>
      </c>
      <c r="AQ252">
        <v>0.7</v>
      </c>
      <c r="AR252">
        <v>1.31</v>
      </c>
      <c r="AT252" s="2">
        <v>36464</v>
      </c>
      <c r="AU252" t="s">
        <v>13</v>
      </c>
      <c r="AV252" t="s">
        <v>13</v>
      </c>
      <c r="AW252">
        <v>0.95</v>
      </c>
      <c r="AY252" s="2">
        <v>36464</v>
      </c>
      <c r="AZ252">
        <v>19991215</v>
      </c>
      <c r="BA252">
        <v>0.2</v>
      </c>
      <c r="BB252">
        <v>0.3</v>
      </c>
      <c r="BD252" s="2">
        <v>41243</v>
      </c>
      <c r="BE252">
        <v>20121221</v>
      </c>
      <c r="BF252">
        <v>0.7</v>
      </c>
      <c r="BG252">
        <v>0.1</v>
      </c>
      <c r="BI252" s="2">
        <v>36464</v>
      </c>
      <c r="BJ252" t="s">
        <v>13</v>
      </c>
      <c r="BK252" t="s">
        <v>13</v>
      </c>
      <c r="BL252">
        <v>1.1000000000000001</v>
      </c>
      <c r="BX252" s="2">
        <v>36464</v>
      </c>
      <c r="BY252">
        <v>19991126</v>
      </c>
      <c r="BZ252">
        <v>1.3</v>
      </c>
      <c r="CA252">
        <v>0.8</v>
      </c>
      <c r="CC252" s="2">
        <v>36464</v>
      </c>
      <c r="CD252">
        <v>19991126</v>
      </c>
      <c r="CE252">
        <v>0.6</v>
      </c>
      <c r="CF252">
        <v>0.4</v>
      </c>
    </row>
    <row r="253" spans="1:84" x14ac:dyDescent="0.2">
      <c r="A253" s="2">
        <v>36494</v>
      </c>
      <c r="B253">
        <v>19991201</v>
      </c>
      <c r="C253">
        <v>56.2</v>
      </c>
      <c r="D253">
        <v>58.1</v>
      </c>
      <c r="F253" s="2">
        <v>36494</v>
      </c>
      <c r="G253">
        <v>20000105</v>
      </c>
      <c r="H253">
        <v>1.2</v>
      </c>
      <c r="I253">
        <v>-2.1</v>
      </c>
      <c r="K253" s="2">
        <v>40968</v>
      </c>
      <c r="L253" t="s">
        <v>13</v>
      </c>
      <c r="M253" t="s">
        <v>13</v>
      </c>
      <c r="N253">
        <v>898906</v>
      </c>
      <c r="U253" s="2">
        <v>36494</v>
      </c>
      <c r="V253">
        <v>20000107</v>
      </c>
      <c r="W253">
        <v>15.6</v>
      </c>
      <c r="X253">
        <v>8.0530000000000008</v>
      </c>
      <c r="Z253" s="2">
        <v>41243</v>
      </c>
      <c r="AA253">
        <v>20130110</v>
      </c>
      <c r="AB253">
        <v>0.6</v>
      </c>
      <c r="AC253">
        <v>0.8</v>
      </c>
      <c r="AE253" s="2">
        <v>41274</v>
      </c>
      <c r="AF253">
        <v>20130115</v>
      </c>
      <c r="AG253">
        <v>0.5</v>
      </c>
      <c r="AH253">
        <v>0.5</v>
      </c>
      <c r="AJ253" s="2">
        <v>41274</v>
      </c>
      <c r="AK253">
        <v>20130115</v>
      </c>
      <c r="AL253">
        <v>0.3</v>
      </c>
      <c r="AM253">
        <v>0.2</v>
      </c>
      <c r="AO253" s="2">
        <v>36494</v>
      </c>
      <c r="AP253">
        <v>19991215</v>
      </c>
      <c r="AQ253">
        <v>0.3</v>
      </c>
      <c r="AR253">
        <v>0.48</v>
      </c>
      <c r="AT253" s="2">
        <v>36494</v>
      </c>
      <c r="AU253" t="s">
        <v>13</v>
      </c>
      <c r="AV253" t="s">
        <v>13</v>
      </c>
      <c r="AW253">
        <v>0.12</v>
      </c>
      <c r="AY253" s="2">
        <v>36494</v>
      </c>
      <c r="AZ253">
        <v>20000114</v>
      </c>
      <c r="BA253">
        <v>0.9</v>
      </c>
      <c r="BB253">
        <v>1.1000000000000001</v>
      </c>
      <c r="BD253" s="2">
        <v>41274</v>
      </c>
      <c r="BE253">
        <v>20130128</v>
      </c>
      <c r="BF253">
        <v>4.5999999999999996</v>
      </c>
      <c r="BG253">
        <v>5.5</v>
      </c>
      <c r="BI253" s="2">
        <v>36494</v>
      </c>
      <c r="BJ253" t="s">
        <v>13</v>
      </c>
      <c r="BK253" t="s">
        <v>13</v>
      </c>
      <c r="BL253">
        <v>-1.8</v>
      </c>
      <c r="BX253" s="2">
        <v>36494</v>
      </c>
      <c r="BY253">
        <v>19991223</v>
      </c>
      <c r="BZ253">
        <v>0.4</v>
      </c>
      <c r="CA253">
        <v>0.8</v>
      </c>
      <c r="CC253" s="2">
        <v>36494</v>
      </c>
      <c r="CD253">
        <v>19991223</v>
      </c>
      <c r="CE253">
        <v>0.5</v>
      </c>
      <c r="CF253">
        <v>0.6</v>
      </c>
    </row>
    <row r="254" spans="1:84" x14ac:dyDescent="0.2">
      <c r="A254" s="2">
        <v>36525</v>
      </c>
      <c r="B254">
        <v>20000103</v>
      </c>
      <c r="C254">
        <v>55.5</v>
      </c>
      <c r="D254">
        <v>57.8</v>
      </c>
      <c r="F254" s="2">
        <v>36525</v>
      </c>
      <c r="G254">
        <v>20000203</v>
      </c>
      <c r="H254">
        <v>3.3</v>
      </c>
      <c r="I254">
        <v>3</v>
      </c>
      <c r="K254" s="2">
        <v>40999</v>
      </c>
      <c r="L254" t="s">
        <v>13</v>
      </c>
      <c r="M254" t="s">
        <v>13</v>
      </c>
      <c r="N254">
        <v>1080176</v>
      </c>
      <c r="U254" s="2">
        <v>36525</v>
      </c>
      <c r="V254">
        <v>20000207</v>
      </c>
      <c r="W254">
        <v>11.2</v>
      </c>
      <c r="X254">
        <v>5.7720000000000002</v>
      </c>
      <c r="Z254" s="2">
        <v>41274</v>
      </c>
      <c r="AA254">
        <v>20130208</v>
      </c>
      <c r="AB254">
        <v>-0.1</v>
      </c>
      <c r="AC254">
        <v>0.1</v>
      </c>
      <c r="AE254" s="2">
        <v>41305</v>
      </c>
      <c r="AF254">
        <v>20130213</v>
      </c>
      <c r="AG254">
        <v>0.1</v>
      </c>
      <c r="AH254">
        <v>0.7</v>
      </c>
      <c r="AJ254" s="2">
        <v>41305</v>
      </c>
      <c r="AK254">
        <v>20130213</v>
      </c>
      <c r="AL254">
        <v>0.2</v>
      </c>
      <c r="AM254">
        <v>0.6</v>
      </c>
      <c r="AO254" s="2">
        <v>36525</v>
      </c>
      <c r="AP254">
        <v>20000114</v>
      </c>
      <c r="AQ254">
        <v>0.4</v>
      </c>
      <c r="AR254">
        <v>0.76</v>
      </c>
      <c r="AT254" s="2">
        <v>36525</v>
      </c>
      <c r="AU254" t="s">
        <v>13</v>
      </c>
      <c r="AV254" t="s">
        <v>13</v>
      </c>
      <c r="AW254">
        <v>0.42</v>
      </c>
      <c r="AY254" s="2">
        <v>36525</v>
      </c>
      <c r="AZ254">
        <v>20000214</v>
      </c>
      <c r="BA254">
        <v>0.5</v>
      </c>
      <c r="BB254">
        <v>0.8</v>
      </c>
      <c r="BD254" s="2">
        <v>41305</v>
      </c>
      <c r="BE254">
        <v>20130227</v>
      </c>
      <c r="BF254">
        <v>-5.2</v>
      </c>
      <c r="BG254">
        <v>-5.8</v>
      </c>
      <c r="BI254" s="2">
        <v>36525</v>
      </c>
      <c r="BJ254" t="s">
        <v>13</v>
      </c>
      <c r="BK254" t="s">
        <v>13</v>
      </c>
      <c r="BL254">
        <v>3.3</v>
      </c>
      <c r="BX254" s="2">
        <v>36525</v>
      </c>
      <c r="BY254">
        <v>20000131</v>
      </c>
      <c r="BZ254">
        <v>0.3</v>
      </c>
      <c r="CA254">
        <v>1.1000000000000001</v>
      </c>
      <c r="CC254" s="2">
        <v>36525</v>
      </c>
      <c r="CD254">
        <v>20000131</v>
      </c>
      <c r="CE254">
        <v>0.8</v>
      </c>
      <c r="CF254">
        <v>1.6</v>
      </c>
    </row>
    <row r="255" spans="1:84" x14ac:dyDescent="0.2">
      <c r="A255" s="2">
        <v>36556</v>
      </c>
      <c r="B255">
        <v>20000201</v>
      </c>
      <c r="C255">
        <v>56.3</v>
      </c>
      <c r="D255">
        <v>56.7</v>
      </c>
      <c r="F255" s="2">
        <v>36556</v>
      </c>
      <c r="G255">
        <v>20000303</v>
      </c>
      <c r="H255">
        <v>-1.1000000000000001</v>
      </c>
      <c r="I255">
        <v>1.9</v>
      </c>
      <c r="K255" s="2">
        <v>41029</v>
      </c>
      <c r="L255" t="s">
        <v>13</v>
      </c>
      <c r="M255" t="s">
        <v>13</v>
      </c>
      <c r="N255">
        <v>919356</v>
      </c>
      <c r="U255" s="2">
        <v>36556</v>
      </c>
      <c r="V255">
        <v>20000307</v>
      </c>
      <c r="W255">
        <v>17</v>
      </c>
      <c r="X255">
        <v>7.4139999999999997</v>
      </c>
      <c r="Z255" s="2">
        <v>41305</v>
      </c>
      <c r="AA255">
        <v>20130308</v>
      </c>
      <c r="AB255">
        <v>1.2</v>
      </c>
      <c r="AC255">
        <v>0.8</v>
      </c>
      <c r="AE255" s="2">
        <v>41333</v>
      </c>
      <c r="AF255">
        <v>20130313</v>
      </c>
      <c r="AG255">
        <v>1.1000000000000001</v>
      </c>
      <c r="AH255">
        <v>1.1000000000000001</v>
      </c>
      <c r="AJ255" s="2">
        <v>41333</v>
      </c>
      <c r="AK255">
        <v>20130313</v>
      </c>
      <c r="AL255">
        <v>1</v>
      </c>
      <c r="AM255">
        <v>1.1000000000000001</v>
      </c>
      <c r="AO255" s="2">
        <v>36556</v>
      </c>
      <c r="AP255">
        <v>20000215</v>
      </c>
      <c r="AQ255">
        <v>1</v>
      </c>
      <c r="AR255">
        <v>0</v>
      </c>
      <c r="AT255" s="2">
        <v>36556</v>
      </c>
      <c r="AU255" t="s">
        <v>13</v>
      </c>
      <c r="AV255" t="s">
        <v>13</v>
      </c>
      <c r="AW255">
        <v>-0.34</v>
      </c>
      <c r="AY255" s="2">
        <v>36556</v>
      </c>
      <c r="AZ255">
        <v>20000315</v>
      </c>
      <c r="BA255">
        <v>0.5</v>
      </c>
      <c r="BB255">
        <v>0.2</v>
      </c>
      <c r="BD255" s="2">
        <v>41333</v>
      </c>
      <c r="BE255">
        <v>20130326</v>
      </c>
      <c r="BF255">
        <v>5.7</v>
      </c>
      <c r="BG255">
        <v>5.7</v>
      </c>
      <c r="BI255" s="2">
        <v>36556</v>
      </c>
      <c r="BJ255" t="s">
        <v>13</v>
      </c>
      <c r="BK255" t="s">
        <v>13</v>
      </c>
      <c r="BL255">
        <v>0.4</v>
      </c>
      <c r="BX255" s="2">
        <v>36556</v>
      </c>
      <c r="BY255">
        <v>20000228</v>
      </c>
      <c r="BZ255">
        <v>0.7</v>
      </c>
      <c r="CA255">
        <v>1.3</v>
      </c>
      <c r="CC255" s="2">
        <v>36556</v>
      </c>
      <c r="CD255">
        <v>20000228</v>
      </c>
      <c r="CE255">
        <v>0.5</v>
      </c>
      <c r="CF255">
        <v>-0.1</v>
      </c>
    </row>
    <row r="256" spans="1:84" x14ac:dyDescent="0.2">
      <c r="A256" s="2">
        <v>36585</v>
      </c>
      <c r="B256">
        <v>20000301</v>
      </c>
      <c r="C256">
        <v>56.9</v>
      </c>
      <c r="D256">
        <v>55.8</v>
      </c>
      <c r="F256" s="2">
        <v>36585</v>
      </c>
      <c r="G256">
        <v>20000331</v>
      </c>
      <c r="H256">
        <v>-0.8</v>
      </c>
      <c r="I256">
        <v>-5.3</v>
      </c>
      <c r="K256" s="2">
        <v>41060</v>
      </c>
      <c r="L256" t="s">
        <v>13</v>
      </c>
      <c r="M256" t="s">
        <v>13</v>
      </c>
      <c r="N256">
        <v>1051168</v>
      </c>
      <c r="U256" s="2">
        <v>36585</v>
      </c>
      <c r="V256">
        <v>20000407</v>
      </c>
      <c r="W256">
        <v>12</v>
      </c>
      <c r="X256">
        <v>10.664999999999999</v>
      </c>
      <c r="Z256" s="2">
        <v>41333</v>
      </c>
      <c r="AA256">
        <v>20130409</v>
      </c>
      <c r="AB256">
        <v>-0.3</v>
      </c>
      <c r="AC256">
        <v>-0.3</v>
      </c>
      <c r="AE256" s="2">
        <v>41364</v>
      </c>
      <c r="AF256">
        <v>20130412</v>
      </c>
      <c r="AG256">
        <v>-0.4</v>
      </c>
      <c r="AH256">
        <v>-0.7</v>
      </c>
      <c r="AJ256" s="2">
        <v>41364</v>
      </c>
      <c r="AK256">
        <v>20130412</v>
      </c>
      <c r="AL256">
        <v>-0.4</v>
      </c>
      <c r="AM256">
        <v>-0.6</v>
      </c>
      <c r="AO256" s="2">
        <v>36585</v>
      </c>
      <c r="AP256">
        <v>20000315</v>
      </c>
      <c r="AQ256">
        <v>0.3</v>
      </c>
      <c r="AR256">
        <v>0.28999999999999998</v>
      </c>
      <c r="AT256" s="2">
        <v>36585</v>
      </c>
      <c r="AU256" t="s">
        <v>13</v>
      </c>
      <c r="AV256" t="s">
        <v>13</v>
      </c>
      <c r="AW256">
        <v>-0.06</v>
      </c>
      <c r="AY256" s="2">
        <v>36585</v>
      </c>
      <c r="AZ256">
        <v>20000414</v>
      </c>
      <c r="BA256">
        <v>0.5</v>
      </c>
      <c r="BB256">
        <v>0.6</v>
      </c>
      <c r="BD256" s="2">
        <v>41364</v>
      </c>
      <c r="BE256">
        <v>20130424</v>
      </c>
      <c r="BF256">
        <v>-5.7</v>
      </c>
      <c r="BG256">
        <v>-7.6</v>
      </c>
      <c r="BI256" s="2">
        <v>36585</v>
      </c>
      <c r="BJ256" t="s">
        <v>13</v>
      </c>
      <c r="BK256" t="s">
        <v>13</v>
      </c>
      <c r="BL256">
        <v>-5.0999999999999996</v>
      </c>
      <c r="BX256" s="2">
        <v>36585</v>
      </c>
      <c r="BY256">
        <v>20000331</v>
      </c>
      <c r="BZ256">
        <v>0.4</v>
      </c>
      <c r="CA256">
        <v>0.7</v>
      </c>
      <c r="CC256" s="2">
        <v>36585</v>
      </c>
      <c r="CD256">
        <v>20000331</v>
      </c>
      <c r="CE256">
        <v>1</v>
      </c>
      <c r="CF256">
        <v>1.3</v>
      </c>
    </row>
    <row r="257" spans="1:84" x14ac:dyDescent="0.2">
      <c r="A257" s="2">
        <v>36616</v>
      </c>
      <c r="B257">
        <v>20000403</v>
      </c>
      <c r="C257">
        <v>55.8</v>
      </c>
      <c r="D257">
        <v>54.9</v>
      </c>
      <c r="F257" s="2">
        <v>36616</v>
      </c>
      <c r="G257">
        <v>20000503</v>
      </c>
      <c r="H257">
        <v>2.2000000000000002</v>
      </c>
      <c r="I257">
        <v>3.7</v>
      </c>
      <c r="K257" s="2">
        <v>41090</v>
      </c>
      <c r="L257" t="s">
        <v>13</v>
      </c>
      <c r="M257" t="s">
        <v>13</v>
      </c>
      <c r="N257">
        <v>1010819</v>
      </c>
      <c r="U257" s="2">
        <v>36616</v>
      </c>
      <c r="V257">
        <v>20000505</v>
      </c>
      <c r="W257">
        <v>9.1</v>
      </c>
      <c r="X257">
        <v>12.265000000000001</v>
      </c>
      <c r="Z257" s="2">
        <v>41364</v>
      </c>
      <c r="AA257">
        <v>20130509</v>
      </c>
      <c r="AB257">
        <v>0.4</v>
      </c>
      <c r="AC257">
        <v>0.1</v>
      </c>
      <c r="AE257" s="2">
        <v>41394</v>
      </c>
      <c r="AF257">
        <v>20130513</v>
      </c>
      <c r="AG257">
        <v>0.1</v>
      </c>
      <c r="AH257">
        <v>-0.3</v>
      </c>
      <c r="AJ257" s="2">
        <v>41394</v>
      </c>
      <c r="AK257">
        <v>20130513</v>
      </c>
      <c r="AL257">
        <v>-0.1</v>
      </c>
      <c r="AM257">
        <v>-0.5</v>
      </c>
      <c r="AO257" s="2">
        <v>36616</v>
      </c>
      <c r="AP257">
        <v>20000414</v>
      </c>
      <c r="AQ257">
        <v>0.3</v>
      </c>
      <c r="AR257">
        <v>0.4</v>
      </c>
      <c r="AT257" s="2">
        <v>36616</v>
      </c>
      <c r="AU257" t="s">
        <v>13</v>
      </c>
      <c r="AV257" t="s">
        <v>13</v>
      </c>
      <c r="AW257">
        <v>0.06</v>
      </c>
      <c r="AY257" s="2">
        <v>36616</v>
      </c>
      <c r="AZ257">
        <v>20000512</v>
      </c>
      <c r="BA257">
        <v>0.3</v>
      </c>
      <c r="BB257">
        <v>0.4</v>
      </c>
      <c r="BD257" s="2">
        <v>41394</v>
      </c>
      <c r="BE257">
        <v>20130524</v>
      </c>
      <c r="BF257">
        <v>3.3</v>
      </c>
      <c r="BG257">
        <v>4</v>
      </c>
      <c r="BI257" s="2">
        <v>36616</v>
      </c>
      <c r="BJ257" t="s">
        <v>13</v>
      </c>
      <c r="BK257" t="s">
        <v>13</v>
      </c>
      <c r="BL257">
        <v>5.6</v>
      </c>
      <c r="BX257" s="2">
        <v>36616</v>
      </c>
      <c r="BY257">
        <v>20000428</v>
      </c>
      <c r="BZ257">
        <v>0.7</v>
      </c>
      <c r="CA257">
        <v>0.7</v>
      </c>
      <c r="CC257" s="2">
        <v>36616</v>
      </c>
      <c r="CD257">
        <v>20000428</v>
      </c>
      <c r="CE257">
        <v>0.5</v>
      </c>
      <c r="CF257">
        <v>1</v>
      </c>
    </row>
    <row r="258" spans="1:84" x14ac:dyDescent="0.2">
      <c r="A258" s="2">
        <v>36646</v>
      </c>
      <c r="B258">
        <v>20000501</v>
      </c>
      <c r="C258">
        <v>54.9</v>
      </c>
      <c r="D258">
        <v>54.7</v>
      </c>
      <c r="F258" s="2">
        <v>36646</v>
      </c>
      <c r="G258">
        <v>20000602</v>
      </c>
      <c r="H258">
        <v>-4.3</v>
      </c>
      <c r="I258">
        <v>1.1000000000000001</v>
      </c>
      <c r="K258" s="2">
        <v>41121</v>
      </c>
      <c r="L258" t="s">
        <v>13</v>
      </c>
      <c r="M258" t="s">
        <v>13</v>
      </c>
      <c r="N258">
        <v>892583</v>
      </c>
      <c r="U258" s="2">
        <v>36646</v>
      </c>
      <c r="V258">
        <v>20000607</v>
      </c>
      <c r="W258">
        <v>9.3000000000000007</v>
      </c>
      <c r="X258">
        <v>9.077</v>
      </c>
      <c r="Z258" s="2">
        <v>41394</v>
      </c>
      <c r="AA258">
        <v>20130611</v>
      </c>
      <c r="AB258">
        <v>0.2</v>
      </c>
      <c r="AC258">
        <v>0.2</v>
      </c>
      <c r="AE258" s="2">
        <v>41425</v>
      </c>
      <c r="AF258">
        <v>20130613</v>
      </c>
      <c r="AG258">
        <v>0.6</v>
      </c>
      <c r="AH258">
        <v>0.4</v>
      </c>
      <c r="AJ258" s="2">
        <v>41425</v>
      </c>
      <c r="AK258">
        <v>20130613</v>
      </c>
      <c r="AL258">
        <v>0.3</v>
      </c>
      <c r="AM258">
        <v>0.1</v>
      </c>
      <c r="AO258" s="2">
        <v>36646</v>
      </c>
      <c r="AP258">
        <v>20000515</v>
      </c>
      <c r="AQ258">
        <v>0.9</v>
      </c>
      <c r="AR258">
        <v>0.73</v>
      </c>
      <c r="AT258" s="2">
        <v>36646</v>
      </c>
      <c r="AU258" t="s">
        <v>13</v>
      </c>
      <c r="AV258" t="s">
        <v>13</v>
      </c>
      <c r="AW258">
        <v>0.39</v>
      </c>
      <c r="AY258" s="2">
        <v>36646</v>
      </c>
      <c r="AZ258">
        <v>20000614</v>
      </c>
      <c r="BA258">
        <v>0.4</v>
      </c>
      <c r="BB258">
        <v>0.6</v>
      </c>
      <c r="BD258" s="2">
        <v>41425</v>
      </c>
      <c r="BE258">
        <v>20130625</v>
      </c>
      <c r="BF258">
        <v>3.6</v>
      </c>
      <c r="BG258">
        <v>5</v>
      </c>
      <c r="BI258" s="2">
        <v>36646</v>
      </c>
      <c r="BJ258" t="s">
        <v>13</v>
      </c>
      <c r="BK258" t="s">
        <v>13</v>
      </c>
      <c r="BL258">
        <v>1.1000000000000001</v>
      </c>
      <c r="BX258" s="2">
        <v>36646</v>
      </c>
      <c r="BY258">
        <v>20000526</v>
      </c>
      <c r="BZ258">
        <v>0.7</v>
      </c>
      <c r="CA258">
        <v>0.4</v>
      </c>
      <c r="CC258" s="2">
        <v>36646</v>
      </c>
      <c r="CD258">
        <v>20000526</v>
      </c>
      <c r="CE258">
        <v>0.4</v>
      </c>
      <c r="CF258">
        <v>-0.2</v>
      </c>
    </row>
    <row r="259" spans="1:84" x14ac:dyDescent="0.2">
      <c r="A259" s="2">
        <v>36677</v>
      </c>
      <c r="B259">
        <v>20000601</v>
      </c>
      <c r="C259">
        <v>53.2</v>
      </c>
      <c r="D259">
        <v>53.2</v>
      </c>
      <c r="F259" s="2">
        <v>36677</v>
      </c>
      <c r="G259">
        <v>20000706</v>
      </c>
      <c r="H259">
        <v>4.0999999999999996</v>
      </c>
      <c r="I259">
        <v>-2.2999999999999998</v>
      </c>
      <c r="K259" s="2">
        <v>41152</v>
      </c>
      <c r="L259" t="s">
        <v>13</v>
      </c>
      <c r="M259" t="s">
        <v>13</v>
      </c>
      <c r="N259">
        <v>1011032</v>
      </c>
      <c r="U259" s="2">
        <v>36677</v>
      </c>
      <c r="V259">
        <v>20000710</v>
      </c>
      <c r="W259">
        <v>11.8</v>
      </c>
      <c r="X259">
        <v>12.98</v>
      </c>
      <c r="Z259" s="2">
        <v>41425</v>
      </c>
      <c r="AA259">
        <v>20130710</v>
      </c>
      <c r="AB259">
        <v>-0.5</v>
      </c>
      <c r="AC259">
        <v>-0.7</v>
      </c>
      <c r="AE259" s="2">
        <v>41455</v>
      </c>
      <c r="AF259">
        <v>20130715</v>
      </c>
      <c r="AG259">
        <v>0.4</v>
      </c>
      <c r="AH259">
        <v>0.4</v>
      </c>
      <c r="AJ259" s="2">
        <v>41455</v>
      </c>
      <c r="AK259">
        <v>20130715</v>
      </c>
      <c r="AL259">
        <v>0</v>
      </c>
      <c r="AM259">
        <v>0</v>
      </c>
      <c r="AO259" s="2">
        <v>36677</v>
      </c>
      <c r="AP259">
        <v>20000615</v>
      </c>
      <c r="AQ259">
        <v>0.4</v>
      </c>
      <c r="AR259">
        <v>0.18</v>
      </c>
      <c r="AT259" s="2">
        <v>36677</v>
      </c>
      <c r="AU259" t="s">
        <v>13</v>
      </c>
      <c r="AV259" t="s">
        <v>13</v>
      </c>
      <c r="AW259">
        <v>-0.15</v>
      </c>
      <c r="AY259" s="2">
        <v>36677</v>
      </c>
      <c r="AZ259">
        <v>20000717</v>
      </c>
      <c r="BA259">
        <v>0.8</v>
      </c>
      <c r="BB259">
        <v>0.6</v>
      </c>
      <c r="BD259" s="2">
        <v>41455</v>
      </c>
      <c r="BE259">
        <v>20130725</v>
      </c>
      <c r="BF259">
        <v>4.2</v>
      </c>
      <c r="BG259">
        <v>4.2</v>
      </c>
      <c r="BI259" s="2">
        <v>36677</v>
      </c>
      <c r="BJ259" t="s">
        <v>13</v>
      </c>
      <c r="BK259" t="s">
        <v>13</v>
      </c>
      <c r="BL259">
        <v>-2.4</v>
      </c>
      <c r="BX259" s="2">
        <v>36677</v>
      </c>
      <c r="BY259">
        <v>20000630</v>
      </c>
      <c r="BZ259">
        <v>0.4</v>
      </c>
      <c r="CA259">
        <v>0.4</v>
      </c>
      <c r="CC259" s="2">
        <v>36677</v>
      </c>
      <c r="CD259">
        <v>20000630</v>
      </c>
      <c r="CE259">
        <v>0.2</v>
      </c>
      <c r="CF259">
        <v>0.5</v>
      </c>
    </row>
    <row r="260" spans="1:84" x14ac:dyDescent="0.2">
      <c r="A260" s="2">
        <v>36707</v>
      </c>
      <c r="B260">
        <v>20000703</v>
      </c>
      <c r="C260">
        <v>51.8</v>
      </c>
      <c r="D260">
        <v>51.4</v>
      </c>
      <c r="F260" s="2">
        <v>36707</v>
      </c>
      <c r="G260">
        <v>20000803</v>
      </c>
      <c r="H260">
        <v>5.5</v>
      </c>
      <c r="I260">
        <v>10.199999999999999</v>
      </c>
      <c r="K260" s="2">
        <v>41182</v>
      </c>
      <c r="L260" t="s">
        <v>13</v>
      </c>
      <c r="M260" t="s">
        <v>13</v>
      </c>
      <c r="N260">
        <v>919847</v>
      </c>
      <c r="U260" s="2">
        <v>36707</v>
      </c>
      <c r="V260">
        <v>20000807</v>
      </c>
      <c r="W260">
        <v>12</v>
      </c>
      <c r="X260">
        <v>26.04</v>
      </c>
      <c r="Z260" s="2">
        <v>41455</v>
      </c>
      <c r="AA260">
        <v>20130809</v>
      </c>
      <c r="AB260">
        <v>-0.2</v>
      </c>
      <c r="AC260">
        <v>0.1</v>
      </c>
      <c r="AE260" s="2">
        <v>41486</v>
      </c>
      <c r="AF260">
        <v>20130813</v>
      </c>
      <c r="AG260">
        <v>0.2</v>
      </c>
      <c r="AH260">
        <v>0.6</v>
      </c>
      <c r="AJ260" s="2">
        <v>41486</v>
      </c>
      <c r="AK260">
        <v>20130813</v>
      </c>
      <c r="AL260">
        <v>0.5</v>
      </c>
      <c r="AM260">
        <v>0.6</v>
      </c>
      <c r="AO260" s="2">
        <v>36707</v>
      </c>
      <c r="AP260">
        <v>20000714</v>
      </c>
      <c r="AQ260">
        <v>0.2</v>
      </c>
      <c r="AR260">
        <v>0.09</v>
      </c>
      <c r="AT260" s="2">
        <v>36707</v>
      </c>
      <c r="AU260" t="s">
        <v>13</v>
      </c>
      <c r="AV260" t="s">
        <v>13</v>
      </c>
      <c r="AW260">
        <v>-0.24</v>
      </c>
      <c r="AY260" s="2">
        <v>36707</v>
      </c>
      <c r="AZ260">
        <v>20000814</v>
      </c>
      <c r="BA260">
        <v>0.9</v>
      </c>
      <c r="BB260">
        <v>0.9</v>
      </c>
      <c r="BD260" s="2">
        <v>41486</v>
      </c>
      <c r="BE260">
        <v>20130826</v>
      </c>
      <c r="BF260">
        <v>-7.3</v>
      </c>
      <c r="BG260">
        <v>-10.6</v>
      </c>
      <c r="BI260" s="2">
        <v>36707</v>
      </c>
      <c r="BJ260" t="s">
        <v>13</v>
      </c>
      <c r="BK260" t="s">
        <v>13</v>
      </c>
      <c r="BL260">
        <v>4.0999999999999996</v>
      </c>
      <c r="BX260" s="2">
        <v>36707</v>
      </c>
      <c r="BY260">
        <v>20000801</v>
      </c>
      <c r="BZ260">
        <v>0.4</v>
      </c>
      <c r="CA260">
        <v>0.6</v>
      </c>
      <c r="CC260" s="2">
        <v>36707</v>
      </c>
      <c r="CD260">
        <v>20000801</v>
      </c>
      <c r="CE260">
        <v>0.5</v>
      </c>
      <c r="CF260">
        <v>0.5</v>
      </c>
    </row>
    <row r="261" spans="1:84" x14ac:dyDescent="0.2">
      <c r="A261" s="2">
        <v>36738</v>
      </c>
      <c r="B261">
        <v>20000801</v>
      </c>
      <c r="C261">
        <v>51.8</v>
      </c>
      <c r="D261">
        <v>52.5</v>
      </c>
      <c r="F261" s="2">
        <v>36738</v>
      </c>
      <c r="G261">
        <v>20000831</v>
      </c>
      <c r="H261">
        <v>-7.5</v>
      </c>
      <c r="I261">
        <v>-8.4</v>
      </c>
      <c r="K261" s="2">
        <v>41213</v>
      </c>
      <c r="L261" t="s">
        <v>13</v>
      </c>
      <c r="M261" t="s">
        <v>13</v>
      </c>
      <c r="N261">
        <v>851456</v>
      </c>
      <c r="U261" s="2">
        <v>36738</v>
      </c>
      <c r="V261">
        <v>20000908</v>
      </c>
      <c r="W261">
        <v>9.4</v>
      </c>
      <c r="X261">
        <v>20.202999999999999</v>
      </c>
      <c r="Z261" s="2">
        <v>41486</v>
      </c>
      <c r="AA261">
        <v>20130911</v>
      </c>
      <c r="AB261">
        <v>0.1</v>
      </c>
      <c r="AC261">
        <v>0.1</v>
      </c>
      <c r="AE261" s="2">
        <v>41517</v>
      </c>
      <c r="AF261">
        <v>20130913</v>
      </c>
      <c r="AG261">
        <v>0.2</v>
      </c>
      <c r="AH261">
        <v>-0.2</v>
      </c>
      <c r="AJ261" s="2">
        <v>41517</v>
      </c>
      <c r="AK261">
        <v>20130913</v>
      </c>
      <c r="AL261">
        <v>0.1</v>
      </c>
      <c r="AM261">
        <v>-0.1</v>
      </c>
      <c r="AO261" s="2">
        <v>36738</v>
      </c>
      <c r="AP261">
        <v>20000815</v>
      </c>
      <c r="AQ261">
        <v>0.4</v>
      </c>
      <c r="AR261">
        <v>-0.14000000000000001</v>
      </c>
      <c r="AT261" s="2">
        <v>36738</v>
      </c>
      <c r="AU261" t="s">
        <v>13</v>
      </c>
      <c r="AV261" t="s">
        <v>13</v>
      </c>
      <c r="AW261">
        <v>-0.46</v>
      </c>
      <c r="AY261" s="2">
        <v>36738</v>
      </c>
      <c r="AZ261">
        <v>20000915</v>
      </c>
      <c r="BA261">
        <v>0.2</v>
      </c>
      <c r="BB261">
        <v>0.1</v>
      </c>
      <c r="BD261" s="2">
        <v>41517</v>
      </c>
      <c r="BE261">
        <v>20130925</v>
      </c>
      <c r="BF261">
        <v>0.1</v>
      </c>
      <c r="BG261">
        <v>2.9</v>
      </c>
      <c r="BI261" s="2">
        <v>36738</v>
      </c>
      <c r="BJ261" t="s">
        <v>13</v>
      </c>
      <c r="BK261" t="s">
        <v>13</v>
      </c>
      <c r="BL261">
        <v>-3.9</v>
      </c>
      <c r="BX261" s="2">
        <v>36738</v>
      </c>
      <c r="BY261">
        <v>20000828</v>
      </c>
      <c r="BZ261">
        <v>0.3</v>
      </c>
      <c r="CA261">
        <v>0.8</v>
      </c>
      <c r="CC261" s="2">
        <v>36738</v>
      </c>
      <c r="CD261">
        <v>20000828</v>
      </c>
      <c r="CE261">
        <v>0.6</v>
      </c>
      <c r="CF261">
        <v>0.3</v>
      </c>
    </row>
    <row r="262" spans="1:84" x14ac:dyDescent="0.2">
      <c r="A262" s="2">
        <v>36769</v>
      </c>
      <c r="B262">
        <v>20000901</v>
      </c>
      <c r="C262">
        <v>49.5</v>
      </c>
      <c r="D262">
        <v>49.9</v>
      </c>
      <c r="F262" s="2">
        <v>36769</v>
      </c>
      <c r="G262">
        <v>20001004</v>
      </c>
      <c r="H262">
        <v>2</v>
      </c>
      <c r="I262">
        <v>-0.8</v>
      </c>
      <c r="K262" s="2">
        <v>41243</v>
      </c>
      <c r="L262" t="s">
        <v>13</v>
      </c>
      <c r="M262" t="s">
        <v>13</v>
      </c>
      <c r="N262">
        <v>878642</v>
      </c>
      <c r="U262" s="2">
        <v>36769</v>
      </c>
      <c r="V262">
        <v>20001006</v>
      </c>
      <c r="W262">
        <v>13.4</v>
      </c>
      <c r="X262">
        <v>21.864000000000001</v>
      </c>
      <c r="Z262" s="2">
        <v>41517</v>
      </c>
      <c r="AA262">
        <v>20131025</v>
      </c>
      <c r="AB262">
        <v>0.5</v>
      </c>
      <c r="AC262">
        <v>0.8</v>
      </c>
      <c r="AE262" s="2">
        <v>41547</v>
      </c>
      <c r="AF262">
        <v>20131029</v>
      </c>
      <c r="AG262">
        <v>-0.1</v>
      </c>
      <c r="AH262">
        <v>0</v>
      </c>
      <c r="AJ262" s="2">
        <v>41547</v>
      </c>
      <c r="AK262">
        <v>20131029</v>
      </c>
      <c r="AL262">
        <v>0.4</v>
      </c>
      <c r="AM262">
        <v>0.4</v>
      </c>
      <c r="AO262" s="2">
        <v>36769</v>
      </c>
      <c r="AP262">
        <v>20000915</v>
      </c>
      <c r="AQ262">
        <v>0.3</v>
      </c>
      <c r="AR262">
        <v>-0.32</v>
      </c>
      <c r="AT262" s="2">
        <v>36769</v>
      </c>
      <c r="AU262" t="s">
        <v>13</v>
      </c>
      <c r="AV262" t="s">
        <v>13</v>
      </c>
      <c r="AW262">
        <v>-0.64</v>
      </c>
      <c r="AY262" s="2">
        <v>36769</v>
      </c>
      <c r="AZ262">
        <v>20001016</v>
      </c>
      <c r="BA262">
        <v>0.7</v>
      </c>
      <c r="BB262">
        <v>0.7</v>
      </c>
      <c r="BD262" s="2">
        <v>41547</v>
      </c>
      <c r="BE262">
        <v>20131025</v>
      </c>
      <c r="BF262">
        <v>3.7</v>
      </c>
      <c r="BG262">
        <v>4.3</v>
      </c>
      <c r="BI262" s="2">
        <v>36769</v>
      </c>
      <c r="BJ262" t="s">
        <v>13</v>
      </c>
      <c r="BK262" t="s">
        <v>13</v>
      </c>
      <c r="BL262">
        <v>0.5</v>
      </c>
      <c r="BX262" s="2">
        <v>36769</v>
      </c>
      <c r="BY262">
        <v>20000929</v>
      </c>
      <c r="BZ262">
        <v>0.4</v>
      </c>
      <c r="CA262">
        <v>0.5</v>
      </c>
      <c r="CC262" s="2">
        <v>36769</v>
      </c>
      <c r="CD262">
        <v>20000929</v>
      </c>
      <c r="CE262">
        <v>0.6</v>
      </c>
      <c r="CF262">
        <v>0.5</v>
      </c>
    </row>
    <row r="263" spans="1:84" x14ac:dyDescent="0.2">
      <c r="A263" s="2">
        <v>36799</v>
      </c>
      <c r="B263">
        <v>20001002</v>
      </c>
      <c r="C263">
        <v>49.9</v>
      </c>
      <c r="D263">
        <v>49.7</v>
      </c>
      <c r="F263" s="2">
        <v>36799</v>
      </c>
      <c r="G263">
        <v>20001103</v>
      </c>
      <c r="H263">
        <v>1.6</v>
      </c>
      <c r="I263">
        <v>4.0999999999999996</v>
      </c>
      <c r="K263" s="2">
        <v>41274</v>
      </c>
      <c r="L263" t="s">
        <v>13</v>
      </c>
      <c r="M263" t="s">
        <v>13</v>
      </c>
      <c r="N263">
        <v>1061055</v>
      </c>
      <c r="U263" s="2">
        <v>36799</v>
      </c>
      <c r="V263">
        <v>20001107</v>
      </c>
      <c r="W263">
        <v>6.4</v>
      </c>
      <c r="X263">
        <v>6.2850000000000001</v>
      </c>
      <c r="Z263" s="2">
        <v>41547</v>
      </c>
      <c r="AA263">
        <v>20131115</v>
      </c>
      <c r="AB263">
        <v>0.4</v>
      </c>
      <c r="AC263">
        <v>0.4</v>
      </c>
      <c r="AE263" s="2">
        <v>41578</v>
      </c>
      <c r="AF263">
        <v>20131120</v>
      </c>
      <c r="AG263">
        <v>0.4</v>
      </c>
      <c r="AH263">
        <v>0.5</v>
      </c>
      <c r="AJ263" s="2">
        <v>41578</v>
      </c>
      <c r="AK263">
        <v>20131120</v>
      </c>
      <c r="AL263">
        <v>0.2</v>
      </c>
      <c r="AM263">
        <v>0.2</v>
      </c>
      <c r="AO263" s="2">
        <v>36799</v>
      </c>
      <c r="AP263">
        <v>20001017</v>
      </c>
      <c r="AQ263">
        <v>0.2</v>
      </c>
      <c r="AR263">
        <v>0.41</v>
      </c>
      <c r="AT263" s="2">
        <v>36799</v>
      </c>
      <c r="AU263" t="s">
        <v>13</v>
      </c>
      <c r="AV263" t="s">
        <v>13</v>
      </c>
      <c r="AW263">
        <v>0.09</v>
      </c>
      <c r="AY263" s="2">
        <v>36799</v>
      </c>
      <c r="AZ263">
        <v>20001115</v>
      </c>
      <c r="BA263">
        <v>0.1</v>
      </c>
      <c r="BB263">
        <v>0</v>
      </c>
      <c r="BD263" s="2">
        <v>41578</v>
      </c>
      <c r="BE263">
        <v>20131127</v>
      </c>
      <c r="BF263">
        <v>-2</v>
      </c>
      <c r="BG263">
        <v>-2.9</v>
      </c>
      <c r="BI263" s="2">
        <v>36799</v>
      </c>
      <c r="BJ263" t="s">
        <v>13</v>
      </c>
      <c r="BK263" t="s">
        <v>13</v>
      </c>
      <c r="BL263">
        <v>2</v>
      </c>
      <c r="BX263" s="2">
        <v>36799</v>
      </c>
      <c r="BY263">
        <v>20001030</v>
      </c>
      <c r="BZ263">
        <v>1.1000000000000001</v>
      </c>
      <c r="CA263">
        <v>0.4</v>
      </c>
      <c r="CC263" s="2">
        <v>36799</v>
      </c>
      <c r="CD263">
        <v>20001030</v>
      </c>
      <c r="CE263">
        <v>0.8</v>
      </c>
      <c r="CF263">
        <v>1.2</v>
      </c>
    </row>
    <row r="264" spans="1:84" x14ac:dyDescent="0.2">
      <c r="A264" s="2">
        <v>36830</v>
      </c>
      <c r="B264">
        <v>20001101</v>
      </c>
      <c r="C264">
        <v>48.3</v>
      </c>
      <c r="D264">
        <v>48.7</v>
      </c>
      <c r="F264" s="2">
        <v>36830</v>
      </c>
      <c r="G264">
        <v>20001205</v>
      </c>
      <c r="H264">
        <v>-3.3</v>
      </c>
      <c r="I264">
        <v>-4.2</v>
      </c>
      <c r="K264" s="2">
        <v>41305</v>
      </c>
      <c r="L264" t="s">
        <v>13</v>
      </c>
      <c r="M264" t="s">
        <v>13</v>
      </c>
      <c r="N264">
        <v>820391</v>
      </c>
      <c r="U264" s="2">
        <v>36830</v>
      </c>
      <c r="V264">
        <v>20001207</v>
      </c>
      <c r="W264">
        <v>16.600000000000001</v>
      </c>
      <c r="X264">
        <v>15.599</v>
      </c>
      <c r="Z264" s="2">
        <v>41578</v>
      </c>
      <c r="AA264">
        <v>20131210</v>
      </c>
      <c r="AB264">
        <v>1.4</v>
      </c>
      <c r="AC264">
        <v>1.1000000000000001</v>
      </c>
      <c r="AE264" s="2">
        <v>41608</v>
      </c>
      <c r="AF264">
        <v>20131212</v>
      </c>
      <c r="AG264">
        <v>0.7</v>
      </c>
      <c r="AH264">
        <v>0.3</v>
      </c>
      <c r="AJ264" s="2">
        <v>41608</v>
      </c>
      <c r="AK264">
        <v>20131212</v>
      </c>
      <c r="AL264">
        <v>0.4</v>
      </c>
      <c r="AM264">
        <v>0.2</v>
      </c>
      <c r="AO264" s="2">
        <v>36830</v>
      </c>
      <c r="AP264">
        <v>20001115</v>
      </c>
      <c r="AQ264">
        <v>-0.1</v>
      </c>
      <c r="AR264">
        <v>-0.3</v>
      </c>
      <c r="AT264" s="2">
        <v>36830</v>
      </c>
      <c r="AU264" t="s">
        <v>13</v>
      </c>
      <c r="AV264" t="s">
        <v>13</v>
      </c>
      <c r="AW264">
        <v>-0.62</v>
      </c>
      <c r="AY264" s="2">
        <v>36830</v>
      </c>
      <c r="AZ264">
        <v>20001214</v>
      </c>
      <c r="BA264">
        <v>0.6</v>
      </c>
      <c r="BB264">
        <v>0.5</v>
      </c>
      <c r="BD264" s="2">
        <v>41608</v>
      </c>
      <c r="BE264">
        <v>20131224</v>
      </c>
      <c r="BF264">
        <v>3.5</v>
      </c>
      <c r="BG264">
        <v>6.1</v>
      </c>
      <c r="BI264" s="2">
        <v>36830</v>
      </c>
      <c r="BJ264" t="s">
        <v>13</v>
      </c>
      <c r="BK264" t="s">
        <v>13</v>
      </c>
      <c r="BL264">
        <v>-3</v>
      </c>
      <c r="BX264" s="2">
        <v>36830</v>
      </c>
      <c r="BY264">
        <v>20001130</v>
      </c>
      <c r="BZ264">
        <v>-0.2</v>
      </c>
      <c r="CA264">
        <v>0.3</v>
      </c>
      <c r="CC264" s="2">
        <v>36830</v>
      </c>
      <c r="CD264">
        <v>20001130</v>
      </c>
      <c r="CE264">
        <v>0.2</v>
      </c>
      <c r="CF264">
        <v>0.1</v>
      </c>
    </row>
    <row r="265" spans="1:84" x14ac:dyDescent="0.2">
      <c r="A265" s="2">
        <v>36860</v>
      </c>
      <c r="B265">
        <v>20001201</v>
      </c>
      <c r="C265">
        <v>47.7</v>
      </c>
      <c r="D265">
        <v>48.5</v>
      </c>
      <c r="F265" s="2">
        <v>36860</v>
      </c>
      <c r="G265">
        <v>20010104</v>
      </c>
      <c r="H265">
        <v>1.7</v>
      </c>
      <c r="I265">
        <v>1.2</v>
      </c>
      <c r="K265" s="2">
        <v>41333</v>
      </c>
      <c r="L265" t="s">
        <v>13</v>
      </c>
      <c r="M265" t="s">
        <v>13</v>
      </c>
      <c r="N265">
        <v>939326</v>
      </c>
      <c r="U265" s="2">
        <v>36860</v>
      </c>
      <c r="V265">
        <v>20010108</v>
      </c>
      <c r="W265">
        <v>12.9</v>
      </c>
      <c r="X265">
        <v>16.344999999999999</v>
      </c>
      <c r="Z265" s="2">
        <v>41608</v>
      </c>
      <c r="AA265">
        <v>20140110</v>
      </c>
      <c r="AB265">
        <v>0.5</v>
      </c>
      <c r="AC265">
        <v>0.8</v>
      </c>
      <c r="AE265" s="2">
        <v>41639</v>
      </c>
      <c r="AF265">
        <v>20140114</v>
      </c>
      <c r="AG265">
        <v>0.2</v>
      </c>
      <c r="AH265">
        <v>0.5</v>
      </c>
      <c r="AJ265" s="2">
        <v>41639</v>
      </c>
      <c r="AK265">
        <v>20140114</v>
      </c>
      <c r="AL265">
        <v>0.7</v>
      </c>
      <c r="AM265">
        <v>0.8</v>
      </c>
      <c r="AO265" s="2">
        <v>36860</v>
      </c>
      <c r="AP265">
        <v>20001215</v>
      </c>
      <c r="AQ265">
        <v>-0.2</v>
      </c>
      <c r="AR265">
        <v>0.02</v>
      </c>
      <c r="AT265" s="2">
        <v>36860</v>
      </c>
      <c r="AU265" t="s">
        <v>13</v>
      </c>
      <c r="AV265" t="s">
        <v>13</v>
      </c>
      <c r="AW265">
        <v>-0.3</v>
      </c>
      <c r="AY265" s="2">
        <v>36860</v>
      </c>
      <c r="AZ265">
        <v>20010116</v>
      </c>
      <c r="BA265">
        <v>0.5</v>
      </c>
      <c r="BB265">
        <v>0.6</v>
      </c>
      <c r="BD265" s="2">
        <v>41639</v>
      </c>
      <c r="BE265">
        <v>20140128</v>
      </c>
      <c r="BF265">
        <v>-4.3</v>
      </c>
      <c r="BG265">
        <v>-3.2</v>
      </c>
      <c r="BI265" s="2">
        <v>36860</v>
      </c>
      <c r="BJ265" t="s">
        <v>13</v>
      </c>
      <c r="BK265" t="s">
        <v>13</v>
      </c>
      <c r="BL265">
        <v>-0.9</v>
      </c>
      <c r="BX265" s="2">
        <v>36860</v>
      </c>
      <c r="BY265">
        <v>20001222</v>
      </c>
      <c r="BZ265">
        <v>0.4</v>
      </c>
      <c r="CA265">
        <v>0.1</v>
      </c>
      <c r="CC265" s="2">
        <v>36860</v>
      </c>
      <c r="CD265">
        <v>20001222</v>
      </c>
      <c r="CE265">
        <v>0.3</v>
      </c>
      <c r="CF265">
        <v>0.2</v>
      </c>
    </row>
    <row r="266" spans="1:84" x14ac:dyDescent="0.2">
      <c r="A266" s="2">
        <v>36891</v>
      </c>
      <c r="B266">
        <v>20010102</v>
      </c>
      <c r="C266">
        <v>43.7</v>
      </c>
      <c r="D266">
        <v>43.9</v>
      </c>
      <c r="F266" s="2">
        <v>36891</v>
      </c>
      <c r="G266">
        <v>20010202</v>
      </c>
      <c r="H266">
        <v>1.1000000000000001</v>
      </c>
      <c r="I266">
        <v>0.1</v>
      </c>
      <c r="K266" s="2">
        <v>41364</v>
      </c>
      <c r="L266" t="s">
        <v>13</v>
      </c>
      <c r="M266" t="s">
        <v>13</v>
      </c>
      <c r="N266">
        <v>1133599</v>
      </c>
      <c r="U266" s="2">
        <v>36891</v>
      </c>
      <c r="V266">
        <v>20010207</v>
      </c>
      <c r="W266">
        <v>3</v>
      </c>
      <c r="X266">
        <v>16.024999999999999</v>
      </c>
      <c r="Z266" s="2">
        <v>41639</v>
      </c>
      <c r="AA266">
        <v>20140211</v>
      </c>
      <c r="AB266">
        <v>0.3</v>
      </c>
      <c r="AC266">
        <v>0.4</v>
      </c>
      <c r="AE266" s="2">
        <v>41670</v>
      </c>
      <c r="AF266">
        <v>20140213</v>
      </c>
      <c r="AG266">
        <v>-0.4</v>
      </c>
      <c r="AH266">
        <v>-1</v>
      </c>
      <c r="AJ266" s="2">
        <v>41670</v>
      </c>
      <c r="AK266">
        <v>20140213</v>
      </c>
      <c r="AL266">
        <v>0</v>
      </c>
      <c r="AM266">
        <v>-0.5</v>
      </c>
      <c r="AO266" s="2">
        <v>36891</v>
      </c>
      <c r="AP266">
        <v>20010117</v>
      </c>
      <c r="AQ266">
        <v>-0.6</v>
      </c>
      <c r="AR266">
        <v>-0.27</v>
      </c>
      <c r="AT266" s="2">
        <v>36891</v>
      </c>
      <c r="AU266" t="s">
        <v>13</v>
      </c>
      <c r="AV266" t="s">
        <v>13</v>
      </c>
      <c r="AW266">
        <v>-0.57999999999999996</v>
      </c>
      <c r="AY266" s="2">
        <v>36891</v>
      </c>
      <c r="AZ266">
        <v>20010214</v>
      </c>
      <c r="BA266">
        <v>0.1</v>
      </c>
      <c r="BB266">
        <v>-0.1</v>
      </c>
      <c r="BD266" s="2">
        <v>41670</v>
      </c>
      <c r="BE266">
        <v>20140227</v>
      </c>
      <c r="BF266">
        <v>-1</v>
      </c>
      <c r="BG266">
        <v>-3.8</v>
      </c>
      <c r="BI266" s="2">
        <v>36891</v>
      </c>
      <c r="BJ266" t="s">
        <v>13</v>
      </c>
      <c r="BK266" t="s">
        <v>13</v>
      </c>
      <c r="BL266">
        <v>-0.5</v>
      </c>
      <c r="BX266" s="2">
        <v>36891</v>
      </c>
      <c r="BY266">
        <v>20010201</v>
      </c>
      <c r="BZ266">
        <v>0.4</v>
      </c>
      <c r="CA266">
        <v>0.3</v>
      </c>
      <c r="CC266" s="2">
        <v>36891</v>
      </c>
      <c r="CD266">
        <v>20010201</v>
      </c>
      <c r="CE266">
        <v>0.3</v>
      </c>
      <c r="CF266">
        <v>0.6</v>
      </c>
    </row>
    <row r="267" spans="1:84" x14ac:dyDescent="0.2">
      <c r="A267" s="2">
        <v>36922</v>
      </c>
      <c r="B267">
        <v>20010201</v>
      </c>
      <c r="C267">
        <v>41.2</v>
      </c>
      <c r="D267">
        <v>42.3</v>
      </c>
      <c r="F267" s="2">
        <v>36922</v>
      </c>
      <c r="G267">
        <v>20010306</v>
      </c>
      <c r="H267">
        <v>-3.8</v>
      </c>
      <c r="I267">
        <v>-3.6</v>
      </c>
      <c r="K267" s="2">
        <v>41394</v>
      </c>
      <c r="L267" t="s">
        <v>13</v>
      </c>
      <c r="M267" t="s">
        <v>13</v>
      </c>
      <c r="N267">
        <v>1012899</v>
      </c>
      <c r="U267" s="2">
        <v>36922</v>
      </c>
      <c r="V267">
        <v>20010307</v>
      </c>
      <c r="W267">
        <v>16</v>
      </c>
      <c r="X267">
        <v>12.882</v>
      </c>
      <c r="Z267" s="2">
        <v>41670</v>
      </c>
      <c r="AA267">
        <v>20140311</v>
      </c>
      <c r="AB267">
        <v>0.6</v>
      </c>
      <c r="AC267">
        <v>0.5</v>
      </c>
      <c r="AE267" s="2">
        <v>41698</v>
      </c>
      <c r="AF267">
        <v>20140313</v>
      </c>
      <c r="AG267">
        <v>0.3</v>
      </c>
      <c r="AH267">
        <v>1.3</v>
      </c>
      <c r="AJ267" s="2">
        <v>41698</v>
      </c>
      <c r="AK267">
        <v>20140313</v>
      </c>
      <c r="AL267">
        <v>0.3</v>
      </c>
      <c r="AM267">
        <v>1</v>
      </c>
      <c r="AO267" s="2">
        <v>36922</v>
      </c>
      <c r="AP267">
        <v>20010216</v>
      </c>
      <c r="AQ267">
        <v>-0.3</v>
      </c>
      <c r="AR267">
        <v>-0.66</v>
      </c>
      <c r="AT267" s="2">
        <v>36922</v>
      </c>
      <c r="AU267" t="s">
        <v>13</v>
      </c>
      <c r="AV267" t="s">
        <v>13</v>
      </c>
      <c r="AW267">
        <v>-0.97</v>
      </c>
      <c r="AY267" s="2">
        <v>36922</v>
      </c>
      <c r="AZ267">
        <v>20010314</v>
      </c>
      <c r="BA267">
        <v>0.4</v>
      </c>
      <c r="BB267">
        <v>0.2</v>
      </c>
      <c r="BD267" s="2">
        <v>41698</v>
      </c>
      <c r="BE267">
        <v>20140326</v>
      </c>
      <c r="BF267">
        <v>2.2000000000000002</v>
      </c>
      <c r="BG267">
        <v>3.6</v>
      </c>
      <c r="BI267" s="2">
        <v>36922</v>
      </c>
      <c r="BJ267" t="s">
        <v>13</v>
      </c>
      <c r="BK267" t="s">
        <v>13</v>
      </c>
      <c r="BL267">
        <v>-2.7</v>
      </c>
      <c r="BX267" s="2">
        <v>36922</v>
      </c>
      <c r="BY267">
        <v>20010301</v>
      </c>
      <c r="BZ267">
        <v>0.6</v>
      </c>
      <c r="CA267">
        <v>1.1000000000000001</v>
      </c>
      <c r="CC267" s="2">
        <v>36922</v>
      </c>
      <c r="CD267">
        <v>20010301</v>
      </c>
      <c r="CE267">
        <v>0.7</v>
      </c>
      <c r="CF267">
        <v>0.4</v>
      </c>
    </row>
    <row r="268" spans="1:84" x14ac:dyDescent="0.2">
      <c r="A268" s="2">
        <v>36950</v>
      </c>
      <c r="B268">
        <v>20010301</v>
      </c>
      <c r="C268">
        <v>41.9</v>
      </c>
      <c r="D268">
        <v>42.1</v>
      </c>
      <c r="F268" s="2">
        <v>36950</v>
      </c>
      <c r="G268">
        <v>20010403</v>
      </c>
      <c r="H268">
        <v>-0.4</v>
      </c>
      <c r="I268">
        <v>1.1000000000000001</v>
      </c>
      <c r="K268" s="2">
        <v>41425</v>
      </c>
      <c r="L268" t="s">
        <v>13</v>
      </c>
      <c r="M268" t="s">
        <v>13</v>
      </c>
      <c r="N268">
        <v>1135215</v>
      </c>
      <c r="U268" s="2">
        <v>36950</v>
      </c>
      <c r="V268">
        <v>20010406</v>
      </c>
      <c r="W268">
        <v>13.5</v>
      </c>
      <c r="X268">
        <v>18.850000000000001</v>
      </c>
      <c r="Z268" s="2">
        <v>41698</v>
      </c>
      <c r="AA268">
        <v>20140409</v>
      </c>
      <c r="AB268">
        <v>0.5</v>
      </c>
      <c r="AC268">
        <v>0.7</v>
      </c>
      <c r="AE268" s="2">
        <v>41729</v>
      </c>
      <c r="AF268">
        <v>20140414</v>
      </c>
      <c r="AG268">
        <v>1.1000000000000001</v>
      </c>
      <c r="AH268">
        <v>1.3</v>
      </c>
      <c r="AJ268" s="2">
        <v>41729</v>
      </c>
      <c r="AK268">
        <v>20140414</v>
      </c>
      <c r="AL268">
        <v>0.7</v>
      </c>
      <c r="AM268">
        <v>0.7</v>
      </c>
      <c r="AO268" s="2">
        <v>36950</v>
      </c>
      <c r="AP268">
        <v>20010316</v>
      </c>
      <c r="AQ268">
        <v>-0.6</v>
      </c>
      <c r="AR268">
        <v>-0.61</v>
      </c>
      <c r="AT268" s="2">
        <v>36950</v>
      </c>
      <c r="AU268" t="s">
        <v>13</v>
      </c>
      <c r="AV268" t="s">
        <v>13</v>
      </c>
      <c r="AW268">
        <v>-0.92</v>
      </c>
      <c r="AY268" s="2">
        <v>36950</v>
      </c>
      <c r="AZ268">
        <v>20010413</v>
      </c>
      <c r="BA268">
        <v>-0.2</v>
      </c>
      <c r="BB268">
        <v>-0.5</v>
      </c>
      <c r="BD268" s="2">
        <v>41729</v>
      </c>
      <c r="BE268">
        <v>20140424</v>
      </c>
      <c r="BF268">
        <v>2.6</v>
      </c>
      <c r="BG268">
        <v>1.7</v>
      </c>
      <c r="BI268" s="2">
        <v>36950</v>
      </c>
      <c r="BJ268" t="s">
        <v>13</v>
      </c>
      <c r="BK268" t="s">
        <v>13</v>
      </c>
      <c r="BL268">
        <v>-0.2</v>
      </c>
      <c r="BX268" s="2">
        <v>36950</v>
      </c>
      <c r="BY268">
        <v>20010330</v>
      </c>
      <c r="BZ268">
        <v>0.4</v>
      </c>
      <c r="CA268">
        <v>0.4</v>
      </c>
      <c r="CC268" s="2">
        <v>36950</v>
      </c>
      <c r="CD268">
        <v>20010330</v>
      </c>
      <c r="CE268">
        <v>0.3</v>
      </c>
      <c r="CF268">
        <v>0.3</v>
      </c>
    </row>
    <row r="269" spans="1:84" x14ac:dyDescent="0.2">
      <c r="A269" s="2">
        <v>36981</v>
      </c>
      <c r="B269">
        <v>20010402</v>
      </c>
      <c r="C269">
        <v>43.1</v>
      </c>
      <c r="D269">
        <v>43.1</v>
      </c>
      <c r="F269" s="2">
        <v>36981</v>
      </c>
      <c r="G269">
        <v>20010502</v>
      </c>
      <c r="H269">
        <v>1.8</v>
      </c>
      <c r="I269">
        <v>-0.5</v>
      </c>
      <c r="K269" s="2">
        <v>41455</v>
      </c>
      <c r="L269" t="s">
        <v>13</v>
      </c>
      <c r="M269" t="s">
        <v>13</v>
      </c>
      <c r="N269">
        <v>1101543</v>
      </c>
      <c r="U269" s="2">
        <v>36981</v>
      </c>
      <c r="V269">
        <v>20010507</v>
      </c>
      <c r="W269">
        <v>6.2</v>
      </c>
      <c r="X269">
        <v>11.84</v>
      </c>
      <c r="Z269" s="2">
        <v>41729</v>
      </c>
      <c r="AA269">
        <v>20140509</v>
      </c>
      <c r="AB269">
        <v>1.1000000000000001</v>
      </c>
      <c r="AC269">
        <v>0.8</v>
      </c>
      <c r="AE269" s="2">
        <v>41759</v>
      </c>
      <c r="AF269">
        <v>20140513</v>
      </c>
      <c r="AG269">
        <v>0.1</v>
      </c>
      <c r="AH269">
        <v>0.9</v>
      </c>
      <c r="AJ269" s="2">
        <v>41759</v>
      </c>
      <c r="AK269">
        <v>20140513</v>
      </c>
      <c r="AL269">
        <v>0</v>
      </c>
      <c r="AM269">
        <v>0.8</v>
      </c>
      <c r="AO269" s="2">
        <v>36981</v>
      </c>
      <c r="AP269">
        <v>20010417</v>
      </c>
      <c r="AQ269">
        <v>0.4</v>
      </c>
      <c r="AR269">
        <v>-0.26</v>
      </c>
      <c r="AT269" s="2">
        <v>36981</v>
      </c>
      <c r="AU269" t="s">
        <v>13</v>
      </c>
      <c r="AV269" t="s">
        <v>13</v>
      </c>
      <c r="AW269">
        <v>-0.56000000000000005</v>
      </c>
      <c r="AY269" s="2">
        <v>36981</v>
      </c>
      <c r="AZ269">
        <v>20010514</v>
      </c>
      <c r="BA269">
        <v>-0.3</v>
      </c>
      <c r="BB269">
        <v>-0.5</v>
      </c>
      <c r="BD269" s="2">
        <v>41759</v>
      </c>
      <c r="BE269">
        <v>20140527</v>
      </c>
      <c r="BF269">
        <v>0.8</v>
      </c>
      <c r="BG269">
        <v>1.1000000000000001</v>
      </c>
      <c r="BI269" s="2">
        <v>36981</v>
      </c>
      <c r="BJ269" t="s">
        <v>13</v>
      </c>
      <c r="BK269" t="s">
        <v>13</v>
      </c>
      <c r="BL269">
        <v>-4.4000000000000004</v>
      </c>
      <c r="BX269" s="2">
        <v>36981</v>
      </c>
      <c r="BY269">
        <v>20010430</v>
      </c>
      <c r="BZ269">
        <v>0.5</v>
      </c>
      <c r="CA269">
        <v>0.4</v>
      </c>
      <c r="CC269" s="2">
        <v>36981</v>
      </c>
      <c r="CD269">
        <v>20010430</v>
      </c>
      <c r="CE269">
        <v>0.3</v>
      </c>
      <c r="CF269">
        <v>-0.1</v>
      </c>
    </row>
    <row r="270" spans="1:84" x14ac:dyDescent="0.2">
      <c r="A270" s="2">
        <v>37011</v>
      </c>
      <c r="B270">
        <v>20010501</v>
      </c>
      <c r="C270">
        <v>43.2</v>
      </c>
      <c r="D270">
        <v>42.7</v>
      </c>
      <c r="F270" s="2">
        <v>37011</v>
      </c>
      <c r="G270">
        <v>20010605</v>
      </c>
      <c r="H270">
        <v>-3</v>
      </c>
      <c r="I270">
        <v>-3.5</v>
      </c>
      <c r="K270" s="2">
        <v>41486</v>
      </c>
      <c r="L270" t="s">
        <v>13</v>
      </c>
      <c r="M270" t="s">
        <v>13</v>
      </c>
      <c r="N270">
        <v>1005730</v>
      </c>
      <c r="U270" s="2">
        <v>37011</v>
      </c>
      <c r="V270">
        <v>20010607</v>
      </c>
      <c r="W270">
        <v>14</v>
      </c>
      <c r="X270">
        <v>12.556000000000001</v>
      </c>
      <c r="Z270" s="2">
        <v>41759</v>
      </c>
      <c r="AA270">
        <v>20140610</v>
      </c>
      <c r="AB270">
        <v>1.1000000000000001</v>
      </c>
      <c r="AC270">
        <v>0.8</v>
      </c>
      <c r="AE270" s="2">
        <v>41790</v>
      </c>
      <c r="AF270">
        <v>20140612</v>
      </c>
      <c r="AG270">
        <v>0.3</v>
      </c>
      <c r="AH270">
        <v>0.2</v>
      </c>
      <c r="AJ270" s="2">
        <v>41790</v>
      </c>
      <c r="AK270">
        <v>20140612</v>
      </c>
      <c r="AL270">
        <v>0.1</v>
      </c>
      <c r="AM270">
        <v>0.1</v>
      </c>
      <c r="AO270" s="2">
        <v>37011</v>
      </c>
      <c r="AP270">
        <v>20010514</v>
      </c>
      <c r="AQ270">
        <v>-0.3</v>
      </c>
      <c r="AR270">
        <v>-0.23</v>
      </c>
      <c r="AT270" s="2">
        <v>37011</v>
      </c>
      <c r="AU270" t="s">
        <v>13</v>
      </c>
      <c r="AV270" t="s">
        <v>13</v>
      </c>
      <c r="AW270">
        <v>-0.52</v>
      </c>
      <c r="AY270" s="2">
        <v>37011</v>
      </c>
      <c r="AZ270">
        <v>20010614</v>
      </c>
      <c r="BA270">
        <v>0</v>
      </c>
      <c r="BB270">
        <v>-0.1</v>
      </c>
      <c r="BD270" s="2">
        <v>41790</v>
      </c>
      <c r="BE270">
        <v>20140625</v>
      </c>
      <c r="BF270">
        <v>-1</v>
      </c>
      <c r="BG270">
        <v>-1.5</v>
      </c>
      <c r="BI270" s="2">
        <v>37011</v>
      </c>
      <c r="BJ270" t="s">
        <v>13</v>
      </c>
      <c r="BK270" t="s">
        <v>13</v>
      </c>
      <c r="BL270">
        <v>-3.8</v>
      </c>
      <c r="BX270" s="2">
        <v>37011</v>
      </c>
      <c r="BY270">
        <v>20010529</v>
      </c>
      <c r="BZ270">
        <v>0.3</v>
      </c>
      <c r="CA270">
        <v>0</v>
      </c>
      <c r="CC270" s="2">
        <v>37011</v>
      </c>
      <c r="CD270">
        <v>20010529</v>
      </c>
      <c r="CE270">
        <v>0.4</v>
      </c>
      <c r="CF270">
        <v>0.2</v>
      </c>
    </row>
    <row r="271" spans="1:84" x14ac:dyDescent="0.2">
      <c r="A271" s="2">
        <v>37042</v>
      </c>
      <c r="B271">
        <v>20010601</v>
      </c>
      <c r="C271">
        <v>42.1</v>
      </c>
      <c r="D271">
        <v>41.3</v>
      </c>
      <c r="F271" s="2">
        <v>37042</v>
      </c>
      <c r="G271">
        <v>20010703</v>
      </c>
      <c r="H271">
        <v>2.5</v>
      </c>
      <c r="I271">
        <v>2.4</v>
      </c>
      <c r="K271" s="2">
        <v>41517</v>
      </c>
      <c r="L271" t="s">
        <v>13</v>
      </c>
      <c r="M271" t="s">
        <v>13</v>
      </c>
      <c r="N271">
        <v>1154536</v>
      </c>
      <c r="U271" s="2">
        <v>37042</v>
      </c>
      <c r="V271">
        <v>20010709</v>
      </c>
      <c r="W271">
        <v>6.5</v>
      </c>
      <c r="X271">
        <v>8.0790000000000006</v>
      </c>
      <c r="Z271" s="2">
        <v>41790</v>
      </c>
      <c r="AA271">
        <v>20140710</v>
      </c>
      <c r="AB271">
        <v>0.5</v>
      </c>
      <c r="AC271">
        <v>0.1</v>
      </c>
      <c r="AE271" s="2">
        <v>41820</v>
      </c>
      <c r="AF271">
        <v>20140715</v>
      </c>
      <c r="AG271">
        <v>0.2</v>
      </c>
      <c r="AH271">
        <v>0.2</v>
      </c>
      <c r="AJ271" s="2">
        <v>41820</v>
      </c>
      <c r="AK271">
        <v>20140715</v>
      </c>
      <c r="AL271">
        <v>0.4</v>
      </c>
      <c r="AM271">
        <v>0.2</v>
      </c>
      <c r="AO271" s="2">
        <v>37042</v>
      </c>
      <c r="AP271">
        <v>20010615</v>
      </c>
      <c r="AQ271">
        <v>-0.8</v>
      </c>
      <c r="AR271">
        <v>-0.67</v>
      </c>
      <c r="AT271" s="2">
        <v>37042</v>
      </c>
      <c r="AU271" t="s">
        <v>13</v>
      </c>
      <c r="AV271" t="s">
        <v>13</v>
      </c>
      <c r="AW271">
        <v>-0.94</v>
      </c>
      <c r="AY271" s="2">
        <v>37042</v>
      </c>
      <c r="AZ271">
        <v>20010716</v>
      </c>
      <c r="BA271">
        <v>0</v>
      </c>
      <c r="BB271">
        <v>-0.2</v>
      </c>
      <c r="BD271" s="2">
        <v>41820</v>
      </c>
      <c r="BE271">
        <v>20140725</v>
      </c>
      <c r="BF271">
        <v>0.7</v>
      </c>
      <c r="BG271">
        <v>2.2999999999999998</v>
      </c>
      <c r="BI271" s="2">
        <v>37042</v>
      </c>
      <c r="BJ271" t="s">
        <v>13</v>
      </c>
      <c r="BK271" t="s">
        <v>13</v>
      </c>
      <c r="BL271">
        <v>4.4000000000000004</v>
      </c>
      <c r="BX271" s="2">
        <v>37042</v>
      </c>
      <c r="BY271">
        <v>20010702</v>
      </c>
      <c r="BZ271">
        <v>0.2</v>
      </c>
      <c r="CA271">
        <v>0</v>
      </c>
      <c r="CC271" s="2">
        <v>37042</v>
      </c>
      <c r="CD271">
        <v>20010702</v>
      </c>
      <c r="CE271">
        <v>0.5</v>
      </c>
      <c r="CF271">
        <v>0.7</v>
      </c>
    </row>
    <row r="272" spans="1:84" x14ac:dyDescent="0.2">
      <c r="A272" s="2">
        <v>37072</v>
      </c>
      <c r="B272">
        <v>20010702</v>
      </c>
      <c r="C272">
        <v>44.7</v>
      </c>
      <c r="D272">
        <v>43.2</v>
      </c>
      <c r="F272" s="2">
        <v>37072</v>
      </c>
      <c r="G272">
        <v>20010802</v>
      </c>
      <c r="H272">
        <v>-2.4</v>
      </c>
      <c r="I272">
        <v>-1.7</v>
      </c>
      <c r="K272" s="2">
        <v>41547</v>
      </c>
      <c r="L272" t="s">
        <v>13</v>
      </c>
      <c r="M272" t="s">
        <v>13</v>
      </c>
      <c r="N272">
        <v>873439</v>
      </c>
      <c r="U272" s="2">
        <v>37072</v>
      </c>
      <c r="V272">
        <v>20010807</v>
      </c>
      <c r="W272">
        <v>-1.6</v>
      </c>
      <c r="X272">
        <v>11.191000000000001</v>
      </c>
      <c r="Z272" s="2">
        <v>41820</v>
      </c>
      <c r="AA272">
        <v>20140808</v>
      </c>
      <c r="AB272">
        <v>0.3</v>
      </c>
      <c r="AC272">
        <v>0.2</v>
      </c>
      <c r="AE272" s="2">
        <v>41851</v>
      </c>
      <c r="AF272">
        <v>20140813</v>
      </c>
      <c r="AG272">
        <v>0</v>
      </c>
      <c r="AH272">
        <v>0.1</v>
      </c>
      <c r="AJ272" s="2">
        <v>41851</v>
      </c>
      <c r="AK272">
        <v>20140813</v>
      </c>
      <c r="AL272">
        <v>0.1</v>
      </c>
      <c r="AM272">
        <v>0.1</v>
      </c>
      <c r="AO272" s="2">
        <v>37072</v>
      </c>
      <c r="AP272">
        <v>20010717</v>
      </c>
      <c r="AQ272">
        <v>-0.7</v>
      </c>
      <c r="AR272">
        <v>-0.62</v>
      </c>
      <c r="AT272" s="2">
        <v>37072</v>
      </c>
      <c r="AU272" t="s">
        <v>13</v>
      </c>
      <c r="AV272" t="s">
        <v>13</v>
      </c>
      <c r="AW272">
        <v>-0.87</v>
      </c>
      <c r="AY272" s="2">
        <v>37072</v>
      </c>
      <c r="AZ272">
        <v>20010815</v>
      </c>
      <c r="BA272">
        <v>-0.4</v>
      </c>
      <c r="BB272">
        <v>-0.8</v>
      </c>
      <c r="BD272" s="2">
        <v>41851</v>
      </c>
      <c r="BE272">
        <v>20140826</v>
      </c>
      <c r="BF272">
        <v>22.6</v>
      </c>
      <c r="BG272">
        <v>22.1</v>
      </c>
      <c r="BI272" s="2">
        <v>37072</v>
      </c>
      <c r="BJ272" t="s">
        <v>13</v>
      </c>
      <c r="BK272" t="s">
        <v>13</v>
      </c>
      <c r="BL272">
        <v>-0.8</v>
      </c>
      <c r="BX272" s="2">
        <v>37072</v>
      </c>
      <c r="BY272">
        <v>20010731</v>
      </c>
      <c r="BZ272">
        <v>0.3</v>
      </c>
      <c r="CA272">
        <v>0.1</v>
      </c>
      <c r="CC272" s="2">
        <v>37072</v>
      </c>
      <c r="CD272">
        <v>20010731</v>
      </c>
      <c r="CE272">
        <v>0.4</v>
      </c>
      <c r="CF272">
        <v>0.2</v>
      </c>
    </row>
    <row r="273" spans="1:84" x14ac:dyDescent="0.2">
      <c r="A273" s="2">
        <v>37103</v>
      </c>
      <c r="B273">
        <v>20010801</v>
      </c>
      <c r="C273">
        <v>43.6</v>
      </c>
      <c r="D273">
        <v>43.5</v>
      </c>
      <c r="F273" s="2">
        <v>37103</v>
      </c>
      <c r="G273">
        <v>20010831</v>
      </c>
      <c r="H273">
        <v>0.1</v>
      </c>
      <c r="I273">
        <v>-1.7</v>
      </c>
      <c r="K273" s="2">
        <v>41578</v>
      </c>
      <c r="L273" t="s">
        <v>13</v>
      </c>
      <c r="M273" t="s">
        <v>13</v>
      </c>
      <c r="N273">
        <v>930246</v>
      </c>
      <c r="U273" s="2">
        <v>37103</v>
      </c>
      <c r="V273">
        <v>20010910</v>
      </c>
      <c r="W273">
        <v>0</v>
      </c>
      <c r="X273">
        <v>4.9820000000000002</v>
      </c>
      <c r="Z273" s="2">
        <v>41851</v>
      </c>
      <c r="AA273">
        <v>20140910</v>
      </c>
      <c r="AB273">
        <v>0.1</v>
      </c>
      <c r="AC273">
        <v>0.1</v>
      </c>
      <c r="AE273" s="2">
        <v>41882</v>
      </c>
      <c r="AF273">
        <v>20140912</v>
      </c>
      <c r="AG273">
        <v>0.6</v>
      </c>
      <c r="AH273">
        <v>0.9</v>
      </c>
      <c r="AJ273" s="2">
        <v>41882</v>
      </c>
      <c r="AK273">
        <v>20140912</v>
      </c>
      <c r="AL273">
        <v>0.3</v>
      </c>
      <c r="AM273">
        <v>0.8</v>
      </c>
      <c r="AO273" s="2">
        <v>37103</v>
      </c>
      <c r="AP273">
        <v>20010815</v>
      </c>
      <c r="AQ273">
        <v>-0.1</v>
      </c>
      <c r="AR273">
        <v>-0.57999999999999996</v>
      </c>
      <c r="AT273" s="2">
        <v>37103</v>
      </c>
      <c r="AU273" t="s">
        <v>13</v>
      </c>
      <c r="AV273" t="s">
        <v>13</v>
      </c>
      <c r="AW273">
        <v>-0.82</v>
      </c>
      <c r="AY273" s="2">
        <v>37103</v>
      </c>
      <c r="AZ273">
        <v>20010917</v>
      </c>
      <c r="BA273">
        <v>-0.4</v>
      </c>
      <c r="BB273">
        <v>-0.7</v>
      </c>
      <c r="BD273" s="2">
        <v>41882</v>
      </c>
      <c r="BE273">
        <v>20140925</v>
      </c>
      <c r="BF273">
        <v>-18.2</v>
      </c>
      <c r="BG273">
        <v>-17.899999999999999</v>
      </c>
      <c r="BI273" s="2">
        <v>37103</v>
      </c>
      <c r="BJ273" t="s">
        <v>13</v>
      </c>
      <c r="BK273" t="s">
        <v>13</v>
      </c>
      <c r="BL273">
        <v>-2.7</v>
      </c>
      <c r="BX273" s="2">
        <v>37103</v>
      </c>
      <c r="BY273">
        <v>20010830</v>
      </c>
      <c r="BZ273">
        <v>0.5</v>
      </c>
      <c r="CA273">
        <v>0</v>
      </c>
      <c r="CC273" s="2">
        <v>37103</v>
      </c>
      <c r="CD273">
        <v>20010830</v>
      </c>
      <c r="CE273">
        <v>0.1</v>
      </c>
      <c r="CF273">
        <v>0.2</v>
      </c>
    </row>
    <row r="274" spans="1:84" x14ac:dyDescent="0.2">
      <c r="A274" s="2">
        <v>37134</v>
      </c>
      <c r="B274">
        <v>20010904</v>
      </c>
      <c r="C274">
        <v>47.9</v>
      </c>
      <c r="D274">
        <v>46.3</v>
      </c>
      <c r="F274" s="2">
        <v>37134</v>
      </c>
      <c r="G274">
        <v>20011004</v>
      </c>
      <c r="H274">
        <v>0</v>
      </c>
      <c r="I274">
        <v>1.1000000000000001</v>
      </c>
      <c r="K274" s="2">
        <v>41608</v>
      </c>
      <c r="L274" t="s">
        <v>13</v>
      </c>
      <c r="M274" t="s">
        <v>13</v>
      </c>
      <c r="N274">
        <v>946352</v>
      </c>
      <c r="U274" s="2">
        <v>37134</v>
      </c>
      <c r="V274">
        <v>20011005</v>
      </c>
      <c r="W274">
        <v>2.2999999999999998</v>
      </c>
      <c r="X274">
        <v>9.0079999999999991</v>
      </c>
      <c r="Z274" s="2">
        <v>41882</v>
      </c>
      <c r="AA274">
        <v>20141009</v>
      </c>
      <c r="AB274">
        <v>0.7</v>
      </c>
      <c r="AC274">
        <v>0.7</v>
      </c>
      <c r="AE274" s="2">
        <v>41912</v>
      </c>
      <c r="AF274">
        <v>20141015</v>
      </c>
      <c r="AG274">
        <v>-0.3</v>
      </c>
      <c r="AH274">
        <v>-0.2</v>
      </c>
      <c r="AJ274" s="2">
        <v>41912</v>
      </c>
      <c r="AK274">
        <v>20141015</v>
      </c>
      <c r="AL274">
        <v>-0.2</v>
      </c>
      <c r="AM274">
        <v>0</v>
      </c>
      <c r="AO274" s="2">
        <v>37134</v>
      </c>
      <c r="AP274">
        <v>20010914</v>
      </c>
      <c r="AQ274">
        <v>-0.8</v>
      </c>
      <c r="AR274">
        <v>-0.18</v>
      </c>
      <c r="AT274" s="2">
        <v>37134</v>
      </c>
      <c r="AU274" t="s">
        <v>13</v>
      </c>
      <c r="AV274" t="s">
        <v>13</v>
      </c>
      <c r="AW274">
        <v>-0.42</v>
      </c>
      <c r="AY274" s="2">
        <v>37134</v>
      </c>
      <c r="AZ274">
        <v>20011015</v>
      </c>
      <c r="BA274">
        <v>-0.1</v>
      </c>
      <c r="BB274">
        <v>-0.1</v>
      </c>
      <c r="BD274" s="2">
        <v>41912</v>
      </c>
      <c r="BE274">
        <v>20141028</v>
      </c>
      <c r="BF274">
        <v>-1.3</v>
      </c>
      <c r="BG274">
        <v>-1.3</v>
      </c>
      <c r="BI274" s="2">
        <v>37134</v>
      </c>
      <c r="BJ274" t="s">
        <v>13</v>
      </c>
      <c r="BK274" t="s">
        <v>13</v>
      </c>
      <c r="BL274">
        <v>0.2</v>
      </c>
      <c r="BX274" s="2">
        <v>37134</v>
      </c>
      <c r="BY274">
        <v>20011001</v>
      </c>
      <c r="BZ274">
        <v>0</v>
      </c>
      <c r="CA274">
        <v>-0.1</v>
      </c>
      <c r="CC274" s="2">
        <v>37134</v>
      </c>
      <c r="CD274">
        <v>20011001</v>
      </c>
      <c r="CE274">
        <v>0.2</v>
      </c>
      <c r="CF274">
        <v>0.5</v>
      </c>
    </row>
    <row r="275" spans="1:84" x14ac:dyDescent="0.2">
      <c r="A275" s="2">
        <v>37164</v>
      </c>
      <c r="B275">
        <v>20011001</v>
      </c>
      <c r="C275">
        <v>47</v>
      </c>
      <c r="D275">
        <v>46.2</v>
      </c>
      <c r="F275" s="2">
        <v>37164</v>
      </c>
      <c r="G275">
        <v>20011102</v>
      </c>
      <c r="H275">
        <v>-5.8</v>
      </c>
      <c r="I275">
        <v>-3.1</v>
      </c>
      <c r="K275" s="2">
        <v>41639</v>
      </c>
      <c r="L275" t="s">
        <v>13</v>
      </c>
      <c r="M275" t="s">
        <v>13</v>
      </c>
      <c r="N275">
        <v>1036953</v>
      </c>
      <c r="U275" s="2">
        <v>37164</v>
      </c>
      <c r="V275">
        <v>20011107</v>
      </c>
      <c r="W275">
        <v>3.2</v>
      </c>
      <c r="X275">
        <v>7.8929999999999998</v>
      </c>
      <c r="Z275" s="2">
        <v>41912</v>
      </c>
      <c r="AA275">
        <v>20141112</v>
      </c>
      <c r="AB275">
        <v>0.3</v>
      </c>
      <c r="AC275">
        <v>0.1</v>
      </c>
      <c r="AE275" s="2">
        <v>41943</v>
      </c>
      <c r="AF275">
        <v>20141114</v>
      </c>
      <c r="AG275">
        <v>0.3</v>
      </c>
      <c r="AH275">
        <v>0.4</v>
      </c>
      <c r="AJ275" s="2">
        <v>41943</v>
      </c>
      <c r="AK275">
        <v>20141114</v>
      </c>
      <c r="AL275">
        <v>0.3</v>
      </c>
      <c r="AM275">
        <v>0.4</v>
      </c>
      <c r="AO275" s="2">
        <v>37164</v>
      </c>
      <c r="AP275">
        <v>20011016</v>
      </c>
      <c r="AQ275">
        <v>-1</v>
      </c>
      <c r="AR275">
        <v>-0.35</v>
      </c>
      <c r="AT275" s="2">
        <v>37164</v>
      </c>
      <c r="AU275" t="s">
        <v>13</v>
      </c>
      <c r="AV275" t="s">
        <v>13</v>
      </c>
      <c r="AW275">
        <v>-0.56999999999999995</v>
      </c>
      <c r="AY275" s="2">
        <v>37164</v>
      </c>
      <c r="AZ275">
        <v>20011115</v>
      </c>
      <c r="BA275">
        <v>-0.5</v>
      </c>
      <c r="BB275">
        <v>-0.5</v>
      </c>
      <c r="BD275" s="2">
        <v>41943</v>
      </c>
      <c r="BE275">
        <v>20141126</v>
      </c>
      <c r="BF275">
        <v>0.4</v>
      </c>
      <c r="BG275">
        <v>-2.2000000000000002</v>
      </c>
      <c r="BI275" s="2">
        <v>37164</v>
      </c>
      <c r="BJ275" t="s">
        <v>13</v>
      </c>
      <c r="BK275" t="s">
        <v>13</v>
      </c>
      <c r="BL275">
        <v>-3</v>
      </c>
      <c r="BX275" s="2">
        <v>37164</v>
      </c>
      <c r="BY275">
        <v>20011101</v>
      </c>
      <c r="BZ275">
        <v>0</v>
      </c>
      <c r="CA275">
        <v>-0.2</v>
      </c>
      <c r="CC275" s="2">
        <v>37164</v>
      </c>
      <c r="CD275">
        <v>20011101</v>
      </c>
      <c r="CE275">
        <v>-1.8</v>
      </c>
      <c r="CF275">
        <v>-1.3</v>
      </c>
    </row>
    <row r="276" spans="1:84" x14ac:dyDescent="0.2">
      <c r="A276" s="2">
        <v>37195</v>
      </c>
      <c r="B276">
        <v>20011101</v>
      </c>
      <c r="C276">
        <v>39.799999999999997</v>
      </c>
      <c r="D276">
        <v>40.799999999999997</v>
      </c>
      <c r="F276" s="2">
        <v>37195</v>
      </c>
      <c r="G276">
        <v>20011206</v>
      </c>
      <c r="H276">
        <v>7.1</v>
      </c>
      <c r="I276">
        <v>2.2000000000000002</v>
      </c>
      <c r="K276" s="2">
        <v>41670</v>
      </c>
      <c r="L276" t="s">
        <v>13</v>
      </c>
      <c r="M276" t="s">
        <v>13</v>
      </c>
      <c r="N276">
        <v>786998</v>
      </c>
      <c r="U276" s="2">
        <v>37195</v>
      </c>
      <c r="V276">
        <v>20011207</v>
      </c>
      <c r="W276">
        <v>7</v>
      </c>
      <c r="X276">
        <v>15.587999999999999</v>
      </c>
      <c r="Z276" s="2">
        <v>41943</v>
      </c>
      <c r="AA276">
        <v>20141209</v>
      </c>
      <c r="AB276">
        <v>0.4</v>
      </c>
      <c r="AC276">
        <v>0.5</v>
      </c>
      <c r="AE276" s="2">
        <v>41973</v>
      </c>
      <c r="AF276">
        <v>20141211</v>
      </c>
      <c r="AG276">
        <v>0.7</v>
      </c>
      <c r="AH276">
        <v>0.4</v>
      </c>
      <c r="AJ276" s="2">
        <v>41973</v>
      </c>
      <c r="AK276">
        <v>20141211</v>
      </c>
      <c r="AL276">
        <v>0.5</v>
      </c>
      <c r="AM276">
        <v>0.2</v>
      </c>
      <c r="AO276" s="2">
        <v>37195</v>
      </c>
      <c r="AP276">
        <v>20011116</v>
      </c>
      <c r="AQ276">
        <v>-1.1000000000000001</v>
      </c>
      <c r="AR276">
        <v>-0.45</v>
      </c>
      <c r="AT276" s="2">
        <v>37195</v>
      </c>
      <c r="AU276" t="s">
        <v>13</v>
      </c>
      <c r="AV276" t="s">
        <v>13</v>
      </c>
      <c r="AW276">
        <v>-0.65</v>
      </c>
      <c r="AY276" s="2">
        <v>37195</v>
      </c>
      <c r="AZ276">
        <v>20011214</v>
      </c>
      <c r="BA276">
        <v>-1.4</v>
      </c>
      <c r="BB276">
        <v>-1.6</v>
      </c>
      <c r="BD276" s="2">
        <v>41973</v>
      </c>
      <c r="BE276">
        <v>20141223</v>
      </c>
      <c r="BF276">
        <v>-0.7</v>
      </c>
      <c r="BG276">
        <v>-0.9</v>
      </c>
      <c r="BI276" s="2">
        <v>37195</v>
      </c>
      <c r="BJ276" t="s">
        <v>13</v>
      </c>
      <c r="BK276" t="s">
        <v>13</v>
      </c>
      <c r="BL276">
        <v>-2.8</v>
      </c>
      <c r="BX276" s="2">
        <v>37195</v>
      </c>
      <c r="BY276">
        <v>20011203</v>
      </c>
      <c r="BZ276">
        <v>0</v>
      </c>
      <c r="CA276">
        <v>0.3</v>
      </c>
      <c r="CC276" s="2">
        <v>37195</v>
      </c>
      <c r="CD276">
        <v>20011203</v>
      </c>
      <c r="CE276">
        <v>2.9</v>
      </c>
      <c r="CF276">
        <v>2.8</v>
      </c>
    </row>
    <row r="277" spans="1:84" x14ac:dyDescent="0.2">
      <c r="A277" s="2">
        <v>37225</v>
      </c>
      <c r="B277">
        <v>20011203</v>
      </c>
      <c r="C277">
        <v>44.5</v>
      </c>
      <c r="D277">
        <v>44.1</v>
      </c>
      <c r="F277" s="2">
        <v>37225</v>
      </c>
      <c r="G277">
        <v>20020108</v>
      </c>
      <c r="H277">
        <v>-3.3</v>
      </c>
      <c r="I277">
        <v>-2.7</v>
      </c>
      <c r="K277" s="2">
        <v>41698</v>
      </c>
      <c r="L277" t="s">
        <v>13</v>
      </c>
      <c r="M277" t="s">
        <v>13</v>
      </c>
      <c r="N277">
        <v>939514</v>
      </c>
      <c r="U277" s="2">
        <v>37225</v>
      </c>
      <c r="V277">
        <v>20020108</v>
      </c>
      <c r="W277">
        <v>19.8</v>
      </c>
      <c r="X277">
        <v>28.003</v>
      </c>
      <c r="Z277" s="2">
        <v>41973</v>
      </c>
      <c r="AA277">
        <v>20150109</v>
      </c>
      <c r="AB277">
        <v>0.8</v>
      </c>
      <c r="AC277">
        <v>0.9</v>
      </c>
      <c r="AE277" s="2">
        <v>42004</v>
      </c>
      <c r="AF277">
        <v>20150114</v>
      </c>
      <c r="AG277">
        <v>-0.9</v>
      </c>
      <c r="AH277">
        <v>-0.6</v>
      </c>
      <c r="AJ277" s="2">
        <v>42004</v>
      </c>
      <c r="AK277">
        <v>20150114</v>
      </c>
      <c r="AL277">
        <v>-1</v>
      </c>
      <c r="AM277">
        <v>-0.7</v>
      </c>
      <c r="AO277" s="2">
        <v>37225</v>
      </c>
      <c r="AP277">
        <v>20011214</v>
      </c>
      <c r="AQ277">
        <v>-0.3</v>
      </c>
      <c r="AR277">
        <v>-0.52</v>
      </c>
      <c r="AT277" s="2">
        <v>37225</v>
      </c>
      <c r="AU277" t="s">
        <v>13</v>
      </c>
      <c r="AV277" t="s">
        <v>13</v>
      </c>
      <c r="AW277">
        <v>-0.71</v>
      </c>
      <c r="AY277" s="2">
        <v>37225</v>
      </c>
      <c r="AZ277">
        <v>20020116</v>
      </c>
      <c r="BA277">
        <v>-1</v>
      </c>
      <c r="BB277">
        <v>-1.1000000000000001</v>
      </c>
      <c r="BD277" s="2">
        <v>42004</v>
      </c>
      <c r="BE277">
        <v>20150127</v>
      </c>
      <c r="BF277">
        <v>-3.4</v>
      </c>
      <c r="BG277">
        <v>-2</v>
      </c>
      <c r="BI277" s="2">
        <v>37225</v>
      </c>
      <c r="BJ277">
        <v>20011228</v>
      </c>
      <c r="BK277">
        <v>1.1000000000000001</v>
      </c>
      <c r="BL277">
        <v>1.8</v>
      </c>
      <c r="BX277" s="2">
        <v>37225</v>
      </c>
      <c r="BY277">
        <v>20011221</v>
      </c>
      <c r="BZ277">
        <v>-0.1</v>
      </c>
      <c r="CA277">
        <v>0.1</v>
      </c>
      <c r="CC277" s="2">
        <v>37225</v>
      </c>
      <c r="CD277">
        <v>20011221</v>
      </c>
      <c r="CE277">
        <v>-0.7</v>
      </c>
      <c r="CF277">
        <v>-0.6</v>
      </c>
    </row>
    <row r="278" spans="1:84" x14ac:dyDescent="0.2">
      <c r="A278" s="2">
        <v>37256</v>
      </c>
      <c r="B278">
        <v>20020102</v>
      </c>
      <c r="C278">
        <v>48.2</v>
      </c>
      <c r="D278">
        <v>45.3</v>
      </c>
      <c r="F278" s="2">
        <v>37256</v>
      </c>
      <c r="G278">
        <v>20020205</v>
      </c>
      <c r="H278">
        <v>1.2</v>
      </c>
      <c r="I278">
        <v>0.6</v>
      </c>
      <c r="K278" s="2">
        <v>41729</v>
      </c>
      <c r="L278" t="s">
        <v>13</v>
      </c>
      <c r="M278" t="s">
        <v>13</v>
      </c>
      <c r="N278">
        <v>1193110</v>
      </c>
      <c r="U278" s="2">
        <v>37256</v>
      </c>
      <c r="V278">
        <v>20020207</v>
      </c>
      <c r="W278">
        <v>-5.0999999999999996</v>
      </c>
      <c r="X278">
        <v>10.01</v>
      </c>
      <c r="Z278" s="2">
        <v>42004</v>
      </c>
      <c r="AA278">
        <v>20150210</v>
      </c>
      <c r="AB278">
        <v>0.1</v>
      </c>
      <c r="AC278">
        <v>0.2</v>
      </c>
      <c r="AE278" s="2">
        <v>42035</v>
      </c>
      <c r="AF278">
        <v>20150212</v>
      </c>
      <c r="AG278">
        <v>-0.8</v>
      </c>
      <c r="AH278">
        <v>-0.8</v>
      </c>
      <c r="AJ278" s="2">
        <v>42035</v>
      </c>
      <c r="AK278">
        <v>20150212</v>
      </c>
      <c r="AL278">
        <v>-0.9</v>
      </c>
      <c r="AM278">
        <v>-1.2</v>
      </c>
      <c r="AO278" s="2">
        <v>37256</v>
      </c>
      <c r="AP278">
        <v>20020116</v>
      </c>
      <c r="AQ278">
        <v>-0.1</v>
      </c>
      <c r="AR278">
        <v>0.05</v>
      </c>
      <c r="AT278" s="2">
        <v>37256</v>
      </c>
      <c r="AU278" t="s">
        <v>13</v>
      </c>
      <c r="AV278" t="s">
        <v>13</v>
      </c>
      <c r="AW278">
        <v>-0.13</v>
      </c>
      <c r="AY278" s="2">
        <v>37256</v>
      </c>
      <c r="AZ278">
        <v>20020214</v>
      </c>
      <c r="BA278">
        <v>-0.4</v>
      </c>
      <c r="BB278">
        <v>-0.7</v>
      </c>
      <c r="BD278" s="2">
        <v>42035</v>
      </c>
      <c r="BE278">
        <v>20150226</v>
      </c>
      <c r="BF278">
        <v>2.8</v>
      </c>
      <c r="BG278">
        <v>1.4</v>
      </c>
      <c r="BI278" s="2">
        <v>37256</v>
      </c>
      <c r="BJ278">
        <v>20020129</v>
      </c>
      <c r="BK278">
        <v>1.4</v>
      </c>
      <c r="BL278">
        <v>1</v>
      </c>
      <c r="BX278" s="2">
        <v>37256</v>
      </c>
      <c r="BY278">
        <v>20020131</v>
      </c>
      <c r="BZ278">
        <v>0.4</v>
      </c>
      <c r="CA278">
        <v>0.1</v>
      </c>
      <c r="CC278" s="2">
        <v>37256</v>
      </c>
      <c r="CD278">
        <v>20020131</v>
      </c>
      <c r="CE278">
        <v>-0.2</v>
      </c>
      <c r="CF278">
        <v>-0.3</v>
      </c>
    </row>
    <row r="279" spans="1:84" x14ac:dyDescent="0.2">
      <c r="A279" s="2">
        <v>37287</v>
      </c>
      <c r="B279">
        <v>20020201</v>
      </c>
      <c r="C279">
        <v>49.9</v>
      </c>
      <c r="D279">
        <v>47.5</v>
      </c>
      <c r="F279" s="2">
        <v>37287</v>
      </c>
      <c r="G279">
        <v>20020306</v>
      </c>
      <c r="H279">
        <v>1.6</v>
      </c>
      <c r="I279">
        <v>-1.5</v>
      </c>
      <c r="K279" s="2">
        <v>41759</v>
      </c>
      <c r="L279" t="s">
        <v>13</v>
      </c>
      <c r="M279" t="s">
        <v>13</v>
      </c>
      <c r="N279">
        <v>1096331</v>
      </c>
      <c r="U279" s="2">
        <v>37287</v>
      </c>
      <c r="V279">
        <v>20020307</v>
      </c>
      <c r="W279">
        <v>12.9</v>
      </c>
      <c r="X279">
        <v>-0.434</v>
      </c>
      <c r="Z279" s="2">
        <v>42035</v>
      </c>
      <c r="AA279">
        <v>20150310</v>
      </c>
      <c r="AB279">
        <v>0.3</v>
      </c>
      <c r="AC279">
        <v>0.1</v>
      </c>
      <c r="AE279" s="2">
        <v>42063</v>
      </c>
      <c r="AF279">
        <v>20150312</v>
      </c>
      <c r="AG279">
        <v>-0.6</v>
      </c>
      <c r="AH279">
        <v>-0.4</v>
      </c>
      <c r="AJ279" s="2">
        <v>42063</v>
      </c>
      <c r="AK279">
        <v>20150312</v>
      </c>
      <c r="AL279">
        <v>-0.1</v>
      </c>
      <c r="AM279">
        <v>0.1</v>
      </c>
      <c r="AO279" s="2">
        <v>37287</v>
      </c>
      <c r="AP279">
        <v>20020215</v>
      </c>
      <c r="AQ279">
        <v>-0.1</v>
      </c>
      <c r="AR279">
        <v>0.56999999999999995</v>
      </c>
      <c r="AT279" s="2">
        <v>37287</v>
      </c>
      <c r="AU279" t="s">
        <v>13</v>
      </c>
      <c r="AV279" t="s">
        <v>13</v>
      </c>
      <c r="AW279">
        <v>0.41</v>
      </c>
      <c r="AY279" s="2">
        <v>37287</v>
      </c>
      <c r="AZ279">
        <v>20020314</v>
      </c>
      <c r="BA279">
        <v>0.2</v>
      </c>
      <c r="BB279">
        <v>-0.1</v>
      </c>
      <c r="BD279" s="2">
        <v>42063</v>
      </c>
      <c r="BE279">
        <v>20150325</v>
      </c>
      <c r="BF279">
        <v>-1.4</v>
      </c>
      <c r="BG279">
        <v>-3.3</v>
      </c>
      <c r="BI279" s="2">
        <v>37287</v>
      </c>
      <c r="BJ279">
        <v>20020227</v>
      </c>
      <c r="BK279">
        <v>1.3</v>
      </c>
      <c r="BL279">
        <v>-4.4000000000000004</v>
      </c>
      <c r="BX279" s="2">
        <v>37287</v>
      </c>
      <c r="BY279">
        <v>20020301</v>
      </c>
      <c r="BZ279">
        <v>0.4</v>
      </c>
      <c r="CA279">
        <v>0.3</v>
      </c>
      <c r="CC279" s="2">
        <v>37287</v>
      </c>
      <c r="CD279">
        <v>20020301</v>
      </c>
      <c r="CE279">
        <v>0.4</v>
      </c>
      <c r="CF279">
        <v>0.4</v>
      </c>
    </row>
    <row r="280" spans="1:84" x14ac:dyDescent="0.2">
      <c r="A280" s="2">
        <v>37315</v>
      </c>
      <c r="B280">
        <v>20020301</v>
      </c>
      <c r="C280">
        <v>54.7</v>
      </c>
      <c r="D280">
        <v>50.7</v>
      </c>
      <c r="F280" s="2">
        <v>37315</v>
      </c>
      <c r="G280">
        <v>20020402</v>
      </c>
      <c r="H280">
        <v>-0.1</v>
      </c>
      <c r="I280">
        <v>3.4</v>
      </c>
      <c r="K280" s="2">
        <v>41790</v>
      </c>
      <c r="L280" t="s">
        <v>13</v>
      </c>
      <c r="M280" t="s">
        <v>13</v>
      </c>
      <c r="N280">
        <v>1267805</v>
      </c>
      <c r="U280" s="2">
        <v>37315</v>
      </c>
      <c r="V280">
        <v>20020405</v>
      </c>
      <c r="W280">
        <v>7</v>
      </c>
      <c r="X280">
        <v>14.487</v>
      </c>
      <c r="Z280" s="2">
        <v>42063</v>
      </c>
      <c r="AA280">
        <v>20150409</v>
      </c>
      <c r="AB280">
        <v>0.3</v>
      </c>
      <c r="AC280">
        <v>0.6</v>
      </c>
      <c r="AE280" s="2">
        <v>42094</v>
      </c>
      <c r="AF280">
        <v>20150414</v>
      </c>
      <c r="AG280">
        <v>0.9</v>
      </c>
      <c r="AH280">
        <v>1.9</v>
      </c>
      <c r="AJ280" s="2">
        <v>42094</v>
      </c>
      <c r="AK280">
        <v>20150414</v>
      </c>
      <c r="AL280">
        <v>0.4</v>
      </c>
      <c r="AM280">
        <v>1.1000000000000001</v>
      </c>
      <c r="AO280" s="2">
        <v>37315</v>
      </c>
      <c r="AP280">
        <v>20020315</v>
      </c>
      <c r="AQ280">
        <v>0.4</v>
      </c>
      <c r="AR280">
        <v>0.02</v>
      </c>
      <c r="AT280" s="2">
        <v>37315</v>
      </c>
      <c r="AU280" t="s">
        <v>13</v>
      </c>
      <c r="AV280" t="s">
        <v>13</v>
      </c>
      <c r="AW280">
        <v>-0.12</v>
      </c>
      <c r="AY280" s="2">
        <v>37315</v>
      </c>
      <c r="AZ280">
        <v>20020415</v>
      </c>
      <c r="BA280">
        <v>-0.1</v>
      </c>
      <c r="BB280">
        <v>-0.5</v>
      </c>
      <c r="BD280" s="2">
        <v>42094</v>
      </c>
      <c r="BE280">
        <v>20150424</v>
      </c>
      <c r="BF280">
        <v>4</v>
      </c>
      <c r="BG280">
        <v>5</v>
      </c>
      <c r="BI280" s="2">
        <v>37315</v>
      </c>
      <c r="BJ280">
        <v>20020326</v>
      </c>
      <c r="BK280">
        <v>-1.3</v>
      </c>
      <c r="BL280">
        <v>2.5</v>
      </c>
      <c r="BX280" s="2">
        <v>37315</v>
      </c>
      <c r="BY280">
        <v>20020329</v>
      </c>
      <c r="BZ280">
        <v>0.6</v>
      </c>
      <c r="CA280">
        <v>0.1</v>
      </c>
      <c r="CC280" s="2">
        <v>37315</v>
      </c>
      <c r="CD280">
        <v>20020329</v>
      </c>
      <c r="CE280">
        <v>0.6</v>
      </c>
      <c r="CF280">
        <v>0.6</v>
      </c>
    </row>
    <row r="281" spans="1:84" x14ac:dyDescent="0.2">
      <c r="A281" s="2">
        <v>37346</v>
      </c>
      <c r="B281">
        <v>20020401</v>
      </c>
      <c r="C281">
        <v>55.6</v>
      </c>
      <c r="D281">
        <v>52.4</v>
      </c>
      <c r="F281" s="2">
        <v>37346</v>
      </c>
      <c r="G281">
        <v>20020502</v>
      </c>
      <c r="H281">
        <v>0.4</v>
      </c>
      <c r="I281">
        <v>-0.4</v>
      </c>
      <c r="K281" s="2">
        <v>41820</v>
      </c>
      <c r="L281" t="s">
        <v>13</v>
      </c>
      <c r="M281" t="s">
        <v>13</v>
      </c>
      <c r="N281">
        <v>1119601</v>
      </c>
      <c r="U281" s="2">
        <v>37346</v>
      </c>
      <c r="V281">
        <v>20020507</v>
      </c>
      <c r="W281">
        <v>4.5999999999999996</v>
      </c>
      <c r="X281">
        <v>12.785</v>
      </c>
      <c r="Z281" s="2">
        <v>42094</v>
      </c>
      <c r="AA281">
        <v>20150508</v>
      </c>
      <c r="AB281">
        <v>0.1</v>
      </c>
      <c r="AC281">
        <v>0.1</v>
      </c>
      <c r="AE281" s="2">
        <v>42124</v>
      </c>
      <c r="AF281">
        <v>20150513</v>
      </c>
      <c r="AG281">
        <v>0</v>
      </c>
      <c r="AH281">
        <v>0</v>
      </c>
      <c r="AJ281" s="2">
        <v>42124</v>
      </c>
      <c r="AK281">
        <v>20150513</v>
      </c>
      <c r="AL281">
        <v>0.1</v>
      </c>
      <c r="AM281">
        <v>-0.1</v>
      </c>
      <c r="AO281" s="2">
        <v>37346</v>
      </c>
      <c r="AP281">
        <v>20020416</v>
      </c>
      <c r="AQ281">
        <v>0.7</v>
      </c>
      <c r="AR281">
        <v>0.81</v>
      </c>
      <c r="AT281" s="2">
        <v>37346</v>
      </c>
      <c r="AU281" t="s">
        <v>13</v>
      </c>
      <c r="AV281" t="s">
        <v>13</v>
      </c>
      <c r="AW281">
        <v>0.69</v>
      </c>
      <c r="AY281" s="2">
        <v>37346</v>
      </c>
      <c r="AZ281">
        <v>20020515</v>
      </c>
      <c r="BA281">
        <v>-0.3</v>
      </c>
      <c r="BB281">
        <v>-0.4</v>
      </c>
      <c r="BD281" s="2">
        <v>42124</v>
      </c>
      <c r="BE281">
        <v>20150526</v>
      </c>
      <c r="BF281">
        <v>-0.5</v>
      </c>
      <c r="BG281">
        <v>-1.5</v>
      </c>
      <c r="BI281" s="2">
        <v>37346</v>
      </c>
      <c r="BJ281">
        <v>20020424</v>
      </c>
      <c r="BK281">
        <v>-0.1</v>
      </c>
      <c r="BL281">
        <v>-0.6</v>
      </c>
      <c r="BX281" s="2">
        <v>37346</v>
      </c>
      <c r="BY281">
        <v>20020429</v>
      </c>
      <c r="BZ281">
        <v>0.4</v>
      </c>
      <c r="CA281">
        <v>0.1</v>
      </c>
      <c r="CC281" s="2">
        <v>37346</v>
      </c>
      <c r="CD281">
        <v>20020429</v>
      </c>
      <c r="CE281">
        <v>0.4</v>
      </c>
      <c r="CF281">
        <v>0.2</v>
      </c>
    </row>
    <row r="282" spans="1:84" x14ac:dyDescent="0.2">
      <c r="A282" s="2">
        <v>37376</v>
      </c>
      <c r="B282">
        <v>20020501</v>
      </c>
      <c r="C282">
        <v>53.9</v>
      </c>
      <c r="D282">
        <v>52.4</v>
      </c>
      <c r="F282" s="2">
        <v>37376</v>
      </c>
      <c r="G282">
        <v>20020531</v>
      </c>
      <c r="H282">
        <v>1.2</v>
      </c>
      <c r="I282">
        <v>0.7</v>
      </c>
      <c r="K282" s="2">
        <v>41851</v>
      </c>
      <c r="L282" t="s">
        <v>13</v>
      </c>
      <c r="M282" t="s">
        <v>13</v>
      </c>
      <c r="N282">
        <v>1118200</v>
      </c>
      <c r="U282" s="2">
        <v>37376</v>
      </c>
      <c r="V282">
        <v>20020607</v>
      </c>
      <c r="W282">
        <v>8.9</v>
      </c>
      <c r="X282">
        <v>9.2680000000000007</v>
      </c>
      <c r="Z282" s="2">
        <v>42124</v>
      </c>
      <c r="AA282">
        <v>20150609</v>
      </c>
      <c r="AB282">
        <v>0.4</v>
      </c>
      <c r="AC282">
        <v>0</v>
      </c>
      <c r="AE282" s="2">
        <v>42155</v>
      </c>
      <c r="AF282">
        <v>20150611</v>
      </c>
      <c r="AG282">
        <v>1.2</v>
      </c>
      <c r="AH282">
        <v>0.9</v>
      </c>
      <c r="AJ282" s="2">
        <v>42155</v>
      </c>
      <c r="AK282">
        <v>20150611</v>
      </c>
      <c r="AL282">
        <v>1</v>
      </c>
      <c r="AM282">
        <v>0.8</v>
      </c>
      <c r="AO282" s="2">
        <v>37376</v>
      </c>
      <c r="AP282">
        <v>20020515</v>
      </c>
      <c r="AQ282">
        <v>0.4</v>
      </c>
      <c r="AR282">
        <v>0.41</v>
      </c>
      <c r="AT282" s="2">
        <v>37376</v>
      </c>
      <c r="AU282" t="s">
        <v>13</v>
      </c>
      <c r="AV282" t="s">
        <v>13</v>
      </c>
      <c r="AW282">
        <v>0.31</v>
      </c>
      <c r="AY282" s="2">
        <v>37376</v>
      </c>
      <c r="AZ282">
        <v>20020614</v>
      </c>
      <c r="BA282">
        <v>-0.2</v>
      </c>
      <c r="BB282">
        <v>-0.1</v>
      </c>
      <c r="BD282" s="2">
        <v>42155</v>
      </c>
      <c r="BE282">
        <v>20150623</v>
      </c>
      <c r="BF282">
        <v>-1.8</v>
      </c>
      <c r="BG282">
        <v>-2.8</v>
      </c>
      <c r="BI282" s="2">
        <v>37376</v>
      </c>
      <c r="BJ282">
        <v>20020523</v>
      </c>
      <c r="BK282">
        <v>2.9</v>
      </c>
      <c r="BL282">
        <v>2.7</v>
      </c>
      <c r="BX282" s="2">
        <v>37376</v>
      </c>
      <c r="BY282">
        <v>20020528</v>
      </c>
      <c r="BZ282">
        <v>0.3</v>
      </c>
      <c r="CA282">
        <v>0.5</v>
      </c>
      <c r="CC282" s="2">
        <v>37376</v>
      </c>
      <c r="CD282">
        <v>20020528</v>
      </c>
      <c r="CE282">
        <v>0.5</v>
      </c>
      <c r="CF282">
        <v>0.9</v>
      </c>
    </row>
    <row r="283" spans="1:84" x14ac:dyDescent="0.2">
      <c r="A283" s="2">
        <v>37407</v>
      </c>
      <c r="B283">
        <v>20020603</v>
      </c>
      <c r="C283">
        <v>55.7</v>
      </c>
      <c r="D283">
        <v>53.1</v>
      </c>
      <c r="F283" s="2">
        <v>37407</v>
      </c>
      <c r="G283">
        <v>20020703</v>
      </c>
      <c r="H283">
        <v>0.7</v>
      </c>
      <c r="I283">
        <v>0.9</v>
      </c>
      <c r="K283" s="2">
        <v>41882</v>
      </c>
      <c r="L283" t="s">
        <v>13</v>
      </c>
      <c r="M283" t="s">
        <v>13</v>
      </c>
      <c r="N283">
        <v>1244441</v>
      </c>
      <c r="U283" s="2">
        <v>37407</v>
      </c>
      <c r="V283">
        <v>20020708</v>
      </c>
      <c r="W283">
        <v>9.5</v>
      </c>
      <c r="X283">
        <v>10.656000000000001</v>
      </c>
      <c r="Z283" s="2">
        <v>42155</v>
      </c>
      <c r="AA283">
        <v>20150710</v>
      </c>
      <c r="AB283">
        <v>0.8</v>
      </c>
      <c r="AC283">
        <v>0.5</v>
      </c>
      <c r="AE283" s="2">
        <v>42185</v>
      </c>
      <c r="AF283">
        <v>20150714</v>
      </c>
      <c r="AG283">
        <v>-0.3</v>
      </c>
      <c r="AH283">
        <v>0</v>
      </c>
      <c r="AJ283" s="2">
        <v>42185</v>
      </c>
      <c r="AK283">
        <v>20150714</v>
      </c>
      <c r="AL283">
        <v>-0.1</v>
      </c>
      <c r="AM283">
        <v>0.1</v>
      </c>
      <c r="AO283" s="2">
        <v>37407</v>
      </c>
      <c r="AP283">
        <v>20020614</v>
      </c>
      <c r="AQ283">
        <v>0.2</v>
      </c>
      <c r="AR283">
        <v>0.44</v>
      </c>
      <c r="AT283" s="2">
        <v>37407</v>
      </c>
      <c r="AU283" t="s">
        <v>13</v>
      </c>
      <c r="AV283" t="s">
        <v>13</v>
      </c>
      <c r="AW283">
        <v>0.36</v>
      </c>
      <c r="AY283" s="2">
        <v>37407</v>
      </c>
      <c r="AZ283">
        <v>20020715</v>
      </c>
      <c r="BA283">
        <v>0.2</v>
      </c>
      <c r="BB283">
        <v>0.3</v>
      </c>
      <c r="BD283" s="2">
        <v>42185</v>
      </c>
      <c r="BE283">
        <v>20150727</v>
      </c>
      <c r="BF283">
        <v>3.4</v>
      </c>
      <c r="BG283">
        <v>5.6</v>
      </c>
      <c r="BI283" s="2">
        <v>37407</v>
      </c>
      <c r="BJ283">
        <v>20020626</v>
      </c>
      <c r="BK283">
        <v>0.6</v>
      </c>
      <c r="BL283">
        <v>1.5</v>
      </c>
      <c r="BX283" s="2">
        <v>37407</v>
      </c>
      <c r="BY283">
        <v>20020628</v>
      </c>
      <c r="BZ283">
        <v>0.3</v>
      </c>
      <c r="CA283">
        <v>0.2</v>
      </c>
      <c r="CC283" s="2">
        <v>37407</v>
      </c>
      <c r="CD283">
        <v>20020628</v>
      </c>
      <c r="CE283">
        <v>-0.1</v>
      </c>
      <c r="CF283">
        <v>-0.3</v>
      </c>
    </row>
    <row r="284" spans="1:84" x14ac:dyDescent="0.2">
      <c r="A284" s="2">
        <v>37437</v>
      </c>
      <c r="B284">
        <v>20020701</v>
      </c>
      <c r="C284">
        <v>56.2</v>
      </c>
      <c r="D284">
        <v>53.6</v>
      </c>
      <c r="F284" s="2">
        <v>37437</v>
      </c>
      <c r="G284">
        <v>20020802</v>
      </c>
      <c r="H284">
        <v>-2.4</v>
      </c>
      <c r="I284">
        <v>-1.5</v>
      </c>
      <c r="K284" s="2">
        <v>41912</v>
      </c>
      <c r="L284" t="s">
        <v>13</v>
      </c>
      <c r="M284" t="s">
        <v>13</v>
      </c>
      <c r="N284">
        <v>976649</v>
      </c>
      <c r="U284" s="2">
        <v>37437</v>
      </c>
      <c r="V284">
        <v>20020807</v>
      </c>
      <c r="W284">
        <v>8.4</v>
      </c>
      <c r="X284">
        <v>12.567</v>
      </c>
      <c r="Z284" s="2">
        <v>42185</v>
      </c>
      <c r="AA284">
        <v>20150811</v>
      </c>
      <c r="AB284">
        <v>0.9</v>
      </c>
      <c r="AC284">
        <v>0.6</v>
      </c>
      <c r="AE284" s="2">
        <v>42216</v>
      </c>
      <c r="AF284">
        <v>20150813</v>
      </c>
      <c r="AG284">
        <v>0.6</v>
      </c>
      <c r="AH284">
        <v>0.7</v>
      </c>
      <c r="AJ284" s="2">
        <v>42216</v>
      </c>
      <c r="AK284">
        <v>20150813</v>
      </c>
      <c r="AL284">
        <v>0.4</v>
      </c>
      <c r="AM284">
        <v>0.9</v>
      </c>
      <c r="AO284" s="2">
        <v>37437</v>
      </c>
      <c r="AP284">
        <v>20020716</v>
      </c>
      <c r="AQ284">
        <v>0.8</v>
      </c>
      <c r="AR284">
        <v>0.95</v>
      </c>
      <c r="AT284" s="2">
        <v>37437</v>
      </c>
      <c r="AU284" t="s">
        <v>13</v>
      </c>
      <c r="AV284" t="s">
        <v>13</v>
      </c>
      <c r="AW284">
        <v>0.89</v>
      </c>
      <c r="AY284" s="2">
        <v>37437</v>
      </c>
      <c r="AZ284">
        <v>20020814</v>
      </c>
      <c r="BA284">
        <v>0.2</v>
      </c>
      <c r="BB284">
        <v>0.2</v>
      </c>
      <c r="BD284" s="2">
        <v>42216</v>
      </c>
      <c r="BE284">
        <v>20150826</v>
      </c>
      <c r="BF284">
        <v>2</v>
      </c>
      <c r="BG284">
        <v>-0.7</v>
      </c>
      <c r="BI284" s="2">
        <v>37437</v>
      </c>
      <c r="BJ284">
        <v>20020725</v>
      </c>
      <c r="BK284">
        <v>-3.1</v>
      </c>
      <c r="BL284">
        <v>-2.5</v>
      </c>
      <c r="BX284" s="2">
        <v>37437</v>
      </c>
      <c r="BY284">
        <v>20020802</v>
      </c>
      <c r="BZ284">
        <v>0.6</v>
      </c>
      <c r="CA284">
        <v>0.3</v>
      </c>
      <c r="CC284" s="2">
        <v>37437</v>
      </c>
      <c r="CD284">
        <v>20020802</v>
      </c>
      <c r="CE284">
        <v>0.5</v>
      </c>
      <c r="CF284">
        <v>0.6</v>
      </c>
    </row>
    <row r="285" spans="1:84" x14ac:dyDescent="0.2">
      <c r="A285" s="2">
        <v>37468</v>
      </c>
      <c r="B285">
        <v>20020801</v>
      </c>
      <c r="C285">
        <v>50.5</v>
      </c>
      <c r="D285">
        <v>50.2</v>
      </c>
      <c r="F285" s="2">
        <v>37468</v>
      </c>
      <c r="G285">
        <v>20020905</v>
      </c>
      <c r="H285">
        <v>4.7</v>
      </c>
      <c r="I285">
        <v>1.4</v>
      </c>
      <c r="K285" s="2">
        <v>41943</v>
      </c>
      <c r="L285" t="s">
        <v>13</v>
      </c>
      <c r="M285" t="s">
        <v>13</v>
      </c>
      <c r="N285">
        <v>1018440</v>
      </c>
      <c r="U285" s="2">
        <v>37468</v>
      </c>
      <c r="V285">
        <v>20020909</v>
      </c>
      <c r="W285">
        <v>10.8</v>
      </c>
      <c r="X285">
        <v>12.03</v>
      </c>
      <c r="Z285" s="2">
        <v>42216</v>
      </c>
      <c r="AA285">
        <v>20150910</v>
      </c>
      <c r="AB285">
        <v>-0.1</v>
      </c>
      <c r="AC285">
        <v>-0.2</v>
      </c>
      <c r="AE285" s="2">
        <v>42247</v>
      </c>
      <c r="AF285">
        <v>20150915</v>
      </c>
      <c r="AG285">
        <v>0.2</v>
      </c>
      <c r="AH285">
        <v>0</v>
      </c>
      <c r="AJ285" s="2">
        <v>42247</v>
      </c>
      <c r="AK285">
        <v>20150915</v>
      </c>
      <c r="AL285">
        <v>0.1</v>
      </c>
      <c r="AM285">
        <v>-0.1</v>
      </c>
      <c r="AO285" s="2">
        <v>37468</v>
      </c>
      <c r="AP285">
        <v>20020815</v>
      </c>
      <c r="AQ285">
        <v>0.2</v>
      </c>
      <c r="AR285">
        <v>-0.23</v>
      </c>
      <c r="AT285" s="2">
        <v>37468</v>
      </c>
      <c r="AU285" t="s">
        <v>13</v>
      </c>
      <c r="AV285" t="s">
        <v>13</v>
      </c>
      <c r="AW285">
        <v>-0.27</v>
      </c>
      <c r="AY285" s="2">
        <v>37468</v>
      </c>
      <c r="AZ285">
        <v>20020916</v>
      </c>
      <c r="BA285">
        <v>0.4</v>
      </c>
      <c r="BB285">
        <v>0.6</v>
      </c>
      <c r="BD285" s="2">
        <v>42247</v>
      </c>
      <c r="BE285">
        <v>20150924</v>
      </c>
      <c r="BF285">
        <v>-2</v>
      </c>
      <c r="BG285">
        <v>-1.9</v>
      </c>
      <c r="BI285" s="2">
        <v>37468</v>
      </c>
      <c r="BJ285">
        <v>20020827</v>
      </c>
      <c r="BK285">
        <v>3.9</v>
      </c>
      <c r="BL285">
        <v>-0.4</v>
      </c>
      <c r="BX285" s="2">
        <v>37468</v>
      </c>
      <c r="BY285">
        <v>20020830</v>
      </c>
      <c r="BZ285">
        <v>0</v>
      </c>
      <c r="CA285">
        <v>-0.1</v>
      </c>
      <c r="CC285" s="2">
        <v>37468</v>
      </c>
      <c r="CD285">
        <v>20020830</v>
      </c>
      <c r="CE285">
        <v>1</v>
      </c>
      <c r="CF285">
        <v>0.8</v>
      </c>
    </row>
    <row r="286" spans="1:84" x14ac:dyDescent="0.2">
      <c r="A286" s="2">
        <v>37499</v>
      </c>
      <c r="B286">
        <v>20020903</v>
      </c>
      <c r="C286">
        <v>50.5</v>
      </c>
      <c r="D286">
        <v>50.3</v>
      </c>
      <c r="F286" s="2">
        <v>37499</v>
      </c>
      <c r="G286">
        <v>20021003</v>
      </c>
      <c r="H286">
        <v>0</v>
      </c>
      <c r="I286">
        <v>1.8</v>
      </c>
      <c r="K286" s="2">
        <v>41973</v>
      </c>
      <c r="L286" t="s">
        <v>13</v>
      </c>
      <c r="M286" t="s">
        <v>13</v>
      </c>
      <c r="N286">
        <v>1033251</v>
      </c>
      <c r="U286" s="2">
        <v>37499</v>
      </c>
      <c r="V286">
        <v>20021007</v>
      </c>
      <c r="W286">
        <v>4.2</v>
      </c>
      <c r="X286">
        <v>8.2889999999999997</v>
      </c>
      <c r="Z286" s="2">
        <v>42247</v>
      </c>
      <c r="AA286">
        <v>20151009</v>
      </c>
      <c r="AB286">
        <v>0.1</v>
      </c>
      <c r="AC286">
        <v>0.2</v>
      </c>
      <c r="AE286" s="2">
        <v>42277</v>
      </c>
      <c r="AF286">
        <v>20151014</v>
      </c>
      <c r="AG286">
        <v>0.1</v>
      </c>
      <c r="AH286">
        <v>0</v>
      </c>
      <c r="AJ286" s="2">
        <v>42277</v>
      </c>
      <c r="AK286">
        <v>20151014</v>
      </c>
      <c r="AL286">
        <v>-0.3</v>
      </c>
      <c r="AM286">
        <v>-0.3</v>
      </c>
      <c r="AO286" s="2">
        <v>37499</v>
      </c>
      <c r="AP286">
        <v>20020917</v>
      </c>
      <c r="AQ286">
        <v>-0.3</v>
      </c>
      <c r="AR286">
        <v>0.03</v>
      </c>
      <c r="AT286" s="2">
        <v>37499</v>
      </c>
      <c r="AU286" t="s">
        <v>13</v>
      </c>
      <c r="AV286" t="s">
        <v>13</v>
      </c>
      <c r="AW286">
        <v>0.01</v>
      </c>
      <c r="AY286" s="2">
        <v>37499</v>
      </c>
      <c r="AZ286">
        <v>20021015</v>
      </c>
      <c r="BA286">
        <v>-0.1</v>
      </c>
      <c r="BB286">
        <v>0.1</v>
      </c>
      <c r="BD286" s="2">
        <v>42277</v>
      </c>
      <c r="BE286">
        <v>20151027</v>
      </c>
      <c r="BF286">
        <v>-1.2</v>
      </c>
      <c r="BG286">
        <v>-2.7</v>
      </c>
      <c r="BI286" s="2">
        <v>37499</v>
      </c>
      <c r="BJ286">
        <v>20020926</v>
      </c>
      <c r="BK286">
        <v>-0.9</v>
      </c>
      <c r="BL286">
        <v>-0.1</v>
      </c>
      <c r="BX286" s="2">
        <v>37499</v>
      </c>
      <c r="BY286">
        <v>20020930</v>
      </c>
      <c r="BZ286">
        <v>0.4</v>
      </c>
      <c r="CA286">
        <v>0.1</v>
      </c>
      <c r="CC286" s="2">
        <v>37499</v>
      </c>
      <c r="CD286">
        <v>20020930</v>
      </c>
      <c r="CE286">
        <v>0.3</v>
      </c>
      <c r="CF286">
        <v>0.3</v>
      </c>
    </row>
    <row r="287" spans="1:84" x14ac:dyDescent="0.2">
      <c r="A287" s="2">
        <v>37529</v>
      </c>
      <c r="B287">
        <v>20021001</v>
      </c>
      <c r="C287">
        <v>49.5</v>
      </c>
      <c r="D287">
        <v>50.5</v>
      </c>
      <c r="F287" s="2">
        <v>37529</v>
      </c>
      <c r="G287">
        <v>20021104</v>
      </c>
      <c r="H287">
        <v>-2.2999999999999998</v>
      </c>
      <c r="I287">
        <v>-2</v>
      </c>
      <c r="K287" s="2">
        <v>42004</v>
      </c>
      <c r="L287" t="s">
        <v>13</v>
      </c>
      <c r="M287" t="s">
        <v>13</v>
      </c>
      <c r="N287">
        <v>1197599</v>
      </c>
      <c r="U287" s="2">
        <v>37529</v>
      </c>
      <c r="V287">
        <v>20021107</v>
      </c>
      <c r="W287">
        <v>10</v>
      </c>
      <c r="X287">
        <v>3.1509999999999998</v>
      </c>
      <c r="Z287" s="2">
        <v>42277</v>
      </c>
      <c r="AA287">
        <v>20151110</v>
      </c>
      <c r="AB287">
        <v>0.5</v>
      </c>
      <c r="AC287">
        <v>0.3</v>
      </c>
      <c r="AE287" s="2">
        <v>42308</v>
      </c>
      <c r="AF287">
        <v>20151113</v>
      </c>
      <c r="AG287">
        <v>0.1</v>
      </c>
      <c r="AH287">
        <v>-0.2</v>
      </c>
      <c r="AJ287" s="2">
        <v>42308</v>
      </c>
      <c r="AK287">
        <v>20151113</v>
      </c>
      <c r="AL287">
        <v>0.2</v>
      </c>
      <c r="AM287">
        <v>-0.1</v>
      </c>
      <c r="AO287" s="2">
        <v>37529</v>
      </c>
      <c r="AP287">
        <v>20021017</v>
      </c>
      <c r="AQ287">
        <v>-0.1</v>
      </c>
      <c r="AR287">
        <v>0.14000000000000001</v>
      </c>
      <c r="AT287" s="2">
        <v>37529</v>
      </c>
      <c r="AU287" t="s">
        <v>13</v>
      </c>
      <c r="AV287" t="s">
        <v>13</v>
      </c>
      <c r="AW287">
        <v>0.14000000000000001</v>
      </c>
      <c r="AY287" s="2">
        <v>37529</v>
      </c>
      <c r="AZ287">
        <v>20021115</v>
      </c>
      <c r="BA287">
        <v>0.5</v>
      </c>
      <c r="BB287">
        <v>0.7</v>
      </c>
      <c r="BD287" s="2">
        <v>42308</v>
      </c>
      <c r="BE287">
        <v>20151203</v>
      </c>
      <c r="BF287">
        <v>2.9</v>
      </c>
      <c r="BG287">
        <v>2.7</v>
      </c>
      <c r="BI287" s="2">
        <v>37529</v>
      </c>
      <c r="BJ287">
        <v>20021025</v>
      </c>
      <c r="BK287">
        <v>-1</v>
      </c>
      <c r="BL287">
        <v>0.2</v>
      </c>
      <c r="BX287" s="2">
        <v>37529</v>
      </c>
      <c r="BY287">
        <v>20021101</v>
      </c>
      <c r="BZ287">
        <v>0.4</v>
      </c>
      <c r="CA287">
        <v>0.2</v>
      </c>
      <c r="CC287" s="2">
        <v>37529</v>
      </c>
      <c r="CD287">
        <v>20021101</v>
      </c>
      <c r="CE287">
        <v>-0.4</v>
      </c>
      <c r="CF287">
        <v>-0.3</v>
      </c>
    </row>
    <row r="288" spans="1:84" x14ac:dyDescent="0.2">
      <c r="A288" s="2">
        <v>37560</v>
      </c>
      <c r="B288">
        <v>20021101</v>
      </c>
      <c r="C288">
        <v>48.5</v>
      </c>
      <c r="D288">
        <v>49</v>
      </c>
      <c r="F288" s="2">
        <v>37560</v>
      </c>
      <c r="G288">
        <v>20021204</v>
      </c>
      <c r="H288">
        <v>1.5</v>
      </c>
      <c r="I288">
        <v>-0.4</v>
      </c>
      <c r="K288" s="2">
        <v>42035</v>
      </c>
      <c r="L288" t="s">
        <v>13</v>
      </c>
      <c r="M288" t="s">
        <v>13</v>
      </c>
      <c r="N288">
        <v>915374</v>
      </c>
      <c r="U288" s="2">
        <v>37560</v>
      </c>
      <c r="V288">
        <v>20021206</v>
      </c>
      <c r="W288">
        <v>1.4</v>
      </c>
      <c r="X288">
        <v>6.5</v>
      </c>
      <c r="Z288" s="2">
        <v>42308</v>
      </c>
      <c r="AA288">
        <v>20151209</v>
      </c>
      <c r="AB288">
        <v>-0.1</v>
      </c>
      <c r="AC288">
        <v>-0.4</v>
      </c>
      <c r="AE288" s="2">
        <v>42338</v>
      </c>
      <c r="AF288">
        <v>20151211</v>
      </c>
      <c r="AG288">
        <v>0.2</v>
      </c>
      <c r="AH288">
        <v>0.4</v>
      </c>
      <c r="AJ288" s="2">
        <v>42338</v>
      </c>
      <c r="AK288">
        <v>20151211</v>
      </c>
      <c r="AL288">
        <v>0.4</v>
      </c>
      <c r="AM288">
        <v>0.3</v>
      </c>
      <c r="AO288" s="2">
        <v>37560</v>
      </c>
      <c r="AP288">
        <v>20021115</v>
      </c>
      <c r="AQ288">
        <v>-0.8</v>
      </c>
      <c r="AR288">
        <v>-0.33</v>
      </c>
      <c r="AT288" s="2">
        <v>37560</v>
      </c>
      <c r="AU288" t="s">
        <v>13</v>
      </c>
      <c r="AV288" t="s">
        <v>13</v>
      </c>
      <c r="AW288">
        <v>-0.33</v>
      </c>
      <c r="AY288" s="2">
        <v>37560</v>
      </c>
      <c r="AZ288">
        <v>20021213</v>
      </c>
      <c r="BA288">
        <v>0.2</v>
      </c>
      <c r="BB288">
        <v>0.2</v>
      </c>
      <c r="BD288" s="2">
        <v>42338</v>
      </c>
      <c r="BE288">
        <v>20160106</v>
      </c>
      <c r="BF288">
        <v>0</v>
      </c>
      <c r="BG288">
        <v>-0.5</v>
      </c>
      <c r="BI288" s="2">
        <v>37560</v>
      </c>
      <c r="BJ288">
        <v>20021127</v>
      </c>
      <c r="BK288">
        <v>2.4</v>
      </c>
      <c r="BL288">
        <v>-0.9</v>
      </c>
      <c r="BX288" s="2">
        <v>37560</v>
      </c>
      <c r="BY288">
        <v>20021127</v>
      </c>
      <c r="BZ288">
        <v>0.1</v>
      </c>
      <c r="CA288">
        <v>0.3</v>
      </c>
      <c r="CC288" s="2">
        <v>37560</v>
      </c>
      <c r="CD288">
        <v>20021127</v>
      </c>
      <c r="CE288">
        <v>0.4</v>
      </c>
      <c r="CF288">
        <v>0.6</v>
      </c>
    </row>
    <row r="289" spans="1:84" x14ac:dyDescent="0.2">
      <c r="A289" s="2">
        <v>37590</v>
      </c>
      <c r="B289">
        <v>20021202</v>
      </c>
      <c r="C289">
        <v>49.2</v>
      </c>
      <c r="D289">
        <v>48.5</v>
      </c>
      <c r="F289" s="2">
        <v>37590</v>
      </c>
      <c r="G289">
        <v>20030107</v>
      </c>
      <c r="H289">
        <v>-0.8</v>
      </c>
      <c r="I289">
        <v>1.3</v>
      </c>
      <c r="K289" s="2">
        <v>42063</v>
      </c>
      <c r="L289" t="s">
        <v>13</v>
      </c>
      <c r="M289" t="s">
        <v>13</v>
      </c>
      <c r="N289">
        <v>1003118</v>
      </c>
      <c r="U289" s="2">
        <v>37590</v>
      </c>
      <c r="V289">
        <v>20030108</v>
      </c>
      <c r="W289">
        <v>-2.2000000000000002</v>
      </c>
      <c r="X289">
        <v>8.0280000000000005</v>
      </c>
      <c r="Z289" s="2">
        <v>42338</v>
      </c>
      <c r="AA289">
        <v>20160108</v>
      </c>
      <c r="AB289">
        <v>-0.3</v>
      </c>
      <c r="AC289">
        <v>-0.5</v>
      </c>
      <c r="AE289" s="2">
        <v>42369</v>
      </c>
      <c r="AF289">
        <v>20160115</v>
      </c>
      <c r="AG289">
        <v>-0.1</v>
      </c>
      <c r="AH289">
        <v>0.5</v>
      </c>
      <c r="AJ289" s="2">
        <v>42369</v>
      </c>
      <c r="AK289">
        <v>20160115</v>
      </c>
      <c r="AL289">
        <v>-0.1</v>
      </c>
      <c r="AM289">
        <v>0.6</v>
      </c>
      <c r="AO289" s="2">
        <v>37590</v>
      </c>
      <c r="AP289">
        <v>20021217</v>
      </c>
      <c r="AQ289">
        <v>0.1</v>
      </c>
      <c r="AR289">
        <v>0.51</v>
      </c>
      <c r="AT289" s="2">
        <v>37590</v>
      </c>
      <c r="AU289" t="s">
        <v>13</v>
      </c>
      <c r="AV289" t="s">
        <v>13</v>
      </c>
      <c r="AW289">
        <v>0.53</v>
      </c>
      <c r="AY289" s="2">
        <v>37590</v>
      </c>
      <c r="AZ289">
        <v>20030115</v>
      </c>
      <c r="BA289">
        <v>0.2</v>
      </c>
      <c r="BB289">
        <v>0.2</v>
      </c>
      <c r="BD289" s="2">
        <v>42369</v>
      </c>
      <c r="BE289">
        <v>20160204</v>
      </c>
      <c r="BF289">
        <v>-5</v>
      </c>
      <c r="BG289">
        <v>-2.2000000000000002</v>
      </c>
      <c r="BI289" s="2">
        <v>37590</v>
      </c>
      <c r="BJ289">
        <v>20021224</v>
      </c>
      <c r="BK289">
        <v>-1.3</v>
      </c>
      <c r="BL289">
        <v>0.7</v>
      </c>
      <c r="BX289" s="2">
        <v>37590</v>
      </c>
      <c r="BY289">
        <v>20021223</v>
      </c>
      <c r="BZ289">
        <v>0.3</v>
      </c>
      <c r="CA289">
        <v>0.3</v>
      </c>
      <c r="CC289" s="2">
        <v>37590</v>
      </c>
      <c r="CD289">
        <v>20021223</v>
      </c>
      <c r="CE289">
        <v>0.5</v>
      </c>
      <c r="CF289">
        <v>0.4</v>
      </c>
    </row>
    <row r="290" spans="1:84" x14ac:dyDescent="0.2">
      <c r="A290" s="2">
        <v>37621</v>
      </c>
      <c r="B290">
        <v>20030102</v>
      </c>
      <c r="C290">
        <v>54.7</v>
      </c>
      <c r="D290">
        <v>51.6</v>
      </c>
      <c r="F290" s="2">
        <v>37621</v>
      </c>
      <c r="G290">
        <v>20030204</v>
      </c>
      <c r="H290">
        <v>0.4</v>
      </c>
      <c r="I290">
        <v>-2.1</v>
      </c>
      <c r="K290" s="2">
        <v>42094</v>
      </c>
      <c r="L290" t="s">
        <v>13</v>
      </c>
      <c r="M290" t="s">
        <v>13</v>
      </c>
      <c r="N290">
        <v>1201689</v>
      </c>
      <c r="U290" s="2">
        <v>37621</v>
      </c>
      <c r="V290">
        <v>20030207</v>
      </c>
      <c r="W290">
        <v>-4</v>
      </c>
      <c r="X290">
        <v>6.9329999999999998</v>
      </c>
      <c r="Z290" s="2">
        <v>42369</v>
      </c>
      <c r="AA290">
        <v>20160209</v>
      </c>
      <c r="AB290">
        <v>-0.1</v>
      </c>
      <c r="AC290">
        <v>-0.2</v>
      </c>
      <c r="AE290" s="2">
        <v>42400</v>
      </c>
      <c r="AF290">
        <v>20160212</v>
      </c>
      <c r="AG290">
        <v>0.2</v>
      </c>
      <c r="AH290">
        <v>-1</v>
      </c>
      <c r="AJ290" s="2">
        <v>42400</v>
      </c>
      <c r="AK290">
        <v>20160212</v>
      </c>
      <c r="AL290">
        <v>0.1</v>
      </c>
      <c r="AM290">
        <v>-1</v>
      </c>
      <c r="AO290" s="2">
        <v>37621</v>
      </c>
      <c r="AP290">
        <v>20030117</v>
      </c>
      <c r="AQ290">
        <v>-0.2</v>
      </c>
      <c r="AR290">
        <v>-0.49</v>
      </c>
      <c r="AT290" s="2">
        <v>37621</v>
      </c>
      <c r="AU290" t="s">
        <v>13</v>
      </c>
      <c r="AV290" t="s">
        <v>13</v>
      </c>
      <c r="AW290">
        <v>-0.46</v>
      </c>
      <c r="AY290" s="2">
        <v>37621</v>
      </c>
      <c r="AZ290">
        <v>20030214</v>
      </c>
      <c r="BA290">
        <v>0.6</v>
      </c>
      <c r="BB290">
        <v>0.6</v>
      </c>
      <c r="BD290" s="2">
        <v>42400</v>
      </c>
      <c r="BE290">
        <v>20160303</v>
      </c>
      <c r="BF290">
        <v>4.7</v>
      </c>
      <c r="BG290">
        <v>2.6</v>
      </c>
      <c r="BI290" s="2">
        <v>37621</v>
      </c>
      <c r="BJ290">
        <v>20030128</v>
      </c>
      <c r="BK290">
        <v>1.1000000000000001</v>
      </c>
      <c r="BL290">
        <v>-0.8</v>
      </c>
      <c r="BX290" s="2">
        <v>37621</v>
      </c>
      <c r="BY290">
        <v>20030131</v>
      </c>
      <c r="BZ290">
        <v>0.4</v>
      </c>
      <c r="CA290">
        <v>0.3</v>
      </c>
      <c r="CC290" s="2">
        <v>37621</v>
      </c>
      <c r="CD290">
        <v>20030131</v>
      </c>
      <c r="CE290">
        <v>0.9</v>
      </c>
      <c r="CF290">
        <v>0.7</v>
      </c>
    </row>
    <row r="291" spans="1:84" x14ac:dyDescent="0.2">
      <c r="A291" s="2">
        <v>37652</v>
      </c>
      <c r="B291">
        <v>20030203</v>
      </c>
      <c r="C291">
        <v>53.9</v>
      </c>
      <c r="D291">
        <v>51.3</v>
      </c>
      <c r="F291" s="2">
        <v>37652</v>
      </c>
      <c r="G291">
        <v>20030306</v>
      </c>
      <c r="H291">
        <v>2.1</v>
      </c>
      <c r="I291">
        <v>2</v>
      </c>
      <c r="K291" s="2">
        <v>42124</v>
      </c>
      <c r="L291" t="s">
        <v>13</v>
      </c>
      <c r="M291" t="s">
        <v>13</v>
      </c>
      <c r="N291">
        <v>1147125</v>
      </c>
      <c r="U291" s="2">
        <v>37652</v>
      </c>
      <c r="V291">
        <v>20030307</v>
      </c>
      <c r="W291">
        <v>13.2</v>
      </c>
      <c r="X291">
        <v>10.449</v>
      </c>
      <c r="Z291" s="2">
        <v>42400</v>
      </c>
      <c r="AA291">
        <v>20160309</v>
      </c>
      <c r="AB291">
        <v>0.3</v>
      </c>
      <c r="AC291">
        <v>0.1</v>
      </c>
      <c r="AE291" s="2">
        <v>42429</v>
      </c>
      <c r="AF291">
        <v>20160315</v>
      </c>
      <c r="AG291">
        <v>-0.1</v>
      </c>
      <c r="AH291">
        <v>0.7</v>
      </c>
      <c r="AJ291" s="2">
        <v>42429</v>
      </c>
      <c r="AK291">
        <v>20160315</v>
      </c>
      <c r="AL291">
        <v>-0.1</v>
      </c>
      <c r="AM291">
        <v>0.5</v>
      </c>
      <c r="AO291" s="2">
        <v>37652</v>
      </c>
      <c r="AP291">
        <v>20030214</v>
      </c>
      <c r="AQ291">
        <v>0.7</v>
      </c>
      <c r="AR291">
        <v>0.57999999999999996</v>
      </c>
      <c r="AT291" s="2">
        <v>37652</v>
      </c>
      <c r="AU291" t="s">
        <v>13</v>
      </c>
      <c r="AV291" t="s">
        <v>13</v>
      </c>
      <c r="AW291">
        <v>0.61</v>
      </c>
      <c r="AY291" s="2">
        <v>37652</v>
      </c>
      <c r="AZ291">
        <v>20030314</v>
      </c>
      <c r="BA291">
        <v>0.2</v>
      </c>
      <c r="BB291">
        <v>0.1</v>
      </c>
      <c r="BD291" s="2">
        <v>42429</v>
      </c>
      <c r="BE291">
        <v>20160404</v>
      </c>
      <c r="BF291">
        <v>-3</v>
      </c>
      <c r="BG291">
        <v>-4.7</v>
      </c>
      <c r="BI291" s="2">
        <v>37652</v>
      </c>
      <c r="BJ291">
        <v>20030227</v>
      </c>
      <c r="BK291">
        <v>2.5</v>
      </c>
      <c r="BL291">
        <v>-0.1</v>
      </c>
      <c r="BX291" s="2">
        <v>37652</v>
      </c>
      <c r="BY291">
        <v>20030303</v>
      </c>
      <c r="BZ291">
        <v>0.3</v>
      </c>
      <c r="CA291">
        <v>0.1</v>
      </c>
      <c r="CC291" s="2">
        <v>37652</v>
      </c>
      <c r="CD291">
        <v>20030303</v>
      </c>
      <c r="CE291">
        <v>-0.1</v>
      </c>
      <c r="CF291">
        <v>0.4</v>
      </c>
    </row>
    <row r="292" spans="1:84" x14ac:dyDescent="0.2">
      <c r="A292" s="2">
        <v>37680</v>
      </c>
      <c r="B292">
        <v>20030303</v>
      </c>
      <c r="C292">
        <v>50.5</v>
      </c>
      <c r="D292">
        <v>48.8</v>
      </c>
      <c r="F292" s="2">
        <v>37680</v>
      </c>
      <c r="G292">
        <v>20030402</v>
      </c>
      <c r="H292">
        <v>-1.5</v>
      </c>
      <c r="I292">
        <v>2.2999999999999998</v>
      </c>
      <c r="K292" s="2">
        <v>42155</v>
      </c>
      <c r="L292" t="s">
        <v>13</v>
      </c>
      <c r="M292" t="s">
        <v>13</v>
      </c>
      <c r="N292">
        <v>1294579</v>
      </c>
      <c r="U292" s="2">
        <v>37680</v>
      </c>
      <c r="V292">
        <v>20030407</v>
      </c>
      <c r="W292">
        <v>1.5</v>
      </c>
      <c r="X292">
        <v>10.843999999999999</v>
      </c>
      <c r="Z292" s="2">
        <v>42429</v>
      </c>
      <c r="AA292">
        <v>20160408</v>
      </c>
      <c r="AB292">
        <v>-0.5</v>
      </c>
      <c r="AC292">
        <v>-0.6</v>
      </c>
      <c r="AE292" s="2">
        <v>42460</v>
      </c>
      <c r="AF292">
        <v>20160413</v>
      </c>
      <c r="AG292">
        <v>-0.3</v>
      </c>
      <c r="AH292">
        <v>0</v>
      </c>
      <c r="AJ292" s="2">
        <v>42460</v>
      </c>
      <c r="AK292">
        <v>20160413</v>
      </c>
      <c r="AL292">
        <v>0.2</v>
      </c>
      <c r="AM292">
        <v>0.4</v>
      </c>
      <c r="AO292" s="2">
        <v>37680</v>
      </c>
      <c r="AP292">
        <v>20030314</v>
      </c>
      <c r="AQ292">
        <v>0.1</v>
      </c>
      <c r="AR292">
        <v>0.32</v>
      </c>
      <c r="AT292" s="2">
        <v>37680</v>
      </c>
      <c r="AU292" t="s">
        <v>13</v>
      </c>
      <c r="AV292" t="s">
        <v>13</v>
      </c>
      <c r="AW292">
        <v>0.35</v>
      </c>
      <c r="AY292" s="2">
        <v>37680</v>
      </c>
      <c r="AZ292">
        <v>20030414</v>
      </c>
      <c r="BA292">
        <v>0.6</v>
      </c>
      <c r="BB292">
        <v>0.8</v>
      </c>
      <c r="BD292" s="2">
        <v>42460</v>
      </c>
      <c r="BE292">
        <v>20160504</v>
      </c>
      <c r="BF292">
        <v>0.8</v>
      </c>
      <c r="BG292">
        <v>1.3</v>
      </c>
      <c r="BI292" s="2">
        <v>37680</v>
      </c>
      <c r="BJ292">
        <v>20030326</v>
      </c>
      <c r="BK292">
        <v>-2.1</v>
      </c>
      <c r="BL292">
        <v>2.2000000000000002</v>
      </c>
      <c r="BX292" s="2">
        <v>37680</v>
      </c>
      <c r="BY292">
        <v>20030328</v>
      </c>
      <c r="BZ292">
        <v>0.3</v>
      </c>
      <c r="CA292">
        <v>0.2</v>
      </c>
      <c r="CC292" s="2">
        <v>37680</v>
      </c>
      <c r="CD292">
        <v>20030328</v>
      </c>
      <c r="CE292">
        <v>0</v>
      </c>
      <c r="CF292">
        <v>-0.1</v>
      </c>
    </row>
    <row r="293" spans="1:84" x14ac:dyDescent="0.2">
      <c r="A293" s="2">
        <v>37711</v>
      </c>
      <c r="B293">
        <v>20030401</v>
      </c>
      <c r="C293">
        <v>46.2</v>
      </c>
      <c r="D293">
        <v>46.3</v>
      </c>
      <c r="F293" s="2">
        <v>37711</v>
      </c>
      <c r="G293">
        <v>20030502</v>
      </c>
      <c r="H293">
        <v>2.2000000000000002</v>
      </c>
      <c r="I293">
        <v>0.2</v>
      </c>
      <c r="K293" s="2">
        <v>42185</v>
      </c>
      <c r="L293" t="s">
        <v>13</v>
      </c>
      <c r="M293" t="s">
        <v>13</v>
      </c>
      <c r="N293">
        <v>1159725</v>
      </c>
      <c r="U293" s="2">
        <v>37711</v>
      </c>
      <c r="V293">
        <v>20030507</v>
      </c>
      <c r="W293">
        <v>0.9</v>
      </c>
      <c r="X293">
        <v>7.8019999999999996</v>
      </c>
      <c r="Z293" s="2">
        <v>42460</v>
      </c>
      <c r="AA293">
        <v>20160510</v>
      </c>
      <c r="AB293">
        <v>0.1</v>
      </c>
      <c r="AC293">
        <v>0.8</v>
      </c>
      <c r="AE293" s="2">
        <v>42490</v>
      </c>
      <c r="AF293">
        <v>20160513</v>
      </c>
      <c r="AG293">
        <v>1.3</v>
      </c>
      <c r="AH293">
        <v>0.8</v>
      </c>
      <c r="AJ293" s="2">
        <v>42490</v>
      </c>
      <c r="AK293">
        <v>20160513</v>
      </c>
      <c r="AL293">
        <v>0.8</v>
      </c>
      <c r="AM293">
        <v>0.7</v>
      </c>
      <c r="AO293" s="2">
        <v>37711</v>
      </c>
      <c r="AP293">
        <v>20030415</v>
      </c>
      <c r="AQ293">
        <v>-0.5</v>
      </c>
      <c r="AR293">
        <v>-0.23</v>
      </c>
      <c r="AT293" s="2">
        <v>37711</v>
      </c>
      <c r="AU293" t="s">
        <v>13</v>
      </c>
      <c r="AV293" t="s">
        <v>13</v>
      </c>
      <c r="AW293">
        <v>-0.2</v>
      </c>
      <c r="AY293" s="2">
        <v>37711</v>
      </c>
      <c r="AZ293">
        <v>20030515</v>
      </c>
      <c r="BA293">
        <v>0.4</v>
      </c>
      <c r="BB293">
        <v>0</v>
      </c>
      <c r="BD293" s="2">
        <v>42490</v>
      </c>
      <c r="BE293">
        <v>20160603</v>
      </c>
      <c r="BF293">
        <v>3.4</v>
      </c>
      <c r="BG293">
        <v>4.8</v>
      </c>
      <c r="BI293" s="2">
        <v>37711</v>
      </c>
      <c r="BJ293">
        <v>20030424</v>
      </c>
      <c r="BK293">
        <v>1.8</v>
      </c>
      <c r="BL293">
        <v>-0.9</v>
      </c>
      <c r="BX293" s="2">
        <v>37711</v>
      </c>
      <c r="BY293">
        <v>20030428</v>
      </c>
      <c r="BZ293">
        <v>0.4</v>
      </c>
      <c r="CA293">
        <v>0.5</v>
      </c>
      <c r="CC293" s="2">
        <v>37711</v>
      </c>
      <c r="CD293">
        <v>20030428</v>
      </c>
      <c r="CE293">
        <v>0.4</v>
      </c>
      <c r="CF293">
        <v>0.7</v>
      </c>
    </row>
    <row r="294" spans="1:84" x14ac:dyDescent="0.2">
      <c r="A294" s="2">
        <v>37741</v>
      </c>
      <c r="B294">
        <v>20030501</v>
      </c>
      <c r="C294">
        <v>45.4</v>
      </c>
      <c r="D294">
        <v>46.1</v>
      </c>
      <c r="F294" s="2">
        <v>37741</v>
      </c>
      <c r="G294">
        <v>20030605</v>
      </c>
      <c r="H294">
        <v>-2.9</v>
      </c>
      <c r="I294">
        <v>-3</v>
      </c>
      <c r="K294" s="2">
        <v>42216</v>
      </c>
      <c r="L294" t="s">
        <v>13</v>
      </c>
      <c r="M294" t="s">
        <v>13</v>
      </c>
      <c r="N294">
        <v>1186150</v>
      </c>
      <c r="U294" s="2">
        <v>37741</v>
      </c>
      <c r="V294">
        <v>20030606</v>
      </c>
      <c r="W294">
        <v>10.7</v>
      </c>
      <c r="X294">
        <v>12.891999999999999</v>
      </c>
      <c r="Z294" s="2">
        <v>42490</v>
      </c>
      <c r="AA294">
        <v>20160609</v>
      </c>
      <c r="AB294">
        <v>0.6</v>
      </c>
      <c r="AC294">
        <v>0</v>
      </c>
      <c r="AE294" s="2">
        <v>42521</v>
      </c>
      <c r="AF294">
        <v>20160614</v>
      </c>
      <c r="AG294">
        <v>0.5</v>
      </c>
      <c r="AH294">
        <v>0.3</v>
      </c>
      <c r="AJ294" s="2">
        <v>42521</v>
      </c>
      <c r="AK294">
        <v>20160614</v>
      </c>
      <c r="AL294">
        <v>0.4</v>
      </c>
      <c r="AM294">
        <v>0.4</v>
      </c>
      <c r="AO294" s="2">
        <v>37741</v>
      </c>
      <c r="AP294">
        <v>20030515</v>
      </c>
      <c r="AQ294">
        <v>-0.5</v>
      </c>
      <c r="AR294">
        <v>-0.72</v>
      </c>
      <c r="AT294" s="2">
        <v>37741</v>
      </c>
      <c r="AU294" t="s">
        <v>13</v>
      </c>
      <c r="AV294" t="s">
        <v>13</v>
      </c>
      <c r="AW294">
        <v>-0.69</v>
      </c>
      <c r="AY294" s="2">
        <v>37741</v>
      </c>
      <c r="AZ294">
        <v>20030612</v>
      </c>
      <c r="BA294">
        <v>0.1</v>
      </c>
      <c r="BB294">
        <v>0.1</v>
      </c>
      <c r="BD294" s="2">
        <v>42521</v>
      </c>
      <c r="BE294">
        <v>20160705</v>
      </c>
      <c r="BF294">
        <v>-2.2999999999999998</v>
      </c>
      <c r="BG294">
        <v>-3</v>
      </c>
      <c r="BI294" s="2">
        <v>37741</v>
      </c>
      <c r="BJ294">
        <v>20030528</v>
      </c>
      <c r="BK294">
        <v>-1.2</v>
      </c>
      <c r="BL294">
        <v>-1.9</v>
      </c>
      <c r="BX294" s="2">
        <v>37741</v>
      </c>
      <c r="BY294">
        <v>20030530</v>
      </c>
      <c r="BZ294">
        <v>0</v>
      </c>
      <c r="CA294">
        <v>0.3</v>
      </c>
      <c r="CC294" s="2">
        <v>37741</v>
      </c>
      <c r="CD294">
        <v>20030530</v>
      </c>
      <c r="CE294">
        <v>-0.1</v>
      </c>
      <c r="CF294">
        <v>0.4</v>
      </c>
    </row>
    <row r="295" spans="1:84" x14ac:dyDescent="0.2">
      <c r="A295" s="2">
        <v>37772</v>
      </c>
      <c r="B295">
        <v>20030602</v>
      </c>
      <c r="C295">
        <v>49.4</v>
      </c>
      <c r="D295">
        <v>49</v>
      </c>
      <c r="F295" s="2">
        <v>37772</v>
      </c>
      <c r="G295">
        <v>20030702</v>
      </c>
      <c r="H295">
        <v>0.4</v>
      </c>
      <c r="I295">
        <v>0.6</v>
      </c>
      <c r="K295" s="2">
        <v>42247</v>
      </c>
      <c r="L295" t="s">
        <v>13</v>
      </c>
      <c r="M295" t="s">
        <v>13</v>
      </c>
      <c r="N295">
        <v>1221109</v>
      </c>
      <c r="U295" s="2">
        <v>37772</v>
      </c>
      <c r="V295">
        <v>20030708</v>
      </c>
      <c r="W295">
        <v>7.3</v>
      </c>
      <c r="X295">
        <v>13.403</v>
      </c>
      <c r="Z295" s="2">
        <v>42521</v>
      </c>
      <c r="AA295">
        <v>20160712</v>
      </c>
      <c r="AB295">
        <v>0.1</v>
      </c>
      <c r="AC295">
        <v>0</v>
      </c>
      <c r="AE295" s="2">
        <v>42551</v>
      </c>
      <c r="AF295">
        <v>20160715</v>
      </c>
      <c r="AG295">
        <v>0.6</v>
      </c>
      <c r="AH295">
        <v>0.8</v>
      </c>
      <c r="AJ295" s="2">
        <v>42551</v>
      </c>
      <c r="AK295">
        <v>20160715</v>
      </c>
      <c r="AL295">
        <v>0.7</v>
      </c>
      <c r="AM295">
        <v>0.8</v>
      </c>
      <c r="AO295" s="2">
        <v>37772</v>
      </c>
      <c r="AP295">
        <v>20030617</v>
      </c>
      <c r="AQ295">
        <v>0.1</v>
      </c>
      <c r="AR295">
        <v>0.02</v>
      </c>
      <c r="AT295" s="2">
        <v>37772</v>
      </c>
      <c r="AU295" t="s">
        <v>13</v>
      </c>
      <c r="AV295" t="s">
        <v>13</v>
      </c>
      <c r="AW295">
        <v>0.05</v>
      </c>
      <c r="AY295" s="2">
        <v>37772</v>
      </c>
      <c r="AZ295">
        <v>20030716</v>
      </c>
      <c r="BA295">
        <v>-0.2</v>
      </c>
      <c r="BB295">
        <v>-0.4</v>
      </c>
      <c r="BD295" s="2">
        <v>42551</v>
      </c>
      <c r="BE295">
        <v>20160804</v>
      </c>
      <c r="BF295">
        <v>-3.9</v>
      </c>
      <c r="BG295">
        <v>-4.8</v>
      </c>
      <c r="BI295" s="2">
        <v>37772</v>
      </c>
      <c r="BJ295">
        <v>20030625</v>
      </c>
      <c r="BK295">
        <v>0.2</v>
      </c>
      <c r="BL295">
        <v>1.3</v>
      </c>
      <c r="BX295" s="2">
        <v>37772</v>
      </c>
      <c r="BY295">
        <v>20030627</v>
      </c>
      <c r="BZ295">
        <v>0.3</v>
      </c>
      <c r="CA295">
        <v>0.7</v>
      </c>
      <c r="CC295" s="2">
        <v>37772</v>
      </c>
      <c r="CD295">
        <v>20030627</v>
      </c>
      <c r="CE295">
        <v>0.1</v>
      </c>
      <c r="CF295">
        <v>0.1</v>
      </c>
    </row>
    <row r="296" spans="1:84" x14ac:dyDescent="0.2">
      <c r="A296" s="2">
        <v>37802</v>
      </c>
      <c r="B296">
        <v>20030701</v>
      </c>
      <c r="C296">
        <v>49.8</v>
      </c>
      <c r="D296">
        <v>49</v>
      </c>
      <c r="F296" s="2">
        <v>37802</v>
      </c>
      <c r="G296">
        <v>20030804</v>
      </c>
      <c r="H296">
        <v>1.7</v>
      </c>
      <c r="I296">
        <v>1.8</v>
      </c>
      <c r="K296" s="2">
        <v>42277</v>
      </c>
      <c r="L296" t="s">
        <v>13</v>
      </c>
      <c r="M296" t="s">
        <v>13</v>
      </c>
      <c r="N296">
        <v>1137895</v>
      </c>
      <c r="U296" s="2">
        <v>37802</v>
      </c>
      <c r="V296">
        <v>20030807</v>
      </c>
      <c r="W296">
        <v>-0.4</v>
      </c>
      <c r="X296">
        <v>5.766</v>
      </c>
      <c r="Z296" s="2">
        <v>42551</v>
      </c>
      <c r="AA296">
        <v>20160809</v>
      </c>
      <c r="AB296">
        <v>0.3</v>
      </c>
      <c r="AC296">
        <v>0.3</v>
      </c>
      <c r="AE296" s="2">
        <v>42582</v>
      </c>
      <c r="AF296">
        <v>20160812</v>
      </c>
      <c r="AG296">
        <v>0</v>
      </c>
      <c r="AH296">
        <v>0</v>
      </c>
      <c r="AJ296" s="2">
        <v>42582</v>
      </c>
      <c r="AK296">
        <v>20160812</v>
      </c>
      <c r="AL296">
        <v>-0.3</v>
      </c>
      <c r="AM296">
        <v>-0.4</v>
      </c>
      <c r="AO296" s="2">
        <v>37802</v>
      </c>
      <c r="AP296">
        <v>20030716</v>
      </c>
      <c r="AQ296">
        <v>0.1</v>
      </c>
      <c r="AR296">
        <v>0.15</v>
      </c>
      <c r="AT296" s="2">
        <v>37802</v>
      </c>
      <c r="AU296" t="s">
        <v>13</v>
      </c>
      <c r="AV296" t="s">
        <v>13</v>
      </c>
      <c r="AW296">
        <v>0.17</v>
      </c>
      <c r="AY296" s="2">
        <v>37802</v>
      </c>
      <c r="AZ296">
        <v>20030813</v>
      </c>
      <c r="BA296">
        <v>0.1</v>
      </c>
      <c r="BB296">
        <v>-0.3</v>
      </c>
      <c r="BD296" s="2">
        <v>42582</v>
      </c>
      <c r="BE296">
        <v>20160902</v>
      </c>
      <c r="BF296">
        <v>4.4000000000000004</v>
      </c>
      <c r="BG296">
        <v>4.0999999999999996</v>
      </c>
      <c r="BI296" s="2">
        <v>37802</v>
      </c>
      <c r="BJ296">
        <v>20030725</v>
      </c>
      <c r="BK296">
        <v>1.4</v>
      </c>
      <c r="BL296">
        <v>1.2</v>
      </c>
      <c r="BX296" s="2">
        <v>37802</v>
      </c>
      <c r="BY296">
        <v>20030801</v>
      </c>
      <c r="BZ296">
        <v>0.3</v>
      </c>
      <c r="CA296">
        <v>0.5</v>
      </c>
      <c r="CC296" s="2">
        <v>37802</v>
      </c>
      <c r="CD296">
        <v>20030801</v>
      </c>
      <c r="CE296">
        <v>0.3</v>
      </c>
      <c r="CF296">
        <v>0.7</v>
      </c>
    </row>
    <row r="297" spans="1:84" x14ac:dyDescent="0.2">
      <c r="A297" s="2">
        <v>37833</v>
      </c>
      <c r="B297">
        <v>20030801</v>
      </c>
      <c r="C297">
        <v>51.8</v>
      </c>
      <c r="D297">
        <v>51</v>
      </c>
      <c r="F297" s="2">
        <v>37833</v>
      </c>
      <c r="G297">
        <v>20030904</v>
      </c>
      <c r="H297">
        <v>1.6</v>
      </c>
      <c r="I297">
        <v>0.1</v>
      </c>
      <c r="K297" s="2">
        <v>42308</v>
      </c>
      <c r="L297" t="s">
        <v>13</v>
      </c>
      <c r="M297" t="s">
        <v>13</v>
      </c>
      <c r="N297">
        <v>1127919</v>
      </c>
      <c r="U297" s="2">
        <v>37833</v>
      </c>
      <c r="V297">
        <v>20030908</v>
      </c>
      <c r="W297">
        <v>6</v>
      </c>
      <c r="X297">
        <v>6.7960000000000003</v>
      </c>
      <c r="Z297" s="2">
        <v>42582</v>
      </c>
      <c r="AA297">
        <v>20160909</v>
      </c>
      <c r="AB297">
        <v>0</v>
      </c>
      <c r="AC297">
        <v>0</v>
      </c>
      <c r="AE297" s="2">
        <v>42613</v>
      </c>
      <c r="AF297">
        <v>20160915</v>
      </c>
      <c r="AG297">
        <v>-0.3</v>
      </c>
      <c r="AH297">
        <v>-0.1</v>
      </c>
      <c r="AJ297" s="2">
        <v>42613</v>
      </c>
      <c r="AK297">
        <v>20160915</v>
      </c>
      <c r="AL297">
        <v>-0.1</v>
      </c>
      <c r="AM297">
        <v>-0.1</v>
      </c>
      <c r="AO297" s="2">
        <v>37833</v>
      </c>
      <c r="AP297">
        <v>20030815</v>
      </c>
      <c r="AQ297">
        <v>0.5</v>
      </c>
      <c r="AR297">
        <v>0.42</v>
      </c>
      <c r="AT297" s="2">
        <v>37833</v>
      </c>
      <c r="AU297" t="s">
        <v>13</v>
      </c>
      <c r="AV297" t="s">
        <v>13</v>
      </c>
      <c r="AW297">
        <v>0.44</v>
      </c>
      <c r="AY297" s="2">
        <v>37833</v>
      </c>
      <c r="AZ297">
        <v>20030915</v>
      </c>
      <c r="BA297">
        <v>-0.1</v>
      </c>
      <c r="BB297">
        <v>-0.2</v>
      </c>
      <c r="BD297" s="2">
        <v>42613</v>
      </c>
      <c r="BE297">
        <v>20161005</v>
      </c>
      <c r="BF297">
        <v>0.1</v>
      </c>
      <c r="BG297">
        <v>0.6</v>
      </c>
      <c r="BI297" s="2">
        <v>37833</v>
      </c>
      <c r="BJ297">
        <v>20030826</v>
      </c>
      <c r="BK297">
        <v>1.7</v>
      </c>
      <c r="BL297">
        <v>0.1</v>
      </c>
      <c r="BX297" s="2">
        <v>37833</v>
      </c>
      <c r="BY297">
        <v>20030829</v>
      </c>
      <c r="BZ297">
        <v>0.2</v>
      </c>
      <c r="CA297">
        <v>0.3</v>
      </c>
      <c r="CC297" s="2">
        <v>37833</v>
      </c>
      <c r="CD297">
        <v>20030829</v>
      </c>
      <c r="CE297">
        <v>0.8</v>
      </c>
      <c r="CF297">
        <v>0.8</v>
      </c>
    </row>
    <row r="298" spans="1:84" x14ac:dyDescent="0.2">
      <c r="A298" s="2">
        <v>37864</v>
      </c>
      <c r="B298">
        <v>20030902</v>
      </c>
      <c r="C298">
        <v>54.7</v>
      </c>
      <c r="D298">
        <v>53.2</v>
      </c>
      <c r="F298" s="2">
        <v>37864</v>
      </c>
      <c r="G298">
        <v>20031002</v>
      </c>
      <c r="H298">
        <v>-0.8</v>
      </c>
      <c r="I298">
        <v>0.6</v>
      </c>
      <c r="K298" s="2">
        <v>42338</v>
      </c>
      <c r="L298" t="s">
        <v>13</v>
      </c>
      <c r="M298" t="s">
        <v>13</v>
      </c>
      <c r="N298">
        <v>1010727</v>
      </c>
      <c r="U298" s="2">
        <v>37864</v>
      </c>
      <c r="V298">
        <v>20031007</v>
      </c>
      <c r="W298">
        <v>8.1999999999999993</v>
      </c>
      <c r="X298">
        <v>9.06</v>
      </c>
      <c r="Z298" s="2">
        <v>42613</v>
      </c>
      <c r="AA298">
        <v>20161007</v>
      </c>
      <c r="AB298">
        <v>-0.2</v>
      </c>
      <c r="AC298">
        <v>-0.1</v>
      </c>
      <c r="AE298" s="2">
        <v>42643</v>
      </c>
      <c r="AF298">
        <v>20161014</v>
      </c>
      <c r="AG298">
        <v>0.6</v>
      </c>
      <c r="AH298">
        <v>1</v>
      </c>
      <c r="AJ298" s="2">
        <v>42643</v>
      </c>
      <c r="AK298">
        <v>20161014</v>
      </c>
      <c r="AL298">
        <v>0.5</v>
      </c>
      <c r="AM298">
        <v>0.8</v>
      </c>
      <c r="AO298" s="2">
        <v>37864</v>
      </c>
      <c r="AP298">
        <v>20030915</v>
      </c>
      <c r="AQ298">
        <v>0.1</v>
      </c>
      <c r="AR298">
        <v>-0.19</v>
      </c>
      <c r="AT298" s="2">
        <v>37864</v>
      </c>
      <c r="AU298" t="s">
        <v>13</v>
      </c>
      <c r="AV298" t="s">
        <v>13</v>
      </c>
      <c r="AW298">
        <v>-0.17</v>
      </c>
      <c r="AY298" s="2">
        <v>37864</v>
      </c>
      <c r="AZ298">
        <v>20031016</v>
      </c>
      <c r="BA298">
        <v>-0.4</v>
      </c>
      <c r="BB298">
        <v>-0.6</v>
      </c>
      <c r="BD298" s="2">
        <v>42643</v>
      </c>
      <c r="BE298">
        <v>20161103</v>
      </c>
      <c r="BF298">
        <v>-0.3</v>
      </c>
      <c r="BG298">
        <v>-0.5</v>
      </c>
      <c r="BI298" s="2">
        <v>37864</v>
      </c>
      <c r="BJ298">
        <v>20030925</v>
      </c>
      <c r="BK298">
        <v>-0.3</v>
      </c>
      <c r="BL298">
        <v>1.8</v>
      </c>
      <c r="BX298" s="2">
        <v>37864</v>
      </c>
      <c r="BY298">
        <v>20030929</v>
      </c>
      <c r="BZ298">
        <v>0.2</v>
      </c>
      <c r="CA298">
        <v>0.4</v>
      </c>
      <c r="CC298" s="2">
        <v>37864</v>
      </c>
      <c r="CD298">
        <v>20030929</v>
      </c>
      <c r="CE298">
        <v>0.8</v>
      </c>
      <c r="CF298">
        <v>1.2</v>
      </c>
    </row>
    <row r="299" spans="1:84" x14ac:dyDescent="0.2">
      <c r="A299" s="2">
        <v>37894</v>
      </c>
      <c r="B299">
        <v>20031001</v>
      </c>
      <c r="C299">
        <v>53.7</v>
      </c>
      <c r="D299">
        <v>52.4</v>
      </c>
      <c r="F299" s="2">
        <v>37894</v>
      </c>
      <c r="G299">
        <v>20031105</v>
      </c>
      <c r="H299">
        <v>0.5</v>
      </c>
      <c r="I299">
        <v>1.2</v>
      </c>
      <c r="K299" s="2">
        <v>42369</v>
      </c>
      <c r="L299" t="s">
        <v>13</v>
      </c>
      <c r="M299" t="s">
        <v>13</v>
      </c>
      <c r="N299">
        <v>1272397</v>
      </c>
      <c r="U299" s="2">
        <v>37894</v>
      </c>
      <c r="V299">
        <v>20031107</v>
      </c>
      <c r="W299">
        <v>15.1</v>
      </c>
      <c r="X299">
        <v>7.9660000000000002</v>
      </c>
      <c r="Z299" s="2">
        <v>42643</v>
      </c>
      <c r="AA299">
        <v>20161109</v>
      </c>
      <c r="AB299">
        <v>0.1</v>
      </c>
      <c r="AC299">
        <v>0.1</v>
      </c>
      <c r="AE299" s="2">
        <v>42674</v>
      </c>
      <c r="AF299">
        <v>20161115</v>
      </c>
      <c r="AG299">
        <v>0.8</v>
      </c>
      <c r="AH299">
        <v>0.6</v>
      </c>
      <c r="AJ299" s="2">
        <v>42674</v>
      </c>
      <c r="AK299">
        <v>20161115</v>
      </c>
      <c r="AL299">
        <v>0.8</v>
      </c>
      <c r="AM299">
        <v>0.5</v>
      </c>
      <c r="AO299" s="2">
        <v>37894</v>
      </c>
      <c r="AP299">
        <v>20031016</v>
      </c>
      <c r="AQ299">
        <v>0.4</v>
      </c>
      <c r="AR299">
        <v>0.63</v>
      </c>
      <c r="AT299" s="2">
        <v>37894</v>
      </c>
      <c r="AU299" t="s">
        <v>13</v>
      </c>
      <c r="AV299" t="s">
        <v>13</v>
      </c>
      <c r="AW299">
        <v>0.64</v>
      </c>
      <c r="AY299" s="2">
        <v>37894</v>
      </c>
      <c r="AZ299">
        <v>20031117</v>
      </c>
      <c r="BA299">
        <v>0.3</v>
      </c>
      <c r="BB299">
        <v>0.4</v>
      </c>
      <c r="BD299" s="2">
        <v>42674</v>
      </c>
      <c r="BE299">
        <v>20161206</v>
      </c>
      <c r="BF299">
        <v>4.5999999999999996</v>
      </c>
      <c r="BG299">
        <v>6.1</v>
      </c>
      <c r="BI299" s="2">
        <v>37894</v>
      </c>
      <c r="BJ299">
        <v>20031028</v>
      </c>
      <c r="BK299">
        <v>1.2</v>
      </c>
      <c r="BL299">
        <v>1.2</v>
      </c>
      <c r="BX299" s="2">
        <v>37894</v>
      </c>
      <c r="BY299">
        <v>20031031</v>
      </c>
      <c r="BZ299">
        <v>0.3</v>
      </c>
      <c r="CA299">
        <v>0.4</v>
      </c>
      <c r="CC299" s="2">
        <v>37894</v>
      </c>
      <c r="CD299">
        <v>20031031</v>
      </c>
      <c r="CE299">
        <v>-0.3</v>
      </c>
      <c r="CF299">
        <v>-0.1</v>
      </c>
    </row>
    <row r="300" spans="1:84" x14ac:dyDescent="0.2">
      <c r="A300" s="2">
        <v>37925</v>
      </c>
      <c r="B300">
        <v>20031103</v>
      </c>
      <c r="C300">
        <v>57</v>
      </c>
      <c r="D300">
        <v>55.2</v>
      </c>
      <c r="F300" s="2">
        <v>37925</v>
      </c>
      <c r="G300">
        <v>20031205</v>
      </c>
      <c r="H300">
        <v>2.2000000000000002</v>
      </c>
      <c r="I300">
        <v>1.9</v>
      </c>
      <c r="K300" s="2">
        <v>42400</v>
      </c>
      <c r="L300" t="s">
        <v>13</v>
      </c>
      <c r="M300" t="s">
        <v>13</v>
      </c>
      <c r="N300">
        <v>898169</v>
      </c>
      <c r="U300" s="2">
        <v>37925</v>
      </c>
      <c r="V300">
        <v>20031205</v>
      </c>
      <c r="W300">
        <v>0.9</v>
      </c>
      <c r="X300">
        <v>8.4039999999999999</v>
      </c>
      <c r="Z300" s="2">
        <v>42674</v>
      </c>
      <c r="AA300">
        <v>20161209</v>
      </c>
      <c r="AB300">
        <v>-0.4</v>
      </c>
      <c r="AC300">
        <v>-0.2</v>
      </c>
      <c r="AE300" s="2">
        <v>42704</v>
      </c>
      <c r="AF300">
        <v>20161214</v>
      </c>
      <c r="AG300">
        <v>0.1</v>
      </c>
      <c r="AH300">
        <v>0.1</v>
      </c>
      <c r="AJ300" s="2">
        <v>42704</v>
      </c>
      <c r="AK300">
        <v>20161214</v>
      </c>
      <c r="AL300">
        <v>0.2</v>
      </c>
      <c r="AM300">
        <v>0.2</v>
      </c>
      <c r="AO300" s="2">
        <v>37925</v>
      </c>
      <c r="AP300">
        <v>20031114</v>
      </c>
      <c r="AQ300">
        <v>0.2</v>
      </c>
      <c r="AR300">
        <v>0.13</v>
      </c>
      <c r="AT300" s="2">
        <v>37925</v>
      </c>
      <c r="AU300" t="s">
        <v>13</v>
      </c>
      <c r="AV300" t="s">
        <v>13</v>
      </c>
      <c r="AW300">
        <v>0.14000000000000001</v>
      </c>
      <c r="AY300" s="2">
        <v>37925</v>
      </c>
      <c r="AZ300">
        <v>20031211</v>
      </c>
      <c r="BA300">
        <v>0.4</v>
      </c>
      <c r="BB300">
        <v>0.5</v>
      </c>
      <c r="BD300" s="2">
        <v>42704</v>
      </c>
      <c r="BE300">
        <v>20170106</v>
      </c>
      <c r="BF300">
        <v>-4.5</v>
      </c>
      <c r="BG300">
        <v>-4.5999999999999996</v>
      </c>
      <c r="BI300" s="2">
        <v>37925</v>
      </c>
      <c r="BJ300">
        <v>20031126</v>
      </c>
      <c r="BK300">
        <v>2.4</v>
      </c>
      <c r="BL300">
        <v>2.8</v>
      </c>
      <c r="BX300" s="2">
        <v>37925</v>
      </c>
      <c r="BY300">
        <v>20031126</v>
      </c>
      <c r="BZ300">
        <v>0.4</v>
      </c>
      <c r="CA300">
        <v>0.4</v>
      </c>
      <c r="CC300" s="2">
        <v>37925</v>
      </c>
      <c r="CD300">
        <v>20031126</v>
      </c>
      <c r="CE300">
        <v>0</v>
      </c>
      <c r="CF300">
        <v>0.2</v>
      </c>
    </row>
    <row r="301" spans="1:84" x14ac:dyDescent="0.2">
      <c r="A301" s="2">
        <v>37955</v>
      </c>
      <c r="B301">
        <v>20031201</v>
      </c>
      <c r="C301">
        <v>62.8</v>
      </c>
      <c r="D301">
        <v>58.4</v>
      </c>
      <c r="F301" s="2">
        <v>37955</v>
      </c>
      <c r="G301">
        <v>20040106</v>
      </c>
      <c r="H301">
        <v>-1.4</v>
      </c>
      <c r="I301">
        <v>-0.4</v>
      </c>
      <c r="K301" s="2">
        <v>42429</v>
      </c>
      <c r="L301" t="s">
        <v>13</v>
      </c>
      <c r="M301" t="s">
        <v>13</v>
      </c>
      <c r="N301">
        <v>1060761</v>
      </c>
      <c r="U301" s="2">
        <v>37955</v>
      </c>
      <c r="V301">
        <v>20040108</v>
      </c>
      <c r="W301">
        <v>4</v>
      </c>
      <c r="X301">
        <v>0.90500000000000003</v>
      </c>
      <c r="Z301" s="2">
        <v>42704</v>
      </c>
      <c r="AA301">
        <v>20170110</v>
      </c>
      <c r="AB301">
        <v>1</v>
      </c>
      <c r="AC301">
        <v>1.1000000000000001</v>
      </c>
      <c r="AE301" s="2">
        <v>42735</v>
      </c>
      <c r="AF301">
        <v>20170113</v>
      </c>
      <c r="AG301">
        <v>0.6</v>
      </c>
      <c r="AH301">
        <v>0.9</v>
      </c>
      <c r="AJ301" s="2">
        <v>42735</v>
      </c>
      <c r="AK301">
        <v>20170113</v>
      </c>
      <c r="AL301">
        <v>0.2</v>
      </c>
      <c r="AM301">
        <v>0.3</v>
      </c>
      <c r="AO301" s="2">
        <v>37955</v>
      </c>
      <c r="AP301">
        <v>20031216</v>
      </c>
      <c r="AQ301">
        <v>0.9</v>
      </c>
      <c r="AR301">
        <v>0.82</v>
      </c>
      <c r="AT301" s="2">
        <v>37955</v>
      </c>
      <c r="AU301" t="s">
        <v>13</v>
      </c>
      <c r="AV301" t="s">
        <v>13</v>
      </c>
      <c r="AW301">
        <v>0.84</v>
      </c>
      <c r="AY301" s="2">
        <v>37955</v>
      </c>
      <c r="AZ301">
        <v>20040116</v>
      </c>
      <c r="BA301">
        <v>0.3</v>
      </c>
      <c r="BB301">
        <v>0.2</v>
      </c>
      <c r="BD301" s="2">
        <v>42735</v>
      </c>
      <c r="BE301">
        <v>20170203</v>
      </c>
      <c r="BF301">
        <v>-0.5</v>
      </c>
      <c r="BG301">
        <v>0.3</v>
      </c>
      <c r="BI301" s="2">
        <v>37955</v>
      </c>
      <c r="BJ301">
        <v>20031224</v>
      </c>
      <c r="BK301">
        <v>-3.7</v>
      </c>
      <c r="BL301">
        <v>-0.1</v>
      </c>
      <c r="BX301" s="2">
        <v>37955</v>
      </c>
      <c r="BY301">
        <v>20031223</v>
      </c>
      <c r="BZ301">
        <v>0.5</v>
      </c>
      <c r="CA301">
        <v>0.8</v>
      </c>
      <c r="CC301" s="2">
        <v>37955</v>
      </c>
      <c r="CD301">
        <v>20031223</v>
      </c>
      <c r="CE301">
        <v>0.4</v>
      </c>
      <c r="CF301">
        <v>0.8</v>
      </c>
    </row>
    <row r="302" spans="1:84" x14ac:dyDescent="0.2">
      <c r="A302" s="2">
        <v>37986</v>
      </c>
      <c r="B302">
        <v>20040102</v>
      </c>
      <c r="C302">
        <v>66.2</v>
      </c>
      <c r="D302">
        <v>60.1</v>
      </c>
      <c r="F302" s="2">
        <v>37986</v>
      </c>
      <c r="G302">
        <v>20040204</v>
      </c>
      <c r="H302">
        <v>1.1000000000000001</v>
      </c>
      <c r="I302">
        <v>-0.2</v>
      </c>
      <c r="K302" s="2">
        <v>42460</v>
      </c>
      <c r="L302" t="s">
        <v>13</v>
      </c>
      <c r="M302" t="s">
        <v>13</v>
      </c>
      <c r="N302">
        <v>1242547</v>
      </c>
      <c r="U302" s="2">
        <v>37986</v>
      </c>
      <c r="V302">
        <v>20040206</v>
      </c>
      <c r="W302">
        <v>6.6</v>
      </c>
      <c r="X302">
        <v>10.961</v>
      </c>
      <c r="Z302" s="2">
        <v>42735</v>
      </c>
      <c r="AA302">
        <v>20170209</v>
      </c>
      <c r="AB302">
        <v>1</v>
      </c>
      <c r="AC302">
        <v>0.8</v>
      </c>
      <c r="AE302" s="2">
        <v>42766</v>
      </c>
      <c r="AF302">
        <v>20170215</v>
      </c>
      <c r="AG302">
        <v>0.4</v>
      </c>
      <c r="AH302">
        <v>0.5</v>
      </c>
      <c r="AJ302" s="2">
        <v>42766</v>
      </c>
      <c r="AK302">
        <v>20170215</v>
      </c>
      <c r="AL302">
        <v>0.8</v>
      </c>
      <c r="AM302">
        <v>1.1000000000000001</v>
      </c>
      <c r="AO302" s="2">
        <v>37986</v>
      </c>
      <c r="AP302">
        <v>20040116</v>
      </c>
      <c r="AQ302">
        <v>0.1</v>
      </c>
      <c r="AR302">
        <v>-7.0000000000000007E-2</v>
      </c>
      <c r="AT302" s="2">
        <v>37986</v>
      </c>
      <c r="AU302" t="s">
        <v>13</v>
      </c>
      <c r="AV302" t="s">
        <v>13</v>
      </c>
      <c r="AW302">
        <v>-0.06</v>
      </c>
      <c r="AY302" s="2">
        <v>37986</v>
      </c>
      <c r="AZ302">
        <v>20040212</v>
      </c>
      <c r="BA302">
        <v>0.3</v>
      </c>
      <c r="BB302">
        <v>0.2</v>
      </c>
      <c r="BD302" s="2">
        <v>42766</v>
      </c>
      <c r="BE302">
        <v>20170306</v>
      </c>
      <c r="BF302">
        <v>2</v>
      </c>
      <c r="BG302">
        <v>0.3</v>
      </c>
      <c r="BI302" s="2">
        <v>37986</v>
      </c>
      <c r="BJ302">
        <v>20040128</v>
      </c>
      <c r="BK302">
        <v>-0.7</v>
      </c>
      <c r="BL302">
        <v>0</v>
      </c>
      <c r="BX302" s="2">
        <v>37986</v>
      </c>
      <c r="BY302">
        <v>20040202</v>
      </c>
      <c r="BZ302">
        <v>0.2</v>
      </c>
      <c r="CA302">
        <v>0.3</v>
      </c>
      <c r="CC302" s="2">
        <v>37986</v>
      </c>
      <c r="CD302">
        <v>20040202</v>
      </c>
      <c r="CE302">
        <v>0.4</v>
      </c>
      <c r="CF302">
        <v>0.3</v>
      </c>
    </row>
    <row r="303" spans="1:84" x14ac:dyDescent="0.2">
      <c r="A303" s="2">
        <v>38017</v>
      </c>
      <c r="B303">
        <v>20040202</v>
      </c>
      <c r="C303">
        <v>63.6</v>
      </c>
      <c r="D303">
        <v>60.8</v>
      </c>
      <c r="F303" s="2">
        <v>38017</v>
      </c>
      <c r="G303">
        <v>20040304</v>
      </c>
      <c r="H303">
        <v>-0.5</v>
      </c>
      <c r="I303">
        <v>-0.7</v>
      </c>
      <c r="K303" s="2">
        <v>42490</v>
      </c>
      <c r="L303" t="s">
        <v>13</v>
      </c>
      <c r="M303" t="s">
        <v>13</v>
      </c>
      <c r="N303">
        <v>1167547</v>
      </c>
      <c r="U303" s="2">
        <v>38017</v>
      </c>
      <c r="V303">
        <v>20040305</v>
      </c>
      <c r="W303">
        <v>14.3</v>
      </c>
      <c r="X303">
        <v>10.882</v>
      </c>
      <c r="Z303" s="2">
        <v>42766</v>
      </c>
      <c r="AA303">
        <v>20170308</v>
      </c>
      <c r="AB303">
        <v>-0.2</v>
      </c>
      <c r="AC303">
        <v>-0.2</v>
      </c>
      <c r="AE303" s="2">
        <v>42794</v>
      </c>
      <c r="AF303">
        <v>20170315</v>
      </c>
      <c r="AG303">
        <v>0.1</v>
      </c>
      <c r="AH303">
        <v>-0.2</v>
      </c>
      <c r="AJ303" s="2">
        <v>42794</v>
      </c>
      <c r="AK303">
        <v>20170315</v>
      </c>
      <c r="AL303">
        <v>0.2</v>
      </c>
      <c r="AM303">
        <v>0.1</v>
      </c>
      <c r="AO303" s="2">
        <v>38017</v>
      </c>
      <c r="AP303">
        <v>20040217</v>
      </c>
      <c r="AQ303">
        <v>0.8</v>
      </c>
      <c r="AR303">
        <v>0.2</v>
      </c>
      <c r="AT303" s="2">
        <v>38017</v>
      </c>
      <c r="AU303" t="s">
        <v>13</v>
      </c>
      <c r="AV303" t="s">
        <v>13</v>
      </c>
      <c r="AW303">
        <v>0.21</v>
      </c>
      <c r="AY303" s="2">
        <v>38017</v>
      </c>
      <c r="AZ303">
        <v>20040312</v>
      </c>
      <c r="BA303">
        <v>0.1</v>
      </c>
      <c r="BB303">
        <v>0.1</v>
      </c>
      <c r="BD303" s="2">
        <v>42794</v>
      </c>
      <c r="BE303">
        <v>20170404</v>
      </c>
      <c r="BF303">
        <v>1.8</v>
      </c>
      <c r="BG303">
        <v>1.4</v>
      </c>
      <c r="BI303" s="2">
        <v>38017</v>
      </c>
      <c r="BJ303">
        <v>20040226</v>
      </c>
      <c r="BK303">
        <v>2</v>
      </c>
      <c r="BL303">
        <v>-1.3</v>
      </c>
      <c r="BX303" s="2">
        <v>38017</v>
      </c>
      <c r="BY303">
        <v>20040301</v>
      </c>
      <c r="BZ303">
        <v>0.2</v>
      </c>
      <c r="CA303">
        <v>0.3</v>
      </c>
      <c r="CC303" s="2">
        <v>38017</v>
      </c>
      <c r="CD303">
        <v>20040301</v>
      </c>
      <c r="CE303">
        <v>0.4</v>
      </c>
      <c r="CF303">
        <v>0.8</v>
      </c>
    </row>
    <row r="304" spans="1:84" x14ac:dyDescent="0.2">
      <c r="A304" s="2">
        <v>38046</v>
      </c>
      <c r="B304">
        <v>20040301</v>
      </c>
      <c r="C304">
        <v>61.4</v>
      </c>
      <c r="D304">
        <v>59.9</v>
      </c>
      <c r="F304" s="2">
        <v>38046</v>
      </c>
      <c r="G304">
        <v>20040331</v>
      </c>
      <c r="H304">
        <v>0.3</v>
      </c>
      <c r="I304">
        <v>0.9</v>
      </c>
      <c r="K304" s="2">
        <v>42521</v>
      </c>
      <c r="L304" t="s">
        <v>13</v>
      </c>
      <c r="M304" t="s">
        <v>13</v>
      </c>
      <c r="N304">
        <v>1184868</v>
      </c>
      <c r="U304" s="2">
        <v>38046</v>
      </c>
      <c r="V304">
        <v>20040407</v>
      </c>
      <c r="W304">
        <v>4.2</v>
      </c>
      <c r="X304">
        <v>7.0970000000000004</v>
      </c>
      <c r="Z304" s="2">
        <v>42794</v>
      </c>
      <c r="AA304">
        <v>20170407</v>
      </c>
      <c r="AB304">
        <v>0.4</v>
      </c>
      <c r="AC304">
        <v>0.3</v>
      </c>
      <c r="AE304" s="2">
        <v>42825</v>
      </c>
      <c r="AF304">
        <v>20170414</v>
      </c>
      <c r="AG304">
        <v>-0.2</v>
      </c>
      <c r="AH304">
        <v>0.1</v>
      </c>
      <c r="AJ304" s="2">
        <v>42825</v>
      </c>
      <c r="AK304">
        <v>20170414</v>
      </c>
      <c r="AL304">
        <v>0</v>
      </c>
      <c r="AM304">
        <v>0.3</v>
      </c>
      <c r="AO304" s="2">
        <v>38046</v>
      </c>
      <c r="AP304">
        <v>20040315</v>
      </c>
      <c r="AQ304">
        <v>0.7</v>
      </c>
      <c r="AR304">
        <v>0.61</v>
      </c>
      <c r="AT304" s="2">
        <v>38046</v>
      </c>
      <c r="AU304" t="s">
        <v>13</v>
      </c>
      <c r="AV304" t="s">
        <v>13</v>
      </c>
      <c r="AW304">
        <v>0.62</v>
      </c>
      <c r="AY304" s="2">
        <v>38046</v>
      </c>
      <c r="AZ304">
        <v>20040413</v>
      </c>
      <c r="BA304">
        <v>0.7</v>
      </c>
      <c r="BB304">
        <v>0.9</v>
      </c>
      <c r="BD304" s="2">
        <v>42825</v>
      </c>
      <c r="BE304">
        <v>20170504</v>
      </c>
      <c r="BF304">
        <v>0.9</v>
      </c>
      <c r="BG304">
        <v>2.4</v>
      </c>
      <c r="BI304" s="2">
        <v>38046</v>
      </c>
      <c r="BJ304">
        <v>20040324</v>
      </c>
      <c r="BK304">
        <v>-0.3</v>
      </c>
      <c r="BL304">
        <v>0.9</v>
      </c>
      <c r="BX304" s="2">
        <v>38046</v>
      </c>
      <c r="BY304">
        <v>20040326</v>
      </c>
      <c r="BZ304">
        <v>0.4</v>
      </c>
      <c r="CA304">
        <v>0.4</v>
      </c>
      <c r="CC304" s="2">
        <v>38046</v>
      </c>
      <c r="CD304">
        <v>20040326</v>
      </c>
      <c r="CE304">
        <v>0.2</v>
      </c>
      <c r="CF304">
        <v>0.4</v>
      </c>
    </row>
    <row r="305" spans="1:84" x14ac:dyDescent="0.2">
      <c r="A305" s="2">
        <v>38077</v>
      </c>
      <c r="B305">
        <v>20040401</v>
      </c>
      <c r="C305">
        <v>62.5</v>
      </c>
      <c r="D305">
        <v>60.6</v>
      </c>
      <c r="F305" s="2">
        <v>38077</v>
      </c>
      <c r="G305">
        <v>20040504</v>
      </c>
      <c r="H305">
        <v>4.3</v>
      </c>
      <c r="I305">
        <v>4.0999999999999996</v>
      </c>
      <c r="K305" s="2">
        <v>42551</v>
      </c>
      <c r="L305" t="s">
        <v>13</v>
      </c>
      <c r="M305" t="s">
        <v>13</v>
      </c>
      <c r="N305">
        <v>1172006</v>
      </c>
      <c r="U305" s="2">
        <v>38077</v>
      </c>
      <c r="V305">
        <v>20040507</v>
      </c>
      <c r="W305">
        <v>5.7</v>
      </c>
      <c r="X305">
        <v>14.38</v>
      </c>
      <c r="Z305" s="2">
        <v>42825</v>
      </c>
      <c r="AA305">
        <v>20170509</v>
      </c>
      <c r="AB305">
        <v>0.2</v>
      </c>
      <c r="AC305">
        <v>0.1</v>
      </c>
      <c r="AE305" s="2">
        <v>42855</v>
      </c>
      <c r="AF305">
        <v>20170512</v>
      </c>
      <c r="AG305">
        <v>0.4</v>
      </c>
      <c r="AH305">
        <v>0.4</v>
      </c>
      <c r="AJ305" s="2">
        <v>42855</v>
      </c>
      <c r="AK305">
        <v>20170512</v>
      </c>
      <c r="AL305">
        <v>0.3</v>
      </c>
      <c r="AM305">
        <v>0.3</v>
      </c>
      <c r="AO305" s="2">
        <v>38077</v>
      </c>
      <c r="AP305">
        <v>20040416</v>
      </c>
      <c r="AQ305">
        <v>-0.2</v>
      </c>
      <c r="AR305">
        <v>-0.49</v>
      </c>
      <c r="AT305" s="2">
        <v>38077</v>
      </c>
      <c r="AU305" t="s">
        <v>13</v>
      </c>
      <c r="AV305" t="s">
        <v>13</v>
      </c>
      <c r="AW305">
        <v>-0.47</v>
      </c>
      <c r="AY305" s="2">
        <v>38077</v>
      </c>
      <c r="AZ305">
        <v>20040514</v>
      </c>
      <c r="BA305">
        <v>0.7</v>
      </c>
      <c r="BB305">
        <v>0.8</v>
      </c>
      <c r="BD305" s="2">
        <v>42855</v>
      </c>
      <c r="BE305">
        <v>20170605</v>
      </c>
      <c r="BF305">
        <v>-0.8</v>
      </c>
      <c r="BG305">
        <v>-0.8</v>
      </c>
      <c r="BI305" s="2">
        <v>38077</v>
      </c>
      <c r="BJ305">
        <v>20040423</v>
      </c>
      <c r="BK305">
        <v>3.3</v>
      </c>
      <c r="BL305">
        <v>6</v>
      </c>
      <c r="BX305" s="2">
        <v>38077</v>
      </c>
      <c r="BY305">
        <v>20040430</v>
      </c>
      <c r="BZ305">
        <v>0.4</v>
      </c>
      <c r="CA305">
        <v>0.5</v>
      </c>
      <c r="CC305" s="2">
        <v>38077</v>
      </c>
      <c r="CD305">
        <v>20040430</v>
      </c>
      <c r="CE305">
        <v>0.4</v>
      </c>
      <c r="CF305">
        <v>0.6</v>
      </c>
    </row>
    <row r="306" spans="1:84" x14ac:dyDescent="0.2">
      <c r="A306" s="2">
        <v>38107</v>
      </c>
      <c r="B306">
        <v>20040503</v>
      </c>
      <c r="C306">
        <v>62.4</v>
      </c>
      <c r="D306">
        <v>60.6</v>
      </c>
      <c r="F306" s="2">
        <v>38107</v>
      </c>
      <c r="G306">
        <v>20040603</v>
      </c>
      <c r="H306">
        <v>-1.7</v>
      </c>
      <c r="I306">
        <v>-1.5</v>
      </c>
      <c r="K306" s="2">
        <v>42582</v>
      </c>
      <c r="L306" t="s">
        <v>13</v>
      </c>
      <c r="M306" t="s">
        <v>13</v>
      </c>
      <c r="N306">
        <v>1159973</v>
      </c>
      <c r="U306" s="2">
        <v>38107</v>
      </c>
      <c r="V306">
        <v>20040607</v>
      </c>
      <c r="W306">
        <v>3.9</v>
      </c>
      <c r="X306">
        <v>2.996</v>
      </c>
      <c r="Z306" s="2">
        <v>42855</v>
      </c>
      <c r="AA306">
        <v>20170609</v>
      </c>
      <c r="AB306">
        <v>-0.5</v>
      </c>
      <c r="AC306">
        <v>-0.5</v>
      </c>
      <c r="AE306" s="2">
        <v>42886</v>
      </c>
      <c r="AF306">
        <v>20170614</v>
      </c>
      <c r="AG306" t="s">
        <v>13</v>
      </c>
      <c r="AH306" t="s">
        <v>13</v>
      </c>
      <c r="AJ306" s="2">
        <v>42886</v>
      </c>
      <c r="AK306">
        <v>20170614</v>
      </c>
      <c r="AL306" t="s">
        <v>13</v>
      </c>
      <c r="AM306" t="s">
        <v>13</v>
      </c>
      <c r="AO306" s="2">
        <v>38107</v>
      </c>
      <c r="AP306">
        <v>20040514</v>
      </c>
      <c r="AQ306">
        <v>0.8</v>
      </c>
      <c r="AR306">
        <v>0.43</v>
      </c>
      <c r="AT306" s="2">
        <v>38107</v>
      </c>
      <c r="AU306" t="s">
        <v>13</v>
      </c>
      <c r="AV306" t="s">
        <v>13</v>
      </c>
      <c r="AW306">
        <v>0.45</v>
      </c>
      <c r="AY306" s="2">
        <v>38107</v>
      </c>
      <c r="AZ306">
        <v>20040615</v>
      </c>
      <c r="BA306">
        <v>0.5</v>
      </c>
      <c r="BB306">
        <v>0.7</v>
      </c>
      <c r="BD306" s="2">
        <v>42886</v>
      </c>
      <c r="BE306">
        <v>20170705</v>
      </c>
      <c r="BF306" t="s">
        <v>13</v>
      </c>
      <c r="BG306" t="s">
        <v>13</v>
      </c>
      <c r="BI306" s="2">
        <v>38107</v>
      </c>
      <c r="BJ306">
        <v>20040526</v>
      </c>
      <c r="BK306">
        <v>-2.1</v>
      </c>
      <c r="BL306">
        <v>-2.9</v>
      </c>
      <c r="BX306" s="2">
        <v>38107</v>
      </c>
      <c r="BY306">
        <v>20040528</v>
      </c>
      <c r="BZ306">
        <v>0.6</v>
      </c>
      <c r="CA306">
        <v>0.5</v>
      </c>
      <c r="CC306" s="2">
        <v>38107</v>
      </c>
      <c r="CD306">
        <v>20040528</v>
      </c>
      <c r="CE306">
        <v>0.3</v>
      </c>
      <c r="CF306">
        <v>0.3</v>
      </c>
    </row>
    <row r="307" spans="1:84" x14ac:dyDescent="0.2">
      <c r="A307" s="2">
        <v>38138</v>
      </c>
      <c r="B307">
        <v>20040601</v>
      </c>
      <c r="C307">
        <v>62.8</v>
      </c>
      <c r="D307">
        <v>61.4</v>
      </c>
      <c r="F307" s="2">
        <v>38138</v>
      </c>
      <c r="G307">
        <v>20040702</v>
      </c>
      <c r="H307">
        <v>-0.3</v>
      </c>
      <c r="I307">
        <v>0.5</v>
      </c>
      <c r="K307" s="2">
        <v>42613</v>
      </c>
      <c r="L307" t="s">
        <v>13</v>
      </c>
      <c r="M307" t="s">
        <v>13</v>
      </c>
      <c r="N307">
        <v>1163092</v>
      </c>
      <c r="U307" s="2">
        <v>38138</v>
      </c>
      <c r="V307">
        <v>20040708</v>
      </c>
      <c r="W307">
        <v>8.1999999999999993</v>
      </c>
      <c r="X307">
        <v>8.1229999999999993</v>
      </c>
      <c r="Z307" s="2">
        <v>42886</v>
      </c>
      <c r="AA307">
        <v>20170711</v>
      </c>
      <c r="AB307" t="s">
        <v>13</v>
      </c>
      <c r="AC307" t="s">
        <v>13</v>
      </c>
      <c r="AO307" s="2">
        <v>38138</v>
      </c>
      <c r="AP307">
        <v>20040616</v>
      </c>
      <c r="AQ307">
        <v>1.1000000000000001</v>
      </c>
      <c r="AR307">
        <v>0.82</v>
      </c>
      <c r="AT307" s="2">
        <v>38138</v>
      </c>
      <c r="AU307" t="s">
        <v>13</v>
      </c>
      <c r="AV307" t="s">
        <v>13</v>
      </c>
      <c r="AW307">
        <v>0.83</v>
      </c>
      <c r="AY307" s="2">
        <v>38138</v>
      </c>
      <c r="AZ307">
        <v>20040715</v>
      </c>
      <c r="BA307">
        <v>0.4</v>
      </c>
      <c r="BB307">
        <v>0.6</v>
      </c>
      <c r="BI307" s="2">
        <v>38138</v>
      </c>
      <c r="BJ307">
        <v>20040624</v>
      </c>
      <c r="BK307">
        <v>-0.7</v>
      </c>
      <c r="BL307">
        <v>0.3</v>
      </c>
      <c r="BX307" s="2">
        <v>38138</v>
      </c>
      <c r="BY307">
        <v>20040628</v>
      </c>
      <c r="BZ307">
        <v>0.6</v>
      </c>
      <c r="CA307">
        <v>0.9</v>
      </c>
      <c r="CC307" s="2">
        <v>38138</v>
      </c>
      <c r="CD307">
        <v>20040628</v>
      </c>
      <c r="CE307">
        <v>1</v>
      </c>
      <c r="CF307">
        <v>0.9</v>
      </c>
    </row>
    <row r="308" spans="1:84" x14ac:dyDescent="0.2">
      <c r="A308" s="2">
        <v>38168</v>
      </c>
      <c r="B308">
        <v>20040701</v>
      </c>
      <c r="C308">
        <v>61.1</v>
      </c>
      <c r="D308">
        <v>60.5</v>
      </c>
      <c r="F308" s="2">
        <v>38168</v>
      </c>
      <c r="G308">
        <v>20040804</v>
      </c>
      <c r="H308">
        <v>0.7</v>
      </c>
      <c r="I308">
        <v>1</v>
      </c>
      <c r="K308" s="2">
        <v>42643</v>
      </c>
      <c r="L308" t="s">
        <v>13</v>
      </c>
      <c r="M308" t="s">
        <v>13</v>
      </c>
      <c r="N308">
        <v>1119590</v>
      </c>
      <c r="U308" s="2">
        <v>38168</v>
      </c>
      <c r="V308">
        <v>20040806</v>
      </c>
      <c r="W308">
        <v>6.6</v>
      </c>
      <c r="X308">
        <v>7.15</v>
      </c>
      <c r="AO308" s="2">
        <v>38168</v>
      </c>
      <c r="AP308">
        <v>20040715</v>
      </c>
      <c r="AQ308">
        <v>-0.3</v>
      </c>
      <c r="AR308">
        <v>-0.82</v>
      </c>
      <c r="AT308" s="2">
        <v>38168</v>
      </c>
      <c r="AU308" t="s">
        <v>13</v>
      </c>
      <c r="AV308" t="s">
        <v>13</v>
      </c>
      <c r="AW308">
        <v>-0.8</v>
      </c>
      <c r="AY308" s="2">
        <v>38168</v>
      </c>
      <c r="AZ308">
        <v>20040812</v>
      </c>
      <c r="BA308">
        <v>0.9</v>
      </c>
      <c r="BB308">
        <v>1</v>
      </c>
      <c r="BI308" s="2">
        <v>38168</v>
      </c>
      <c r="BJ308">
        <v>20040728</v>
      </c>
      <c r="BK308">
        <v>-0.6</v>
      </c>
      <c r="BL308">
        <v>0</v>
      </c>
      <c r="BX308" s="2">
        <v>38168</v>
      </c>
      <c r="BY308">
        <v>20040803</v>
      </c>
      <c r="BZ308">
        <v>0.2</v>
      </c>
      <c r="CA308">
        <v>0.4</v>
      </c>
      <c r="CC308" s="2">
        <v>38168</v>
      </c>
      <c r="CD308">
        <v>20040803</v>
      </c>
      <c r="CE308">
        <v>-0.7</v>
      </c>
      <c r="CF308">
        <v>-0.1</v>
      </c>
    </row>
    <row r="309" spans="1:84" x14ac:dyDescent="0.2">
      <c r="A309" s="2">
        <v>38199</v>
      </c>
      <c r="B309">
        <v>20040802</v>
      </c>
      <c r="C309">
        <v>62</v>
      </c>
      <c r="D309">
        <v>59.9</v>
      </c>
      <c r="F309" s="2">
        <v>38199</v>
      </c>
      <c r="G309">
        <v>20040902</v>
      </c>
      <c r="H309">
        <v>1.3</v>
      </c>
      <c r="I309">
        <v>0.9</v>
      </c>
      <c r="K309" s="2">
        <v>42674</v>
      </c>
      <c r="L309" t="s">
        <v>13</v>
      </c>
      <c r="M309" t="s">
        <v>13</v>
      </c>
      <c r="N309">
        <v>1069681</v>
      </c>
      <c r="U309" s="2">
        <v>38199</v>
      </c>
      <c r="V309">
        <v>20040908</v>
      </c>
      <c r="W309">
        <v>10.9</v>
      </c>
      <c r="X309">
        <v>9.1039999999999992</v>
      </c>
      <c r="AO309" s="2">
        <v>38199</v>
      </c>
      <c r="AP309">
        <v>20040817</v>
      </c>
      <c r="AQ309">
        <v>0.4</v>
      </c>
      <c r="AR309">
        <v>0.76</v>
      </c>
      <c r="AT309" s="2">
        <v>38199</v>
      </c>
      <c r="AU309" t="s">
        <v>13</v>
      </c>
      <c r="AV309" t="s">
        <v>13</v>
      </c>
      <c r="AW309">
        <v>0.77</v>
      </c>
      <c r="AY309" s="2">
        <v>38199</v>
      </c>
      <c r="AZ309">
        <v>20040915</v>
      </c>
      <c r="BA309">
        <v>0.9</v>
      </c>
      <c r="BB309">
        <v>1</v>
      </c>
      <c r="BI309" s="2">
        <v>38199</v>
      </c>
      <c r="BJ309">
        <v>20040825</v>
      </c>
      <c r="BK309">
        <v>0.1</v>
      </c>
      <c r="BL309">
        <v>-0.3</v>
      </c>
      <c r="BX309" s="2">
        <v>38199</v>
      </c>
      <c r="BY309">
        <v>20040830</v>
      </c>
      <c r="BZ309">
        <v>0.1</v>
      </c>
      <c r="CA309">
        <v>0.4</v>
      </c>
      <c r="CC309" s="2">
        <v>38199</v>
      </c>
      <c r="CD309">
        <v>20040830</v>
      </c>
      <c r="CE309">
        <v>0.8</v>
      </c>
      <c r="CF309">
        <v>0.8</v>
      </c>
    </row>
    <row r="310" spans="1:84" x14ac:dyDescent="0.2">
      <c r="A310" s="2">
        <v>38230</v>
      </c>
      <c r="B310">
        <v>20040901</v>
      </c>
      <c r="C310">
        <v>59</v>
      </c>
      <c r="D310">
        <v>58.5</v>
      </c>
      <c r="F310" s="2">
        <v>38230</v>
      </c>
      <c r="G310">
        <v>20041004</v>
      </c>
      <c r="H310">
        <v>-0.1</v>
      </c>
      <c r="I310">
        <v>-0.2</v>
      </c>
      <c r="K310" s="2">
        <v>42704</v>
      </c>
      <c r="L310" t="s">
        <v>13</v>
      </c>
      <c r="M310" t="s">
        <v>13</v>
      </c>
      <c r="N310">
        <v>1062712</v>
      </c>
      <c r="U310" s="2">
        <v>38230</v>
      </c>
      <c r="V310">
        <v>20041007</v>
      </c>
      <c r="W310">
        <v>-2.4</v>
      </c>
      <c r="X310">
        <v>6.3419999999999996</v>
      </c>
      <c r="AO310" s="2">
        <v>38230</v>
      </c>
      <c r="AP310">
        <v>20040915</v>
      </c>
      <c r="AQ310">
        <v>0.1</v>
      </c>
      <c r="AR310">
        <v>0.08</v>
      </c>
      <c r="AT310" s="2">
        <v>38230</v>
      </c>
      <c r="AU310" t="s">
        <v>13</v>
      </c>
      <c r="AV310" t="s">
        <v>13</v>
      </c>
      <c r="AW310">
        <v>0.08</v>
      </c>
      <c r="AY310" s="2">
        <v>38230</v>
      </c>
      <c r="AZ310">
        <v>20041015</v>
      </c>
      <c r="BA310">
        <v>0.7</v>
      </c>
      <c r="BB310">
        <v>0.8</v>
      </c>
      <c r="BI310" s="2">
        <v>38230</v>
      </c>
      <c r="BJ310">
        <v>20040924</v>
      </c>
      <c r="BK310">
        <v>2.2999999999999998</v>
      </c>
      <c r="BL310">
        <v>1.8</v>
      </c>
      <c r="BX310" s="2">
        <v>38230</v>
      </c>
      <c r="BY310">
        <v>20040930</v>
      </c>
      <c r="BZ310">
        <v>0.4</v>
      </c>
      <c r="CA310">
        <v>0.5</v>
      </c>
      <c r="CC310" s="2">
        <v>38230</v>
      </c>
      <c r="CD310">
        <v>20040930</v>
      </c>
      <c r="CE310">
        <v>0</v>
      </c>
      <c r="CF310">
        <v>0.3</v>
      </c>
    </row>
    <row r="311" spans="1:84" x14ac:dyDescent="0.2">
      <c r="A311" s="2">
        <v>38260</v>
      </c>
      <c r="B311">
        <v>20041001</v>
      </c>
      <c r="C311">
        <v>58.5</v>
      </c>
      <c r="D311">
        <v>57.4</v>
      </c>
      <c r="F311" s="2">
        <v>38260</v>
      </c>
      <c r="G311">
        <v>20041103</v>
      </c>
      <c r="H311">
        <v>-0.4</v>
      </c>
      <c r="I311">
        <v>1.2</v>
      </c>
      <c r="K311" s="2">
        <v>42735</v>
      </c>
      <c r="L311" t="s">
        <v>13</v>
      </c>
      <c r="M311" t="s">
        <v>13</v>
      </c>
      <c r="N311">
        <v>1298389</v>
      </c>
      <c r="U311" s="2">
        <v>38260</v>
      </c>
      <c r="V311">
        <v>20041105</v>
      </c>
      <c r="W311">
        <v>9.8000000000000007</v>
      </c>
      <c r="X311">
        <v>16.713000000000001</v>
      </c>
      <c r="AO311" s="2">
        <v>38260</v>
      </c>
      <c r="AP311">
        <v>20041015</v>
      </c>
      <c r="AQ311">
        <v>0.1</v>
      </c>
      <c r="AR311">
        <v>0.08</v>
      </c>
      <c r="AT311" s="2">
        <v>38260</v>
      </c>
      <c r="AU311" t="s">
        <v>13</v>
      </c>
      <c r="AV311" t="s">
        <v>13</v>
      </c>
      <c r="AW311">
        <v>0.06</v>
      </c>
      <c r="AY311" s="2">
        <v>38260</v>
      </c>
      <c r="AZ311">
        <v>20041112</v>
      </c>
      <c r="BA311">
        <v>0.1</v>
      </c>
      <c r="BB311">
        <v>0</v>
      </c>
      <c r="BI311" s="2">
        <v>38260</v>
      </c>
      <c r="BJ311">
        <v>20041027</v>
      </c>
      <c r="BK311">
        <v>1.7</v>
      </c>
      <c r="BL311">
        <v>1.8</v>
      </c>
      <c r="BX311" s="2">
        <v>38260</v>
      </c>
      <c r="BY311">
        <v>20041101</v>
      </c>
      <c r="BZ311">
        <v>0.2</v>
      </c>
      <c r="CA311">
        <v>0.3</v>
      </c>
      <c r="CC311" s="2">
        <v>38260</v>
      </c>
      <c r="CD311">
        <v>20041101</v>
      </c>
      <c r="CE311">
        <v>0.6</v>
      </c>
      <c r="CF311">
        <v>0.9</v>
      </c>
    </row>
    <row r="312" spans="1:84" x14ac:dyDescent="0.2">
      <c r="A312" s="2">
        <v>38291</v>
      </c>
      <c r="B312">
        <v>20041101</v>
      </c>
      <c r="C312">
        <v>56.8</v>
      </c>
      <c r="D312">
        <v>56.3</v>
      </c>
      <c r="F312" s="2">
        <v>38291</v>
      </c>
      <c r="G312">
        <v>20041202</v>
      </c>
      <c r="H312">
        <v>0.5</v>
      </c>
      <c r="I312">
        <v>1.1000000000000001</v>
      </c>
      <c r="K312" s="2">
        <v>42766</v>
      </c>
      <c r="L312" t="s">
        <v>13</v>
      </c>
      <c r="M312" t="s">
        <v>13</v>
      </c>
      <c r="N312">
        <v>883006</v>
      </c>
      <c r="U312" s="2">
        <v>38291</v>
      </c>
      <c r="V312">
        <v>20041207</v>
      </c>
      <c r="W312">
        <v>7.7</v>
      </c>
      <c r="X312">
        <v>16.571000000000002</v>
      </c>
      <c r="AO312" s="2">
        <v>38291</v>
      </c>
      <c r="AP312">
        <v>20041117</v>
      </c>
      <c r="AQ312">
        <v>0.7</v>
      </c>
      <c r="AR312">
        <v>0.95</v>
      </c>
      <c r="AT312" s="2">
        <v>38291</v>
      </c>
      <c r="AU312" t="s">
        <v>13</v>
      </c>
      <c r="AV312" t="s">
        <v>13</v>
      </c>
      <c r="AW312">
        <v>0.92</v>
      </c>
      <c r="AY312" s="2">
        <v>38291</v>
      </c>
      <c r="AZ312">
        <v>20041213</v>
      </c>
      <c r="BA312">
        <v>0.2</v>
      </c>
      <c r="BB312">
        <v>0.6</v>
      </c>
      <c r="BI312" s="2">
        <v>38291</v>
      </c>
      <c r="BJ312">
        <v>20041124</v>
      </c>
      <c r="BK312">
        <v>-0.7</v>
      </c>
      <c r="BL312">
        <v>-0.5</v>
      </c>
      <c r="BX312" s="2">
        <v>38291</v>
      </c>
      <c r="BY312">
        <v>20041201</v>
      </c>
      <c r="BZ312">
        <v>0.6</v>
      </c>
      <c r="CA312">
        <v>0.5</v>
      </c>
      <c r="CC312" s="2">
        <v>38291</v>
      </c>
      <c r="CD312">
        <v>20041201</v>
      </c>
      <c r="CE312">
        <v>0.7</v>
      </c>
      <c r="CF312">
        <v>0.5</v>
      </c>
    </row>
    <row r="313" spans="1:84" x14ac:dyDescent="0.2">
      <c r="A313" s="2">
        <v>38321</v>
      </c>
      <c r="B313">
        <v>20041201</v>
      </c>
      <c r="C313">
        <v>57.8</v>
      </c>
      <c r="D313">
        <v>56.2</v>
      </c>
      <c r="F313" s="2">
        <v>38321</v>
      </c>
      <c r="G313">
        <v>20050104</v>
      </c>
      <c r="H313">
        <v>1.2</v>
      </c>
      <c r="I313">
        <v>2.2999999999999998</v>
      </c>
      <c r="K313" s="2">
        <v>42794</v>
      </c>
      <c r="L313" t="s">
        <v>13</v>
      </c>
      <c r="M313" t="s">
        <v>13</v>
      </c>
      <c r="N313">
        <v>1046475</v>
      </c>
      <c r="U313" s="2">
        <v>38321</v>
      </c>
      <c r="V313">
        <v>20050107</v>
      </c>
      <c r="W313">
        <v>-8.6999999999999993</v>
      </c>
      <c r="X313">
        <v>7.0270000000000001</v>
      </c>
      <c r="AO313" s="2">
        <v>38321</v>
      </c>
      <c r="AP313">
        <v>20041214</v>
      </c>
      <c r="AQ313">
        <v>0.3</v>
      </c>
      <c r="AR313">
        <v>0.19</v>
      </c>
      <c r="AT313" s="2">
        <v>38321</v>
      </c>
      <c r="AU313" t="s">
        <v>13</v>
      </c>
      <c r="AV313" t="s">
        <v>13</v>
      </c>
      <c r="AW313">
        <v>0.14000000000000001</v>
      </c>
      <c r="AY313" s="2">
        <v>38321</v>
      </c>
      <c r="AZ313">
        <v>20050114</v>
      </c>
      <c r="BA313">
        <v>1</v>
      </c>
      <c r="BB313">
        <v>1.1000000000000001</v>
      </c>
      <c r="BI313" s="2">
        <v>38321</v>
      </c>
      <c r="BJ313">
        <v>20041223</v>
      </c>
      <c r="BK313">
        <v>-0.8</v>
      </c>
      <c r="BL313">
        <v>1.2</v>
      </c>
      <c r="BX313" s="2">
        <v>38321</v>
      </c>
      <c r="BY313">
        <v>20041223</v>
      </c>
      <c r="BZ313">
        <v>0.3</v>
      </c>
      <c r="CA313">
        <v>0.1</v>
      </c>
      <c r="CC313" s="2">
        <v>38321</v>
      </c>
      <c r="CD313">
        <v>20041223</v>
      </c>
      <c r="CE313">
        <v>0.2</v>
      </c>
      <c r="CF313">
        <v>0.5</v>
      </c>
    </row>
    <row r="314" spans="1:84" x14ac:dyDescent="0.2">
      <c r="A314" s="2">
        <v>38352</v>
      </c>
      <c r="B314">
        <v>20050103</v>
      </c>
      <c r="C314">
        <v>58.6</v>
      </c>
      <c r="D314">
        <v>57.2</v>
      </c>
      <c r="F314" s="2">
        <v>38352</v>
      </c>
      <c r="G314">
        <v>20050203</v>
      </c>
      <c r="H314">
        <v>0.3</v>
      </c>
      <c r="I314">
        <v>-0.2</v>
      </c>
      <c r="K314" s="2">
        <v>42825</v>
      </c>
      <c r="L314" t="s">
        <v>13</v>
      </c>
      <c r="M314" t="s">
        <v>13</v>
      </c>
      <c r="N314">
        <v>1209394</v>
      </c>
      <c r="U314" s="2">
        <v>38352</v>
      </c>
      <c r="V314">
        <v>20050207</v>
      </c>
      <c r="W314">
        <v>3.1</v>
      </c>
      <c r="X314">
        <v>8.5</v>
      </c>
      <c r="AO314" s="2">
        <v>38352</v>
      </c>
      <c r="AP314">
        <v>20050114</v>
      </c>
      <c r="AQ314">
        <v>0.8</v>
      </c>
      <c r="AR314">
        <v>0.72</v>
      </c>
      <c r="AT314" s="2">
        <v>38352</v>
      </c>
      <c r="AU314" t="s">
        <v>13</v>
      </c>
      <c r="AV314" t="s">
        <v>13</v>
      </c>
      <c r="AW314">
        <v>0.66</v>
      </c>
      <c r="AY314" s="2">
        <v>38352</v>
      </c>
      <c r="AZ314">
        <v>20050215</v>
      </c>
      <c r="BA314">
        <v>0.2</v>
      </c>
      <c r="BB314">
        <v>0.2</v>
      </c>
      <c r="BI314" s="2">
        <v>38352</v>
      </c>
      <c r="BJ314">
        <v>20050127</v>
      </c>
      <c r="BK314">
        <v>2.1</v>
      </c>
      <c r="BL314">
        <v>2.7</v>
      </c>
      <c r="BX314" s="2">
        <v>38352</v>
      </c>
      <c r="BY314">
        <v>20050131</v>
      </c>
      <c r="BZ314">
        <v>3.7</v>
      </c>
      <c r="CA314">
        <v>3.4</v>
      </c>
      <c r="CC314" s="2">
        <v>38352</v>
      </c>
      <c r="CD314">
        <v>20050131</v>
      </c>
      <c r="CE314">
        <v>0.8</v>
      </c>
      <c r="CF314">
        <v>0.7</v>
      </c>
    </row>
    <row r="315" spans="1:84" x14ac:dyDescent="0.2">
      <c r="A315" s="2">
        <v>38383</v>
      </c>
      <c r="B315">
        <v>20050201</v>
      </c>
      <c r="C315">
        <v>56.4</v>
      </c>
      <c r="D315">
        <v>56.8</v>
      </c>
      <c r="F315" s="2">
        <v>38383</v>
      </c>
      <c r="G315">
        <v>20050304</v>
      </c>
      <c r="H315">
        <v>0.2</v>
      </c>
      <c r="I315">
        <v>1.3</v>
      </c>
      <c r="K315" s="2">
        <v>42855</v>
      </c>
      <c r="L315" t="s">
        <v>13</v>
      </c>
      <c r="M315" t="s">
        <v>13</v>
      </c>
      <c r="N315">
        <v>1112680</v>
      </c>
      <c r="U315" s="2">
        <v>38383</v>
      </c>
      <c r="V315">
        <v>20050307</v>
      </c>
      <c r="W315">
        <v>11.5</v>
      </c>
      <c r="X315">
        <v>4.5309999999999997</v>
      </c>
      <c r="AO315" s="2">
        <v>38383</v>
      </c>
      <c r="AP315">
        <v>20050216</v>
      </c>
      <c r="AQ315">
        <v>0</v>
      </c>
      <c r="AR315">
        <v>0.46</v>
      </c>
      <c r="AT315" s="2">
        <v>38383</v>
      </c>
      <c r="AU315" t="s">
        <v>13</v>
      </c>
      <c r="AV315" t="s">
        <v>13</v>
      </c>
      <c r="AW315">
        <v>0.39</v>
      </c>
      <c r="AY315" s="2">
        <v>38383</v>
      </c>
      <c r="AZ315">
        <v>20050315</v>
      </c>
      <c r="BA315">
        <v>0.9</v>
      </c>
      <c r="BB315">
        <v>0.9</v>
      </c>
      <c r="BI315" s="2">
        <v>38383</v>
      </c>
      <c r="BJ315">
        <v>20050224</v>
      </c>
      <c r="BK315">
        <v>0.8</v>
      </c>
      <c r="BL315">
        <v>-0.1</v>
      </c>
      <c r="BX315" s="2">
        <v>38383</v>
      </c>
      <c r="BY315">
        <v>20050228</v>
      </c>
      <c r="BZ315">
        <v>-2.2999999999999998</v>
      </c>
      <c r="CA315">
        <v>-2.2999999999999998</v>
      </c>
      <c r="CC315" s="2">
        <v>38383</v>
      </c>
      <c r="CD315">
        <v>20050228</v>
      </c>
      <c r="CE315">
        <v>0</v>
      </c>
      <c r="CF315">
        <v>0.1</v>
      </c>
    </row>
    <row r="316" spans="1:84" x14ac:dyDescent="0.2">
      <c r="A316" s="2">
        <v>38411</v>
      </c>
      <c r="B316">
        <v>20050301</v>
      </c>
      <c r="C316">
        <v>55.3</v>
      </c>
      <c r="D316">
        <v>55.5</v>
      </c>
      <c r="F316" s="2">
        <v>38411</v>
      </c>
      <c r="G316">
        <v>20050331</v>
      </c>
      <c r="H316">
        <v>0.2</v>
      </c>
      <c r="I316">
        <v>1</v>
      </c>
      <c r="K316" s="2">
        <v>42886</v>
      </c>
      <c r="L316" t="s">
        <v>13</v>
      </c>
      <c r="M316" t="s">
        <v>13</v>
      </c>
      <c r="N316">
        <v>1183271</v>
      </c>
      <c r="U316" s="2">
        <v>38411</v>
      </c>
      <c r="V316">
        <v>20050407</v>
      </c>
      <c r="W316">
        <v>5.6</v>
      </c>
      <c r="X316">
        <v>14.781000000000001</v>
      </c>
      <c r="AO316" s="2">
        <v>38411</v>
      </c>
      <c r="AP316">
        <v>20050316</v>
      </c>
      <c r="AQ316">
        <v>0.3</v>
      </c>
      <c r="AR316">
        <v>0.68</v>
      </c>
      <c r="AT316" s="2">
        <v>38411</v>
      </c>
      <c r="AU316" t="s">
        <v>13</v>
      </c>
      <c r="AV316" t="s">
        <v>13</v>
      </c>
      <c r="AW316">
        <v>0.59</v>
      </c>
      <c r="AY316" s="2">
        <v>38411</v>
      </c>
      <c r="AZ316">
        <v>20050414</v>
      </c>
      <c r="BA316">
        <v>0.5</v>
      </c>
      <c r="BB316">
        <v>0.7</v>
      </c>
      <c r="BI316" s="2">
        <v>38411</v>
      </c>
      <c r="BJ316">
        <v>20050324</v>
      </c>
      <c r="BK316">
        <v>-0.2</v>
      </c>
      <c r="BL316">
        <v>1.6</v>
      </c>
      <c r="BX316" s="2">
        <v>38411</v>
      </c>
      <c r="BY316">
        <v>20050331</v>
      </c>
      <c r="BZ316">
        <v>0.3</v>
      </c>
      <c r="CA316">
        <v>0.4</v>
      </c>
      <c r="CC316" s="2">
        <v>38411</v>
      </c>
      <c r="CD316">
        <v>20050331</v>
      </c>
      <c r="CE316">
        <v>0.5</v>
      </c>
      <c r="CF316">
        <v>0.6</v>
      </c>
    </row>
    <row r="317" spans="1:84" x14ac:dyDescent="0.2">
      <c r="A317" s="2">
        <v>38442</v>
      </c>
      <c r="B317">
        <v>20050401</v>
      </c>
      <c r="C317">
        <v>55.2</v>
      </c>
      <c r="D317">
        <v>55.2</v>
      </c>
      <c r="F317" s="2">
        <v>38442</v>
      </c>
      <c r="G317">
        <v>20050503</v>
      </c>
      <c r="H317">
        <v>0.1</v>
      </c>
      <c r="I317">
        <v>-1.8</v>
      </c>
      <c r="U317" s="2">
        <v>38442</v>
      </c>
      <c r="V317">
        <v>20050506</v>
      </c>
      <c r="W317">
        <v>5.5</v>
      </c>
      <c r="X317">
        <v>8.64</v>
      </c>
      <c r="AO317" s="2">
        <v>38442</v>
      </c>
      <c r="AP317">
        <v>20050415</v>
      </c>
      <c r="AQ317">
        <v>0.3</v>
      </c>
      <c r="AR317">
        <v>-0.16</v>
      </c>
      <c r="AT317" s="2">
        <v>38442</v>
      </c>
      <c r="AU317" t="s">
        <v>13</v>
      </c>
      <c r="AV317" t="s">
        <v>13</v>
      </c>
      <c r="AW317">
        <v>-0.26</v>
      </c>
      <c r="AY317" s="2">
        <v>38442</v>
      </c>
      <c r="AZ317">
        <v>20050513</v>
      </c>
      <c r="BA317">
        <v>0.4</v>
      </c>
      <c r="BB317">
        <v>0.6</v>
      </c>
      <c r="BI317" s="2">
        <v>38442</v>
      </c>
      <c r="BJ317">
        <v>20050427</v>
      </c>
      <c r="BK317">
        <v>-1</v>
      </c>
      <c r="BL317">
        <v>-1.6</v>
      </c>
      <c r="BX317" s="2">
        <v>38442</v>
      </c>
      <c r="BY317">
        <v>20050429</v>
      </c>
      <c r="BZ317">
        <v>0.5</v>
      </c>
      <c r="CA317">
        <v>0.6</v>
      </c>
      <c r="CC317" s="2">
        <v>38442</v>
      </c>
      <c r="CD317">
        <v>20050429</v>
      </c>
      <c r="CE317">
        <v>0.6</v>
      </c>
      <c r="CF317">
        <v>0.5</v>
      </c>
    </row>
    <row r="318" spans="1:84" x14ac:dyDescent="0.2">
      <c r="A318" s="2">
        <v>38472</v>
      </c>
      <c r="B318">
        <v>20050502</v>
      </c>
      <c r="C318">
        <v>53.3</v>
      </c>
      <c r="D318">
        <v>52.2</v>
      </c>
      <c r="F318" s="2">
        <v>38472</v>
      </c>
      <c r="G318">
        <v>20050602</v>
      </c>
      <c r="H318">
        <v>0.9</v>
      </c>
      <c r="I318">
        <v>3</v>
      </c>
      <c r="U318" s="2">
        <v>38472</v>
      </c>
      <c r="V318">
        <v>20050607</v>
      </c>
      <c r="W318">
        <v>1.3</v>
      </c>
      <c r="X318">
        <v>12.336</v>
      </c>
      <c r="AO318" s="2">
        <v>38472</v>
      </c>
      <c r="AP318">
        <v>20050517</v>
      </c>
      <c r="AQ318">
        <v>-0.2</v>
      </c>
      <c r="AR318">
        <v>0.13</v>
      </c>
      <c r="AT318" s="2">
        <v>38472</v>
      </c>
      <c r="AU318" t="s">
        <v>13</v>
      </c>
      <c r="AV318" t="s">
        <v>13</v>
      </c>
      <c r="AW318">
        <v>0.02</v>
      </c>
      <c r="AY318" s="2">
        <v>38472</v>
      </c>
      <c r="AZ318">
        <v>20050615</v>
      </c>
      <c r="BA318">
        <v>0.3</v>
      </c>
      <c r="BB318">
        <v>0.4</v>
      </c>
      <c r="BI318" s="2">
        <v>38472</v>
      </c>
      <c r="BJ318">
        <v>20050525</v>
      </c>
      <c r="BK318">
        <v>-0.2</v>
      </c>
      <c r="BL318">
        <v>0.1</v>
      </c>
      <c r="BX318" s="2">
        <v>38472</v>
      </c>
      <c r="BY318">
        <v>20050527</v>
      </c>
      <c r="BZ318">
        <v>0.7</v>
      </c>
      <c r="CA318">
        <v>0.5</v>
      </c>
      <c r="CC318" s="2">
        <v>38472</v>
      </c>
      <c r="CD318">
        <v>20050527</v>
      </c>
      <c r="CE318">
        <v>0.6</v>
      </c>
      <c r="CF318">
        <v>1.1000000000000001</v>
      </c>
    </row>
    <row r="319" spans="1:84" x14ac:dyDescent="0.2">
      <c r="A319" s="2">
        <v>38503</v>
      </c>
      <c r="B319">
        <v>20050601</v>
      </c>
      <c r="C319">
        <v>51.4</v>
      </c>
      <c r="D319">
        <v>50.8</v>
      </c>
      <c r="F319" s="2">
        <v>38503</v>
      </c>
      <c r="G319">
        <v>20050705</v>
      </c>
      <c r="H319">
        <v>2.9</v>
      </c>
      <c r="I319">
        <v>2.4</v>
      </c>
      <c r="U319" s="2">
        <v>38503</v>
      </c>
      <c r="V319">
        <v>20050708</v>
      </c>
      <c r="W319">
        <v>-3</v>
      </c>
      <c r="X319">
        <v>0.13600000000000001</v>
      </c>
      <c r="AO319" s="2">
        <v>38503</v>
      </c>
      <c r="AP319">
        <v>20050615</v>
      </c>
      <c r="AQ319">
        <v>0.4</v>
      </c>
      <c r="AR319">
        <v>0.16</v>
      </c>
      <c r="AT319" s="2">
        <v>38503</v>
      </c>
      <c r="AU319" t="s">
        <v>13</v>
      </c>
      <c r="AV319" t="s">
        <v>13</v>
      </c>
      <c r="AW319">
        <v>0.04</v>
      </c>
      <c r="AY319" s="2">
        <v>38503</v>
      </c>
      <c r="AZ319">
        <v>20050715</v>
      </c>
      <c r="BA319">
        <v>0.1</v>
      </c>
      <c r="BB319">
        <v>0.1</v>
      </c>
      <c r="BI319" s="2">
        <v>38503</v>
      </c>
      <c r="BJ319">
        <v>20050624</v>
      </c>
      <c r="BK319">
        <v>-0.2</v>
      </c>
      <c r="BL319">
        <v>0.3</v>
      </c>
      <c r="BX319" s="2">
        <v>38503</v>
      </c>
      <c r="BY319">
        <v>20050630</v>
      </c>
      <c r="BZ319">
        <v>0.2</v>
      </c>
      <c r="CA319">
        <v>0.5</v>
      </c>
      <c r="CC319" s="2">
        <v>38503</v>
      </c>
      <c r="CD319">
        <v>20050630</v>
      </c>
      <c r="CE319">
        <v>0</v>
      </c>
      <c r="CF319">
        <v>-0.4</v>
      </c>
    </row>
    <row r="320" spans="1:84" x14ac:dyDescent="0.2">
      <c r="A320" s="2">
        <v>38533</v>
      </c>
      <c r="B320">
        <v>20050701</v>
      </c>
      <c r="C320">
        <v>53.8</v>
      </c>
      <c r="D320">
        <v>52.4</v>
      </c>
      <c r="F320" s="2">
        <v>38533</v>
      </c>
      <c r="G320">
        <v>20050802</v>
      </c>
      <c r="H320">
        <v>1</v>
      </c>
      <c r="I320">
        <v>1.2</v>
      </c>
      <c r="U320" s="2">
        <v>38533</v>
      </c>
      <c r="V320">
        <v>20050805</v>
      </c>
      <c r="W320">
        <v>14.5</v>
      </c>
      <c r="X320">
        <v>15.162000000000001</v>
      </c>
      <c r="AO320" s="2">
        <v>38533</v>
      </c>
      <c r="AP320">
        <v>20050715</v>
      </c>
      <c r="AQ320">
        <v>0.9</v>
      </c>
      <c r="AR320">
        <v>0.41</v>
      </c>
      <c r="AT320" s="2">
        <v>38533</v>
      </c>
      <c r="AU320" t="s">
        <v>13</v>
      </c>
      <c r="AV320" t="s">
        <v>13</v>
      </c>
      <c r="AW320">
        <v>0.27</v>
      </c>
      <c r="AY320" s="2">
        <v>38533</v>
      </c>
      <c r="AZ320">
        <v>20050811</v>
      </c>
      <c r="BA320">
        <v>0</v>
      </c>
      <c r="BB320">
        <v>0</v>
      </c>
      <c r="BI320" s="2">
        <v>38533</v>
      </c>
      <c r="BJ320">
        <v>20050727</v>
      </c>
      <c r="BK320">
        <v>2.6</v>
      </c>
      <c r="BL320">
        <v>2.2999999999999998</v>
      </c>
      <c r="BX320" s="2">
        <v>38533</v>
      </c>
      <c r="BY320">
        <v>20050802</v>
      </c>
      <c r="BZ320">
        <v>0.5</v>
      </c>
      <c r="CA320">
        <v>0.4</v>
      </c>
      <c r="CC320" s="2">
        <v>38533</v>
      </c>
      <c r="CD320">
        <v>20050802</v>
      </c>
      <c r="CE320">
        <v>0.8</v>
      </c>
      <c r="CF320">
        <v>1.1000000000000001</v>
      </c>
    </row>
    <row r="321" spans="1:84" x14ac:dyDescent="0.2">
      <c r="A321" s="2">
        <v>38564</v>
      </c>
      <c r="B321">
        <v>20050801</v>
      </c>
      <c r="C321">
        <v>56.6</v>
      </c>
      <c r="D321">
        <v>52.8</v>
      </c>
      <c r="F321" s="2">
        <v>38564</v>
      </c>
      <c r="G321">
        <v>20050830</v>
      </c>
      <c r="H321">
        <v>-1.9</v>
      </c>
      <c r="I321">
        <v>-2.5</v>
      </c>
      <c r="U321" s="2">
        <v>38564</v>
      </c>
      <c r="V321">
        <v>20050908</v>
      </c>
      <c r="W321">
        <v>4.4000000000000004</v>
      </c>
      <c r="X321">
        <v>9.3979999999999997</v>
      </c>
      <c r="AO321" s="2">
        <v>38564</v>
      </c>
      <c r="AP321">
        <v>20050816</v>
      </c>
      <c r="AQ321">
        <v>0.1</v>
      </c>
      <c r="AR321">
        <v>-0.32</v>
      </c>
      <c r="AT321" s="2">
        <v>38564</v>
      </c>
      <c r="AU321" t="s">
        <v>13</v>
      </c>
      <c r="AV321" t="s">
        <v>13</v>
      </c>
      <c r="AW321">
        <v>-0.46</v>
      </c>
      <c r="AY321" s="2">
        <v>38564</v>
      </c>
      <c r="AZ321">
        <v>20050915</v>
      </c>
      <c r="BA321">
        <v>-0.5</v>
      </c>
      <c r="BB321">
        <v>-0.4</v>
      </c>
      <c r="BI321" s="2">
        <v>38564</v>
      </c>
      <c r="BJ321">
        <v>20050824</v>
      </c>
      <c r="BK321">
        <v>-3.2</v>
      </c>
      <c r="BL321">
        <v>-2.9</v>
      </c>
      <c r="BX321" s="2">
        <v>38564</v>
      </c>
      <c r="BY321">
        <v>20050901</v>
      </c>
      <c r="BZ321">
        <v>0.3</v>
      </c>
      <c r="CA321">
        <v>0.7</v>
      </c>
      <c r="CC321" s="2">
        <v>38564</v>
      </c>
      <c r="CD321">
        <v>20050901</v>
      </c>
      <c r="CE321">
        <v>1</v>
      </c>
      <c r="CF321">
        <v>1.1000000000000001</v>
      </c>
    </row>
    <row r="322" spans="1:84" x14ac:dyDescent="0.2">
      <c r="A322" s="2">
        <v>38595</v>
      </c>
      <c r="B322">
        <v>20050901</v>
      </c>
      <c r="C322">
        <v>53.6</v>
      </c>
      <c r="D322">
        <v>52.4</v>
      </c>
      <c r="F322" s="2">
        <v>38595</v>
      </c>
      <c r="G322">
        <v>20051004</v>
      </c>
      <c r="H322">
        <v>2.5</v>
      </c>
      <c r="I322">
        <v>3</v>
      </c>
      <c r="U322" s="2">
        <v>38595</v>
      </c>
      <c r="V322">
        <v>20051007</v>
      </c>
      <c r="W322">
        <v>4.9000000000000004</v>
      </c>
      <c r="X322">
        <v>9.8140000000000001</v>
      </c>
      <c r="AO322" s="2">
        <v>38595</v>
      </c>
      <c r="AP322">
        <v>20050914</v>
      </c>
      <c r="AQ322">
        <v>0.1</v>
      </c>
      <c r="AR322">
        <v>0.2</v>
      </c>
      <c r="AT322" s="2">
        <v>38595</v>
      </c>
      <c r="AU322" t="s">
        <v>13</v>
      </c>
      <c r="AV322" t="s">
        <v>13</v>
      </c>
      <c r="AW322">
        <v>0.06</v>
      </c>
      <c r="AY322" s="2">
        <v>38595</v>
      </c>
      <c r="AZ322">
        <v>20051014</v>
      </c>
      <c r="BA322">
        <v>0.4</v>
      </c>
      <c r="BB322">
        <v>0.4</v>
      </c>
      <c r="BI322" s="2">
        <v>38595</v>
      </c>
      <c r="BJ322">
        <v>20050928</v>
      </c>
      <c r="BK322">
        <v>4.2</v>
      </c>
      <c r="BL322">
        <v>4.5999999999999996</v>
      </c>
      <c r="BX322" s="2">
        <v>38595</v>
      </c>
      <c r="BY322">
        <v>20050930</v>
      </c>
      <c r="BZ322">
        <v>-0.1</v>
      </c>
      <c r="CA322">
        <v>0.6</v>
      </c>
      <c r="CC322" s="2">
        <v>38595</v>
      </c>
      <c r="CD322">
        <v>20050930</v>
      </c>
      <c r="CE322">
        <v>-0.5</v>
      </c>
      <c r="CF322">
        <v>0.1</v>
      </c>
    </row>
    <row r="323" spans="1:84" x14ac:dyDescent="0.2">
      <c r="A323" s="2">
        <v>38625</v>
      </c>
      <c r="B323">
        <v>20051003</v>
      </c>
      <c r="C323">
        <v>59.4</v>
      </c>
      <c r="D323">
        <v>56.8</v>
      </c>
      <c r="F323" s="2">
        <v>38625</v>
      </c>
      <c r="G323">
        <v>20051103</v>
      </c>
      <c r="H323">
        <v>-1.7</v>
      </c>
      <c r="I323">
        <v>0.9</v>
      </c>
      <c r="U323" s="2">
        <v>38625</v>
      </c>
      <c r="V323">
        <v>20051107</v>
      </c>
      <c r="W323">
        <v>-0.1</v>
      </c>
      <c r="X323">
        <v>4.5880000000000001</v>
      </c>
      <c r="AO323" s="2">
        <v>38625</v>
      </c>
      <c r="AP323">
        <v>20051014</v>
      </c>
      <c r="AQ323">
        <v>-1.3</v>
      </c>
      <c r="AR323">
        <v>-1.8399999999999999</v>
      </c>
      <c r="AT323" s="2">
        <v>38625</v>
      </c>
      <c r="AU323" t="s">
        <v>13</v>
      </c>
      <c r="AV323" t="s">
        <v>13</v>
      </c>
      <c r="AW323">
        <v>-1.97</v>
      </c>
      <c r="AY323" s="2">
        <v>38625</v>
      </c>
      <c r="AZ323">
        <v>20051116</v>
      </c>
      <c r="BA323">
        <v>0.5</v>
      </c>
      <c r="BB323">
        <v>0.6</v>
      </c>
      <c r="BI323" s="2">
        <v>38625</v>
      </c>
      <c r="BJ323">
        <v>20051027</v>
      </c>
      <c r="BK323">
        <v>-1</v>
      </c>
      <c r="BL323">
        <v>1.2</v>
      </c>
      <c r="BX323" s="2">
        <v>38625</v>
      </c>
      <c r="BY323">
        <v>20051031</v>
      </c>
      <c r="BZ323">
        <v>1.7</v>
      </c>
      <c r="CA323">
        <v>0.5</v>
      </c>
      <c r="CC323" s="2">
        <v>38625</v>
      </c>
      <c r="CD323">
        <v>20051031</v>
      </c>
      <c r="CE323">
        <v>0.5</v>
      </c>
      <c r="CF323">
        <v>0.6</v>
      </c>
    </row>
    <row r="324" spans="1:84" x14ac:dyDescent="0.2">
      <c r="A324" s="2">
        <v>38656</v>
      </c>
      <c r="B324">
        <v>20051101</v>
      </c>
      <c r="C324">
        <v>59.1</v>
      </c>
      <c r="D324">
        <v>57.2</v>
      </c>
      <c r="F324" s="2">
        <v>38656</v>
      </c>
      <c r="G324">
        <v>20051206</v>
      </c>
      <c r="H324">
        <v>2.2000000000000002</v>
      </c>
      <c r="I324">
        <v>1.3</v>
      </c>
      <c r="U324" s="2">
        <v>38656</v>
      </c>
      <c r="V324">
        <v>20051207</v>
      </c>
      <c r="W324">
        <v>-7.2</v>
      </c>
      <c r="X324">
        <v>5.21</v>
      </c>
      <c r="AO324" s="2">
        <v>38656</v>
      </c>
      <c r="AP324">
        <v>20051117</v>
      </c>
      <c r="AQ324">
        <v>0.9</v>
      </c>
      <c r="AR324">
        <v>1.25</v>
      </c>
      <c r="AT324" s="2">
        <v>38656</v>
      </c>
      <c r="AU324" t="s">
        <v>13</v>
      </c>
      <c r="AV324" t="s">
        <v>13</v>
      </c>
      <c r="AW324">
        <v>1.1100000000000001</v>
      </c>
      <c r="AY324" s="2">
        <v>38656</v>
      </c>
      <c r="AZ324">
        <v>20051213</v>
      </c>
      <c r="BA324">
        <v>0.3</v>
      </c>
      <c r="BB324">
        <v>0.7</v>
      </c>
      <c r="BI324" s="2">
        <v>38656</v>
      </c>
      <c r="BJ324">
        <v>20051129</v>
      </c>
      <c r="BK324">
        <v>0.3</v>
      </c>
      <c r="BL324">
        <v>0.4</v>
      </c>
      <c r="BX324" s="2">
        <v>38656</v>
      </c>
      <c r="BY324">
        <v>20051201</v>
      </c>
      <c r="BZ324">
        <v>0.4</v>
      </c>
      <c r="CA324">
        <v>0.7</v>
      </c>
      <c r="CC324" s="2">
        <v>38656</v>
      </c>
      <c r="CD324">
        <v>20051201</v>
      </c>
      <c r="CE324">
        <v>0.2</v>
      </c>
      <c r="CF324">
        <v>0.4</v>
      </c>
    </row>
    <row r="325" spans="1:84" x14ac:dyDescent="0.2">
      <c r="A325" s="2">
        <v>38686</v>
      </c>
      <c r="B325">
        <v>20051201</v>
      </c>
      <c r="C325">
        <v>58.1</v>
      </c>
      <c r="D325">
        <v>56.7</v>
      </c>
      <c r="F325" s="2">
        <v>38686</v>
      </c>
      <c r="G325">
        <v>20060104</v>
      </c>
      <c r="H325">
        <v>2.5</v>
      </c>
      <c r="I325">
        <v>3.2</v>
      </c>
      <c r="U325" s="2">
        <v>38686</v>
      </c>
      <c r="V325">
        <v>20060109</v>
      </c>
      <c r="W325">
        <v>-0.6</v>
      </c>
      <c r="X325">
        <v>6.8179999999999996</v>
      </c>
      <c r="AO325" s="2">
        <v>38686</v>
      </c>
      <c r="AP325">
        <v>20051215</v>
      </c>
      <c r="AQ325">
        <v>0.7</v>
      </c>
      <c r="AR325">
        <v>1.02</v>
      </c>
      <c r="AT325" s="2">
        <v>38686</v>
      </c>
      <c r="AU325" t="s">
        <v>13</v>
      </c>
      <c r="AV325" t="s">
        <v>13</v>
      </c>
      <c r="AW325">
        <v>0.88</v>
      </c>
      <c r="AY325" s="2">
        <v>38686</v>
      </c>
      <c r="AZ325">
        <v>20060113</v>
      </c>
      <c r="BA325">
        <v>0.5</v>
      </c>
      <c r="BB325">
        <v>0.7</v>
      </c>
      <c r="BI325" s="2">
        <v>38686</v>
      </c>
      <c r="BJ325">
        <v>20051223</v>
      </c>
      <c r="BK325">
        <v>-0.6</v>
      </c>
      <c r="BL325">
        <v>1.7</v>
      </c>
      <c r="BX325" s="2">
        <v>38686</v>
      </c>
      <c r="BY325">
        <v>20051222</v>
      </c>
      <c r="BZ325">
        <v>0.3</v>
      </c>
      <c r="CA325">
        <v>0.5</v>
      </c>
      <c r="CC325" s="2">
        <v>38686</v>
      </c>
      <c r="CD325">
        <v>20051222</v>
      </c>
      <c r="CE325">
        <v>0.3</v>
      </c>
      <c r="CF325">
        <v>0.3</v>
      </c>
    </row>
    <row r="326" spans="1:84" x14ac:dyDescent="0.2">
      <c r="A326" s="2">
        <v>38717</v>
      </c>
      <c r="B326">
        <v>20060103</v>
      </c>
      <c r="C326">
        <v>54.2</v>
      </c>
      <c r="D326">
        <v>55.1</v>
      </c>
      <c r="F326" s="2">
        <v>38717</v>
      </c>
      <c r="G326">
        <v>20060203</v>
      </c>
      <c r="H326">
        <v>1.1000000000000001</v>
      </c>
      <c r="I326">
        <v>-0.4</v>
      </c>
      <c r="U326" s="2">
        <v>38717</v>
      </c>
      <c r="V326">
        <v>20060207</v>
      </c>
      <c r="W326">
        <v>3.3479999999999999</v>
      </c>
      <c r="X326">
        <v>7.2670000000000003</v>
      </c>
      <c r="AO326" s="2">
        <v>38717</v>
      </c>
      <c r="AP326">
        <v>20060117</v>
      </c>
      <c r="AQ326">
        <v>0.6</v>
      </c>
      <c r="AR326">
        <v>0.6</v>
      </c>
      <c r="AT326" s="2">
        <v>38717</v>
      </c>
      <c r="AU326" t="s">
        <v>13</v>
      </c>
      <c r="AV326" t="s">
        <v>13</v>
      </c>
      <c r="AW326">
        <v>0.46</v>
      </c>
      <c r="AY326" s="2">
        <v>38717</v>
      </c>
      <c r="AZ326">
        <v>20060214</v>
      </c>
      <c r="BA326">
        <v>0.7</v>
      </c>
      <c r="BB326">
        <v>1</v>
      </c>
      <c r="BI326" s="2">
        <v>38717</v>
      </c>
      <c r="BJ326">
        <v>20060126</v>
      </c>
      <c r="BK326">
        <v>0.9</v>
      </c>
      <c r="BL326">
        <v>0.4</v>
      </c>
      <c r="BX326" s="2">
        <v>38717</v>
      </c>
      <c r="BY326">
        <v>20060130</v>
      </c>
      <c r="BZ326">
        <v>0.4</v>
      </c>
      <c r="CA326">
        <v>0.6</v>
      </c>
      <c r="CC326" s="2">
        <v>38717</v>
      </c>
      <c r="CD326">
        <v>20060130</v>
      </c>
      <c r="CE326">
        <v>0.9</v>
      </c>
      <c r="CF326">
        <v>0.4</v>
      </c>
    </row>
    <row r="327" spans="1:84" x14ac:dyDescent="0.2">
      <c r="A327" s="2">
        <v>38748</v>
      </c>
      <c r="B327">
        <v>20060201</v>
      </c>
      <c r="C327">
        <v>54.8</v>
      </c>
      <c r="D327">
        <v>55</v>
      </c>
      <c r="F327" s="2">
        <v>38748</v>
      </c>
      <c r="G327">
        <v>20060306</v>
      </c>
      <c r="H327">
        <v>-4.5</v>
      </c>
      <c r="I327">
        <v>-1.8</v>
      </c>
      <c r="U327" s="2">
        <v>38748</v>
      </c>
      <c r="V327">
        <v>20060307</v>
      </c>
      <c r="W327">
        <v>3.9</v>
      </c>
      <c r="X327">
        <v>1.41</v>
      </c>
      <c r="AO327" s="2">
        <v>38748</v>
      </c>
      <c r="AP327">
        <v>20060215</v>
      </c>
      <c r="AQ327">
        <v>-0.2</v>
      </c>
      <c r="AR327">
        <v>0.12</v>
      </c>
      <c r="AT327" s="2">
        <v>38748</v>
      </c>
      <c r="AU327" t="s">
        <v>13</v>
      </c>
      <c r="AV327" t="s">
        <v>13</v>
      </c>
      <c r="AW327">
        <v>-0.02</v>
      </c>
      <c r="AY327" s="2">
        <v>38748</v>
      </c>
      <c r="AZ327">
        <v>20060314</v>
      </c>
      <c r="BA327">
        <v>0.4</v>
      </c>
      <c r="BB327">
        <v>0.7</v>
      </c>
      <c r="BI327" s="2">
        <v>38748</v>
      </c>
      <c r="BJ327">
        <v>20060224</v>
      </c>
      <c r="BK327">
        <v>0.6</v>
      </c>
      <c r="BL327">
        <v>1.9</v>
      </c>
      <c r="BX327" s="2">
        <v>38748</v>
      </c>
      <c r="BY327">
        <v>20060301</v>
      </c>
      <c r="BZ327">
        <v>0.7</v>
      </c>
      <c r="CA327">
        <v>2</v>
      </c>
      <c r="CC327" s="2">
        <v>38748</v>
      </c>
      <c r="CD327">
        <v>20060301</v>
      </c>
      <c r="CE327">
        <v>0.9</v>
      </c>
      <c r="CF327">
        <v>0.8</v>
      </c>
    </row>
    <row r="328" spans="1:84" x14ac:dyDescent="0.2">
      <c r="A328" s="2">
        <v>38776</v>
      </c>
      <c r="B328">
        <v>20060301</v>
      </c>
      <c r="C328">
        <v>56.7</v>
      </c>
      <c r="D328">
        <v>55.8</v>
      </c>
      <c r="F328" s="2">
        <v>38776</v>
      </c>
      <c r="G328">
        <v>20060331</v>
      </c>
      <c r="H328">
        <v>0.2</v>
      </c>
      <c r="I328">
        <v>1.5</v>
      </c>
      <c r="U328" s="2">
        <v>38776</v>
      </c>
      <c r="V328">
        <v>20060407</v>
      </c>
      <c r="W328">
        <v>3.3</v>
      </c>
      <c r="X328">
        <v>7.5060000000000002</v>
      </c>
      <c r="AO328" s="2">
        <v>38776</v>
      </c>
      <c r="AP328">
        <v>20060317</v>
      </c>
      <c r="AQ328">
        <v>0.7</v>
      </c>
      <c r="AR328">
        <v>0.04</v>
      </c>
      <c r="AT328" s="2">
        <v>38776</v>
      </c>
      <c r="AU328" t="s">
        <v>13</v>
      </c>
      <c r="AV328" t="s">
        <v>13</v>
      </c>
      <c r="AW328">
        <v>-0.09</v>
      </c>
      <c r="AY328" s="2">
        <v>38776</v>
      </c>
      <c r="AZ328">
        <v>20060413</v>
      </c>
      <c r="BA328">
        <v>0</v>
      </c>
      <c r="BB328">
        <v>0.3</v>
      </c>
      <c r="BI328" s="2">
        <v>38776</v>
      </c>
      <c r="BJ328">
        <v>20060324</v>
      </c>
      <c r="BK328">
        <v>-1.3</v>
      </c>
      <c r="BL328">
        <v>-0.3</v>
      </c>
      <c r="BX328" s="2">
        <v>38776</v>
      </c>
      <c r="BY328">
        <v>20060331</v>
      </c>
      <c r="BZ328">
        <v>0.3</v>
      </c>
      <c r="CA328">
        <v>0.6</v>
      </c>
      <c r="CC328" s="2">
        <v>38776</v>
      </c>
      <c r="CD328">
        <v>20060331</v>
      </c>
      <c r="CE328">
        <v>0.1</v>
      </c>
      <c r="CF328">
        <v>0.4</v>
      </c>
    </row>
    <row r="329" spans="1:84" x14ac:dyDescent="0.2">
      <c r="A329" s="2">
        <v>38807</v>
      </c>
      <c r="B329">
        <v>20060403</v>
      </c>
      <c r="C329">
        <v>55.2</v>
      </c>
      <c r="D329">
        <v>54.3</v>
      </c>
      <c r="F329" s="2">
        <v>38807</v>
      </c>
      <c r="G329">
        <v>20060503</v>
      </c>
      <c r="H329">
        <v>4.2</v>
      </c>
      <c r="I329">
        <v>2.5</v>
      </c>
      <c r="U329" s="2">
        <v>38807</v>
      </c>
      <c r="V329">
        <v>20060505</v>
      </c>
      <c r="W329">
        <v>2.5</v>
      </c>
      <c r="X329">
        <v>10.831</v>
      </c>
      <c r="AO329" s="2">
        <v>38807</v>
      </c>
      <c r="AP329">
        <v>20060414</v>
      </c>
      <c r="AQ329">
        <v>0.6</v>
      </c>
      <c r="AR329">
        <v>0.19</v>
      </c>
      <c r="AT329" s="2">
        <v>38807</v>
      </c>
      <c r="AU329" t="s">
        <v>13</v>
      </c>
      <c r="AV329" t="s">
        <v>13</v>
      </c>
      <c r="AW329">
        <v>0.05</v>
      </c>
      <c r="AY329" s="2">
        <v>38807</v>
      </c>
      <c r="AZ329">
        <v>20060511</v>
      </c>
      <c r="BA329">
        <v>0.7</v>
      </c>
      <c r="BB329">
        <v>1</v>
      </c>
      <c r="BI329" s="2">
        <v>38807</v>
      </c>
      <c r="BJ329">
        <v>20060426</v>
      </c>
      <c r="BK329">
        <v>2.8</v>
      </c>
      <c r="BL329">
        <v>1.8</v>
      </c>
      <c r="BX329" s="2">
        <v>38807</v>
      </c>
      <c r="BY329">
        <v>20060501</v>
      </c>
      <c r="BZ329">
        <v>0.5</v>
      </c>
      <c r="CA329">
        <v>0.4</v>
      </c>
      <c r="CC329" s="2">
        <v>38807</v>
      </c>
      <c r="CD329">
        <v>20060501</v>
      </c>
      <c r="CE329">
        <v>0.6</v>
      </c>
      <c r="CF329">
        <v>0.4</v>
      </c>
    </row>
    <row r="330" spans="1:84" x14ac:dyDescent="0.2">
      <c r="A330" s="2">
        <v>38837</v>
      </c>
      <c r="B330">
        <v>20060501</v>
      </c>
      <c r="C330">
        <v>57.3</v>
      </c>
      <c r="D330">
        <v>55.2</v>
      </c>
      <c r="F330" s="2">
        <v>38837</v>
      </c>
      <c r="G330">
        <v>20060602</v>
      </c>
      <c r="H330">
        <v>-1.8</v>
      </c>
      <c r="I330">
        <v>-2.7</v>
      </c>
      <c r="U330" s="2">
        <v>38837</v>
      </c>
      <c r="V330">
        <v>20060607</v>
      </c>
      <c r="W330">
        <v>10.6</v>
      </c>
      <c r="X330">
        <v>11.872999999999999</v>
      </c>
      <c r="AO330" s="2">
        <v>38837</v>
      </c>
      <c r="AP330">
        <v>20060516</v>
      </c>
      <c r="AQ330">
        <v>0.8</v>
      </c>
      <c r="AR330">
        <v>0.43</v>
      </c>
      <c r="AT330" s="2">
        <v>38837</v>
      </c>
      <c r="AU330" t="s">
        <v>13</v>
      </c>
      <c r="AV330" t="s">
        <v>13</v>
      </c>
      <c r="AW330">
        <v>0.28999999999999998</v>
      </c>
      <c r="AY330" s="2">
        <v>38837</v>
      </c>
      <c r="AZ330">
        <v>20060613</v>
      </c>
      <c r="BA330">
        <v>0.4</v>
      </c>
      <c r="BB330">
        <v>0.6</v>
      </c>
      <c r="BI330" s="2">
        <v>38837</v>
      </c>
      <c r="BJ330">
        <v>20060524</v>
      </c>
      <c r="BK330">
        <v>-1.1000000000000001</v>
      </c>
      <c r="BL330">
        <v>-1.4</v>
      </c>
      <c r="BX330" s="2">
        <v>38837</v>
      </c>
      <c r="BY330">
        <v>20060526</v>
      </c>
      <c r="BZ330">
        <v>0.5</v>
      </c>
      <c r="CA330">
        <v>0.4</v>
      </c>
      <c r="CC330" s="2">
        <v>38837</v>
      </c>
      <c r="CD330">
        <v>20060526</v>
      </c>
      <c r="CE330">
        <v>0.6</v>
      </c>
      <c r="CF330">
        <v>0.6</v>
      </c>
    </row>
    <row r="331" spans="1:84" x14ac:dyDescent="0.2">
      <c r="A331" s="2">
        <v>38868</v>
      </c>
      <c r="B331">
        <v>20060601</v>
      </c>
      <c r="C331">
        <v>54.4</v>
      </c>
      <c r="D331">
        <v>53.7</v>
      </c>
      <c r="F331" s="2">
        <v>38868</v>
      </c>
      <c r="G331">
        <v>20060705</v>
      </c>
      <c r="H331">
        <v>0.7</v>
      </c>
      <c r="I331">
        <v>1</v>
      </c>
      <c r="U331" s="2">
        <v>38868</v>
      </c>
      <c r="V331">
        <v>20060710</v>
      </c>
      <c r="W331">
        <v>4.4000000000000004</v>
      </c>
      <c r="X331">
        <v>9.4809999999999999</v>
      </c>
      <c r="AO331" s="2">
        <v>38868</v>
      </c>
      <c r="AP331">
        <v>20060615</v>
      </c>
      <c r="AQ331">
        <v>-0.1</v>
      </c>
      <c r="AR331">
        <v>-0.14000000000000001</v>
      </c>
      <c r="AT331" s="2">
        <v>38868</v>
      </c>
      <c r="AU331" t="s">
        <v>13</v>
      </c>
      <c r="AV331" t="s">
        <v>13</v>
      </c>
      <c r="AW331">
        <v>-0.28000000000000003</v>
      </c>
      <c r="AY331" s="2">
        <v>38868</v>
      </c>
      <c r="AZ331">
        <v>20060714</v>
      </c>
      <c r="BA331">
        <v>0.8</v>
      </c>
      <c r="BB331">
        <v>1.1000000000000001</v>
      </c>
      <c r="BI331" s="2">
        <v>38868</v>
      </c>
      <c r="BJ331">
        <v>20060623</v>
      </c>
      <c r="BK331">
        <v>0.7</v>
      </c>
      <c r="BL331">
        <v>1.4</v>
      </c>
      <c r="BX331" s="2">
        <v>38868</v>
      </c>
      <c r="BY331">
        <v>20060630</v>
      </c>
      <c r="BZ331">
        <v>0.4</v>
      </c>
      <c r="CA331">
        <v>0.1</v>
      </c>
      <c r="CC331" s="2">
        <v>38868</v>
      </c>
      <c r="CD331">
        <v>20060630</v>
      </c>
      <c r="CE331">
        <v>0.4</v>
      </c>
      <c r="CF331">
        <v>0.3</v>
      </c>
    </row>
    <row r="332" spans="1:84" x14ac:dyDescent="0.2">
      <c r="A332" s="2">
        <v>38898</v>
      </c>
      <c r="B332">
        <v>20060703</v>
      </c>
      <c r="C332">
        <v>53.8</v>
      </c>
      <c r="D332">
        <v>52</v>
      </c>
      <c r="F332" s="2">
        <v>38898</v>
      </c>
      <c r="G332">
        <v>20060803</v>
      </c>
      <c r="H332">
        <v>1.2</v>
      </c>
      <c r="I332">
        <v>1.1000000000000001</v>
      </c>
      <c r="U332" s="2">
        <v>38898</v>
      </c>
      <c r="V332">
        <v>20060807</v>
      </c>
      <c r="W332">
        <v>10.3</v>
      </c>
      <c r="X332">
        <v>7.3520000000000003</v>
      </c>
      <c r="AO332" s="2">
        <v>38898</v>
      </c>
      <c r="AP332">
        <v>20060717</v>
      </c>
      <c r="AQ332">
        <v>0.8</v>
      </c>
      <c r="AR332">
        <v>0.37</v>
      </c>
      <c r="AT332" s="2">
        <v>38898</v>
      </c>
      <c r="AU332" t="s">
        <v>13</v>
      </c>
      <c r="AV332" t="s">
        <v>13</v>
      </c>
      <c r="AW332">
        <v>0.21</v>
      </c>
      <c r="AY332" s="2">
        <v>38898</v>
      </c>
      <c r="AZ332">
        <v>20060811</v>
      </c>
      <c r="BA332">
        <v>0.8</v>
      </c>
      <c r="BB332">
        <v>0.9</v>
      </c>
      <c r="BI332" s="2">
        <v>38898</v>
      </c>
      <c r="BJ332">
        <v>20060727</v>
      </c>
      <c r="BK332">
        <v>1</v>
      </c>
      <c r="BL332">
        <v>0.9</v>
      </c>
      <c r="BX332" s="2">
        <v>38898</v>
      </c>
      <c r="BY332">
        <v>20060801</v>
      </c>
      <c r="BZ332">
        <v>0.6</v>
      </c>
      <c r="CA332">
        <v>0.4</v>
      </c>
      <c r="CC332" s="2">
        <v>38898</v>
      </c>
      <c r="CD332">
        <v>20060801</v>
      </c>
      <c r="CE332">
        <v>0.4</v>
      </c>
      <c r="CF332">
        <v>0.3</v>
      </c>
    </row>
    <row r="333" spans="1:84" x14ac:dyDescent="0.2">
      <c r="A333" s="2">
        <v>38929</v>
      </c>
      <c r="B333">
        <v>20060801</v>
      </c>
      <c r="C333">
        <v>54.7</v>
      </c>
      <c r="D333">
        <v>53</v>
      </c>
      <c r="F333" s="2">
        <v>38929</v>
      </c>
      <c r="G333">
        <v>20060831</v>
      </c>
      <c r="H333">
        <v>-0.6</v>
      </c>
      <c r="I333">
        <v>-1.7</v>
      </c>
      <c r="U333" s="2">
        <v>38929</v>
      </c>
      <c r="V333">
        <v>20060908</v>
      </c>
      <c r="W333">
        <v>5.5</v>
      </c>
      <c r="X333">
        <v>7.2859999999999996</v>
      </c>
      <c r="AO333" s="2">
        <v>38929</v>
      </c>
      <c r="AP333">
        <v>20060816</v>
      </c>
      <c r="AQ333">
        <v>0.4</v>
      </c>
      <c r="AR333">
        <v>-0.03</v>
      </c>
      <c r="AT333" s="2">
        <v>38929</v>
      </c>
      <c r="AU333" t="s">
        <v>13</v>
      </c>
      <c r="AV333" t="s">
        <v>13</v>
      </c>
      <c r="AW333">
        <v>-0.2</v>
      </c>
      <c r="AY333" s="2">
        <v>38929</v>
      </c>
      <c r="AZ333">
        <v>20060914</v>
      </c>
      <c r="BA333">
        <v>0.6</v>
      </c>
      <c r="BB333">
        <v>0.4</v>
      </c>
      <c r="BI333" s="2">
        <v>38929</v>
      </c>
      <c r="BJ333">
        <v>20060824</v>
      </c>
      <c r="BK333">
        <v>0.5</v>
      </c>
      <c r="BL333">
        <v>-1.4</v>
      </c>
      <c r="BX333" s="2">
        <v>38929</v>
      </c>
      <c r="BY333">
        <v>20060831</v>
      </c>
      <c r="BZ333">
        <v>0.5</v>
      </c>
      <c r="CA333">
        <v>0.3</v>
      </c>
      <c r="CC333" s="2">
        <v>38929</v>
      </c>
      <c r="CD333">
        <v>20060831</v>
      </c>
      <c r="CE333">
        <v>0.8</v>
      </c>
      <c r="CF333">
        <v>0.8</v>
      </c>
    </row>
    <row r="334" spans="1:84" x14ac:dyDescent="0.2">
      <c r="A334" s="2">
        <v>38960</v>
      </c>
      <c r="B334">
        <v>20060901</v>
      </c>
      <c r="C334">
        <v>54.5</v>
      </c>
      <c r="D334">
        <v>53.7</v>
      </c>
      <c r="F334" s="2">
        <v>38960</v>
      </c>
      <c r="G334">
        <v>20061004</v>
      </c>
      <c r="H334">
        <v>0</v>
      </c>
      <c r="I334">
        <v>-0.4</v>
      </c>
      <c r="U334" s="2">
        <v>38960</v>
      </c>
      <c r="V334">
        <v>20061006</v>
      </c>
      <c r="W334">
        <v>5</v>
      </c>
      <c r="X334">
        <v>12.632999999999999</v>
      </c>
      <c r="AO334" s="2">
        <v>38960</v>
      </c>
      <c r="AP334">
        <v>20060915</v>
      </c>
      <c r="AQ334">
        <v>-0.1</v>
      </c>
      <c r="AR334">
        <v>0.35</v>
      </c>
      <c r="AT334" s="2">
        <v>38960</v>
      </c>
      <c r="AU334" t="s">
        <v>13</v>
      </c>
      <c r="AV334" t="s">
        <v>13</v>
      </c>
      <c r="AW334">
        <v>0.16</v>
      </c>
      <c r="AY334" s="2">
        <v>38960</v>
      </c>
      <c r="AZ334">
        <v>20061013</v>
      </c>
      <c r="BA334">
        <v>0.6</v>
      </c>
      <c r="BB334">
        <v>0.7</v>
      </c>
      <c r="BI334" s="2">
        <v>38960</v>
      </c>
      <c r="BJ334">
        <v>20060927</v>
      </c>
      <c r="BK334">
        <v>-2</v>
      </c>
      <c r="BL334">
        <v>-1.5</v>
      </c>
      <c r="BX334" s="2">
        <v>38960</v>
      </c>
      <c r="BY334">
        <v>20060929</v>
      </c>
      <c r="BZ334">
        <v>0.3</v>
      </c>
      <c r="CA334">
        <v>0.3</v>
      </c>
      <c r="CC334" s="2">
        <v>38960</v>
      </c>
      <c r="CD334">
        <v>20060929</v>
      </c>
      <c r="CE334">
        <v>0.1</v>
      </c>
      <c r="CF334">
        <v>0.1</v>
      </c>
    </row>
    <row r="335" spans="1:84" x14ac:dyDescent="0.2">
      <c r="A335" s="2">
        <v>38990</v>
      </c>
      <c r="B335">
        <v>20061002</v>
      </c>
      <c r="C335">
        <v>52.9</v>
      </c>
      <c r="D335">
        <v>52.2</v>
      </c>
      <c r="F335" s="2">
        <v>38990</v>
      </c>
      <c r="G335">
        <v>20061102</v>
      </c>
      <c r="H335">
        <v>2.1</v>
      </c>
      <c r="I335">
        <v>4.7</v>
      </c>
      <c r="U335" s="2">
        <v>38990</v>
      </c>
      <c r="V335">
        <v>20061107</v>
      </c>
      <c r="W335">
        <v>-1.2</v>
      </c>
      <c r="X335">
        <v>11.081</v>
      </c>
      <c r="AO335" s="2">
        <v>38990</v>
      </c>
      <c r="AP335">
        <v>20061017</v>
      </c>
      <c r="AQ335">
        <v>-0.6</v>
      </c>
      <c r="AR335">
        <v>-0.17</v>
      </c>
      <c r="AT335" s="2">
        <v>38990</v>
      </c>
      <c r="AU335" t="s">
        <v>13</v>
      </c>
      <c r="AV335" t="s">
        <v>13</v>
      </c>
      <c r="AW335">
        <v>-0.37</v>
      </c>
      <c r="AY335" s="2">
        <v>38990</v>
      </c>
      <c r="AZ335">
        <v>20061114</v>
      </c>
      <c r="BA335">
        <v>0.4</v>
      </c>
      <c r="BB335">
        <v>0.4</v>
      </c>
      <c r="BI335" s="2">
        <v>38990</v>
      </c>
      <c r="BJ335">
        <v>20061026</v>
      </c>
      <c r="BK335">
        <v>0.1</v>
      </c>
      <c r="BL335">
        <v>2.9</v>
      </c>
      <c r="BX335" s="2">
        <v>38990</v>
      </c>
      <c r="BY335">
        <v>20061030</v>
      </c>
      <c r="BZ335">
        <v>0.5</v>
      </c>
      <c r="CA335">
        <v>0.4</v>
      </c>
      <c r="CC335" s="2">
        <v>38990</v>
      </c>
      <c r="CD335">
        <v>20061030</v>
      </c>
      <c r="CE335">
        <v>0.1</v>
      </c>
      <c r="CF335">
        <v>0.3</v>
      </c>
    </row>
    <row r="336" spans="1:84" x14ac:dyDescent="0.2">
      <c r="A336" s="2">
        <v>39021</v>
      </c>
      <c r="B336">
        <v>20061101</v>
      </c>
      <c r="C336">
        <v>51.2</v>
      </c>
      <c r="D336">
        <v>51.4</v>
      </c>
      <c r="F336" s="2">
        <v>39021</v>
      </c>
      <c r="G336">
        <v>20061205</v>
      </c>
      <c r="H336">
        <v>-4.7</v>
      </c>
      <c r="I336">
        <v>-5</v>
      </c>
      <c r="U336" s="2">
        <v>39021</v>
      </c>
      <c r="V336">
        <v>20061207</v>
      </c>
      <c r="W336">
        <v>-1.2</v>
      </c>
      <c r="X336">
        <v>13.339</v>
      </c>
      <c r="AO336" s="2">
        <v>39021</v>
      </c>
      <c r="AP336">
        <v>20061116</v>
      </c>
      <c r="AQ336">
        <v>0.2</v>
      </c>
      <c r="AR336">
        <v>-0.04</v>
      </c>
      <c r="AT336" s="2">
        <v>39021</v>
      </c>
      <c r="AU336" t="s">
        <v>13</v>
      </c>
      <c r="AV336" t="s">
        <v>13</v>
      </c>
      <c r="AW336">
        <v>-0.25</v>
      </c>
      <c r="AY336" s="2">
        <v>39021</v>
      </c>
      <c r="AZ336">
        <v>20061213</v>
      </c>
      <c r="BA336">
        <v>0.4</v>
      </c>
      <c r="BB336">
        <v>0.3</v>
      </c>
      <c r="BI336" s="2">
        <v>39021</v>
      </c>
      <c r="BJ336">
        <v>20061128</v>
      </c>
      <c r="BK336">
        <v>-1.7</v>
      </c>
      <c r="BL336">
        <v>-0.6</v>
      </c>
      <c r="BX336" s="2">
        <v>39021</v>
      </c>
      <c r="BY336">
        <v>20061130</v>
      </c>
      <c r="BZ336">
        <v>0.4</v>
      </c>
      <c r="CA336">
        <v>0.4</v>
      </c>
      <c r="CC336" s="2">
        <v>39021</v>
      </c>
      <c r="CD336">
        <v>20061130</v>
      </c>
      <c r="CE336">
        <v>0.2</v>
      </c>
      <c r="CF336">
        <v>0.2</v>
      </c>
    </row>
    <row r="337" spans="1:84" x14ac:dyDescent="0.2">
      <c r="A337" s="2">
        <v>39051</v>
      </c>
      <c r="B337">
        <v>20061201</v>
      </c>
      <c r="C337">
        <v>49.5</v>
      </c>
      <c r="D337">
        <v>50.3</v>
      </c>
      <c r="F337" s="2">
        <v>39051</v>
      </c>
      <c r="G337">
        <v>20070104</v>
      </c>
      <c r="H337">
        <v>0.9</v>
      </c>
      <c r="I337">
        <v>2.7</v>
      </c>
      <c r="U337" s="2">
        <v>39051</v>
      </c>
      <c r="V337">
        <v>20070108</v>
      </c>
      <c r="W337">
        <v>12.3</v>
      </c>
      <c r="X337">
        <v>11.349</v>
      </c>
      <c r="AO337" s="2">
        <v>39051</v>
      </c>
      <c r="AP337">
        <v>20061215</v>
      </c>
      <c r="AQ337">
        <v>0.2</v>
      </c>
      <c r="AR337">
        <v>-0.09</v>
      </c>
      <c r="AT337" s="2">
        <v>39051</v>
      </c>
      <c r="AU337" t="s">
        <v>13</v>
      </c>
      <c r="AV337" t="s">
        <v>13</v>
      </c>
      <c r="AW337">
        <v>-0.3</v>
      </c>
      <c r="AY337" s="2">
        <v>39051</v>
      </c>
      <c r="AZ337">
        <v>20070112</v>
      </c>
      <c r="BA337">
        <v>0.4</v>
      </c>
      <c r="BB337">
        <v>0.4</v>
      </c>
      <c r="BI337" s="2">
        <v>39051</v>
      </c>
      <c r="BJ337">
        <v>20061222</v>
      </c>
      <c r="BK337">
        <v>-1.1000000000000001</v>
      </c>
      <c r="BL337">
        <v>-0.6</v>
      </c>
      <c r="BX337" s="2">
        <v>39051</v>
      </c>
      <c r="BY337">
        <v>20061222</v>
      </c>
      <c r="BZ337">
        <v>0.3</v>
      </c>
      <c r="CA337">
        <v>0.5</v>
      </c>
      <c r="CC337" s="2">
        <v>39051</v>
      </c>
      <c r="CD337">
        <v>20061222</v>
      </c>
      <c r="CE337">
        <v>0.5</v>
      </c>
      <c r="CF337">
        <v>0.2</v>
      </c>
    </row>
    <row r="338" spans="1:84" x14ac:dyDescent="0.2">
      <c r="A338" s="2">
        <v>39082</v>
      </c>
      <c r="B338">
        <v>20070103</v>
      </c>
      <c r="C338">
        <v>51.4</v>
      </c>
      <c r="D338">
        <v>51.4</v>
      </c>
      <c r="F338" s="2">
        <v>39082</v>
      </c>
      <c r="G338">
        <v>20070202</v>
      </c>
      <c r="H338">
        <v>2.4</v>
      </c>
      <c r="I338">
        <v>2.5</v>
      </c>
      <c r="U338" s="2">
        <v>39082</v>
      </c>
      <c r="V338">
        <v>20070207</v>
      </c>
      <c r="W338">
        <v>6</v>
      </c>
      <c r="X338">
        <v>15.967000000000001</v>
      </c>
      <c r="AO338" s="2">
        <v>39082</v>
      </c>
      <c r="AP338">
        <v>20070117</v>
      </c>
      <c r="AQ338">
        <v>0.4</v>
      </c>
      <c r="AR338">
        <v>1.05</v>
      </c>
      <c r="AT338" s="2">
        <v>39082</v>
      </c>
      <c r="AU338" t="s">
        <v>13</v>
      </c>
      <c r="AV338" t="s">
        <v>13</v>
      </c>
      <c r="AW338">
        <v>0.83</v>
      </c>
      <c r="AY338" s="2">
        <v>39082</v>
      </c>
      <c r="AZ338">
        <v>20070214</v>
      </c>
      <c r="BA338">
        <v>0</v>
      </c>
      <c r="BB338">
        <v>0.1</v>
      </c>
      <c r="BI338" s="2">
        <v>39082</v>
      </c>
      <c r="BJ338">
        <v>20070126</v>
      </c>
      <c r="BK338">
        <v>2.2999999999999998</v>
      </c>
      <c r="BL338">
        <v>4.0999999999999996</v>
      </c>
      <c r="BX338" s="2">
        <v>39082</v>
      </c>
      <c r="BY338">
        <v>20070201</v>
      </c>
      <c r="BZ338">
        <v>0.5</v>
      </c>
      <c r="CA338">
        <v>0.8</v>
      </c>
      <c r="CC338" s="2">
        <v>39082</v>
      </c>
      <c r="CD338">
        <v>20070201</v>
      </c>
      <c r="CE338">
        <v>0.7</v>
      </c>
      <c r="CF338">
        <v>0.9</v>
      </c>
    </row>
    <row r="339" spans="1:84" x14ac:dyDescent="0.2">
      <c r="A339" s="2">
        <v>39113</v>
      </c>
      <c r="B339">
        <v>20070201</v>
      </c>
      <c r="C339">
        <v>49.3</v>
      </c>
      <c r="D339">
        <v>49.5</v>
      </c>
      <c r="F339" s="2">
        <v>39113</v>
      </c>
      <c r="G339">
        <v>20070306</v>
      </c>
      <c r="H339">
        <v>-5.6</v>
      </c>
      <c r="I339">
        <v>-3.6</v>
      </c>
      <c r="U339" s="2">
        <v>39113</v>
      </c>
      <c r="V339">
        <v>20070307</v>
      </c>
      <c r="W339">
        <v>6.4</v>
      </c>
      <c r="X339">
        <v>1.23</v>
      </c>
      <c r="AO339" s="2">
        <v>39113</v>
      </c>
      <c r="AP339">
        <v>20070215</v>
      </c>
      <c r="AQ339">
        <v>-0.5</v>
      </c>
      <c r="AR339">
        <v>-0.49</v>
      </c>
      <c r="AT339" s="2">
        <v>39113</v>
      </c>
      <c r="AU339" t="s">
        <v>13</v>
      </c>
      <c r="AV339" t="s">
        <v>13</v>
      </c>
      <c r="AW339">
        <v>-0.71</v>
      </c>
      <c r="AY339" s="2">
        <v>39113</v>
      </c>
      <c r="AZ339">
        <v>20070313</v>
      </c>
      <c r="BA339">
        <v>0.2</v>
      </c>
      <c r="BB339">
        <v>0.4</v>
      </c>
      <c r="BI339" s="2">
        <v>39113</v>
      </c>
      <c r="BJ339">
        <v>20070227</v>
      </c>
      <c r="BK339">
        <v>-3.1</v>
      </c>
      <c r="BL339">
        <v>-4.0999999999999996</v>
      </c>
      <c r="BX339" s="2">
        <v>39113</v>
      </c>
      <c r="BY339">
        <v>20070301</v>
      </c>
      <c r="BZ339">
        <v>1</v>
      </c>
      <c r="CA339">
        <v>0.6</v>
      </c>
      <c r="CC339" s="2">
        <v>39113</v>
      </c>
      <c r="CD339">
        <v>20070301</v>
      </c>
      <c r="CE339">
        <v>0.5</v>
      </c>
      <c r="CF339">
        <v>0.4</v>
      </c>
    </row>
    <row r="340" spans="1:84" x14ac:dyDescent="0.2">
      <c r="A340" s="2">
        <v>39141</v>
      </c>
      <c r="B340">
        <v>20070301</v>
      </c>
      <c r="C340">
        <v>52.3</v>
      </c>
      <c r="D340">
        <v>51.9</v>
      </c>
      <c r="F340" s="2">
        <v>39141</v>
      </c>
      <c r="G340">
        <v>20070404</v>
      </c>
      <c r="H340">
        <v>1</v>
      </c>
      <c r="I340">
        <v>2.2999999999999998</v>
      </c>
      <c r="U340" s="2">
        <v>39141</v>
      </c>
      <c r="V340">
        <v>20070406</v>
      </c>
      <c r="W340">
        <v>3</v>
      </c>
      <c r="X340">
        <v>12.103999999999999</v>
      </c>
      <c r="AO340" s="2">
        <v>39141</v>
      </c>
      <c r="AP340">
        <v>20070316</v>
      </c>
      <c r="AQ340">
        <v>1</v>
      </c>
      <c r="AR340">
        <v>1.03</v>
      </c>
      <c r="AT340" s="2">
        <v>39141</v>
      </c>
      <c r="AU340" t="s">
        <v>13</v>
      </c>
      <c r="AV340" t="s">
        <v>13</v>
      </c>
      <c r="AW340">
        <v>0.8</v>
      </c>
      <c r="AY340" s="2">
        <v>39141</v>
      </c>
      <c r="AZ340">
        <v>20070416</v>
      </c>
      <c r="BA340">
        <v>0.3</v>
      </c>
      <c r="BB340">
        <v>0.4</v>
      </c>
      <c r="BI340" s="2">
        <v>39141</v>
      </c>
      <c r="BJ340">
        <v>20070328</v>
      </c>
      <c r="BK340">
        <v>-0.1</v>
      </c>
      <c r="BL340">
        <v>1.7</v>
      </c>
      <c r="BX340" s="2">
        <v>39141</v>
      </c>
      <c r="BY340">
        <v>20070330</v>
      </c>
      <c r="BZ340">
        <v>0.6</v>
      </c>
      <c r="CA340">
        <v>0.7</v>
      </c>
      <c r="CC340" s="2">
        <v>39141</v>
      </c>
      <c r="CD340">
        <v>20070330</v>
      </c>
      <c r="CE340">
        <v>0.6</v>
      </c>
      <c r="CF340">
        <v>0.4</v>
      </c>
    </row>
    <row r="341" spans="1:84" x14ac:dyDescent="0.2">
      <c r="A341" s="2">
        <v>39172</v>
      </c>
      <c r="B341">
        <v>20070402</v>
      </c>
      <c r="C341">
        <v>50.9</v>
      </c>
      <c r="D341">
        <v>50.7</v>
      </c>
      <c r="F341" s="2">
        <v>39172</v>
      </c>
      <c r="G341">
        <v>20070502</v>
      </c>
      <c r="H341">
        <v>3.1</v>
      </c>
      <c r="I341">
        <v>2.2999999999999998</v>
      </c>
      <c r="U341" s="2">
        <v>39172</v>
      </c>
      <c r="V341">
        <v>20070507</v>
      </c>
      <c r="W341">
        <v>13.5</v>
      </c>
      <c r="X341">
        <v>14.382999999999999</v>
      </c>
      <c r="AO341" s="2">
        <v>39172</v>
      </c>
      <c r="AP341">
        <v>20070417</v>
      </c>
      <c r="AQ341">
        <v>-0.2</v>
      </c>
      <c r="AR341">
        <v>0.18</v>
      </c>
      <c r="AT341" s="2">
        <v>39172</v>
      </c>
      <c r="AU341" t="s">
        <v>13</v>
      </c>
      <c r="AV341" t="s">
        <v>13</v>
      </c>
      <c r="AW341">
        <v>-0.03</v>
      </c>
      <c r="AY341" s="2">
        <v>39172</v>
      </c>
      <c r="AZ341">
        <v>20070511</v>
      </c>
      <c r="BA341">
        <v>-0.1</v>
      </c>
      <c r="BB341">
        <v>0.2</v>
      </c>
      <c r="BI341" s="2">
        <v>39172</v>
      </c>
      <c r="BJ341">
        <v>20070425</v>
      </c>
      <c r="BK341">
        <v>1.5</v>
      </c>
      <c r="BL341">
        <v>0.2</v>
      </c>
      <c r="BX341" s="2">
        <v>39172</v>
      </c>
      <c r="BY341">
        <v>20070430</v>
      </c>
      <c r="BZ341">
        <v>0.7</v>
      </c>
      <c r="CA341">
        <v>0.7</v>
      </c>
      <c r="CC341" s="2">
        <v>39172</v>
      </c>
      <c r="CD341">
        <v>20070430</v>
      </c>
      <c r="CE341">
        <v>0.3</v>
      </c>
      <c r="CF341">
        <v>0.4</v>
      </c>
    </row>
    <row r="342" spans="1:84" x14ac:dyDescent="0.2">
      <c r="A342" s="2">
        <v>39202</v>
      </c>
      <c r="B342">
        <v>20070501</v>
      </c>
      <c r="C342">
        <v>54.7</v>
      </c>
      <c r="D342">
        <v>52.6</v>
      </c>
      <c r="F342" s="2">
        <v>39202</v>
      </c>
      <c r="G342">
        <v>20070604</v>
      </c>
      <c r="H342">
        <v>0.3</v>
      </c>
      <c r="I342">
        <v>0.9</v>
      </c>
      <c r="U342" s="2">
        <v>39202</v>
      </c>
      <c r="V342">
        <v>20070607</v>
      </c>
      <c r="W342">
        <v>2.6</v>
      </c>
      <c r="X342">
        <v>9.2970000000000006</v>
      </c>
      <c r="AO342" s="2">
        <v>39202</v>
      </c>
      <c r="AP342">
        <v>20070516</v>
      </c>
      <c r="AQ342">
        <v>0.7</v>
      </c>
      <c r="AR342">
        <v>0.73</v>
      </c>
      <c r="AT342" s="2">
        <v>39202</v>
      </c>
      <c r="AU342" t="s">
        <v>13</v>
      </c>
      <c r="AV342" t="s">
        <v>13</v>
      </c>
      <c r="AW342">
        <v>0.52</v>
      </c>
      <c r="AY342" s="2">
        <v>39202</v>
      </c>
      <c r="AZ342">
        <v>20070613</v>
      </c>
      <c r="BA342">
        <v>0.4</v>
      </c>
      <c r="BB342">
        <v>0.5</v>
      </c>
      <c r="BI342" s="2">
        <v>39202</v>
      </c>
      <c r="BJ342">
        <v>20070524</v>
      </c>
      <c r="BK342">
        <v>1.5</v>
      </c>
      <c r="BL342">
        <v>1.6</v>
      </c>
      <c r="BX342" s="2">
        <v>39202</v>
      </c>
      <c r="BY342">
        <v>20070601</v>
      </c>
      <c r="BZ342">
        <v>-0.1</v>
      </c>
      <c r="CA342">
        <v>0.2</v>
      </c>
      <c r="CC342" s="2">
        <v>39202</v>
      </c>
      <c r="CD342">
        <v>20070601</v>
      </c>
      <c r="CE342">
        <v>0.5</v>
      </c>
      <c r="CF342">
        <v>0.4</v>
      </c>
    </row>
    <row r="343" spans="1:84" x14ac:dyDescent="0.2">
      <c r="A343" s="2">
        <v>39233</v>
      </c>
      <c r="B343">
        <v>20070601</v>
      </c>
      <c r="C343">
        <v>55</v>
      </c>
      <c r="D343">
        <v>52.5</v>
      </c>
      <c r="F343" s="2">
        <v>39233</v>
      </c>
      <c r="G343">
        <v>20070703</v>
      </c>
      <c r="H343">
        <v>-0.5</v>
      </c>
      <c r="I343">
        <v>-0.3</v>
      </c>
      <c r="U343" s="2">
        <v>39233</v>
      </c>
      <c r="V343">
        <v>20070709</v>
      </c>
      <c r="W343">
        <v>12.9</v>
      </c>
      <c r="X343">
        <v>16.286000000000001</v>
      </c>
      <c r="AO343" s="2">
        <v>39233</v>
      </c>
      <c r="AP343">
        <v>20070615</v>
      </c>
      <c r="AQ343">
        <v>0</v>
      </c>
      <c r="AR343">
        <v>0.04</v>
      </c>
      <c r="AT343" s="2">
        <v>39233</v>
      </c>
      <c r="AU343" t="s">
        <v>13</v>
      </c>
      <c r="AV343" t="s">
        <v>13</v>
      </c>
      <c r="AW343">
        <v>-0.14000000000000001</v>
      </c>
      <c r="AY343" s="2">
        <v>39233</v>
      </c>
      <c r="AZ343">
        <v>20070713</v>
      </c>
      <c r="BA343">
        <v>0.5</v>
      </c>
      <c r="BB343">
        <v>0.7</v>
      </c>
      <c r="BI343" s="2">
        <v>39233</v>
      </c>
      <c r="BJ343">
        <v>20070627</v>
      </c>
      <c r="BK343">
        <v>-1</v>
      </c>
      <c r="BL343">
        <v>-0.4</v>
      </c>
      <c r="BX343" s="2">
        <v>39233</v>
      </c>
      <c r="BY343">
        <v>20070629</v>
      </c>
      <c r="BZ343">
        <v>0.4</v>
      </c>
      <c r="CA343">
        <v>0.2</v>
      </c>
      <c r="CC343" s="2">
        <v>39233</v>
      </c>
      <c r="CD343">
        <v>20070629</v>
      </c>
      <c r="CE343">
        <v>0.5</v>
      </c>
      <c r="CF343">
        <v>0.4</v>
      </c>
    </row>
    <row r="344" spans="1:84" x14ac:dyDescent="0.2">
      <c r="A344" s="2">
        <v>39263</v>
      </c>
      <c r="B344">
        <v>20070702</v>
      </c>
      <c r="C344">
        <v>56</v>
      </c>
      <c r="D344">
        <v>52.6</v>
      </c>
      <c r="F344" s="2">
        <v>39263</v>
      </c>
      <c r="G344">
        <v>20070802</v>
      </c>
      <c r="H344">
        <v>0.6</v>
      </c>
      <c r="I344">
        <v>0.9</v>
      </c>
      <c r="U344" s="2">
        <v>39263</v>
      </c>
      <c r="V344">
        <v>20070807</v>
      </c>
      <c r="W344">
        <v>13.2</v>
      </c>
      <c r="X344">
        <v>9.1050000000000004</v>
      </c>
      <c r="AO344" s="2">
        <v>39263</v>
      </c>
      <c r="AP344">
        <v>20070717</v>
      </c>
      <c r="AQ344">
        <v>0.5</v>
      </c>
      <c r="AR344">
        <v>0.01</v>
      </c>
      <c r="AT344" s="2">
        <v>39263</v>
      </c>
      <c r="AU344" t="s">
        <v>13</v>
      </c>
      <c r="AV344" t="s">
        <v>13</v>
      </c>
      <c r="AW344">
        <v>-0.15</v>
      </c>
      <c r="AY344" s="2">
        <v>39263</v>
      </c>
      <c r="AZ344">
        <v>20070813</v>
      </c>
      <c r="BA344">
        <v>0.4</v>
      </c>
      <c r="BB344">
        <v>0.5</v>
      </c>
      <c r="BI344" s="2">
        <v>39263</v>
      </c>
      <c r="BJ344">
        <v>20070726</v>
      </c>
      <c r="BK344">
        <v>-0.5</v>
      </c>
      <c r="BL344">
        <v>-2.1</v>
      </c>
      <c r="BX344" s="2">
        <v>39263</v>
      </c>
      <c r="BY344">
        <v>20070731</v>
      </c>
      <c r="BZ344">
        <v>0.4</v>
      </c>
      <c r="CA344">
        <v>0.1</v>
      </c>
      <c r="CC344" s="2">
        <v>39263</v>
      </c>
      <c r="CD344">
        <v>20070731</v>
      </c>
      <c r="CE344">
        <v>0.1</v>
      </c>
      <c r="CF344">
        <v>0.1</v>
      </c>
    </row>
    <row r="345" spans="1:84" x14ac:dyDescent="0.2">
      <c r="A345" s="2">
        <v>39294</v>
      </c>
      <c r="B345">
        <v>20070801</v>
      </c>
      <c r="C345">
        <v>53.8</v>
      </c>
      <c r="D345">
        <v>52.4</v>
      </c>
      <c r="F345" s="2">
        <v>39294</v>
      </c>
      <c r="G345">
        <v>20070831</v>
      </c>
      <c r="H345">
        <v>3.7</v>
      </c>
      <c r="I345">
        <v>1.8</v>
      </c>
      <c r="U345" s="2">
        <v>39294</v>
      </c>
      <c r="V345">
        <v>20070910</v>
      </c>
      <c r="W345">
        <v>7.5</v>
      </c>
      <c r="X345">
        <v>12</v>
      </c>
      <c r="AO345" s="2">
        <v>39294</v>
      </c>
      <c r="AP345">
        <v>20070815</v>
      </c>
      <c r="AQ345">
        <v>0.3</v>
      </c>
      <c r="AR345">
        <v>-0.04</v>
      </c>
      <c r="AT345" s="2">
        <v>39294</v>
      </c>
      <c r="AU345" t="s">
        <v>13</v>
      </c>
      <c r="AV345" t="s">
        <v>13</v>
      </c>
      <c r="AW345">
        <v>-0.17</v>
      </c>
      <c r="AY345" s="2">
        <v>39294</v>
      </c>
      <c r="AZ345">
        <v>20070914</v>
      </c>
      <c r="BA345">
        <v>0.5</v>
      </c>
      <c r="BB345">
        <v>0.1</v>
      </c>
      <c r="BI345" s="2">
        <v>39294</v>
      </c>
      <c r="BJ345">
        <v>20070824</v>
      </c>
      <c r="BK345">
        <v>3.7</v>
      </c>
      <c r="BL345">
        <v>2</v>
      </c>
      <c r="BX345" s="2">
        <v>39294</v>
      </c>
      <c r="BY345">
        <v>20070831</v>
      </c>
      <c r="BZ345">
        <v>0.5</v>
      </c>
      <c r="CA345">
        <v>0.4</v>
      </c>
      <c r="CC345" s="2">
        <v>39294</v>
      </c>
      <c r="CD345">
        <v>20070831</v>
      </c>
      <c r="CE345">
        <v>0.4</v>
      </c>
      <c r="CF345">
        <v>0.4</v>
      </c>
    </row>
    <row r="346" spans="1:84" x14ac:dyDescent="0.2">
      <c r="A346" s="2">
        <v>39325</v>
      </c>
      <c r="B346">
        <v>20070904</v>
      </c>
      <c r="C346">
        <v>52.9</v>
      </c>
      <c r="D346">
        <v>50.9</v>
      </c>
      <c r="F346" s="2">
        <v>39325</v>
      </c>
      <c r="G346">
        <v>20071004</v>
      </c>
      <c r="H346">
        <v>-3.3</v>
      </c>
      <c r="I346">
        <v>-1</v>
      </c>
      <c r="U346" s="2">
        <v>39325</v>
      </c>
      <c r="V346">
        <v>20071005</v>
      </c>
      <c r="W346">
        <v>12.2</v>
      </c>
      <c r="X346">
        <v>19.099</v>
      </c>
      <c r="AO346" s="2">
        <v>39325</v>
      </c>
      <c r="AP346">
        <v>20070914</v>
      </c>
      <c r="AQ346">
        <v>0.2</v>
      </c>
      <c r="AR346">
        <v>0.19</v>
      </c>
      <c r="AT346" s="2">
        <v>39325</v>
      </c>
      <c r="AU346" t="s">
        <v>13</v>
      </c>
      <c r="AV346" t="s">
        <v>13</v>
      </c>
      <c r="AW346">
        <v>0.11</v>
      </c>
      <c r="AY346" s="2">
        <v>39325</v>
      </c>
      <c r="AZ346">
        <v>20071012</v>
      </c>
      <c r="BA346">
        <v>0.1</v>
      </c>
      <c r="BB346">
        <v>0.4</v>
      </c>
      <c r="BI346" s="2">
        <v>39325</v>
      </c>
      <c r="BJ346">
        <v>20070926</v>
      </c>
      <c r="BK346">
        <v>-1.8</v>
      </c>
      <c r="BL346">
        <v>0.4</v>
      </c>
      <c r="BX346" s="2">
        <v>39325</v>
      </c>
      <c r="BY346">
        <v>20070928</v>
      </c>
      <c r="BZ346">
        <v>0.3</v>
      </c>
      <c r="CA346">
        <v>0.1</v>
      </c>
      <c r="CC346" s="2">
        <v>39325</v>
      </c>
      <c r="CD346">
        <v>20070928</v>
      </c>
      <c r="CE346">
        <v>0.6</v>
      </c>
      <c r="CF346">
        <v>0.4</v>
      </c>
    </row>
    <row r="347" spans="1:84" x14ac:dyDescent="0.2">
      <c r="A347" s="2">
        <v>39355</v>
      </c>
      <c r="B347">
        <v>20071001</v>
      </c>
      <c r="C347">
        <v>52</v>
      </c>
      <c r="D347">
        <v>51</v>
      </c>
      <c r="F347" s="2">
        <v>39355</v>
      </c>
      <c r="G347">
        <v>20071102</v>
      </c>
      <c r="H347">
        <v>0.2</v>
      </c>
      <c r="I347">
        <v>-0.3</v>
      </c>
      <c r="U347" s="2">
        <v>39355</v>
      </c>
      <c r="V347">
        <v>20071107</v>
      </c>
      <c r="W347">
        <v>3.7</v>
      </c>
      <c r="X347">
        <v>14.228</v>
      </c>
      <c r="AO347" s="2">
        <v>39355</v>
      </c>
      <c r="AP347">
        <v>20071016</v>
      </c>
      <c r="AQ347">
        <v>0.1</v>
      </c>
      <c r="AR347">
        <v>0.35</v>
      </c>
      <c r="AT347" s="2">
        <v>39355</v>
      </c>
      <c r="AU347" t="s">
        <v>13</v>
      </c>
      <c r="AV347" t="s">
        <v>13</v>
      </c>
      <c r="AW347">
        <v>0.28999999999999998</v>
      </c>
      <c r="AY347" s="2">
        <v>39355</v>
      </c>
      <c r="AZ347">
        <v>20071114</v>
      </c>
      <c r="BA347">
        <v>0.4</v>
      </c>
      <c r="BB347">
        <v>0.6</v>
      </c>
      <c r="BI347" s="2">
        <v>39355</v>
      </c>
      <c r="BJ347">
        <v>20071025</v>
      </c>
      <c r="BK347">
        <v>0.3</v>
      </c>
      <c r="BL347">
        <v>0</v>
      </c>
      <c r="BX347" s="2">
        <v>39355</v>
      </c>
      <c r="BY347">
        <v>20071101</v>
      </c>
      <c r="BZ347">
        <v>0.4</v>
      </c>
      <c r="CA347">
        <v>0.7</v>
      </c>
      <c r="CC347" s="2">
        <v>39355</v>
      </c>
      <c r="CD347">
        <v>20071101</v>
      </c>
      <c r="CE347">
        <v>0.3</v>
      </c>
      <c r="CF347">
        <v>0.4</v>
      </c>
    </row>
    <row r="348" spans="1:84" x14ac:dyDescent="0.2">
      <c r="A348" s="2">
        <v>39386</v>
      </c>
      <c r="B348">
        <v>20071101</v>
      </c>
      <c r="C348">
        <v>50.9</v>
      </c>
      <c r="D348">
        <v>51.1</v>
      </c>
      <c r="F348" s="2">
        <v>39386</v>
      </c>
      <c r="G348">
        <v>20071205</v>
      </c>
      <c r="H348">
        <v>0.5</v>
      </c>
      <c r="I348">
        <v>1.7</v>
      </c>
      <c r="U348" s="2">
        <v>39386</v>
      </c>
      <c r="V348">
        <v>20071207</v>
      </c>
      <c r="W348">
        <v>4.7</v>
      </c>
      <c r="X348">
        <v>15.331</v>
      </c>
      <c r="AO348" s="2">
        <v>39386</v>
      </c>
      <c r="AP348">
        <v>20071116</v>
      </c>
      <c r="AQ348">
        <v>-0.5</v>
      </c>
      <c r="AR348">
        <v>-0.48</v>
      </c>
      <c r="AT348" s="2">
        <v>39386</v>
      </c>
      <c r="AU348" t="s">
        <v>13</v>
      </c>
      <c r="AV348" t="s">
        <v>13</v>
      </c>
      <c r="AW348">
        <v>-0.5</v>
      </c>
      <c r="AY348" s="2">
        <v>39386</v>
      </c>
      <c r="AZ348">
        <v>20071213</v>
      </c>
      <c r="BA348">
        <v>0.1</v>
      </c>
      <c r="BB348">
        <v>0.3</v>
      </c>
      <c r="BI348" s="2">
        <v>39386</v>
      </c>
      <c r="BJ348">
        <v>20071128</v>
      </c>
      <c r="BK348">
        <v>-0.7</v>
      </c>
      <c r="BL348">
        <v>1.4</v>
      </c>
      <c r="BX348" s="2">
        <v>39386</v>
      </c>
      <c r="BY348">
        <v>20071130</v>
      </c>
      <c r="BZ348">
        <v>0.2</v>
      </c>
      <c r="CA348">
        <v>0.1</v>
      </c>
      <c r="CC348" s="2">
        <v>39386</v>
      </c>
      <c r="CD348">
        <v>20071130</v>
      </c>
      <c r="CE348">
        <v>0.2</v>
      </c>
      <c r="CF348">
        <v>0.2</v>
      </c>
    </row>
    <row r="349" spans="1:84" x14ac:dyDescent="0.2">
      <c r="A349" s="2">
        <v>39416</v>
      </c>
      <c r="B349">
        <v>20071203</v>
      </c>
      <c r="C349">
        <v>50.8</v>
      </c>
      <c r="D349">
        <v>50.5</v>
      </c>
      <c r="F349" s="2">
        <v>39416</v>
      </c>
      <c r="G349">
        <v>20080103</v>
      </c>
      <c r="H349">
        <v>1.5</v>
      </c>
      <c r="I349">
        <v>2.7</v>
      </c>
      <c r="U349" s="2">
        <v>39416</v>
      </c>
      <c r="V349">
        <v>20080108</v>
      </c>
      <c r="W349">
        <v>15.4</v>
      </c>
      <c r="X349">
        <v>15.323</v>
      </c>
      <c r="AO349" s="2">
        <v>39416</v>
      </c>
      <c r="AP349">
        <v>20071214</v>
      </c>
      <c r="AQ349">
        <v>0.3</v>
      </c>
      <c r="AR349">
        <v>0.53</v>
      </c>
      <c r="AT349" s="2">
        <v>39416</v>
      </c>
      <c r="AU349" t="s">
        <v>13</v>
      </c>
      <c r="AV349" t="s">
        <v>13</v>
      </c>
      <c r="AW349">
        <v>0.54</v>
      </c>
      <c r="AY349" s="2">
        <v>39416</v>
      </c>
      <c r="AZ349">
        <v>20080115</v>
      </c>
      <c r="BA349">
        <v>0.4</v>
      </c>
      <c r="BB349">
        <v>0.6</v>
      </c>
      <c r="BI349" s="2">
        <v>39416</v>
      </c>
      <c r="BJ349">
        <v>20071227</v>
      </c>
      <c r="BK349">
        <v>-0.7</v>
      </c>
      <c r="BL349">
        <v>0</v>
      </c>
      <c r="BX349" s="2">
        <v>39416</v>
      </c>
      <c r="BY349">
        <v>20071221</v>
      </c>
      <c r="BZ349">
        <v>0.4</v>
      </c>
      <c r="CA349">
        <v>0.4</v>
      </c>
      <c r="CC349" s="2">
        <v>39416</v>
      </c>
      <c r="CD349">
        <v>20071221</v>
      </c>
      <c r="CE349">
        <v>1.1000000000000001</v>
      </c>
      <c r="CF349">
        <v>0.8</v>
      </c>
    </row>
    <row r="350" spans="1:84" x14ac:dyDescent="0.2">
      <c r="A350" s="2">
        <v>39447</v>
      </c>
      <c r="B350">
        <v>20080102</v>
      </c>
      <c r="C350">
        <v>47.7</v>
      </c>
      <c r="D350">
        <v>49</v>
      </c>
      <c r="F350" s="2">
        <v>39447</v>
      </c>
      <c r="G350">
        <v>20080204</v>
      </c>
      <c r="H350">
        <v>2.2999999999999998</v>
      </c>
      <c r="I350">
        <v>1.8</v>
      </c>
      <c r="U350" s="2">
        <v>39447</v>
      </c>
      <c r="V350">
        <v>20080207</v>
      </c>
      <c r="W350">
        <v>4.5</v>
      </c>
      <c r="X350">
        <v>11.827</v>
      </c>
      <c r="AO350" s="2">
        <v>39447</v>
      </c>
      <c r="AP350">
        <v>20080116</v>
      </c>
      <c r="AQ350">
        <v>0</v>
      </c>
      <c r="AR350">
        <v>-0.01</v>
      </c>
      <c r="AT350" s="2">
        <v>39447</v>
      </c>
      <c r="AU350" t="s">
        <v>13</v>
      </c>
      <c r="AV350" t="s">
        <v>13</v>
      </c>
      <c r="AW350">
        <v>0.03</v>
      </c>
      <c r="AY350" s="2">
        <v>39447</v>
      </c>
      <c r="AZ350">
        <v>20080213</v>
      </c>
      <c r="BA350">
        <v>0.6</v>
      </c>
      <c r="BB350">
        <v>0.7</v>
      </c>
      <c r="BI350" s="2">
        <v>39447</v>
      </c>
      <c r="BJ350">
        <v>20080129</v>
      </c>
      <c r="BK350">
        <v>2.6</v>
      </c>
      <c r="BL350">
        <v>2.2000000000000002</v>
      </c>
      <c r="BX350" s="2">
        <v>39447</v>
      </c>
      <c r="BY350">
        <v>20080131</v>
      </c>
      <c r="BZ350">
        <v>0.5</v>
      </c>
      <c r="CA350">
        <v>0.7</v>
      </c>
      <c r="CC350" s="2">
        <v>39447</v>
      </c>
      <c r="CD350">
        <v>20080131</v>
      </c>
      <c r="CE350">
        <v>0.2</v>
      </c>
      <c r="CF350">
        <v>0.2</v>
      </c>
    </row>
    <row r="351" spans="1:84" x14ac:dyDescent="0.2">
      <c r="A351" s="2">
        <v>39478</v>
      </c>
      <c r="B351">
        <v>20080201</v>
      </c>
      <c r="C351">
        <v>50.7</v>
      </c>
      <c r="D351">
        <v>50.3</v>
      </c>
      <c r="F351" s="2">
        <v>39478</v>
      </c>
      <c r="G351">
        <v>20080305</v>
      </c>
      <c r="H351">
        <v>-2.5</v>
      </c>
      <c r="I351">
        <v>-1.1000000000000001</v>
      </c>
      <c r="U351" s="2">
        <v>39478</v>
      </c>
      <c r="V351">
        <v>20080307</v>
      </c>
      <c r="W351">
        <v>6.9</v>
      </c>
      <c r="X351">
        <v>11.608000000000001</v>
      </c>
      <c r="AO351" s="2">
        <v>39478</v>
      </c>
      <c r="AP351">
        <v>20080215</v>
      </c>
      <c r="AQ351">
        <v>0.1</v>
      </c>
      <c r="AR351">
        <v>-0.28999999999999998</v>
      </c>
      <c r="AT351" s="2">
        <v>39478</v>
      </c>
      <c r="AU351" t="s">
        <v>13</v>
      </c>
      <c r="AV351" t="s">
        <v>13</v>
      </c>
      <c r="AW351">
        <v>-0.23</v>
      </c>
      <c r="AY351" s="2">
        <v>39478</v>
      </c>
      <c r="AZ351">
        <v>20080313</v>
      </c>
      <c r="BA351">
        <v>0.8</v>
      </c>
      <c r="BB351">
        <v>1</v>
      </c>
      <c r="BI351" s="2">
        <v>39478</v>
      </c>
      <c r="BJ351">
        <v>20080227</v>
      </c>
      <c r="BK351">
        <v>-1.6</v>
      </c>
      <c r="BL351">
        <v>0.1</v>
      </c>
      <c r="BX351" s="2">
        <v>39478</v>
      </c>
      <c r="BY351">
        <v>20080229</v>
      </c>
      <c r="BZ351">
        <v>0.3</v>
      </c>
      <c r="CA351">
        <v>0.5</v>
      </c>
      <c r="CC351" s="2">
        <v>39478</v>
      </c>
      <c r="CD351">
        <v>20080229</v>
      </c>
      <c r="CE351">
        <v>0.4</v>
      </c>
      <c r="CF351">
        <v>0.2</v>
      </c>
    </row>
    <row r="352" spans="1:84" x14ac:dyDescent="0.2">
      <c r="A352" s="2">
        <v>39507</v>
      </c>
      <c r="B352">
        <v>20080303</v>
      </c>
      <c r="C352">
        <v>48.3</v>
      </c>
      <c r="D352">
        <v>47.6</v>
      </c>
      <c r="F352" s="2">
        <v>39507</v>
      </c>
      <c r="G352">
        <v>20080402</v>
      </c>
      <c r="H352">
        <v>-1.3</v>
      </c>
      <c r="I352">
        <v>-0.9</v>
      </c>
      <c r="U352" s="2">
        <v>39507</v>
      </c>
      <c r="V352">
        <v>20080407</v>
      </c>
      <c r="W352">
        <v>5.2</v>
      </c>
      <c r="X352">
        <v>14.4</v>
      </c>
      <c r="AO352" s="2">
        <v>39507</v>
      </c>
      <c r="AP352">
        <v>20080317</v>
      </c>
      <c r="AQ352">
        <v>-0.5</v>
      </c>
      <c r="AR352">
        <v>-0.33</v>
      </c>
      <c r="AT352" s="2">
        <v>39507</v>
      </c>
      <c r="AU352" t="s">
        <v>13</v>
      </c>
      <c r="AV352" t="s">
        <v>13</v>
      </c>
      <c r="AW352">
        <v>-0.26</v>
      </c>
      <c r="AY352" s="2">
        <v>39507</v>
      </c>
      <c r="AZ352">
        <v>20080414</v>
      </c>
      <c r="BA352">
        <v>0.6</v>
      </c>
      <c r="BB352">
        <v>0.4</v>
      </c>
      <c r="BI352" s="2">
        <v>39507</v>
      </c>
      <c r="BJ352">
        <v>20080326</v>
      </c>
      <c r="BK352">
        <v>-2.6</v>
      </c>
      <c r="BL352">
        <v>-1.9</v>
      </c>
      <c r="BX352" s="2">
        <v>39507</v>
      </c>
      <c r="BY352">
        <v>20080328</v>
      </c>
      <c r="BZ352">
        <v>0.5</v>
      </c>
      <c r="CA352">
        <v>0.4</v>
      </c>
      <c r="CC352" s="2">
        <v>39507</v>
      </c>
      <c r="CD352">
        <v>20080328</v>
      </c>
      <c r="CE352">
        <v>0.1</v>
      </c>
      <c r="CF352">
        <v>-0.1</v>
      </c>
    </row>
    <row r="353" spans="1:84" x14ac:dyDescent="0.2">
      <c r="A353" s="2">
        <v>39538</v>
      </c>
      <c r="B353">
        <v>20080401</v>
      </c>
      <c r="C353">
        <v>48.6</v>
      </c>
      <c r="D353">
        <v>48.3</v>
      </c>
      <c r="F353" s="2">
        <v>39538</v>
      </c>
      <c r="G353">
        <v>20080502</v>
      </c>
      <c r="H353">
        <v>1.4</v>
      </c>
      <c r="I353">
        <v>0</v>
      </c>
      <c r="U353" s="2">
        <v>39538</v>
      </c>
      <c r="V353">
        <v>20080507</v>
      </c>
      <c r="W353">
        <v>15.3</v>
      </c>
      <c r="X353">
        <v>10.44</v>
      </c>
      <c r="AO353" s="2">
        <v>39538</v>
      </c>
      <c r="AP353">
        <v>20080416</v>
      </c>
      <c r="AQ353">
        <v>0.3</v>
      </c>
      <c r="AR353">
        <v>-0.24</v>
      </c>
      <c r="AT353" s="2">
        <v>39538</v>
      </c>
      <c r="AU353" t="s">
        <v>13</v>
      </c>
      <c r="AV353" t="s">
        <v>13</v>
      </c>
      <c r="AW353">
        <v>-0.17</v>
      </c>
      <c r="AY353" s="2">
        <v>39538</v>
      </c>
      <c r="AZ353">
        <v>20080513</v>
      </c>
      <c r="BA353">
        <v>0.1</v>
      </c>
      <c r="BB353">
        <v>0</v>
      </c>
      <c r="BI353" s="2">
        <v>39538</v>
      </c>
      <c r="BJ353">
        <v>20080424</v>
      </c>
      <c r="BK353">
        <v>1.5</v>
      </c>
      <c r="BL353">
        <v>1.2</v>
      </c>
      <c r="BX353" s="2">
        <v>39538</v>
      </c>
      <c r="BY353">
        <v>20080501</v>
      </c>
      <c r="BZ353">
        <v>0.3</v>
      </c>
      <c r="CA353">
        <v>0.5</v>
      </c>
      <c r="CC353" s="2">
        <v>39538</v>
      </c>
      <c r="CD353">
        <v>20080501</v>
      </c>
      <c r="CE353">
        <v>0.4</v>
      </c>
      <c r="CF353">
        <v>0.5</v>
      </c>
    </row>
    <row r="354" spans="1:84" x14ac:dyDescent="0.2">
      <c r="A354" s="2">
        <v>39568</v>
      </c>
      <c r="B354">
        <v>20080501</v>
      </c>
      <c r="C354">
        <v>48.6</v>
      </c>
      <c r="D354">
        <v>48.8</v>
      </c>
      <c r="F354" s="2">
        <v>39568</v>
      </c>
      <c r="G354">
        <v>20080603</v>
      </c>
      <c r="H354">
        <v>1.1000000000000001</v>
      </c>
      <c r="I354">
        <v>1.4</v>
      </c>
      <c r="U354" s="2">
        <v>39568</v>
      </c>
      <c r="V354">
        <v>20080606</v>
      </c>
      <c r="W354">
        <v>8.9</v>
      </c>
      <c r="X354">
        <v>9.4469999999999992</v>
      </c>
      <c r="AO354" s="2">
        <v>39568</v>
      </c>
      <c r="AP354">
        <v>20080515</v>
      </c>
      <c r="AQ354">
        <v>-0.7</v>
      </c>
      <c r="AR354">
        <v>-0.74</v>
      </c>
      <c r="AT354" s="2">
        <v>39568</v>
      </c>
      <c r="AU354" t="s">
        <v>13</v>
      </c>
      <c r="AV354" t="s">
        <v>13</v>
      </c>
      <c r="AW354">
        <v>-0.67</v>
      </c>
      <c r="AY354" s="2">
        <v>39568</v>
      </c>
      <c r="AZ354">
        <v>20080612</v>
      </c>
      <c r="BA354">
        <v>0.5</v>
      </c>
      <c r="BB354">
        <v>0.6</v>
      </c>
      <c r="BI354" s="2">
        <v>39568</v>
      </c>
      <c r="BJ354">
        <v>20080528</v>
      </c>
      <c r="BK354">
        <v>2.5</v>
      </c>
      <c r="BL354">
        <v>2.2000000000000002</v>
      </c>
      <c r="BX354" s="2">
        <v>39568</v>
      </c>
      <c r="BY354">
        <v>20080530</v>
      </c>
      <c r="BZ354">
        <v>0.2</v>
      </c>
      <c r="CA354">
        <v>-0.1</v>
      </c>
      <c r="CC354" s="2">
        <v>39568</v>
      </c>
      <c r="CD354">
        <v>20080530</v>
      </c>
      <c r="CE354">
        <v>0.2</v>
      </c>
      <c r="CF354">
        <v>0.4</v>
      </c>
    </row>
    <row r="355" spans="1:84" x14ac:dyDescent="0.2">
      <c r="A355" s="2">
        <v>39599</v>
      </c>
      <c r="B355">
        <v>20080602</v>
      </c>
      <c r="C355">
        <v>49.6</v>
      </c>
      <c r="D355">
        <v>48.8</v>
      </c>
      <c r="F355" s="2">
        <v>39599</v>
      </c>
      <c r="G355">
        <v>20080702</v>
      </c>
      <c r="H355">
        <v>0.6</v>
      </c>
      <c r="I355">
        <v>0.9</v>
      </c>
      <c r="U355" s="2">
        <v>39599</v>
      </c>
      <c r="V355">
        <v>20080708</v>
      </c>
      <c r="W355">
        <v>7.8</v>
      </c>
      <c r="X355">
        <v>3.383</v>
      </c>
      <c r="AO355" s="2">
        <v>39599</v>
      </c>
      <c r="AP355">
        <v>20080617</v>
      </c>
      <c r="AQ355">
        <v>-0.2</v>
      </c>
      <c r="AR355">
        <v>-0.5</v>
      </c>
      <c r="AT355" s="2">
        <v>39599</v>
      </c>
      <c r="AU355" t="s">
        <v>13</v>
      </c>
      <c r="AV355" t="s">
        <v>13</v>
      </c>
      <c r="AW355">
        <v>-0.45</v>
      </c>
      <c r="AY355" s="2">
        <v>39599</v>
      </c>
      <c r="AZ355">
        <v>20080715</v>
      </c>
      <c r="BA355">
        <v>0.3</v>
      </c>
      <c r="BB355">
        <v>0.1</v>
      </c>
      <c r="BI355" s="2">
        <v>39599</v>
      </c>
      <c r="BJ355">
        <v>20080625</v>
      </c>
      <c r="BK355">
        <v>-0.9</v>
      </c>
      <c r="BL355">
        <v>-1.3</v>
      </c>
      <c r="BX355" s="2">
        <v>39599</v>
      </c>
      <c r="BY355">
        <v>20080627</v>
      </c>
      <c r="BZ355">
        <v>1.9</v>
      </c>
      <c r="CA355">
        <v>4.5999999999999996</v>
      </c>
      <c r="CC355" s="2">
        <v>39599</v>
      </c>
      <c r="CD355">
        <v>20080627</v>
      </c>
      <c r="CE355">
        <v>0.8</v>
      </c>
      <c r="CF355">
        <v>0.5</v>
      </c>
    </row>
    <row r="356" spans="1:84" x14ac:dyDescent="0.2">
      <c r="A356" s="2">
        <v>39629</v>
      </c>
      <c r="B356">
        <v>20080701</v>
      </c>
      <c r="C356">
        <v>50.2</v>
      </c>
      <c r="D356">
        <v>49.8</v>
      </c>
      <c r="F356" s="2">
        <v>39629</v>
      </c>
      <c r="G356">
        <v>20080804</v>
      </c>
      <c r="H356">
        <v>1.7</v>
      </c>
      <c r="I356">
        <v>1</v>
      </c>
      <c r="U356" s="2">
        <v>39629</v>
      </c>
      <c r="V356">
        <v>20080807</v>
      </c>
      <c r="W356">
        <v>14.3</v>
      </c>
      <c r="X356">
        <v>3.5300000000000002</v>
      </c>
      <c r="AO356" s="2">
        <v>39629</v>
      </c>
      <c r="AP356">
        <v>20080716</v>
      </c>
      <c r="AQ356">
        <v>0.5</v>
      </c>
      <c r="AR356">
        <v>-0.16</v>
      </c>
      <c r="AT356" s="2">
        <v>39629</v>
      </c>
      <c r="AU356" t="s">
        <v>13</v>
      </c>
      <c r="AV356" t="s">
        <v>13</v>
      </c>
      <c r="AW356">
        <v>-0.13</v>
      </c>
      <c r="AY356" s="2">
        <v>39629</v>
      </c>
      <c r="AZ356">
        <v>20080813</v>
      </c>
      <c r="BA356">
        <v>0.7</v>
      </c>
      <c r="BB356">
        <v>0.8</v>
      </c>
      <c r="BI356" s="2">
        <v>39629</v>
      </c>
      <c r="BJ356">
        <v>20080725</v>
      </c>
      <c r="BK356">
        <v>2</v>
      </c>
      <c r="BL356">
        <v>1.3</v>
      </c>
      <c r="BX356" s="2">
        <v>39629</v>
      </c>
      <c r="BY356">
        <v>20080804</v>
      </c>
      <c r="BZ356">
        <v>0.1</v>
      </c>
      <c r="CA356">
        <v>-1.8</v>
      </c>
      <c r="CC356" s="2">
        <v>39629</v>
      </c>
      <c r="CD356">
        <v>20080804</v>
      </c>
      <c r="CE356">
        <v>0.6</v>
      </c>
      <c r="CF356">
        <v>0.6</v>
      </c>
    </row>
    <row r="357" spans="1:84" x14ac:dyDescent="0.2">
      <c r="A357" s="2">
        <v>39660</v>
      </c>
      <c r="B357">
        <v>20080801</v>
      </c>
      <c r="C357">
        <v>50</v>
      </c>
      <c r="D357">
        <v>50</v>
      </c>
      <c r="F357" s="2">
        <v>39660</v>
      </c>
      <c r="G357">
        <v>20080903</v>
      </c>
      <c r="H357">
        <v>1.3</v>
      </c>
      <c r="I357">
        <v>-1</v>
      </c>
      <c r="U357" s="2">
        <v>39660</v>
      </c>
      <c r="V357">
        <v>20080908</v>
      </c>
      <c r="W357">
        <v>4.5999999999999996</v>
      </c>
      <c r="X357">
        <v>2.472</v>
      </c>
      <c r="AO357" s="2">
        <v>39660</v>
      </c>
      <c r="AP357">
        <v>20080815</v>
      </c>
      <c r="AQ357">
        <v>0.2</v>
      </c>
      <c r="AR357">
        <v>-0.53</v>
      </c>
      <c r="AT357" s="2">
        <v>39660</v>
      </c>
      <c r="AU357" t="s">
        <v>13</v>
      </c>
      <c r="AV357" t="s">
        <v>13</v>
      </c>
      <c r="AW357">
        <v>-0.53</v>
      </c>
      <c r="AY357" s="2">
        <v>39660</v>
      </c>
      <c r="AZ357">
        <v>20080912</v>
      </c>
      <c r="BA357">
        <v>1.1000000000000001</v>
      </c>
      <c r="BB357">
        <v>0.7</v>
      </c>
      <c r="BI357" s="2">
        <v>39660</v>
      </c>
      <c r="BJ357">
        <v>20080827</v>
      </c>
      <c r="BK357">
        <v>0.7</v>
      </c>
      <c r="BL357">
        <v>-2.5</v>
      </c>
      <c r="BX357" s="2">
        <v>39660</v>
      </c>
      <c r="BY357">
        <v>20080829</v>
      </c>
      <c r="BZ357">
        <v>-0.7</v>
      </c>
      <c r="CA357">
        <v>-1.2</v>
      </c>
      <c r="CC357" s="2">
        <v>39660</v>
      </c>
      <c r="CD357">
        <v>20080829</v>
      </c>
      <c r="CE357">
        <v>0.2</v>
      </c>
      <c r="CF357">
        <v>0</v>
      </c>
    </row>
    <row r="358" spans="1:84" x14ac:dyDescent="0.2">
      <c r="A358" s="2">
        <v>39691</v>
      </c>
      <c r="B358">
        <v>20080902</v>
      </c>
      <c r="C358">
        <v>49.9</v>
      </c>
      <c r="D358">
        <v>49.2</v>
      </c>
      <c r="F358" s="2">
        <v>39691</v>
      </c>
      <c r="G358">
        <v>20081002</v>
      </c>
      <c r="H358">
        <v>-4</v>
      </c>
      <c r="I358">
        <v>-2.7</v>
      </c>
      <c r="U358" s="2">
        <v>39691</v>
      </c>
      <c r="V358">
        <v>20081007</v>
      </c>
      <c r="W358">
        <v>-7.9</v>
      </c>
      <c r="X358">
        <v>-4.4379999999999997</v>
      </c>
      <c r="AO358" s="2">
        <v>39691</v>
      </c>
      <c r="AP358">
        <v>20080915</v>
      </c>
      <c r="AQ358">
        <v>-1.1000000000000001</v>
      </c>
      <c r="AR358">
        <v>-1.48</v>
      </c>
      <c r="AT358" s="2">
        <v>39691</v>
      </c>
      <c r="AU358" t="s">
        <v>13</v>
      </c>
      <c r="AV358" t="s">
        <v>13</v>
      </c>
      <c r="AW358">
        <v>-1.52</v>
      </c>
      <c r="AY358" s="2">
        <v>39691</v>
      </c>
      <c r="AZ358">
        <v>20081015</v>
      </c>
      <c r="BA358">
        <v>0.3</v>
      </c>
      <c r="BB358">
        <v>0.1</v>
      </c>
      <c r="BI358" s="2">
        <v>39691</v>
      </c>
      <c r="BJ358">
        <v>20080925</v>
      </c>
      <c r="BK358">
        <v>-3</v>
      </c>
      <c r="BL358">
        <v>-2.6</v>
      </c>
      <c r="BX358" s="2">
        <v>39691</v>
      </c>
      <c r="BY358">
        <v>20080929</v>
      </c>
      <c r="BZ358">
        <v>0.5</v>
      </c>
      <c r="CA358">
        <v>-0.9</v>
      </c>
      <c r="CC358" s="2">
        <v>39691</v>
      </c>
      <c r="CD358">
        <v>20080929</v>
      </c>
      <c r="CE358">
        <v>0</v>
      </c>
      <c r="CF358">
        <v>-0.1</v>
      </c>
    </row>
    <row r="359" spans="1:84" x14ac:dyDescent="0.2">
      <c r="A359" s="2">
        <v>39721</v>
      </c>
      <c r="B359">
        <v>20081001</v>
      </c>
      <c r="C359">
        <v>43.5</v>
      </c>
      <c r="D359">
        <v>44.8</v>
      </c>
      <c r="F359" s="2">
        <v>39721</v>
      </c>
      <c r="G359">
        <v>20081104</v>
      </c>
      <c r="H359">
        <v>-2.5</v>
      </c>
      <c r="I359">
        <v>-3.8</v>
      </c>
      <c r="U359" s="2">
        <v>39721</v>
      </c>
      <c r="V359">
        <v>20081107</v>
      </c>
      <c r="W359">
        <v>6.9</v>
      </c>
      <c r="X359">
        <v>-4.6909999999999998</v>
      </c>
      <c r="AO359" s="2">
        <v>39721</v>
      </c>
      <c r="AP359">
        <v>20081016</v>
      </c>
      <c r="AQ359">
        <v>-2.8</v>
      </c>
      <c r="AR359">
        <v>-4.3099999999999996</v>
      </c>
      <c r="AT359" s="2">
        <v>39721</v>
      </c>
      <c r="AU359" t="s">
        <v>13</v>
      </c>
      <c r="AV359" t="s">
        <v>13</v>
      </c>
      <c r="AW359">
        <v>-4.3600000000000003</v>
      </c>
      <c r="AY359" s="2">
        <v>39721</v>
      </c>
      <c r="AZ359">
        <v>20081114</v>
      </c>
      <c r="BA359">
        <v>-0.2</v>
      </c>
      <c r="BB359">
        <v>-0.6</v>
      </c>
      <c r="BI359" s="2">
        <v>39721</v>
      </c>
      <c r="BJ359">
        <v>20081029</v>
      </c>
      <c r="BK359">
        <v>-1.1000000000000001</v>
      </c>
      <c r="BL359">
        <v>-3.1</v>
      </c>
      <c r="BX359" s="2">
        <v>39721</v>
      </c>
      <c r="BY359">
        <v>20081031</v>
      </c>
      <c r="BZ359">
        <v>0.2</v>
      </c>
      <c r="CA359">
        <v>0.1</v>
      </c>
      <c r="CC359" s="2">
        <v>39721</v>
      </c>
      <c r="CD359">
        <v>20081031</v>
      </c>
      <c r="CE359">
        <v>-0.3</v>
      </c>
      <c r="CF359">
        <v>-0.6</v>
      </c>
    </row>
    <row r="360" spans="1:84" x14ac:dyDescent="0.2">
      <c r="A360" s="2">
        <v>39752</v>
      </c>
      <c r="B360">
        <v>20081103</v>
      </c>
      <c r="C360">
        <v>38.9</v>
      </c>
      <c r="D360">
        <v>38.9</v>
      </c>
      <c r="F360" s="2">
        <v>39752</v>
      </c>
      <c r="G360">
        <v>20081204</v>
      </c>
      <c r="H360">
        <v>-5.0999999999999996</v>
      </c>
      <c r="I360">
        <v>-6.5</v>
      </c>
      <c r="U360" s="2">
        <v>39752</v>
      </c>
      <c r="V360">
        <v>20081205</v>
      </c>
      <c r="W360">
        <v>-3.5</v>
      </c>
      <c r="X360">
        <v>2.9529999999999998</v>
      </c>
      <c r="AO360" s="2">
        <v>39752</v>
      </c>
      <c r="AP360">
        <v>20081117</v>
      </c>
      <c r="AQ360">
        <v>1.3</v>
      </c>
      <c r="AR360">
        <v>0.94</v>
      </c>
      <c r="AT360" s="2">
        <v>39752</v>
      </c>
      <c r="AU360" t="s">
        <v>13</v>
      </c>
      <c r="AV360" t="s">
        <v>13</v>
      </c>
      <c r="AW360">
        <v>0.86</v>
      </c>
      <c r="AY360" s="2">
        <v>39752</v>
      </c>
      <c r="AZ360">
        <v>20081212</v>
      </c>
      <c r="BA360">
        <v>-0.6</v>
      </c>
      <c r="BB360">
        <v>-1</v>
      </c>
      <c r="BI360" s="2">
        <v>39752</v>
      </c>
      <c r="BJ360">
        <v>20081126</v>
      </c>
      <c r="BK360">
        <v>-4.4000000000000004</v>
      </c>
      <c r="BL360">
        <v>-7.6</v>
      </c>
      <c r="BX360" s="2">
        <v>39752</v>
      </c>
      <c r="BY360">
        <v>20081126</v>
      </c>
      <c r="BZ360">
        <v>0.3</v>
      </c>
      <c r="CA360">
        <v>-0.2</v>
      </c>
      <c r="CC360" s="2">
        <v>39752</v>
      </c>
      <c r="CD360">
        <v>20081126</v>
      </c>
      <c r="CE360">
        <v>-1</v>
      </c>
      <c r="CF360">
        <v>-1</v>
      </c>
    </row>
    <row r="361" spans="1:84" x14ac:dyDescent="0.2">
      <c r="A361" s="2">
        <v>39782</v>
      </c>
      <c r="B361">
        <v>20081201</v>
      </c>
      <c r="C361">
        <v>36.200000000000003</v>
      </c>
      <c r="D361">
        <v>36.5</v>
      </c>
      <c r="F361" s="2">
        <v>39782</v>
      </c>
      <c r="G361">
        <v>20090106</v>
      </c>
      <c r="H361">
        <v>-4.5999999999999996</v>
      </c>
      <c r="I361">
        <v>-7.5</v>
      </c>
      <c r="U361" s="2">
        <v>39782</v>
      </c>
      <c r="V361">
        <v>20090108</v>
      </c>
      <c r="W361">
        <v>-7.9</v>
      </c>
      <c r="X361">
        <v>-8.3290000000000006</v>
      </c>
      <c r="AO361" s="2">
        <v>39782</v>
      </c>
      <c r="AP361">
        <v>20081215</v>
      </c>
      <c r="AQ361">
        <v>-0.6</v>
      </c>
      <c r="AR361">
        <v>-1.23</v>
      </c>
      <c r="AT361" s="2">
        <v>39782</v>
      </c>
      <c r="AU361" t="s">
        <v>13</v>
      </c>
      <c r="AV361" t="s">
        <v>13</v>
      </c>
      <c r="AW361">
        <v>-1.32</v>
      </c>
      <c r="AY361" s="2">
        <v>39782</v>
      </c>
      <c r="AZ361">
        <v>20090114</v>
      </c>
      <c r="BA361">
        <v>-0.7</v>
      </c>
      <c r="BB361">
        <v>-1.4</v>
      </c>
      <c r="BI361" s="2">
        <v>39782</v>
      </c>
      <c r="BJ361">
        <v>20081224</v>
      </c>
      <c r="BK361">
        <v>1.2</v>
      </c>
      <c r="BL361">
        <v>-2.2999999999999998</v>
      </c>
      <c r="BX361" s="2">
        <v>39782</v>
      </c>
      <c r="BY361">
        <v>20081224</v>
      </c>
      <c r="BZ361">
        <v>-0.2</v>
      </c>
      <c r="CA361">
        <v>-0.6</v>
      </c>
      <c r="CC361" s="2">
        <v>39782</v>
      </c>
      <c r="CD361">
        <v>20081224</v>
      </c>
      <c r="CE361">
        <v>-0.6</v>
      </c>
      <c r="CF361">
        <v>-1.3</v>
      </c>
    </row>
    <row r="362" spans="1:84" x14ac:dyDescent="0.2">
      <c r="A362" s="2">
        <v>39813</v>
      </c>
      <c r="B362">
        <v>20090102</v>
      </c>
      <c r="C362">
        <v>32.4</v>
      </c>
      <c r="D362">
        <v>33.1</v>
      </c>
      <c r="F362" s="2">
        <v>39813</v>
      </c>
      <c r="G362">
        <v>20090205</v>
      </c>
      <c r="H362">
        <v>-3.9</v>
      </c>
      <c r="I362">
        <v>-6.3</v>
      </c>
      <c r="U362" s="2">
        <v>39813</v>
      </c>
      <c r="V362">
        <v>20090206</v>
      </c>
      <c r="W362">
        <v>-6.6</v>
      </c>
      <c r="X362">
        <v>-6.4619999999999997</v>
      </c>
      <c r="AO362" s="2">
        <v>39813</v>
      </c>
      <c r="AP362">
        <v>20090116</v>
      </c>
      <c r="AQ362">
        <v>-2</v>
      </c>
      <c r="AR362">
        <v>-2.93</v>
      </c>
      <c r="AT362" s="2">
        <v>39813</v>
      </c>
      <c r="AU362" t="s">
        <v>13</v>
      </c>
      <c r="AV362" t="s">
        <v>13</v>
      </c>
      <c r="AW362">
        <v>-3.02</v>
      </c>
      <c r="AY362" s="2">
        <v>39813</v>
      </c>
      <c r="AZ362">
        <v>20090212</v>
      </c>
      <c r="BA362">
        <v>-1.3</v>
      </c>
      <c r="BB362">
        <v>-2.1</v>
      </c>
      <c r="BI362" s="2">
        <v>39813</v>
      </c>
      <c r="BJ362">
        <v>20090129</v>
      </c>
      <c r="BK362">
        <v>-3.6</v>
      </c>
      <c r="BL362">
        <v>-6.7</v>
      </c>
      <c r="BX362" s="2">
        <v>39813</v>
      </c>
      <c r="BY362">
        <v>20090202</v>
      </c>
      <c r="BZ362">
        <v>-0.2</v>
      </c>
      <c r="CA362">
        <v>-1.1000000000000001</v>
      </c>
      <c r="CC362" s="2">
        <v>39813</v>
      </c>
      <c r="CD362">
        <v>20090202</v>
      </c>
      <c r="CE362">
        <v>-1</v>
      </c>
      <c r="CF362">
        <v>-1.1000000000000001</v>
      </c>
    </row>
    <row r="363" spans="1:84" x14ac:dyDescent="0.2">
      <c r="A363" s="2">
        <v>39844</v>
      </c>
      <c r="B363">
        <v>20090202</v>
      </c>
      <c r="C363">
        <v>35.6</v>
      </c>
      <c r="D363">
        <v>34.9</v>
      </c>
      <c r="F363" s="2">
        <v>39844</v>
      </c>
      <c r="G363">
        <v>20090305</v>
      </c>
      <c r="H363">
        <v>-1.9</v>
      </c>
      <c r="I363">
        <v>-5.3</v>
      </c>
      <c r="U363" s="2">
        <v>39844</v>
      </c>
      <c r="V363">
        <v>20090306</v>
      </c>
      <c r="W363">
        <v>1.8</v>
      </c>
      <c r="X363">
        <v>4.8739999999999997</v>
      </c>
      <c r="AO363" s="2">
        <v>39844</v>
      </c>
      <c r="AP363">
        <v>20090218</v>
      </c>
      <c r="AQ363">
        <v>-1.8</v>
      </c>
      <c r="AR363">
        <v>-2.37</v>
      </c>
      <c r="AT363" s="2">
        <v>39844</v>
      </c>
      <c r="AU363" t="s">
        <v>13</v>
      </c>
      <c r="AV363" t="s">
        <v>13</v>
      </c>
      <c r="AW363">
        <v>-2.4699999999999998</v>
      </c>
      <c r="AY363" s="2">
        <v>39844</v>
      </c>
      <c r="AZ363">
        <v>20090312</v>
      </c>
      <c r="BA363">
        <v>-1.1000000000000001</v>
      </c>
      <c r="BB363">
        <v>-1.2</v>
      </c>
      <c r="BI363" s="2">
        <v>39844</v>
      </c>
      <c r="BJ363">
        <v>20090226</v>
      </c>
      <c r="BK363">
        <v>-2.5</v>
      </c>
      <c r="BL363">
        <v>-11.1</v>
      </c>
      <c r="BX363" s="2">
        <v>39844</v>
      </c>
      <c r="BY363">
        <v>20090302</v>
      </c>
      <c r="BZ363">
        <v>0.4</v>
      </c>
      <c r="CA363">
        <v>-1</v>
      </c>
      <c r="CC363" s="2">
        <v>39844</v>
      </c>
      <c r="CD363">
        <v>20090302</v>
      </c>
      <c r="CE363">
        <v>0.6</v>
      </c>
      <c r="CF363">
        <v>0.5</v>
      </c>
    </row>
    <row r="364" spans="1:84" x14ac:dyDescent="0.2">
      <c r="A364" s="2">
        <v>39872</v>
      </c>
      <c r="B364">
        <v>20090302</v>
      </c>
      <c r="C364">
        <v>35.799999999999997</v>
      </c>
      <c r="D364">
        <v>35.5</v>
      </c>
      <c r="F364" s="2">
        <v>39872</v>
      </c>
      <c r="G364">
        <v>20090402</v>
      </c>
      <c r="H364">
        <v>1.8</v>
      </c>
      <c r="I364">
        <v>-1.4</v>
      </c>
      <c r="U364" s="2">
        <v>39872</v>
      </c>
      <c r="V364">
        <v>20090407</v>
      </c>
      <c r="W364">
        <v>-7.5</v>
      </c>
      <c r="X364">
        <v>-10.303000000000001</v>
      </c>
      <c r="AO364" s="2">
        <v>39872</v>
      </c>
      <c r="AP364">
        <v>20090316</v>
      </c>
      <c r="AQ364">
        <v>-1.4</v>
      </c>
      <c r="AR364">
        <v>-0.65</v>
      </c>
      <c r="AT364" s="2">
        <v>39872</v>
      </c>
      <c r="AU364" t="s">
        <v>13</v>
      </c>
      <c r="AV364" t="s">
        <v>13</v>
      </c>
      <c r="AW364">
        <v>-0.73</v>
      </c>
      <c r="AY364" s="2">
        <v>39872</v>
      </c>
      <c r="AZ364">
        <v>20090414</v>
      </c>
      <c r="BA364">
        <v>-1.3</v>
      </c>
      <c r="BB364">
        <v>-1.5</v>
      </c>
      <c r="BI364" s="2">
        <v>39872</v>
      </c>
      <c r="BJ364">
        <v>20090325</v>
      </c>
      <c r="BK364">
        <v>3.9</v>
      </c>
      <c r="BL364">
        <v>1.6</v>
      </c>
      <c r="BX364" s="2">
        <v>39872</v>
      </c>
      <c r="BY364">
        <v>20090327</v>
      </c>
      <c r="BZ364">
        <v>-0.2</v>
      </c>
      <c r="CA364">
        <v>-0.9</v>
      </c>
      <c r="CC364" s="2">
        <v>39872</v>
      </c>
      <c r="CD364">
        <v>20090327</v>
      </c>
      <c r="CE364">
        <v>0.2</v>
      </c>
      <c r="CF364">
        <v>-0.2</v>
      </c>
    </row>
    <row r="365" spans="1:84" x14ac:dyDescent="0.2">
      <c r="A365" s="2">
        <v>39903</v>
      </c>
      <c r="B365">
        <v>20090401</v>
      </c>
      <c r="C365">
        <v>36.299999999999997</v>
      </c>
      <c r="D365">
        <v>36</v>
      </c>
      <c r="F365" s="2">
        <v>39903</v>
      </c>
      <c r="G365">
        <v>20090501</v>
      </c>
      <c r="H365">
        <v>-0.9</v>
      </c>
      <c r="I365">
        <v>-2.6</v>
      </c>
      <c r="U365" s="2">
        <v>39903</v>
      </c>
      <c r="V365">
        <v>20090507</v>
      </c>
      <c r="W365">
        <v>-11.1</v>
      </c>
      <c r="X365">
        <v>-16.472999999999999</v>
      </c>
      <c r="AO365" s="2">
        <v>39903</v>
      </c>
      <c r="AP365">
        <v>20090415</v>
      </c>
      <c r="AQ365">
        <v>-1.5</v>
      </c>
      <c r="AR365">
        <v>-1.6</v>
      </c>
      <c r="AT365" s="2">
        <v>39903</v>
      </c>
      <c r="AU365" t="s">
        <v>13</v>
      </c>
      <c r="AV365" t="s">
        <v>13</v>
      </c>
      <c r="AW365">
        <v>-1.67</v>
      </c>
      <c r="AY365" s="2">
        <v>39903</v>
      </c>
      <c r="AZ365">
        <v>20090513</v>
      </c>
      <c r="BA365">
        <v>-1</v>
      </c>
      <c r="BB365">
        <v>-1.4</v>
      </c>
      <c r="BI365" s="2">
        <v>39903</v>
      </c>
      <c r="BJ365">
        <v>20090424</v>
      </c>
      <c r="BK365">
        <v>-0.6</v>
      </c>
      <c r="BL365">
        <v>-3.2</v>
      </c>
      <c r="BX365" s="2">
        <v>39903</v>
      </c>
      <c r="BY365">
        <v>20090430</v>
      </c>
      <c r="BZ365">
        <v>-0.3</v>
      </c>
      <c r="CA365">
        <v>-0.3</v>
      </c>
      <c r="CC365" s="2">
        <v>39903</v>
      </c>
      <c r="CD365">
        <v>20090430</v>
      </c>
      <c r="CE365">
        <v>-0.2</v>
      </c>
      <c r="CF365">
        <v>-0.3</v>
      </c>
    </row>
    <row r="366" spans="1:84" x14ac:dyDescent="0.2">
      <c r="A366" s="2">
        <v>39933</v>
      </c>
      <c r="B366">
        <v>20090501</v>
      </c>
      <c r="C366">
        <v>40.1</v>
      </c>
      <c r="D366">
        <v>39.5</v>
      </c>
      <c r="F366" s="2">
        <v>39933</v>
      </c>
      <c r="G366">
        <v>20090603</v>
      </c>
      <c r="H366">
        <v>0.7</v>
      </c>
      <c r="I366">
        <v>-0.1</v>
      </c>
      <c r="U366" s="2">
        <v>39933</v>
      </c>
      <c r="V366">
        <v>20090605</v>
      </c>
      <c r="W366">
        <v>-15.7</v>
      </c>
      <c r="X366">
        <v>-7.9420000000000002</v>
      </c>
      <c r="AO366" s="2">
        <v>39933</v>
      </c>
      <c r="AP366">
        <v>20090515</v>
      </c>
      <c r="AQ366">
        <v>-0.5</v>
      </c>
      <c r="AR366">
        <v>-0.9</v>
      </c>
      <c r="AT366" s="2">
        <v>39933</v>
      </c>
      <c r="AU366" t="s">
        <v>13</v>
      </c>
      <c r="AV366" t="s">
        <v>13</v>
      </c>
      <c r="AW366">
        <v>-0.96</v>
      </c>
      <c r="AY366" s="2">
        <v>39933</v>
      </c>
      <c r="AZ366">
        <v>20090611</v>
      </c>
      <c r="BA366">
        <v>-1.1000000000000001</v>
      </c>
      <c r="BB366">
        <v>-1.2</v>
      </c>
      <c r="BI366" s="2">
        <v>39933</v>
      </c>
      <c r="BJ366">
        <v>20090528</v>
      </c>
      <c r="BK366">
        <v>0.8</v>
      </c>
      <c r="BL366">
        <v>-3</v>
      </c>
      <c r="BX366" s="2">
        <v>39933</v>
      </c>
      <c r="BY366">
        <v>20090601</v>
      </c>
      <c r="BZ366">
        <v>0.5</v>
      </c>
      <c r="CA366">
        <v>0.3</v>
      </c>
      <c r="CC366" s="2">
        <v>39933</v>
      </c>
      <c r="CD366">
        <v>20090601</v>
      </c>
      <c r="CE366">
        <v>-0.1</v>
      </c>
      <c r="CF366">
        <v>0</v>
      </c>
    </row>
    <row r="367" spans="1:84" x14ac:dyDescent="0.2">
      <c r="A367" s="2">
        <v>39964</v>
      </c>
      <c r="B367">
        <v>20090601</v>
      </c>
      <c r="C367">
        <v>42.8</v>
      </c>
      <c r="D367">
        <v>41.7</v>
      </c>
      <c r="F367" s="2">
        <v>39964</v>
      </c>
      <c r="G367">
        <v>20090702</v>
      </c>
      <c r="H367">
        <v>1.2</v>
      </c>
      <c r="I367">
        <v>3.2</v>
      </c>
      <c r="U367" s="2">
        <v>39964</v>
      </c>
      <c r="V367">
        <v>20090708</v>
      </c>
      <c r="W367">
        <v>-3.23</v>
      </c>
      <c r="X367">
        <v>-11.746</v>
      </c>
      <c r="AO367" s="2">
        <v>39964</v>
      </c>
      <c r="AP367">
        <v>20090616</v>
      </c>
      <c r="AQ367">
        <v>-1.1000000000000001</v>
      </c>
      <c r="AR367">
        <v>-1.07</v>
      </c>
      <c r="AT367" s="2">
        <v>39964</v>
      </c>
      <c r="AU367" t="s">
        <v>13</v>
      </c>
      <c r="AV367" t="s">
        <v>13</v>
      </c>
      <c r="AW367">
        <v>-1.1000000000000001</v>
      </c>
      <c r="AY367" s="2">
        <v>39964</v>
      </c>
      <c r="AZ367">
        <v>20090714</v>
      </c>
      <c r="BA367">
        <v>-1</v>
      </c>
      <c r="BB367">
        <v>-1.3</v>
      </c>
      <c r="BI367" s="2">
        <v>39964</v>
      </c>
      <c r="BJ367">
        <v>20090624</v>
      </c>
      <c r="BK367">
        <v>1.1000000000000001</v>
      </c>
      <c r="BL367">
        <v>3.1</v>
      </c>
      <c r="BX367" s="2">
        <v>39964</v>
      </c>
      <c r="BY367">
        <v>20090626</v>
      </c>
      <c r="BZ367">
        <v>1.4</v>
      </c>
      <c r="CA367">
        <v>1.5</v>
      </c>
      <c r="CC367" s="2">
        <v>39964</v>
      </c>
      <c r="CD367">
        <v>20090626</v>
      </c>
      <c r="CE367">
        <v>0.3</v>
      </c>
      <c r="CF367">
        <v>0.2</v>
      </c>
    </row>
    <row r="368" spans="1:84" x14ac:dyDescent="0.2">
      <c r="A368" s="2">
        <v>39994</v>
      </c>
      <c r="B368">
        <v>20090701</v>
      </c>
      <c r="C368">
        <v>44.8</v>
      </c>
      <c r="D368">
        <v>45.8</v>
      </c>
      <c r="F368" s="2">
        <v>39994</v>
      </c>
      <c r="G368">
        <v>20090805</v>
      </c>
      <c r="H368">
        <v>0.4</v>
      </c>
      <c r="I368">
        <v>0.7</v>
      </c>
      <c r="U368" s="2">
        <v>39994</v>
      </c>
      <c r="V368">
        <v>20090807</v>
      </c>
      <c r="W368">
        <v>-10.3</v>
      </c>
      <c r="X368">
        <v>-17.832000000000001</v>
      </c>
      <c r="AO368" s="2">
        <v>39994</v>
      </c>
      <c r="AP368">
        <v>20090715</v>
      </c>
      <c r="AQ368">
        <v>-0.4</v>
      </c>
      <c r="AR368">
        <v>-0.43</v>
      </c>
      <c r="AT368" s="2">
        <v>39994</v>
      </c>
      <c r="AU368" t="s">
        <v>13</v>
      </c>
      <c r="AV368" t="s">
        <v>13</v>
      </c>
      <c r="AW368">
        <v>-0.43</v>
      </c>
      <c r="AY368" s="2">
        <v>39994</v>
      </c>
      <c r="AZ368">
        <v>20090813</v>
      </c>
      <c r="BA368">
        <v>-1.1000000000000001</v>
      </c>
      <c r="BB368">
        <v>-1.2</v>
      </c>
      <c r="BI368" s="2">
        <v>39994</v>
      </c>
      <c r="BJ368">
        <v>20090729</v>
      </c>
      <c r="BK368">
        <v>1.1000000000000001</v>
      </c>
      <c r="BL368">
        <v>1.6</v>
      </c>
      <c r="BX368" s="2">
        <v>39994</v>
      </c>
      <c r="BY368">
        <v>20090804</v>
      </c>
      <c r="BZ368">
        <v>-1.3</v>
      </c>
      <c r="CA368">
        <v>-1</v>
      </c>
      <c r="CC368" s="2">
        <v>39994</v>
      </c>
      <c r="CD368">
        <v>20090804</v>
      </c>
      <c r="CE368">
        <v>0.4</v>
      </c>
      <c r="CF368">
        <v>0.5</v>
      </c>
    </row>
    <row r="369" spans="1:84" x14ac:dyDescent="0.2">
      <c r="A369" s="2">
        <v>40025</v>
      </c>
      <c r="B369">
        <v>20090803</v>
      </c>
      <c r="C369">
        <v>48.9</v>
      </c>
      <c r="D369">
        <v>49.9</v>
      </c>
      <c r="F369" s="2">
        <v>40025</v>
      </c>
      <c r="G369">
        <v>20090902</v>
      </c>
      <c r="H369">
        <v>1.3</v>
      </c>
      <c r="I369">
        <v>2.2999999999999998</v>
      </c>
      <c r="U369" s="2">
        <v>40025</v>
      </c>
      <c r="V369">
        <v>20090908</v>
      </c>
      <c r="W369">
        <v>-21.6</v>
      </c>
      <c r="X369">
        <v>-3.129</v>
      </c>
      <c r="AO369" s="2">
        <v>40025</v>
      </c>
      <c r="AP369">
        <v>20090814</v>
      </c>
      <c r="AQ369">
        <v>0.5</v>
      </c>
      <c r="AR369">
        <v>1.05</v>
      </c>
      <c r="AT369" s="2">
        <v>40025</v>
      </c>
      <c r="AU369" t="s">
        <v>13</v>
      </c>
      <c r="AV369" t="s">
        <v>13</v>
      </c>
      <c r="AW369">
        <v>1.0900000000000001</v>
      </c>
      <c r="AY369" s="2">
        <v>40025</v>
      </c>
      <c r="AZ369">
        <v>20090915</v>
      </c>
      <c r="BA369">
        <v>-1</v>
      </c>
      <c r="BB369">
        <v>-1.1000000000000001</v>
      </c>
      <c r="BI369" s="2">
        <v>40025</v>
      </c>
      <c r="BJ369">
        <v>20090826</v>
      </c>
      <c r="BK369">
        <v>0.8</v>
      </c>
      <c r="BL369">
        <v>3.1</v>
      </c>
      <c r="BX369" s="2">
        <v>40025</v>
      </c>
      <c r="BY369">
        <v>20090828</v>
      </c>
      <c r="BZ369">
        <v>0</v>
      </c>
      <c r="CA369">
        <v>-0.4</v>
      </c>
      <c r="CC369" s="2">
        <v>40025</v>
      </c>
      <c r="CD369">
        <v>20090828</v>
      </c>
      <c r="CE369">
        <v>0.2</v>
      </c>
      <c r="CF369">
        <v>0.3</v>
      </c>
    </row>
    <row r="370" spans="1:84" x14ac:dyDescent="0.2">
      <c r="A370" s="2">
        <v>40056</v>
      </c>
      <c r="B370">
        <v>20090901</v>
      </c>
      <c r="C370">
        <v>52.9</v>
      </c>
      <c r="D370">
        <v>53.5</v>
      </c>
      <c r="F370" s="2">
        <v>40056</v>
      </c>
      <c r="G370">
        <v>20091002</v>
      </c>
      <c r="H370">
        <v>-0.8</v>
      </c>
      <c r="I370">
        <v>1.5</v>
      </c>
      <c r="U370" s="2">
        <v>40056</v>
      </c>
      <c r="V370">
        <v>20091007</v>
      </c>
      <c r="W370">
        <v>-12</v>
      </c>
      <c r="X370">
        <v>-9.359</v>
      </c>
      <c r="AO370" s="2">
        <v>40056</v>
      </c>
      <c r="AP370">
        <v>20090916</v>
      </c>
      <c r="AQ370">
        <v>0.8</v>
      </c>
      <c r="AR370">
        <v>1.1100000000000001</v>
      </c>
      <c r="AT370" s="2">
        <v>40056</v>
      </c>
      <c r="AU370" t="s">
        <v>13</v>
      </c>
      <c r="AV370" t="s">
        <v>13</v>
      </c>
      <c r="AW370">
        <v>1.18</v>
      </c>
      <c r="AY370" s="2">
        <v>40056</v>
      </c>
      <c r="AZ370">
        <v>20091014</v>
      </c>
      <c r="BA370">
        <v>-1.5</v>
      </c>
      <c r="BB370">
        <v>-1.4</v>
      </c>
      <c r="BI370" s="2">
        <v>40056</v>
      </c>
      <c r="BJ370">
        <v>20090925</v>
      </c>
      <c r="BK370">
        <v>0</v>
      </c>
      <c r="BL370">
        <v>-0.5</v>
      </c>
      <c r="BX370" s="2">
        <v>40056</v>
      </c>
      <c r="BY370">
        <v>20091001</v>
      </c>
      <c r="BZ370">
        <v>0.2</v>
      </c>
      <c r="CA370">
        <v>0</v>
      </c>
      <c r="CC370" s="2">
        <v>40056</v>
      </c>
      <c r="CD370">
        <v>20091001</v>
      </c>
      <c r="CE370">
        <v>1.3</v>
      </c>
      <c r="CF370">
        <v>1.3</v>
      </c>
    </row>
    <row r="371" spans="1:84" x14ac:dyDescent="0.2">
      <c r="A371" s="2">
        <v>40086</v>
      </c>
      <c r="B371">
        <v>20091001</v>
      </c>
      <c r="C371">
        <v>52.6</v>
      </c>
      <c r="D371">
        <v>54.4</v>
      </c>
      <c r="F371" s="2">
        <v>40086</v>
      </c>
      <c r="G371">
        <v>20091103</v>
      </c>
      <c r="H371">
        <v>0.9</v>
      </c>
      <c r="I371">
        <v>0.6</v>
      </c>
      <c r="U371" s="2">
        <v>40086</v>
      </c>
      <c r="V371">
        <v>20091106</v>
      </c>
      <c r="W371">
        <v>-14.8</v>
      </c>
      <c r="X371">
        <v>-5.62</v>
      </c>
      <c r="AO371" s="2">
        <v>40086</v>
      </c>
      <c r="AP371">
        <v>20091016</v>
      </c>
      <c r="AQ371">
        <v>0.7</v>
      </c>
      <c r="AR371">
        <v>0.75</v>
      </c>
      <c r="AT371" s="2">
        <v>40086</v>
      </c>
      <c r="AU371" t="s">
        <v>13</v>
      </c>
      <c r="AV371" t="s">
        <v>13</v>
      </c>
      <c r="AW371">
        <v>0.86</v>
      </c>
      <c r="AY371" s="2">
        <v>40086</v>
      </c>
      <c r="AZ371">
        <v>20091116</v>
      </c>
      <c r="BA371">
        <v>-0.4</v>
      </c>
      <c r="BB371">
        <v>-0.4</v>
      </c>
      <c r="BI371" s="2">
        <v>40086</v>
      </c>
      <c r="BJ371">
        <v>20091028</v>
      </c>
      <c r="BK371">
        <v>0.9</v>
      </c>
      <c r="BL371">
        <v>4</v>
      </c>
      <c r="BX371" s="2">
        <v>40086</v>
      </c>
      <c r="BY371">
        <v>20091030</v>
      </c>
      <c r="BZ371">
        <v>0</v>
      </c>
      <c r="CA371">
        <v>0.3</v>
      </c>
      <c r="CC371" s="2">
        <v>40086</v>
      </c>
      <c r="CD371">
        <v>20091030</v>
      </c>
      <c r="CE371">
        <v>-0.5</v>
      </c>
      <c r="CF371">
        <v>-0.9</v>
      </c>
    </row>
    <row r="372" spans="1:84" x14ac:dyDescent="0.2">
      <c r="A372" s="2">
        <v>40117</v>
      </c>
      <c r="B372">
        <v>20091102</v>
      </c>
      <c r="C372">
        <v>55.7</v>
      </c>
      <c r="D372">
        <v>56</v>
      </c>
      <c r="F372" s="2">
        <v>40117</v>
      </c>
      <c r="G372">
        <v>20091204</v>
      </c>
      <c r="H372">
        <v>0.6</v>
      </c>
      <c r="I372">
        <v>2.5</v>
      </c>
      <c r="U372" s="2">
        <v>40117</v>
      </c>
      <c r="V372">
        <v>20091207</v>
      </c>
      <c r="W372">
        <v>-3.5</v>
      </c>
      <c r="X372">
        <v>-13.946999999999999</v>
      </c>
      <c r="AO372" s="2">
        <v>40117</v>
      </c>
      <c r="AP372">
        <v>20091117</v>
      </c>
      <c r="AQ372">
        <v>0.1</v>
      </c>
      <c r="AR372">
        <v>0.32</v>
      </c>
      <c r="AT372" s="2">
        <v>40117</v>
      </c>
      <c r="AU372" t="s">
        <v>13</v>
      </c>
      <c r="AV372" t="s">
        <v>13</v>
      </c>
      <c r="AW372">
        <v>0.46</v>
      </c>
      <c r="AY372" s="2">
        <v>40117</v>
      </c>
      <c r="AZ372">
        <v>20091211</v>
      </c>
      <c r="BA372">
        <v>0.2</v>
      </c>
      <c r="BB372">
        <v>0.6</v>
      </c>
      <c r="BI372" s="2">
        <v>40117</v>
      </c>
      <c r="BJ372">
        <v>20091125</v>
      </c>
      <c r="BK372">
        <v>-1.3</v>
      </c>
      <c r="BL372">
        <v>0.2</v>
      </c>
      <c r="BX372" s="2">
        <v>40117</v>
      </c>
      <c r="BY372">
        <v>20091125</v>
      </c>
      <c r="BZ372">
        <v>0.2</v>
      </c>
      <c r="CA372">
        <v>-0.1</v>
      </c>
      <c r="CC372" s="2">
        <v>40117</v>
      </c>
      <c r="CD372">
        <v>20091125</v>
      </c>
      <c r="CE372">
        <v>0.7</v>
      </c>
      <c r="CF372">
        <v>0.5</v>
      </c>
    </row>
    <row r="373" spans="1:84" x14ac:dyDescent="0.2">
      <c r="A373" s="2">
        <v>40147</v>
      </c>
      <c r="B373">
        <v>20091201</v>
      </c>
      <c r="C373">
        <v>53.6</v>
      </c>
      <c r="D373">
        <v>54.4</v>
      </c>
      <c r="F373" s="2">
        <v>40147</v>
      </c>
      <c r="G373">
        <v>20100105</v>
      </c>
      <c r="H373">
        <v>1.1000000000000001</v>
      </c>
      <c r="I373">
        <v>0.7</v>
      </c>
      <c r="U373" s="2">
        <v>40147</v>
      </c>
      <c r="V373">
        <v>20100108</v>
      </c>
      <c r="W373">
        <v>-17.5</v>
      </c>
      <c r="X373">
        <v>-9.0419999999999998</v>
      </c>
      <c r="AO373" s="2">
        <v>40147</v>
      </c>
      <c r="AP373">
        <v>20091215</v>
      </c>
      <c r="AQ373">
        <v>0.8</v>
      </c>
      <c r="AR373">
        <v>0.41</v>
      </c>
      <c r="AT373" s="2">
        <v>40147</v>
      </c>
      <c r="AU373" t="s">
        <v>13</v>
      </c>
      <c r="AV373" t="s">
        <v>13</v>
      </c>
      <c r="AW373">
        <v>0.56999999999999995</v>
      </c>
      <c r="AY373" s="2">
        <v>40147</v>
      </c>
      <c r="AZ373">
        <v>20100114</v>
      </c>
      <c r="BA373">
        <v>0.4</v>
      </c>
      <c r="BB373">
        <v>0.6</v>
      </c>
      <c r="BI373" s="2">
        <v>40147</v>
      </c>
      <c r="BJ373">
        <v>20091224</v>
      </c>
      <c r="BK373">
        <v>2</v>
      </c>
      <c r="BL373">
        <v>0.4</v>
      </c>
      <c r="BX373" s="2">
        <v>40147</v>
      </c>
      <c r="BY373">
        <v>20091223</v>
      </c>
      <c r="BZ373">
        <v>0.4</v>
      </c>
      <c r="CA373">
        <v>0.5</v>
      </c>
      <c r="CC373" s="2">
        <v>40147</v>
      </c>
      <c r="CD373">
        <v>20091223</v>
      </c>
      <c r="CE373">
        <v>0.5</v>
      </c>
      <c r="CF373">
        <v>0.2</v>
      </c>
    </row>
    <row r="374" spans="1:84" x14ac:dyDescent="0.2">
      <c r="A374" s="2">
        <v>40178</v>
      </c>
      <c r="B374">
        <v>20100104</v>
      </c>
      <c r="C374">
        <v>55.9</v>
      </c>
      <c r="D374">
        <v>55.3</v>
      </c>
      <c r="F374" s="2">
        <v>40178</v>
      </c>
      <c r="G374">
        <v>20100204</v>
      </c>
      <c r="H374">
        <v>1</v>
      </c>
      <c r="I374">
        <v>-0.4</v>
      </c>
      <c r="U374" s="2">
        <v>40178</v>
      </c>
      <c r="V374">
        <v>20100205</v>
      </c>
      <c r="W374">
        <v>-1.7</v>
      </c>
      <c r="X374">
        <v>5.944</v>
      </c>
      <c r="AO374" s="2">
        <v>40178</v>
      </c>
      <c r="AP374">
        <v>20100115</v>
      </c>
      <c r="AQ374">
        <v>0.6</v>
      </c>
      <c r="AR374">
        <v>0.27</v>
      </c>
      <c r="AT374" s="2">
        <v>40178</v>
      </c>
      <c r="AU374" t="s">
        <v>13</v>
      </c>
      <c r="AV374" t="s">
        <v>13</v>
      </c>
      <c r="AW374">
        <v>0.45</v>
      </c>
      <c r="AY374" s="2">
        <v>40178</v>
      </c>
      <c r="AZ374">
        <v>20100212</v>
      </c>
      <c r="BA374">
        <v>-0.2</v>
      </c>
      <c r="BB374">
        <v>-0.1</v>
      </c>
      <c r="BI374" s="2">
        <v>40178</v>
      </c>
      <c r="BJ374">
        <v>20100128</v>
      </c>
      <c r="BK374">
        <v>0.9</v>
      </c>
      <c r="BL374">
        <v>1.4</v>
      </c>
      <c r="BX374" s="2">
        <v>40178</v>
      </c>
      <c r="BY374">
        <v>20100201</v>
      </c>
      <c r="BZ374">
        <v>0.4</v>
      </c>
      <c r="CA374">
        <v>0.4</v>
      </c>
      <c r="CC374" s="2">
        <v>40178</v>
      </c>
      <c r="CD374">
        <v>20100201</v>
      </c>
      <c r="CE374">
        <v>0.2</v>
      </c>
      <c r="CF374">
        <v>0.5</v>
      </c>
    </row>
    <row r="375" spans="1:84" x14ac:dyDescent="0.2">
      <c r="A375" s="2">
        <v>40209</v>
      </c>
      <c r="B375">
        <v>20100201</v>
      </c>
      <c r="C375">
        <v>58.4</v>
      </c>
      <c r="D375">
        <v>57.6</v>
      </c>
      <c r="F375" s="2">
        <v>40209</v>
      </c>
      <c r="G375">
        <v>20100304</v>
      </c>
      <c r="H375">
        <v>1.7</v>
      </c>
      <c r="I375">
        <v>6.9</v>
      </c>
      <c r="U375" s="2">
        <v>40209</v>
      </c>
      <c r="V375">
        <v>20100305</v>
      </c>
      <c r="W375">
        <v>5</v>
      </c>
      <c r="X375">
        <v>-14.026</v>
      </c>
      <c r="AO375" s="2">
        <v>40209</v>
      </c>
      <c r="AP375">
        <v>20100217</v>
      </c>
      <c r="AQ375">
        <v>0.9</v>
      </c>
      <c r="AR375">
        <v>1.1499999999999999</v>
      </c>
      <c r="AT375" s="2">
        <v>40209</v>
      </c>
      <c r="AU375" t="s">
        <v>13</v>
      </c>
      <c r="AV375" t="s">
        <v>13</v>
      </c>
      <c r="AW375">
        <v>1.34</v>
      </c>
      <c r="AY375" s="2">
        <v>40209</v>
      </c>
      <c r="AZ375">
        <v>20100312</v>
      </c>
      <c r="BA375">
        <v>0</v>
      </c>
      <c r="BB375">
        <v>0.1</v>
      </c>
      <c r="BI375" s="2">
        <v>40209</v>
      </c>
      <c r="BJ375">
        <v>20100225</v>
      </c>
      <c r="BK375">
        <v>-0.6</v>
      </c>
      <c r="BL375">
        <v>1.7</v>
      </c>
      <c r="BX375" s="2">
        <v>40209</v>
      </c>
      <c r="BY375">
        <v>20100301</v>
      </c>
      <c r="BZ375">
        <v>0.1</v>
      </c>
      <c r="CA375">
        <v>0.4</v>
      </c>
      <c r="CC375" s="2">
        <v>40209</v>
      </c>
      <c r="CD375">
        <v>20100301</v>
      </c>
      <c r="CE375">
        <v>0.5</v>
      </c>
      <c r="CF375">
        <v>0</v>
      </c>
    </row>
    <row r="376" spans="1:84" x14ac:dyDescent="0.2">
      <c r="A376" s="2">
        <v>40237</v>
      </c>
      <c r="B376">
        <v>20100301</v>
      </c>
      <c r="C376">
        <v>56.5</v>
      </c>
      <c r="D376">
        <v>56.1</v>
      </c>
      <c r="F376" s="2">
        <v>40237</v>
      </c>
      <c r="G376">
        <v>20100331</v>
      </c>
      <c r="H376">
        <v>0.6</v>
      </c>
      <c r="I376">
        <v>-1.2</v>
      </c>
      <c r="U376" s="2">
        <v>40237</v>
      </c>
      <c r="V376">
        <v>20100407</v>
      </c>
      <c r="W376">
        <v>-11.5</v>
      </c>
      <c r="X376">
        <v>-10.763999999999999</v>
      </c>
      <c r="AO376" s="2">
        <v>40237</v>
      </c>
      <c r="AP376">
        <v>20100315</v>
      </c>
      <c r="AQ376">
        <v>0.1</v>
      </c>
      <c r="AR376">
        <v>0.37</v>
      </c>
      <c r="AT376" s="2">
        <v>40237</v>
      </c>
      <c r="AU376" t="s">
        <v>13</v>
      </c>
      <c r="AV376" t="s">
        <v>13</v>
      </c>
      <c r="AW376">
        <v>0.56999999999999995</v>
      </c>
      <c r="AY376" s="2">
        <v>40237</v>
      </c>
      <c r="AZ376">
        <v>20100414</v>
      </c>
      <c r="BA376">
        <v>0.5</v>
      </c>
      <c r="BB376">
        <v>0.6</v>
      </c>
      <c r="BI376" s="2">
        <v>40237</v>
      </c>
      <c r="BJ376">
        <v>20100324</v>
      </c>
      <c r="BK376">
        <v>0.9</v>
      </c>
      <c r="BL376">
        <v>0.9</v>
      </c>
      <c r="BX376" s="2">
        <v>40237</v>
      </c>
      <c r="BY376">
        <v>20100329</v>
      </c>
      <c r="BZ376">
        <v>0</v>
      </c>
      <c r="CA376">
        <v>-0.2</v>
      </c>
      <c r="CC376" s="2">
        <v>40237</v>
      </c>
      <c r="CD376">
        <v>20100329</v>
      </c>
      <c r="CE376">
        <v>0.3</v>
      </c>
      <c r="CF376">
        <v>0.3</v>
      </c>
    </row>
    <row r="377" spans="1:84" x14ac:dyDescent="0.2">
      <c r="A377" s="2">
        <v>40268</v>
      </c>
      <c r="B377">
        <v>20100401</v>
      </c>
      <c r="C377">
        <v>59.6</v>
      </c>
      <c r="D377">
        <v>58.9</v>
      </c>
      <c r="F377" s="2">
        <v>40268</v>
      </c>
      <c r="G377">
        <v>20100504</v>
      </c>
      <c r="H377">
        <v>1.3</v>
      </c>
      <c r="I377">
        <v>2</v>
      </c>
      <c r="U377" s="2">
        <v>40268</v>
      </c>
      <c r="V377">
        <v>20100507</v>
      </c>
      <c r="W377">
        <v>2</v>
      </c>
      <c r="X377">
        <v>2.972</v>
      </c>
      <c r="AO377" s="2">
        <v>40268</v>
      </c>
      <c r="AP377">
        <v>20100415</v>
      </c>
      <c r="AQ377">
        <v>0.1</v>
      </c>
      <c r="AR377">
        <v>0.7</v>
      </c>
      <c r="AT377" s="2">
        <v>40268</v>
      </c>
      <c r="AU377" t="s">
        <v>13</v>
      </c>
      <c r="AV377" t="s">
        <v>13</v>
      </c>
      <c r="AW377">
        <v>0.9</v>
      </c>
      <c r="AY377" s="2">
        <v>40268</v>
      </c>
      <c r="AZ377">
        <v>20100514</v>
      </c>
      <c r="BA377">
        <v>0.4</v>
      </c>
      <c r="BB377">
        <v>0.7</v>
      </c>
      <c r="BI377" s="2">
        <v>40268</v>
      </c>
      <c r="BJ377">
        <v>20100423</v>
      </c>
      <c r="BK377">
        <v>2.8</v>
      </c>
      <c r="BL377">
        <v>4.7</v>
      </c>
      <c r="BX377" s="2">
        <v>40268</v>
      </c>
      <c r="BY377">
        <v>20100503</v>
      </c>
      <c r="BZ377">
        <v>0.3</v>
      </c>
      <c r="CA377">
        <v>0.3</v>
      </c>
      <c r="CC377" s="2">
        <v>40268</v>
      </c>
      <c r="CD377">
        <v>20100503</v>
      </c>
      <c r="CE377">
        <v>0.6</v>
      </c>
      <c r="CF377">
        <v>0.6</v>
      </c>
    </row>
    <row r="378" spans="1:84" x14ac:dyDescent="0.2">
      <c r="A378" s="2">
        <v>40298</v>
      </c>
      <c r="B378">
        <v>20100503</v>
      </c>
      <c r="C378">
        <v>60.4</v>
      </c>
      <c r="D378">
        <v>58.3</v>
      </c>
      <c r="F378" s="2">
        <v>40298</v>
      </c>
      <c r="G378">
        <v>20100603</v>
      </c>
      <c r="H378">
        <v>1.2</v>
      </c>
      <c r="I378">
        <v>1.9</v>
      </c>
      <c r="U378" s="2">
        <v>40298</v>
      </c>
      <c r="V378">
        <v>20100607</v>
      </c>
      <c r="W378">
        <v>1</v>
      </c>
      <c r="X378">
        <v>-5.8029999999999999</v>
      </c>
      <c r="AO378" s="2">
        <v>40298</v>
      </c>
      <c r="AP378">
        <v>20100514</v>
      </c>
      <c r="AQ378">
        <v>0.8</v>
      </c>
      <c r="AR378">
        <v>0.42</v>
      </c>
      <c r="AT378" s="2">
        <v>40298</v>
      </c>
      <c r="AU378" t="s">
        <v>13</v>
      </c>
      <c r="AV378" t="s">
        <v>13</v>
      </c>
      <c r="AW378">
        <v>0.63</v>
      </c>
      <c r="AY378" s="2">
        <v>40298</v>
      </c>
      <c r="AZ378">
        <v>20100611</v>
      </c>
      <c r="BA378">
        <v>0.4</v>
      </c>
      <c r="BB378">
        <v>0.5</v>
      </c>
      <c r="BI378" s="2">
        <v>40298</v>
      </c>
      <c r="BJ378">
        <v>20100526</v>
      </c>
      <c r="BK378">
        <v>-1</v>
      </c>
      <c r="BL378">
        <v>-0.6</v>
      </c>
      <c r="BX378" s="2">
        <v>40298</v>
      </c>
      <c r="BY378">
        <v>20100528</v>
      </c>
      <c r="BZ378">
        <v>0.4</v>
      </c>
      <c r="CA378">
        <v>0.7</v>
      </c>
      <c r="CC378" s="2">
        <v>40298</v>
      </c>
      <c r="CD378">
        <v>20100528</v>
      </c>
      <c r="CE378">
        <v>0</v>
      </c>
      <c r="CF378">
        <v>0.1</v>
      </c>
    </row>
    <row r="379" spans="1:84" x14ac:dyDescent="0.2">
      <c r="A379" s="2">
        <v>40329</v>
      </c>
      <c r="B379">
        <v>20100601</v>
      </c>
      <c r="C379">
        <v>59.7</v>
      </c>
      <c r="D379">
        <v>58.3</v>
      </c>
      <c r="F379" s="2">
        <v>40329</v>
      </c>
      <c r="G379">
        <v>20100702</v>
      </c>
      <c r="H379">
        <v>-1.4</v>
      </c>
      <c r="I379">
        <v>-1</v>
      </c>
      <c r="U379" s="2">
        <v>40329</v>
      </c>
      <c r="V379">
        <v>20100708</v>
      </c>
      <c r="W379">
        <v>-9.1</v>
      </c>
      <c r="X379">
        <v>-7.8390000000000004</v>
      </c>
      <c r="AO379" s="2">
        <v>40329</v>
      </c>
      <c r="AP379">
        <v>20100616</v>
      </c>
      <c r="AQ379">
        <v>1.2</v>
      </c>
      <c r="AR379">
        <v>1.5</v>
      </c>
      <c r="AT379" s="2">
        <v>40329</v>
      </c>
      <c r="AU379" t="s">
        <v>13</v>
      </c>
      <c r="AV379" t="s">
        <v>13</v>
      </c>
      <c r="AW379">
        <v>1.71</v>
      </c>
      <c r="AY379" s="2">
        <v>40329</v>
      </c>
      <c r="AZ379">
        <v>20100714</v>
      </c>
      <c r="BA379">
        <v>0.1</v>
      </c>
      <c r="BB379">
        <v>0.1</v>
      </c>
      <c r="BI379" s="2">
        <v>40329</v>
      </c>
      <c r="BJ379">
        <v>20100624</v>
      </c>
      <c r="BK379">
        <v>0.9</v>
      </c>
      <c r="BL379">
        <v>1.8</v>
      </c>
      <c r="BX379" s="2">
        <v>40329</v>
      </c>
      <c r="BY379">
        <v>20100628</v>
      </c>
      <c r="BZ379">
        <v>0.4</v>
      </c>
      <c r="CA379">
        <v>0.8</v>
      </c>
      <c r="CC379" s="2">
        <v>40329</v>
      </c>
      <c r="CD379">
        <v>20100628</v>
      </c>
      <c r="CE379">
        <v>0.2</v>
      </c>
      <c r="CF379">
        <v>0.3</v>
      </c>
    </row>
    <row r="380" spans="1:84" x14ac:dyDescent="0.2">
      <c r="A380" s="2">
        <v>40359</v>
      </c>
      <c r="B380">
        <v>20100701</v>
      </c>
      <c r="C380">
        <v>56.2</v>
      </c>
      <c r="D380">
        <v>56</v>
      </c>
      <c r="F380" s="2">
        <v>40359</v>
      </c>
      <c r="G380">
        <v>20100803</v>
      </c>
      <c r="H380">
        <v>-1.2</v>
      </c>
      <c r="I380">
        <v>0.1</v>
      </c>
      <c r="U380" s="2">
        <v>40359</v>
      </c>
      <c r="V380">
        <v>20100806</v>
      </c>
      <c r="W380">
        <v>-1.3</v>
      </c>
      <c r="X380">
        <v>-3.577</v>
      </c>
      <c r="AO380" s="2">
        <v>40359</v>
      </c>
      <c r="AP380">
        <v>20100715</v>
      </c>
      <c r="AQ380">
        <v>0.1</v>
      </c>
      <c r="AR380">
        <v>0.19</v>
      </c>
      <c r="AT380" s="2">
        <v>40359</v>
      </c>
      <c r="AU380" t="s">
        <v>13</v>
      </c>
      <c r="AV380" t="s">
        <v>13</v>
      </c>
      <c r="AW380">
        <v>0.39</v>
      </c>
      <c r="AY380" s="2">
        <v>40359</v>
      </c>
      <c r="AZ380">
        <v>20100813</v>
      </c>
      <c r="BA380">
        <v>0.3</v>
      </c>
      <c r="BB380">
        <v>0.9</v>
      </c>
      <c r="BI380" s="2">
        <v>40359</v>
      </c>
      <c r="BJ380">
        <v>20100728</v>
      </c>
      <c r="BK380">
        <v>-0.6</v>
      </c>
      <c r="BL380">
        <v>0.7</v>
      </c>
      <c r="BX380" s="2">
        <v>40359</v>
      </c>
      <c r="BY380">
        <v>20100803</v>
      </c>
      <c r="BZ380">
        <v>0</v>
      </c>
      <c r="CA380">
        <v>0.1</v>
      </c>
      <c r="CC380" s="2">
        <v>40359</v>
      </c>
      <c r="CD380">
        <v>20100803</v>
      </c>
      <c r="CE380">
        <v>0</v>
      </c>
      <c r="CF380">
        <v>0.3</v>
      </c>
    </row>
    <row r="381" spans="1:84" x14ac:dyDescent="0.2">
      <c r="A381" s="2">
        <v>40390</v>
      </c>
      <c r="B381">
        <v>20100802</v>
      </c>
      <c r="C381">
        <v>55.5</v>
      </c>
      <c r="D381">
        <v>55.7</v>
      </c>
      <c r="F381" s="2">
        <v>40390</v>
      </c>
      <c r="G381">
        <v>20100902</v>
      </c>
      <c r="H381">
        <v>0.1</v>
      </c>
      <c r="I381">
        <v>0.9</v>
      </c>
      <c r="U381" s="2">
        <v>40390</v>
      </c>
      <c r="V381">
        <v>20100908</v>
      </c>
      <c r="W381">
        <v>-3.6</v>
      </c>
      <c r="X381">
        <v>-1.794</v>
      </c>
      <c r="AO381" s="2">
        <v>40390</v>
      </c>
      <c r="AP381">
        <v>20100817</v>
      </c>
      <c r="AQ381">
        <v>1</v>
      </c>
      <c r="AR381">
        <v>0.46</v>
      </c>
      <c r="AT381" s="2">
        <v>40390</v>
      </c>
      <c r="AU381" t="s">
        <v>13</v>
      </c>
      <c r="AV381" t="s">
        <v>13</v>
      </c>
      <c r="AW381">
        <v>0.64</v>
      </c>
      <c r="AY381" s="2">
        <v>40390</v>
      </c>
      <c r="AZ381">
        <v>20100914</v>
      </c>
      <c r="BA381">
        <v>1</v>
      </c>
      <c r="BB381">
        <v>0.9</v>
      </c>
      <c r="BI381" s="2">
        <v>40390</v>
      </c>
      <c r="BJ381">
        <v>20100825</v>
      </c>
      <c r="BK381">
        <v>-3.8</v>
      </c>
      <c r="BL381">
        <v>-1.3</v>
      </c>
      <c r="BX381" s="2">
        <v>40390</v>
      </c>
      <c r="BY381">
        <v>20100830</v>
      </c>
      <c r="BZ381">
        <v>0.2</v>
      </c>
      <c r="CA381">
        <v>0.3</v>
      </c>
      <c r="CC381" s="2">
        <v>40390</v>
      </c>
      <c r="CD381">
        <v>20100830</v>
      </c>
      <c r="CE381">
        <v>0.4</v>
      </c>
      <c r="CF381">
        <v>0.2</v>
      </c>
    </row>
    <row r="382" spans="1:84" x14ac:dyDescent="0.2">
      <c r="A382" s="2">
        <v>40421</v>
      </c>
      <c r="B382">
        <v>20100901</v>
      </c>
      <c r="C382">
        <v>56.3</v>
      </c>
      <c r="D382">
        <v>57.2</v>
      </c>
      <c r="F382" s="2">
        <v>40421</v>
      </c>
      <c r="G382">
        <v>20101004</v>
      </c>
      <c r="H382">
        <v>-0.5</v>
      </c>
      <c r="I382">
        <v>1</v>
      </c>
      <c r="U382" s="2">
        <v>40421</v>
      </c>
      <c r="V382">
        <v>20101007</v>
      </c>
      <c r="W382">
        <v>-3.34</v>
      </c>
      <c r="X382">
        <v>-1.7999999999999999E-2</v>
      </c>
      <c r="AO382" s="2">
        <v>40421</v>
      </c>
      <c r="AP382">
        <v>20100915</v>
      </c>
      <c r="AQ382">
        <v>0.2</v>
      </c>
      <c r="AR382">
        <v>0.42</v>
      </c>
      <c r="AT382" s="2">
        <v>40421</v>
      </c>
      <c r="AU382" t="s">
        <v>13</v>
      </c>
      <c r="AV382" t="s">
        <v>13</v>
      </c>
      <c r="AW382">
        <v>0.57999999999999996</v>
      </c>
      <c r="AY382" s="2">
        <v>40421</v>
      </c>
      <c r="AZ382">
        <v>20101015</v>
      </c>
      <c r="BA382">
        <v>0.6</v>
      </c>
      <c r="BB382">
        <v>0.8</v>
      </c>
      <c r="BI382" s="2">
        <v>40421</v>
      </c>
      <c r="BJ382">
        <v>20100924</v>
      </c>
      <c r="BK382">
        <v>2</v>
      </c>
      <c r="BL382">
        <v>2.2999999999999998</v>
      </c>
      <c r="BX382" s="2">
        <v>40421</v>
      </c>
      <c r="BY382">
        <v>20101001</v>
      </c>
      <c r="BZ382">
        <v>0.5</v>
      </c>
      <c r="CA382">
        <v>0.5</v>
      </c>
      <c r="CC382" s="2">
        <v>40421</v>
      </c>
      <c r="CD382">
        <v>20101001</v>
      </c>
      <c r="CE382">
        <v>0.4</v>
      </c>
      <c r="CF382">
        <v>0.6</v>
      </c>
    </row>
    <row r="383" spans="1:84" x14ac:dyDescent="0.2">
      <c r="A383" s="2">
        <v>40451</v>
      </c>
      <c r="B383">
        <v>20101001</v>
      </c>
      <c r="C383">
        <v>54.4</v>
      </c>
      <c r="D383">
        <v>56.5</v>
      </c>
      <c r="F383" s="2">
        <v>40451</v>
      </c>
      <c r="G383">
        <v>20101103</v>
      </c>
      <c r="H383">
        <v>2.1</v>
      </c>
      <c r="I383">
        <v>2.8</v>
      </c>
      <c r="U383" s="2">
        <v>40451</v>
      </c>
      <c r="V383">
        <v>20101105</v>
      </c>
      <c r="W383">
        <v>2.1</v>
      </c>
      <c r="X383">
        <v>0.95399999999999996</v>
      </c>
      <c r="AO383" s="2">
        <v>40451</v>
      </c>
      <c r="AP383">
        <v>20101018</v>
      </c>
      <c r="AQ383">
        <v>-0.2</v>
      </c>
      <c r="AR383">
        <v>0.28000000000000003</v>
      </c>
      <c r="AT383" s="2">
        <v>40451</v>
      </c>
      <c r="AU383" t="s">
        <v>13</v>
      </c>
      <c r="AV383" t="s">
        <v>13</v>
      </c>
      <c r="AW383">
        <v>0.42</v>
      </c>
      <c r="AY383" s="2">
        <v>40451</v>
      </c>
      <c r="AZ383">
        <v>20101115</v>
      </c>
      <c r="BA383">
        <v>0.9</v>
      </c>
      <c r="BB383">
        <v>1.2</v>
      </c>
      <c r="BI383" s="2">
        <v>40451</v>
      </c>
      <c r="BJ383">
        <v>20101027</v>
      </c>
      <c r="BK383">
        <v>-0.8</v>
      </c>
      <c r="BL383">
        <v>0.9</v>
      </c>
      <c r="BX383" s="2">
        <v>40451</v>
      </c>
      <c r="BY383">
        <v>20101101</v>
      </c>
      <c r="BZ383">
        <v>-0.1</v>
      </c>
      <c r="CA383">
        <v>0.1</v>
      </c>
      <c r="CC383" s="2">
        <v>40451</v>
      </c>
      <c r="CD383">
        <v>20101101</v>
      </c>
      <c r="CE383">
        <v>0.2</v>
      </c>
      <c r="CF383">
        <v>0.2</v>
      </c>
    </row>
    <row r="384" spans="1:84" x14ac:dyDescent="0.2">
      <c r="A384" s="2">
        <v>40482</v>
      </c>
      <c r="B384">
        <v>20101101</v>
      </c>
      <c r="C384">
        <v>56.9</v>
      </c>
      <c r="D384">
        <v>57.9</v>
      </c>
      <c r="F384" s="2">
        <v>40482</v>
      </c>
      <c r="G384">
        <v>20101203</v>
      </c>
      <c r="H384">
        <v>-0.9</v>
      </c>
      <c r="I384">
        <v>-0.1</v>
      </c>
      <c r="U384" s="2">
        <v>40482</v>
      </c>
      <c r="V384">
        <v>20101207</v>
      </c>
      <c r="W384">
        <v>3.4</v>
      </c>
      <c r="X384">
        <v>9.1379999999999999</v>
      </c>
      <c r="AO384" s="2">
        <v>40482</v>
      </c>
      <c r="AP384">
        <v>20101116</v>
      </c>
      <c r="AQ384">
        <v>0</v>
      </c>
      <c r="AR384">
        <v>-0.24</v>
      </c>
      <c r="AT384" s="2">
        <v>40482</v>
      </c>
      <c r="AU384" t="s">
        <v>13</v>
      </c>
      <c r="AV384" t="s">
        <v>13</v>
      </c>
      <c r="AW384">
        <v>-0.12</v>
      </c>
      <c r="AY384" s="2">
        <v>40482</v>
      </c>
      <c r="AZ384">
        <v>20101214</v>
      </c>
      <c r="BA384">
        <v>0.7</v>
      </c>
      <c r="BB384">
        <v>1</v>
      </c>
      <c r="BI384" s="2">
        <v>40482</v>
      </c>
      <c r="BJ384">
        <v>20101124</v>
      </c>
      <c r="BK384">
        <v>-2.7</v>
      </c>
      <c r="BL384">
        <v>-3</v>
      </c>
      <c r="BX384" s="2">
        <v>40482</v>
      </c>
      <c r="BY384">
        <v>20101124</v>
      </c>
      <c r="BZ384">
        <v>0.5</v>
      </c>
      <c r="CA384">
        <v>0.5</v>
      </c>
      <c r="CC384" s="2">
        <v>40482</v>
      </c>
      <c r="CD384">
        <v>20101124</v>
      </c>
      <c r="CE384">
        <v>0.4</v>
      </c>
      <c r="CF384">
        <v>0.7</v>
      </c>
    </row>
    <row r="385" spans="1:84" x14ac:dyDescent="0.2">
      <c r="A385" s="2">
        <v>40512</v>
      </c>
      <c r="B385">
        <v>20101201</v>
      </c>
      <c r="C385">
        <v>56.6</v>
      </c>
      <c r="D385">
        <v>57.6</v>
      </c>
      <c r="F385" s="2">
        <v>40512</v>
      </c>
      <c r="G385">
        <v>20110104</v>
      </c>
      <c r="H385">
        <v>0.7</v>
      </c>
      <c r="I385">
        <v>1.1000000000000001</v>
      </c>
      <c r="U385" s="2">
        <v>40512</v>
      </c>
      <c r="V385">
        <v>20110107</v>
      </c>
      <c r="W385">
        <v>1.3460000000000001</v>
      </c>
      <c r="X385">
        <v>0.32900000000000001</v>
      </c>
      <c r="AO385" s="2">
        <v>40512</v>
      </c>
      <c r="AP385">
        <v>20101215</v>
      </c>
      <c r="AQ385">
        <v>0.4</v>
      </c>
      <c r="AR385">
        <v>0.04</v>
      </c>
      <c r="AT385" s="2">
        <v>40512</v>
      </c>
      <c r="AU385" t="s">
        <v>13</v>
      </c>
      <c r="AV385" t="s">
        <v>13</v>
      </c>
      <c r="AW385">
        <v>0.14000000000000001</v>
      </c>
      <c r="AY385" s="2">
        <v>40512</v>
      </c>
      <c r="AZ385">
        <v>20110114</v>
      </c>
      <c r="BA385">
        <v>0.2</v>
      </c>
      <c r="BB385">
        <v>0.7</v>
      </c>
      <c r="BI385" s="2">
        <v>40512</v>
      </c>
      <c r="BJ385">
        <v>20101223</v>
      </c>
      <c r="BK385">
        <v>2.4</v>
      </c>
      <c r="BL385">
        <v>5.4</v>
      </c>
      <c r="BX385" s="2">
        <v>40512</v>
      </c>
      <c r="BY385">
        <v>20101223</v>
      </c>
      <c r="BZ385">
        <v>0.3</v>
      </c>
      <c r="CA385">
        <v>0.5</v>
      </c>
      <c r="CC385" s="2">
        <v>40512</v>
      </c>
      <c r="CD385">
        <v>20101223</v>
      </c>
      <c r="CE385">
        <v>0.4</v>
      </c>
      <c r="CF385">
        <v>0.5</v>
      </c>
    </row>
    <row r="386" spans="1:84" x14ac:dyDescent="0.2">
      <c r="A386" s="2">
        <v>40543</v>
      </c>
      <c r="B386">
        <v>20110103</v>
      </c>
      <c r="C386">
        <v>57</v>
      </c>
      <c r="D386">
        <v>57.3</v>
      </c>
      <c r="F386" s="2">
        <v>40543</v>
      </c>
      <c r="G386">
        <v>20110203</v>
      </c>
      <c r="H386">
        <v>0.2</v>
      </c>
      <c r="I386">
        <v>1.3</v>
      </c>
      <c r="U386" s="2">
        <v>40543</v>
      </c>
      <c r="V386">
        <v>20110207</v>
      </c>
      <c r="W386">
        <v>6.0990000000000002</v>
      </c>
      <c r="X386">
        <v>2.2749999999999999</v>
      </c>
      <c r="AO386" s="2">
        <v>40543</v>
      </c>
      <c r="AP386">
        <v>20110114</v>
      </c>
      <c r="AQ386">
        <v>0.8</v>
      </c>
      <c r="AR386">
        <v>0.87</v>
      </c>
      <c r="AT386" s="2">
        <v>40543</v>
      </c>
      <c r="AU386" t="s">
        <v>13</v>
      </c>
      <c r="AV386" t="s">
        <v>13</v>
      </c>
      <c r="AW386">
        <v>0.94</v>
      </c>
      <c r="AY386" s="2">
        <v>40543</v>
      </c>
      <c r="AZ386">
        <v>20110215</v>
      </c>
      <c r="BA386">
        <v>0.8</v>
      </c>
      <c r="BB386">
        <v>1.2</v>
      </c>
      <c r="BI386" s="2">
        <v>40543</v>
      </c>
      <c r="BJ386">
        <v>20110127</v>
      </c>
      <c r="BK386">
        <v>0.5</v>
      </c>
      <c r="BL386">
        <v>1.8</v>
      </c>
      <c r="BX386" s="2">
        <v>40543</v>
      </c>
      <c r="BY386">
        <v>20110131</v>
      </c>
      <c r="BZ386">
        <v>0.4</v>
      </c>
      <c r="CA386">
        <v>0.9</v>
      </c>
      <c r="CC386" s="2">
        <v>40543</v>
      </c>
      <c r="CD386">
        <v>20110131</v>
      </c>
      <c r="CE386">
        <v>0.7</v>
      </c>
      <c r="CF386">
        <v>0.3</v>
      </c>
    </row>
    <row r="387" spans="1:84" x14ac:dyDescent="0.2">
      <c r="A387" s="2">
        <v>40574</v>
      </c>
      <c r="B387">
        <v>20110201</v>
      </c>
      <c r="C387">
        <v>60.8</v>
      </c>
      <c r="D387">
        <v>59.6</v>
      </c>
      <c r="F387" s="2">
        <v>40574</v>
      </c>
      <c r="G387">
        <v>20110304</v>
      </c>
      <c r="H387">
        <v>3.1</v>
      </c>
      <c r="I387">
        <v>3.6</v>
      </c>
      <c r="U387" s="2">
        <v>40574</v>
      </c>
      <c r="V387">
        <v>20110307</v>
      </c>
      <c r="W387">
        <v>5.0140000000000002</v>
      </c>
      <c r="X387">
        <v>8.2379999999999995</v>
      </c>
      <c r="AO387" s="2">
        <v>40574</v>
      </c>
      <c r="AP387">
        <v>20110216</v>
      </c>
      <c r="AQ387">
        <v>-0.1</v>
      </c>
      <c r="AR387">
        <v>-0.1</v>
      </c>
      <c r="AT387" s="2">
        <v>40574</v>
      </c>
      <c r="AU387" t="s">
        <v>13</v>
      </c>
      <c r="AV387" t="s">
        <v>13</v>
      </c>
      <c r="AW387">
        <v>-0.05</v>
      </c>
      <c r="AY387" s="2">
        <v>40574</v>
      </c>
      <c r="AZ387">
        <v>20110311</v>
      </c>
      <c r="BA387">
        <v>0.9</v>
      </c>
      <c r="BB387">
        <v>0.8</v>
      </c>
      <c r="BI387" s="2">
        <v>40574</v>
      </c>
      <c r="BJ387">
        <v>20110224</v>
      </c>
      <c r="BK387">
        <v>-3.6</v>
      </c>
      <c r="BL387">
        <v>-1.9</v>
      </c>
      <c r="BX387" s="2">
        <v>40574</v>
      </c>
      <c r="BY387">
        <v>20110228</v>
      </c>
      <c r="BZ387">
        <v>1</v>
      </c>
      <c r="CA387">
        <v>1.6</v>
      </c>
      <c r="CC387" s="2">
        <v>40574</v>
      </c>
      <c r="CD387">
        <v>20110228</v>
      </c>
      <c r="CE387">
        <v>0.2</v>
      </c>
      <c r="CF387">
        <v>0.4</v>
      </c>
    </row>
    <row r="388" spans="1:84" x14ac:dyDescent="0.2">
      <c r="A388" s="2">
        <v>40602</v>
      </c>
      <c r="B388">
        <v>20110301</v>
      </c>
      <c r="C388">
        <v>61.4</v>
      </c>
      <c r="D388">
        <v>60</v>
      </c>
      <c r="F388" s="2">
        <v>40602</v>
      </c>
      <c r="G388">
        <v>20110331</v>
      </c>
      <c r="H388">
        <v>-0.1</v>
      </c>
      <c r="I388">
        <v>-1.9</v>
      </c>
      <c r="U388" s="2">
        <v>40602</v>
      </c>
      <c r="V388">
        <v>20110407</v>
      </c>
      <c r="W388">
        <v>7.617</v>
      </c>
      <c r="X388">
        <v>9.4209999999999994</v>
      </c>
      <c r="AO388" s="2">
        <v>40602</v>
      </c>
      <c r="AP388">
        <v>20110317</v>
      </c>
      <c r="AQ388">
        <v>-0.1</v>
      </c>
      <c r="AR388">
        <v>-0.44</v>
      </c>
      <c r="AT388" s="2">
        <v>40602</v>
      </c>
      <c r="AU388" t="s">
        <v>13</v>
      </c>
      <c r="AV388" t="s">
        <v>13</v>
      </c>
      <c r="AW388">
        <v>-0.41</v>
      </c>
      <c r="AY388" s="2">
        <v>40602</v>
      </c>
      <c r="AZ388">
        <v>20110413</v>
      </c>
      <c r="BA388">
        <v>0.5</v>
      </c>
      <c r="BB388">
        <v>0.6</v>
      </c>
      <c r="BI388" s="2">
        <v>40602</v>
      </c>
      <c r="BJ388">
        <v>20110324</v>
      </c>
      <c r="BK388">
        <v>-0.6</v>
      </c>
      <c r="BL388">
        <v>-1</v>
      </c>
      <c r="BX388" s="2">
        <v>40602</v>
      </c>
      <c r="BY388">
        <v>20110328</v>
      </c>
      <c r="BZ388">
        <v>0.3</v>
      </c>
      <c r="CA388">
        <v>0.5</v>
      </c>
      <c r="CC388" s="2">
        <v>40602</v>
      </c>
      <c r="CD388">
        <v>20110328</v>
      </c>
      <c r="CE388">
        <v>0.7</v>
      </c>
      <c r="CF388">
        <v>0.4</v>
      </c>
    </row>
    <row r="389" spans="1:84" x14ac:dyDescent="0.2">
      <c r="A389" s="2">
        <v>40633</v>
      </c>
      <c r="B389">
        <v>20110401</v>
      </c>
      <c r="C389">
        <v>61.2</v>
      </c>
      <c r="D389">
        <v>59.4</v>
      </c>
      <c r="F389" s="2">
        <v>40633</v>
      </c>
      <c r="G389">
        <v>20110503</v>
      </c>
      <c r="H389">
        <v>3</v>
      </c>
      <c r="I389">
        <v>5.3</v>
      </c>
      <c r="U389" s="2">
        <v>40633</v>
      </c>
      <c r="V389">
        <v>20110506</v>
      </c>
      <c r="W389">
        <v>6.016</v>
      </c>
      <c r="X389">
        <v>8.4559999999999995</v>
      </c>
      <c r="AO389" s="2">
        <v>40633</v>
      </c>
      <c r="AP389">
        <v>20110415</v>
      </c>
      <c r="AQ389">
        <v>0.8</v>
      </c>
      <c r="AR389">
        <v>0.96</v>
      </c>
      <c r="AT389" s="2">
        <v>40633</v>
      </c>
      <c r="AU389" t="s">
        <v>13</v>
      </c>
      <c r="AV389" t="s">
        <v>13</v>
      </c>
      <c r="AW389">
        <v>0.97</v>
      </c>
      <c r="AY389" s="2">
        <v>40633</v>
      </c>
      <c r="AZ389">
        <v>20110512</v>
      </c>
      <c r="BA389">
        <v>1</v>
      </c>
      <c r="BB389">
        <v>1.3</v>
      </c>
      <c r="BI389" s="2">
        <v>40633</v>
      </c>
      <c r="BJ389">
        <v>20110427</v>
      </c>
      <c r="BK389">
        <v>1.3</v>
      </c>
      <c r="BL389">
        <v>3.4</v>
      </c>
      <c r="BX389" s="2">
        <v>40633</v>
      </c>
      <c r="BY389">
        <v>20110429</v>
      </c>
      <c r="BZ389">
        <v>0.5</v>
      </c>
      <c r="CA389">
        <v>0.2</v>
      </c>
      <c r="CC389" s="2">
        <v>40633</v>
      </c>
      <c r="CD389">
        <v>20110429</v>
      </c>
      <c r="CE389">
        <v>0.6</v>
      </c>
      <c r="CF389">
        <v>0.7</v>
      </c>
    </row>
    <row r="390" spans="1:84" x14ac:dyDescent="0.2">
      <c r="A390" s="2">
        <v>40663</v>
      </c>
      <c r="B390">
        <v>20110502</v>
      </c>
      <c r="C390">
        <v>60.4</v>
      </c>
      <c r="D390">
        <v>59.1</v>
      </c>
      <c r="F390" s="2">
        <v>40663</v>
      </c>
      <c r="G390">
        <v>20110602</v>
      </c>
      <c r="H390">
        <v>-1.2</v>
      </c>
      <c r="I390">
        <v>-0.9</v>
      </c>
      <c r="U390" s="2">
        <v>40663</v>
      </c>
      <c r="V390">
        <v>20110607</v>
      </c>
      <c r="W390">
        <v>6.2469999999999999</v>
      </c>
      <c r="X390">
        <v>6.0670000000000002</v>
      </c>
      <c r="AO390" s="2">
        <v>40663</v>
      </c>
      <c r="AP390">
        <v>20110517</v>
      </c>
      <c r="AQ390">
        <v>0</v>
      </c>
      <c r="AR390">
        <v>-0.38</v>
      </c>
      <c r="AT390" s="2">
        <v>40663</v>
      </c>
      <c r="AU390" t="s">
        <v>13</v>
      </c>
      <c r="AV390" t="s">
        <v>13</v>
      </c>
      <c r="AW390">
        <v>-0.4</v>
      </c>
      <c r="AY390" s="2">
        <v>40663</v>
      </c>
      <c r="AZ390">
        <v>20110614</v>
      </c>
      <c r="BA390">
        <v>0.8</v>
      </c>
      <c r="BB390">
        <v>0.9</v>
      </c>
      <c r="BI390" s="2">
        <v>40663</v>
      </c>
      <c r="BJ390">
        <v>20110525</v>
      </c>
      <c r="BK390">
        <v>-1.5</v>
      </c>
      <c r="BL390">
        <v>-1.4</v>
      </c>
      <c r="BX390" s="2">
        <v>40663</v>
      </c>
      <c r="BY390">
        <v>20110527</v>
      </c>
      <c r="BZ390">
        <v>0.4</v>
      </c>
      <c r="CA390">
        <v>0.2</v>
      </c>
      <c r="CC390" s="2">
        <v>40663</v>
      </c>
      <c r="CD390">
        <v>20110527</v>
      </c>
      <c r="CE390">
        <v>0.4</v>
      </c>
      <c r="CF390">
        <v>0.4</v>
      </c>
    </row>
    <row r="391" spans="1:84" x14ac:dyDescent="0.2">
      <c r="A391" s="2">
        <v>40694</v>
      </c>
      <c r="B391">
        <v>20110601</v>
      </c>
      <c r="C391">
        <v>53.5</v>
      </c>
      <c r="D391">
        <v>53.7</v>
      </c>
      <c r="F391" s="2">
        <v>40694</v>
      </c>
      <c r="G391">
        <v>20110705</v>
      </c>
      <c r="H391">
        <v>0.8</v>
      </c>
      <c r="I391">
        <v>0.3</v>
      </c>
      <c r="U391" s="2">
        <v>40694</v>
      </c>
      <c r="V391">
        <v>20110708</v>
      </c>
      <c r="W391">
        <v>5.077</v>
      </c>
      <c r="X391">
        <v>7.0110000000000001</v>
      </c>
      <c r="AO391" s="2">
        <v>40694</v>
      </c>
      <c r="AP391">
        <v>20110615</v>
      </c>
      <c r="AQ391">
        <v>0.1</v>
      </c>
      <c r="AR391">
        <v>0.22</v>
      </c>
      <c r="AT391" s="2">
        <v>40694</v>
      </c>
      <c r="AU391" t="s">
        <v>13</v>
      </c>
      <c r="AV391" t="s">
        <v>13</v>
      </c>
      <c r="AW391">
        <v>0.18</v>
      </c>
      <c r="AY391" s="2">
        <v>40694</v>
      </c>
      <c r="AZ391">
        <v>20110714</v>
      </c>
      <c r="BA391">
        <v>1</v>
      </c>
      <c r="BB391">
        <v>1.1000000000000001</v>
      </c>
      <c r="BI391" s="2">
        <v>40694</v>
      </c>
      <c r="BJ391">
        <v>20110624</v>
      </c>
      <c r="BK391">
        <v>0.6</v>
      </c>
      <c r="BL391">
        <v>1.8</v>
      </c>
      <c r="BX391" s="2">
        <v>40694</v>
      </c>
      <c r="BY391">
        <v>20110627</v>
      </c>
      <c r="BZ391">
        <v>0.3</v>
      </c>
      <c r="CA391">
        <v>0.3</v>
      </c>
      <c r="CC391" s="2">
        <v>40694</v>
      </c>
      <c r="CD391">
        <v>20110627</v>
      </c>
      <c r="CE391">
        <v>0</v>
      </c>
      <c r="CF391">
        <v>0.3</v>
      </c>
    </row>
    <row r="392" spans="1:84" x14ac:dyDescent="0.2">
      <c r="A392" s="2">
        <v>40724</v>
      </c>
      <c r="B392">
        <v>20110701</v>
      </c>
      <c r="C392">
        <v>55.3</v>
      </c>
      <c r="D392">
        <v>56.6</v>
      </c>
      <c r="F392" s="2">
        <v>40724</v>
      </c>
      <c r="G392">
        <v>20110803</v>
      </c>
      <c r="H392">
        <v>-0.8</v>
      </c>
      <c r="I392">
        <v>-0.9</v>
      </c>
      <c r="U392" s="2">
        <v>40724</v>
      </c>
      <c r="V392">
        <v>20110805</v>
      </c>
      <c r="W392">
        <v>15.532</v>
      </c>
      <c r="X392">
        <v>8.6859999999999999</v>
      </c>
      <c r="AO392" s="2">
        <v>40724</v>
      </c>
      <c r="AP392">
        <v>20110715</v>
      </c>
      <c r="AQ392">
        <v>0.2</v>
      </c>
      <c r="AR392">
        <v>0.24</v>
      </c>
      <c r="AT392" s="2">
        <v>40724</v>
      </c>
      <c r="AU392" t="s">
        <v>13</v>
      </c>
      <c r="AV392" t="s">
        <v>13</v>
      </c>
      <c r="AW392">
        <v>0.17</v>
      </c>
      <c r="AY392" s="2">
        <v>40724</v>
      </c>
      <c r="AZ392">
        <v>20110812</v>
      </c>
      <c r="BA392">
        <v>0.3</v>
      </c>
      <c r="BB392">
        <v>0.6</v>
      </c>
      <c r="BI392" s="2">
        <v>40724</v>
      </c>
      <c r="BJ392">
        <v>20110727</v>
      </c>
      <c r="BK392">
        <v>0.1</v>
      </c>
      <c r="BL392">
        <v>-0.7</v>
      </c>
      <c r="BX392" s="2">
        <v>40724</v>
      </c>
      <c r="BY392">
        <v>20110802</v>
      </c>
      <c r="BZ392">
        <v>0.1</v>
      </c>
      <c r="CA392">
        <v>0.5</v>
      </c>
      <c r="CC392" s="2">
        <v>40724</v>
      </c>
      <c r="CD392">
        <v>20110802</v>
      </c>
      <c r="CE392">
        <v>-0.2</v>
      </c>
      <c r="CF392">
        <v>0.2</v>
      </c>
    </row>
    <row r="393" spans="1:84" x14ac:dyDescent="0.2">
      <c r="A393" s="2">
        <v>40755</v>
      </c>
      <c r="B393">
        <v>20110801</v>
      </c>
      <c r="C393">
        <v>50.9</v>
      </c>
      <c r="D393">
        <v>52.5</v>
      </c>
      <c r="F393" s="2">
        <v>40755</v>
      </c>
      <c r="G393">
        <v>20110831</v>
      </c>
      <c r="H393">
        <v>2.4</v>
      </c>
      <c r="I393">
        <v>2</v>
      </c>
      <c r="U393" s="2">
        <v>40755</v>
      </c>
      <c r="V393">
        <v>20110908</v>
      </c>
      <c r="W393">
        <v>11.965</v>
      </c>
      <c r="X393">
        <v>21.956</v>
      </c>
      <c r="AO393" s="2">
        <v>40755</v>
      </c>
      <c r="AP393">
        <v>20110816</v>
      </c>
      <c r="AQ393">
        <v>0.9</v>
      </c>
      <c r="AR393">
        <v>0.43</v>
      </c>
      <c r="AT393" s="2">
        <v>40755</v>
      </c>
      <c r="AU393" t="s">
        <v>13</v>
      </c>
      <c r="AV393" t="s">
        <v>13</v>
      </c>
      <c r="AW393">
        <v>0.35</v>
      </c>
      <c r="AY393" s="2">
        <v>40755</v>
      </c>
      <c r="AZ393">
        <v>20110914</v>
      </c>
      <c r="BA393">
        <v>0.4</v>
      </c>
      <c r="BB393">
        <v>0.3</v>
      </c>
      <c r="BI393" s="2">
        <v>40755</v>
      </c>
      <c r="BJ393">
        <v>20110824</v>
      </c>
      <c r="BK393">
        <v>0.7</v>
      </c>
      <c r="BL393">
        <v>2.2999999999999998</v>
      </c>
      <c r="BX393" s="2">
        <v>40755</v>
      </c>
      <c r="BY393">
        <v>20110829</v>
      </c>
      <c r="BZ393">
        <v>0.3</v>
      </c>
      <c r="CA393">
        <v>0.6</v>
      </c>
      <c r="CC393" s="2">
        <v>40755</v>
      </c>
      <c r="CD393">
        <v>20110829</v>
      </c>
      <c r="CE393">
        <v>0.8</v>
      </c>
      <c r="CF393">
        <v>0.5</v>
      </c>
    </row>
    <row r="394" spans="1:84" x14ac:dyDescent="0.2">
      <c r="A394" s="2">
        <v>40786</v>
      </c>
      <c r="B394">
        <v>20110901</v>
      </c>
      <c r="C394">
        <v>50.6</v>
      </c>
      <c r="D394">
        <v>52.3</v>
      </c>
      <c r="F394" s="2">
        <v>40786</v>
      </c>
      <c r="G394">
        <v>20111004</v>
      </c>
      <c r="H394">
        <v>-0.2</v>
      </c>
      <c r="I394">
        <v>1.1000000000000001</v>
      </c>
      <c r="U394" s="2">
        <v>40786</v>
      </c>
      <c r="V394">
        <v>20111007</v>
      </c>
      <c r="W394">
        <v>-9.5009999999999994</v>
      </c>
      <c r="X394">
        <v>-7.9409999999999998</v>
      </c>
      <c r="AO394" s="2">
        <v>40786</v>
      </c>
      <c r="AP394">
        <v>20110915</v>
      </c>
      <c r="AQ394">
        <v>0.2</v>
      </c>
      <c r="AR394">
        <v>0.59</v>
      </c>
      <c r="AT394" s="2">
        <v>40786</v>
      </c>
      <c r="AU394" t="s">
        <v>13</v>
      </c>
      <c r="AV394" t="s">
        <v>13</v>
      </c>
      <c r="AW394">
        <v>0.48</v>
      </c>
      <c r="AY394" s="2">
        <v>40786</v>
      </c>
      <c r="AZ394">
        <v>20111014</v>
      </c>
      <c r="BA394">
        <v>0.5</v>
      </c>
      <c r="BB394">
        <v>0.6</v>
      </c>
      <c r="BI394" s="2">
        <v>40786</v>
      </c>
      <c r="BJ394">
        <v>20110928</v>
      </c>
      <c r="BK394">
        <v>-0.1</v>
      </c>
      <c r="BL394">
        <v>-0.4</v>
      </c>
      <c r="BX394" s="2">
        <v>40786</v>
      </c>
      <c r="BY394">
        <v>20110930</v>
      </c>
      <c r="BZ394">
        <v>-0.1</v>
      </c>
      <c r="CA394">
        <v>0.2</v>
      </c>
      <c r="CC394" s="2">
        <v>40786</v>
      </c>
      <c r="CD394">
        <v>20110930</v>
      </c>
      <c r="CE394">
        <v>0.2</v>
      </c>
      <c r="CF394">
        <v>0.2</v>
      </c>
    </row>
    <row r="395" spans="1:84" x14ac:dyDescent="0.2">
      <c r="A395" s="2">
        <v>40816</v>
      </c>
      <c r="B395">
        <v>20111003</v>
      </c>
      <c r="C395">
        <v>51.6</v>
      </c>
      <c r="D395">
        <v>52.7</v>
      </c>
      <c r="F395" s="2">
        <v>40816</v>
      </c>
      <c r="G395">
        <v>20111103</v>
      </c>
      <c r="H395">
        <v>0.3</v>
      </c>
      <c r="I395">
        <v>-1.3</v>
      </c>
      <c r="U395" s="2">
        <v>40816</v>
      </c>
      <c r="V395">
        <v>20111107</v>
      </c>
      <c r="W395">
        <v>7.3860000000000001</v>
      </c>
      <c r="X395">
        <v>10.718</v>
      </c>
      <c r="AO395" s="2">
        <v>40816</v>
      </c>
      <c r="AP395">
        <v>20111017</v>
      </c>
      <c r="AQ395">
        <v>0.2</v>
      </c>
      <c r="AR395">
        <v>-0.08</v>
      </c>
      <c r="AT395" s="2">
        <v>40816</v>
      </c>
      <c r="AU395" t="s">
        <v>13</v>
      </c>
      <c r="AV395" t="s">
        <v>13</v>
      </c>
      <c r="AW395">
        <v>-0.2</v>
      </c>
      <c r="AY395" s="2">
        <v>40816</v>
      </c>
      <c r="AZ395">
        <v>20111115</v>
      </c>
      <c r="BA395">
        <v>0</v>
      </c>
      <c r="BB395">
        <v>-0.3</v>
      </c>
      <c r="BI395" s="2">
        <v>40816</v>
      </c>
      <c r="BJ395">
        <v>20111026</v>
      </c>
      <c r="BK395">
        <v>1.7</v>
      </c>
      <c r="BL395">
        <v>1.4</v>
      </c>
      <c r="BX395" s="2">
        <v>40816</v>
      </c>
      <c r="BY395">
        <v>20111028</v>
      </c>
      <c r="BZ395">
        <v>0.1</v>
      </c>
      <c r="CA395">
        <v>-0.1</v>
      </c>
      <c r="CC395" s="2">
        <v>40816</v>
      </c>
      <c r="CD395">
        <v>20111028</v>
      </c>
      <c r="CE395">
        <v>0.6</v>
      </c>
      <c r="CF395">
        <v>0.4</v>
      </c>
    </row>
    <row r="396" spans="1:84" x14ac:dyDescent="0.2">
      <c r="A396" s="2">
        <v>40847</v>
      </c>
      <c r="B396">
        <v>20111101</v>
      </c>
      <c r="C396">
        <v>50.8</v>
      </c>
      <c r="D396">
        <v>51.5</v>
      </c>
      <c r="F396" s="2">
        <v>40847</v>
      </c>
      <c r="G396">
        <v>20111205</v>
      </c>
      <c r="H396">
        <v>-0.4</v>
      </c>
      <c r="I396">
        <v>0</v>
      </c>
      <c r="U396" s="2">
        <v>40847</v>
      </c>
      <c r="V396">
        <v>20111207</v>
      </c>
      <c r="W396">
        <v>7.6449999999999996</v>
      </c>
      <c r="X396">
        <v>8.5250000000000004</v>
      </c>
      <c r="AO396" s="2">
        <v>40847</v>
      </c>
      <c r="AP396">
        <v>20111116</v>
      </c>
      <c r="AQ396">
        <v>0.7</v>
      </c>
      <c r="AR396">
        <v>0.71</v>
      </c>
      <c r="AT396" s="2">
        <v>40847</v>
      </c>
      <c r="AU396" t="s">
        <v>13</v>
      </c>
      <c r="AV396" t="s">
        <v>13</v>
      </c>
      <c r="AW396">
        <v>0.56999999999999995</v>
      </c>
      <c r="AY396" s="2">
        <v>40847</v>
      </c>
      <c r="AZ396">
        <v>20111213</v>
      </c>
      <c r="BA396">
        <v>0.8</v>
      </c>
      <c r="BB396">
        <v>0.8</v>
      </c>
      <c r="BI396" s="2">
        <v>40847</v>
      </c>
      <c r="BJ396">
        <v>20111123</v>
      </c>
      <c r="BK396">
        <v>0.7</v>
      </c>
      <c r="BL396">
        <v>1</v>
      </c>
      <c r="BX396" s="2">
        <v>40847</v>
      </c>
      <c r="BY396">
        <v>20111123</v>
      </c>
      <c r="BZ396">
        <v>0.4</v>
      </c>
      <c r="CA396">
        <v>0.1</v>
      </c>
      <c r="CC396" s="2">
        <v>40847</v>
      </c>
      <c r="CD396">
        <v>20111123</v>
      </c>
      <c r="CE396">
        <v>0.1</v>
      </c>
      <c r="CF396">
        <v>0.3</v>
      </c>
    </row>
    <row r="397" spans="1:84" x14ac:dyDescent="0.2">
      <c r="A397" s="2">
        <v>40877</v>
      </c>
      <c r="B397">
        <v>20111201</v>
      </c>
      <c r="C397">
        <v>52.7</v>
      </c>
      <c r="D397">
        <v>51.9</v>
      </c>
      <c r="F397" s="2">
        <v>40877</v>
      </c>
      <c r="G397">
        <v>20120104</v>
      </c>
      <c r="H397">
        <v>1.8</v>
      </c>
      <c r="I397">
        <v>2.2999999999999998</v>
      </c>
      <c r="U397" s="2">
        <v>40877</v>
      </c>
      <c r="V397">
        <v>20120109</v>
      </c>
      <c r="W397">
        <v>20.373999999999999</v>
      </c>
      <c r="X397">
        <v>18.251999999999999</v>
      </c>
      <c r="AO397" s="2">
        <v>40877</v>
      </c>
      <c r="AP397">
        <v>20111215</v>
      </c>
      <c r="AQ397">
        <v>-0.2</v>
      </c>
      <c r="AR397">
        <v>-0.13</v>
      </c>
      <c r="AT397" s="2">
        <v>40877</v>
      </c>
      <c r="AU397" t="s">
        <v>13</v>
      </c>
      <c r="AV397" t="s">
        <v>13</v>
      </c>
      <c r="AW397">
        <v>-0.27</v>
      </c>
      <c r="AY397" s="2">
        <v>40877</v>
      </c>
      <c r="AZ397">
        <v>20120112</v>
      </c>
      <c r="BA397">
        <v>0.3</v>
      </c>
      <c r="BB397">
        <v>0.5</v>
      </c>
      <c r="BI397" s="2">
        <v>40877</v>
      </c>
      <c r="BJ397">
        <v>20111223</v>
      </c>
      <c r="BK397">
        <v>0.3</v>
      </c>
      <c r="BL397">
        <v>-0.1</v>
      </c>
      <c r="BX397" s="2">
        <v>40877</v>
      </c>
      <c r="BY397">
        <v>20111223</v>
      </c>
      <c r="BZ397">
        <v>0.1</v>
      </c>
      <c r="CA397">
        <v>0</v>
      </c>
      <c r="CC397" s="2">
        <v>40877</v>
      </c>
      <c r="CD397">
        <v>20111223</v>
      </c>
      <c r="CE397">
        <v>0.1</v>
      </c>
      <c r="CF397">
        <v>0</v>
      </c>
    </row>
    <row r="398" spans="1:84" x14ac:dyDescent="0.2">
      <c r="A398" s="2">
        <v>40908</v>
      </c>
      <c r="B398">
        <v>20120103</v>
      </c>
      <c r="C398">
        <v>53.9</v>
      </c>
      <c r="D398">
        <v>52.9</v>
      </c>
      <c r="F398" s="2">
        <v>40908</v>
      </c>
      <c r="G398">
        <v>20120203</v>
      </c>
      <c r="H398">
        <v>1.1000000000000001</v>
      </c>
      <c r="I398">
        <v>1.8</v>
      </c>
      <c r="U398" s="2">
        <v>40908</v>
      </c>
      <c r="V398">
        <v>20120207</v>
      </c>
      <c r="W398">
        <v>19.308</v>
      </c>
      <c r="X398">
        <v>11.593</v>
      </c>
      <c r="AO398" s="2">
        <v>40908</v>
      </c>
      <c r="AP398">
        <v>20120118</v>
      </c>
      <c r="AQ398">
        <v>0.4</v>
      </c>
      <c r="AR398">
        <v>0.5</v>
      </c>
      <c r="AT398" s="2">
        <v>40908</v>
      </c>
      <c r="AU398" t="s">
        <v>13</v>
      </c>
      <c r="AV398" t="s">
        <v>13</v>
      </c>
      <c r="AW398">
        <v>0.34</v>
      </c>
      <c r="AY398" s="2">
        <v>40908</v>
      </c>
      <c r="AZ398">
        <v>20120214</v>
      </c>
      <c r="BA398">
        <v>0.4</v>
      </c>
      <c r="BB398">
        <v>0.5</v>
      </c>
      <c r="BI398" s="2">
        <v>40908</v>
      </c>
      <c r="BJ398">
        <v>20120126</v>
      </c>
      <c r="BK398">
        <v>2.1</v>
      </c>
      <c r="BL398">
        <v>2.9</v>
      </c>
      <c r="BX398" s="2">
        <v>40908</v>
      </c>
      <c r="BY398">
        <v>20120130</v>
      </c>
      <c r="BZ398">
        <v>0.5</v>
      </c>
      <c r="CA398">
        <v>0.8</v>
      </c>
      <c r="CC398" s="2">
        <v>40908</v>
      </c>
      <c r="CD398">
        <v>20120130</v>
      </c>
      <c r="CE398">
        <v>0</v>
      </c>
      <c r="CF398">
        <v>0</v>
      </c>
    </row>
    <row r="399" spans="1:84" x14ac:dyDescent="0.2">
      <c r="A399" s="2">
        <v>40939</v>
      </c>
      <c r="B399">
        <v>20120201</v>
      </c>
      <c r="C399">
        <v>54.1</v>
      </c>
      <c r="D399">
        <v>53.3</v>
      </c>
      <c r="F399" s="2">
        <v>40939</v>
      </c>
      <c r="G399">
        <v>20120305</v>
      </c>
      <c r="H399">
        <v>-1</v>
      </c>
      <c r="I399">
        <v>-0.3</v>
      </c>
      <c r="U399" s="2">
        <v>40939</v>
      </c>
      <c r="V399">
        <v>20120307</v>
      </c>
      <c r="W399">
        <v>17.776</v>
      </c>
      <c r="X399">
        <v>10.901999999999999</v>
      </c>
      <c r="AO399" s="2">
        <v>40939</v>
      </c>
      <c r="AP399">
        <v>20120215</v>
      </c>
      <c r="AQ399">
        <v>0</v>
      </c>
      <c r="AR399">
        <v>0.64</v>
      </c>
      <c r="AT399" s="2">
        <v>40939</v>
      </c>
      <c r="AU399" t="s">
        <v>13</v>
      </c>
      <c r="AV399" t="s">
        <v>13</v>
      </c>
      <c r="AW399">
        <v>0.47</v>
      </c>
      <c r="AY399" s="2">
        <v>40939</v>
      </c>
      <c r="AZ399">
        <v>20120313</v>
      </c>
      <c r="BA399">
        <v>0.7</v>
      </c>
      <c r="BB399">
        <v>0.5</v>
      </c>
      <c r="BI399" s="2">
        <v>40939</v>
      </c>
      <c r="BJ399">
        <v>20120228</v>
      </c>
      <c r="BK399">
        <v>-3.2</v>
      </c>
      <c r="BL399">
        <v>-2.8</v>
      </c>
      <c r="BX399" s="2">
        <v>40939</v>
      </c>
      <c r="BY399">
        <v>20120301</v>
      </c>
      <c r="BZ399">
        <v>0.3</v>
      </c>
      <c r="CA399">
        <v>0.7</v>
      </c>
      <c r="CC399" s="2">
        <v>40939</v>
      </c>
      <c r="CD399">
        <v>20120301</v>
      </c>
      <c r="CE399">
        <v>0.2</v>
      </c>
      <c r="CF399">
        <v>0.7</v>
      </c>
    </row>
    <row r="400" spans="1:84" x14ac:dyDescent="0.2">
      <c r="A400" s="2">
        <v>40968</v>
      </c>
      <c r="B400">
        <v>20120301</v>
      </c>
      <c r="C400">
        <v>52.4</v>
      </c>
      <c r="D400">
        <v>53.4</v>
      </c>
      <c r="F400" s="2">
        <v>40968</v>
      </c>
      <c r="G400">
        <v>20120403</v>
      </c>
      <c r="H400">
        <v>1.3</v>
      </c>
      <c r="I400">
        <v>0.5</v>
      </c>
      <c r="U400" s="2">
        <v>40968</v>
      </c>
      <c r="V400">
        <v>20120406</v>
      </c>
      <c r="W400">
        <v>8.7349999999999994</v>
      </c>
      <c r="X400">
        <v>9.2759999999999998</v>
      </c>
      <c r="AO400" s="2">
        <v>40968</v>
      </c>
      <c r="AP400">
        <v>20120316</v>
      </c>
      <c r="AQ400">
        <v>0</v>
      </c>
      <c r="AR400">
        <v>0.3</v>
      </c>
      <c r="AT400" s="2">
        <v>40968</v>
      </c>
      <c r="AU400" t="s">
        <v>13</v>
      </c>
      <c r="AV400" t="s">
        <v>13</v>
      </c>
      <c r="AW400">
        <v>0.12</v>
      </c>
      <c r="AY400" s="2">
        <v>40968</v>
      </c>
      <c r="AZ400">
        <v>20120416</v>
      </c>
      <c r="BA400">
        <v>0.6</v>
      </c>
      <c r="BB400">
        <v>0.9</v>
      </c>
      <c r="BI400" s="2">
        <v>40968</v>
      </c>
      <c r="BJ400">
        <v>20120328</v>
      </c>
      <c r="BK400">
        <v>1.6</v>
      </c>
      <c r="BL400">
        <v>1</v>
      </c>
      <c r="BX400" s="2">
        <v>40968</v>
      </c>
      <c r="BY400">
        <v>20120330</v>
      </c>
      <c r="BZ400">
        <v>0.2</v>
      </c>
      <c r="CA400">
        <v>0.8</v>
      </c>
      <c r="CC400" s="2">
        <v>40968</v>
      </c>
      <c r="CD400">
        <v>20120330</v>
      </c>
      <c r="CE400">
        <v>0.8</v>
      </c>
      <c r="CF400">
        <v>0.6</v>
      </c>
    </row>
    <row r="401" spans="1:84" x14ac:dyDescent="0.2">
      <c r="A401" s="2">
        <v>40999</v>
      </c>
      <c r="B401">
        <v>20120402</v>
      </c>
      <c r="C401">
        <v>53.4</v>
      </c>
      <c r="D401">
        <v>53.6</v>
      </c>
      <c r="F401" s="2">
        <v>40999</v>
      </c>
      <c r="G401">
        <v>20120502</v>
      </c>
      <c r="H401">
        <v>-1.5</v>
      </c>
      <c r="I401">
        <v>-0.5</v>
      </c>
      <c r="U401" s="2">
        <v>40999</v>
      </c>
      <c r="V401">
        <v>20120507</v>
      </c>
      <c r="W401">
        <v>21.355</v>
      </c>
      <c r="X401">
        <v>13.975</v>
      </c>
      <c r="AO401" s="2">
        <v>40999</v>
      </c>
      <c r="AP401">
        <v>20120417</v>
      </c>
      <c r="AQ401">
        <v>0</v>
      </c>
      <c r="AR401">
        <v>-0.56000000000000005</v>
      </c>
      <c r="AT401" s="2">
        <v>40999</v>
      </c>
      <c r="AU401" t="s">
        <v>13</v>
      </c>
      <c r="AV401" t="s">
        <v>13</v>
      </c>
      <c r="AW401">
        <v>-0.73</v>
      </c>
      <c r="AY401" s="2">
        <v>40999</v>
      </c>
      <c r="AZ401">
        <v>20120515</v>
      </c>
      <c r="BA401">
        <v>0.3</v>
      </c>
      <c r="BB401">
        <v>0.4</v>
      </c>
      <c r="BI401" s="2">
        <v>40999</v>
      </c>
      <c r="BJ401">
        <v>20120425</v>
      </c>
      <c r="BK401">
        <v>-1.1000000000000001</v>
      </c>
      <c r="BL401">
        <v>0.7</v>
      </c>
      <c r="BX401" s="2">
        <v>40999</v>
      </c>
      <c r="BY401">
        <v>20120430</v>
      </c>
      <c r="BZ401">
        <v>0.4</v>
      </c>
      <c r="CA401">
        <v>0.5</v>
      </c>
      <c r="CC401" s="2">
        <v>40999</v>
      </c>
      <c r="CD401">
        <v>20120430</v>
      </c>
      <c r="CE401">
        <v>0.3</v>
      </c>
      <c r="CF401">
        <v>0.1</v>
      </c>
    </row>
    <row r="402" spans="1:84" x14ac:dyDescent="0.2">
      <c r="A402" s="2">
        <v>41029</v>
      </c>
      <c r="B402">
        <v>20120501</v>
      </c>
      <c r="C402">
        <v>54.8</v>
      </c>
      <c r="D402">
        <v>54</v>
      </c>
      <c r="F402" s="2">
        <v>41029</v>
      </c>
      <c r="G402">
        <v>20120604</v>
      </c>
      <c r="H402">
        <v>-0.6</v>
      </c>
      <c r="I402">
        <v>-1</v>
      </c>
      <c r="U402" s="2">
        <v>41029</v>
      </c>
      <c r="V402">
        <v>20120607</v>
      </c>
      <c r="W402">
        <v>6.5149999999999997</v>
      </c>
      <c r="X402">
        <v>13.153</v>
      </c>
      <c r="AO402" s="2">
        <v>41029</v>
      </c>
      <c r="AP402">
        <v>20120516</v>
      </c>
      <c r="AQ402">
        <v>1.1000000000000001</v>
      </c>
      <c r="AR402">
        <v>0.8</v>
      </c>
      <c r="AT402" s="2">
        <v>41029</v>
      </c>
      <c r="AU402" t="s">
        <v>13</v>
      </c>
      <c r="AV402" t="s">
        <v>13</v>
      </c>
      <c r="AW402">
        <v>0.62</v>
      </c>
      <c r="AY402" s="2">
        <v>41029</v>
      </c>
      <c r="AZ402">
        <v>20120613</v>
      </c>
      <c r="BA402">
        <v>0.4</v>
      </c>
      <c r="BB402">
        <v>0.4</v>
      </c>
      <c r="BI402" s="2">
        <v>41029</v>
      </c>
      <c r="BJ402">
        <v>20120524</v>
      </c>
      <c r="BK402">
        <v>-0.6</v>
      </c>
      <c r="BL402">
        <v>-1.3</v>
      </c>
      <c r="BX402" s="2">
        <v>41029</v>
      </c>
      <c r="BY402">
        <v>20120601</v>
      </c>
      <c r="BZ402">
        <v>0.2</v>
      </c>
      <c r="CA402">
        <v>0.4</v>
      </c>
      <c r="CC402" s="2">
        <v>41029</v>
      </c>
      <c r="CD402">
        <v>20120601</v>
      </c>
      <c r="CE402">
        <v>0.3</v>
      </c>
      <c r="CF402">
        <v>0.3</v>
      </c>
    </row>
    <row r="403" spans="1:84" x14ac:dyDescent="0.2">
      <c r="A403" s="2">
        <v>41060</v>
      </c>
      <c r="B403">
        <v>20120601</v>
      </c>
      <c r="C403">
        <v>53.5</v>
      </c>
      <c r="D403">
        <v>53.1</v>
      </c>
      <c r="F403" s="2">
        <v>41060</v>
      </c>
      <c r="G403">
        <v>20120703</v>
      </c>
      <c r="H403">
        <v>0.7</v>
      </c>
      <c r="I403">
        <v>-0.9</v>
      </c>
      <c r="U403" s="2">
        <v>41060</v>
      </c>
      <c r="V403">
        <v>20120709</v>
      </c>
      <c r="W403">
        <v>17.117000000000001</v>
      </c>
      <c r="X403">
        <v>19.603999999999999</v>
      </c>
      <c r="AO403" s="2">
        <v>41060</v>
      </c>
      <c r="AP403">
        <v>20120615</v>
      </c>
      <c r="AQ403">
        <v>-0.1</v>
      </c>
      <c r="AR403">
        <v>0.18</v>
      </c>
      <c r="AT403" s="2">
        <v>41060</v>
      </c>
      <c r="AU403" t="s">
        <v>13</v>
      </c>
      <c r="AV403" t="s">
        <v>13</v>
      </c>
      <c r="AW403">
        <v>-0.01</v>
      </c>
      <c r="AY403" s="2">
        <v>41060</v>
      </c>
      <c r="AZ403">
        <v>20120716</v>
      </c>
      <c r="BA403">
        <v>0.3</v>
      </c>
      <c r="BB403">
        <v>0.4</v>
      </c>
      <c r="BI403" s="2">
        <v>41060</v>
      </c>
      <c r="BJ403">
        <v>20120627</v>
      </c>
      <c r="BK403">
        <v>0.4</v>
      </c>
      <c r="BL403">
        <v>-1.5</v>
      </c>
      <c r="BX403" s="2">
        <v>41060</v>
      </c>
      <c r="BY403">
        <v>20120629</v>
      </c>
      <c r="BZ403">
        <v>0.2</v>
      </c>
      <c r="CA403">
        <v>0</v>
      </c>
      <c r="CC403" s="2">
        <v>41060</v>
      </c>
      <c r="CD403">
        <v>20120629</v>
      </c>
      <c r="CE403">
        <v>0</v>
      </c>
      <c r="CF403">
        <v>-0.1</v>
      </c>
    </row>
    <row r="404" spans="1:84" x14ac:dyDescent="0.2">
      <c r="A404" s="2">
        <v>41090</v>
      </c>
      <c r="B404">
        <v>20120702</v>
      </c>
      <c r="C404">
        <v>49.7</v>
      </c>
      <c r="D404">
        <v>51.1</v>
      </c>
      <c r="F404" s="2">
        <v>41090</v>
      </c>
      <c r="G404">
        <v>20120802</v>
      </c>
      <c r="H404">
        <v>-0.5</v>
      </c>
      <c r="I404">
        <v>-1.2</v>
      </c>
      <c r="U404" s="2">
        <v>41090</v>
      </c>
      <c r="V404">
        <v>20120807</v>
      </c>
      <c r="W404">
        <v>6.4589999999999996</v>
      </c>
      <c r="X404">
        <v>14.127000000000001</v>
      </c>
      <c r="AO404" s="2">
        <v>41090</v>
      </c>
      <c r="AP404">
        <v>20120717</v>
      </c>
      <c r="AQ404">
        <v>0.4</v>
      </c>
      <c r="AR404">
        <v>0.03</v>
      </c>
      <c r="AT404" s="2">
        <v>41090</v>
      </c>
      <c r="AU404" t="s">
        <v>13</v>
      </c>
      <c r="AV404" t="s">
        <v>13</v>
      </c>
      <c r="AW404">
        <v>-0.15</v>
      </c>
      <c r="AY404" s="2">
        <v>41090</v>
      </c>
      <c r="AZ404">
        <v>20120814</v>
      </c>
      <c r="BA404">
        <v>0.1</v>
      </c>
      <c r="BB404">
        <v>0.3</v>
      </c>
      <c r="BI404" s="2">
        <v>41090</v>
      </c>
      <c r="BJ404">
        <v>20120726</v>
      </c>
      <c r="BK404">
        <v>-1.1000000000000001</v>
      </c>
      <c r="BL404">
        <v>-1.9</v>
      </c>
      <c r="BX404" s="2">
        <v>41090</v>
      </c>
      <c r="BY404">
        <v>20120731</v>
      </c>
      <c r="BZ404">
        <v>0.5</v>
      </c>
      <c r="CA404">
        <v>0.2</v>
      </c>
      <c r="CC404" s="2">
        <v>41090</v>
      </c>
      <c r="CD404">
        <v>20120731</v>
      </c>
      <c r="CE404">
        <v>0</v>
      </c>
      <c r="CF404">
        <v>-0.1</v>
      </c>
    </row>
    <row r="405" spans="1:84" x14ac:dyDescent="0.2">
      <c r="A405" s="2">
        <v>41121</v>
      </c>
      <c r="B405">
        <v>20120801</v>
      </c>
      <c r="C405">
        <v>49.8</v>
      </c>
      <c r="D405">
        <v>50</v>
      </c>
      <c r="F405" s="2">
        <v>41121</v>
      </c>
      <c r="G405">
        <v>20120831</v>
      </c>
      <c r="H405">
        <v>2.8</v>
      </c>
      <c r="I405">
        <v>2.1</v>
      </c>
      <c r="U405" s="2">
        <v>41121</v>
      </c>
      <c r="V405">
        <v>20120910</v>
      </c>
      <c r="W405">
        <v>-3.2759999999999998</v>
      </c>
      <c r="X405">
        <v>8.4649999999999999</v>
      </c>
      <c r="AO405" s="2">
        <v>41121</v>
      </c>
      <c r="AP405">
        <v>20120815</v>
      </c>
      <c r="AQ405">
        <v>0.6</v>
      </c>
      <c r="AR405">
        <v>0.24</v>
      </c>
      <c r="AT405" s="2">
        <v>41121</v>
      </c>
      <c r="AU405" t="s">
        <v>13</v>
      </c>
      <c r="AV405" t="s">
        <v>13</v>
      </c>
      <c r="AW405">
        <v>0.06</v>
      </c>
      <c r="AY405" s="2">
        <v>41121</v>
      </c>
      <c r="AZ405">
        <v>20120914</v>
      </c>
      <c r="BA405">
        <v>0.8</v>
      </c>
      <c r="BB405">
        <v>0.7</v>
      </c>
      <c r="BI405" s="2">
        <v>41121</v>
      </c>
      <c r="BJ405">
        <v>20120824</v>
      </c>
      <c r="BK405">
        <v>-0.4</v>
      </c>
      <c r="BL405">
        <v>-0.4</v>
      </c>
      <c r="BX405" s="2">
        <v>41121</v>
      </c>
      <c r="BY405">
        <v>20120830</v>
      </c>
      <c r="BZ405">
        <v>0.3</v>
      </c>
      <c r="CA405">
        <v>-0.2</v>
      </c>
      <c r="CC405" s="2">
        <v>41121</v>
      </c>
      <c r="CD405">
        <v>20120830</v>
      </c>
      <c r="CE405">
        <v>0.4</v>
      </c>
      <c r="CF405">
        <v>0.3</v>
      </c>
    </row>
    <row r="406" spans="1:84" x14ac:dyDescent="0.2">
      <c r="A406" s="2">
        <v>41152</v>
      </c>
      <c r="B406">
        <v>20120904</v>
      </c>
      <c r="C406">
        <v>49.6</v>
      </c>
      <c r="D406">
        <v>50.3</v>
      </c>
      <c r="F406" s="2">
        <v>41152</v>
      </c>
      <c r="G406">
        <v>20121004</v>
      </c>
      <c r="H406">
        <v>-5.2</v>
      </c>
      <c r="I406">
        <v>-3.3</v>
      </c>
      <c r="U406" s="2">
        <v>41152</v>
      </c>
      <c r="V406">
        <v>20121005</v>
      </c>
      <c r="W406">
        <v>18.123000000000001</v>
      </c>
      <c r="X406">
        <v>17.358000000000001</v>
      </c>
      <c r="AO406" s="2">
        <v>41152</v>
      </c>
      <c r="AP406">
        <v>20120914</v>
      </c>
      <c r="AQ406">
        <v>-1.2</v>
      </c>
      <c r="AR406">
        <v>-0.39</v>
      </c>
      <c r="AT406" s="2">
        <v>41152</v>
      </c>
      <c r="AU406" t="s">
        <v>13</v>
      </c>
      <c r="AV406" t="s">
        <v>13</v>
      </c>
      <c r="AW406">
        <v>-0.56999999999999995</v>
      </c>
      <c r="AY406" s="2">
        <v>41152</v>
      </c>
      <c r="AZ406">
        <v>20121015</v>
      </c>
      <c r="BA406">
        <v>0.6</v>
      </c>
      <c r="BB406">
        <v>0.6</v>
      </c>
      <c r="BI406" s="2">
        <v>41152</v>
      </c>
      <c r="BJ406">
        <v>20120927</v>
      </c>
      <c r="BK406">
        <v>-1.6</v>
      </c>
      <c r="BL406">
        <v>-2.2000000000000002</v>
      </c>
      <c r="BX406" s="2">
        <v>41152</v>
      </c>
      <c r="BY406">
        <v>20120928</v>
      </c>
      <c r="BZ406">
        <v>0.1</v>
      </c>
      <c r="CA406">
        <v>0.2</v>
      </c>
      <c r="CC406" s="2">
        <v>41152</v>
      </c>
      <c r="CD406">
        <v>20120928</v>
      </c>
      <c r="CE406">
        <v>0.5</v>
      </c>
      <c r="CF406">
        <v>0.2</v>
      </c>
    </row>
    <row r="407" spans="1:84" x14ac:dyDescent="0.2">
      <c r="A407" s="2">
        <v>41182</v>
      </c>
      <c r="B407">
        <v>20121001</v>
      </c>
      <c r="C407">
        <v>51.5</v>
      </c>
      <c r="D407">
        <v>51.9</v>
      </c>
      <c r="F407" s="2">
        <v>41182</v>
      </c>
      <c r="G407">
        <v>20121102</v>
      </c>
      <c r="H407">
        <v>4.8</v>
      </c>
      <c r="I407">
        <v>3.7</v>
      </c>
      <c r="U407" s="2">
        <v>41182</v>
      </c>
      <c r="V407">
        <v>20121107</v>
      </c>
      <c r="W407">
        <v>11.365</v>
      </c>
      <c r="X407">
        <v>9.8060000000000009</v>
      </c>
      <c r="AO407" s="2">
        <v>41182</v>
      </c>
      <c r="AP407">
        <v>20121016</v>
      </c>
      <c r="AQ407">
        <v>0.4</v>
      </c>
      <c r="AR407">
        <v>0</v>
      </c>
      <c r="AT407" s="2">
        <v>41182</v>
      </c>
      <c r="AU407" t="s">
        <v>13</v>
      </c>
      <c r="AV407" t="s">
        <v>13</v>
      </c>
      <c r="AW407">
        <v>-0.17</v>
      </c>
      <c r="AY407" s="2">
        <v>41182</v>
      </c>
      <c r="AZ407">
        <v>20121114</v>
      </c>
      <c r="BA407">
        <v>0.7</v>
      </c>
      <c r="BB407">
        <v>0.6</v>
      </c>
      <c r="BI407" s="2">
        <v>41182</v>
      </c>
      <c r="BJ407">
        <v>20121025</v>
      </c>
      <c r="BK407">
        <v>2</v>
      </c>
      <c r="BL407">
        <v>1.4</v>
      </c>
      <c r="BX407" s="2">
        <v>41182</v>
      </c>
      <c r="BY407">
        <v>20121029</v>
      </c>
      <c r="BZ407">
        <v>0.4</v>
      </c>
      <c r="CA407">
        <v>0.9</v>
      </c>
      <c r="CC407" s="2">
        <v>41182</v>
      </c>
      <c r="CD407">
        <v>20121029</v>
      </c>
      <c r="CE407">
        <v>0.8</v>
      </c>
      <c r="CF407">
        <v>0.7</v>
      </c>
    </row>
    <row r="408" spans="1:84" x14ac:dyDescent="0.2">
      <c r="A408" s="2">
        <v>41213</v>
      </c>
      <c r="B408">
        <v>20121101</v>
      </c>
      <c r="C408">
        <v>51.7</v>
      </c>
      <c r="D408">
        <v>50.5</v>
      </c>
      <c r="F408" s="2">
        <v>41213</v>
      </c>
      <c r="G408">
        <v>20121205</v>
      </c>
      <c r="H408">
        <v>0.8</v>
      </c>
      <c r="I408">
        <v>0.6</v>
      </c>
      <c r="U408" s="2">
        <v>41213</v>
      </c>
      <c r="V408">
        <v>20121207</v>
      </c>
      <c r="W408">
        <v>14.157999999999999</v>
      </c>
      <c r="X408">
        <v>17.699000000000002</v>
      </c>
      <c r="AO408" s="2">
        <v>41213</v>
      </c>
      <c r="AP408">
        <v>20121116</v>
      </c>
      <c r="AQ408">
        <v>-0.4</v>
      </c>
      <c r="AR408">
        <v>0.28999999999999998</v>
      </c>
      <c r="AT408" s="2">
        <v>41213</v>
      </c>
      <c r="AU408" t="s">
        <v>13</v>
      </c>
      <c r="AV408" t="s">
        <v>13</v>
      </c>
      <c r="AW408">
        <v>0.12</v>
      </c>
      <c r="AY408" s="2">
        <v>41213</v>
      </c>
      <c r="AZ408">
        <v>20121213</v>
      </c>
      <c r="BA408">
        <v>0.4</v>
      </c>
      <c r="BB408">
        <v>0.1</v>
      </c>
      <c r="BI408" s="2">
        <v>41213</v>
      </c>
      <c r="BJ408">
        <v>20121127</v>
      </c>
      <c r="BK408">
        <v>1.5</v>
      </c>
      <c r="BL408">
        <v>1.5</v>
      </c>
      <c r="BX408" s="2">
        <v>41213</v>
      </c>
      <c r="BY408">
        <v>20121130</v>
      </c>
      <c r="BZ408">
        <v>0</v>
      </c>
      <c r="CA408">
        <v>0.9</v>
      </c>
      <c r="CC408" s="2">
        <v>41213</v>
      </c>
      <c r="CD408">
        <v>20121130</v>
      </c>
      <c r="CE408">
        <v>-0.2</v>
      </c>
      <c r="CF408">
        <v>0.1</v>
      </c>
    </row>
    <row r="409" spans="1:84" x14ac:dyDescent="0.2">
      <c r="A409" s="2">
        <v>41243</v>
      </c>
      <c r="B409">
        <v>20121203</v>
      </c>
      <c r="C409">
        <v>49.5</v>
      </c>
      <c r="D409">
        <v>49</v>
      </c>
      <c r="F409" s="2">
        <v>41243</v>
      </c>
      <c r="G409">
        <v>20130104</v>
      </c>
      <c r="H409">
        <v>0</v>
      </c>
      <c r="I409">
        <v>-0.3</v>
      </c>
      <c r="U409" s="2">
        <v>41243</v>
      </c>
      <c r="V409">
        <v>20130108</v>
      </c>
      <c r="W409">
        <v>16.045000000000002</v>
      </c>
      <c r="X409">
        <v>17.722999999999999</v>
      </c>
      <c r="AO409" s="2">
        <v>41243</v>
      </c>
      <c r="AP409">
        <v>20121214</v>
      </c>
      <c r="AQ409">
        <v>1.1000000000000001</v>
      </c>
      <c r="AR409">
        <v>0.49</v>
      </c>
      <c r="AT409" s="2">
        <v>41243</v>
      </c>
      <c r="AU409" t="s">
        <v>13</v>
      </c>
      <c r="AV409" t="s">
        <v>13</v>
      </c>
      <c r="AW409">
        <v>0.32</v>
      </c>
      <c r="AY409" s="2">
        <v>41243</v>
      </c>
      <c r="AZ409">
        <v>20130115</v>
      </c>
      <c r="BA409">
        <v>0.3</v>
      </c>
      <c r="BB409">
        <v>0.4</v>
      </c>
      <c r="BI409" s="2">
        <v>41243</v>
      </c>
      <c r="BJ409">
        <v>20121221</v>
      </c>
      <c r="BK409">
        <v>1.6</v>
      </c>
      <c r="BL409">
        <v>0.8</v>
      </c>
      <c r="BX409" s="2">
        <v>41243</v>
      </c>
      <c r="BY409">
        <v>20121221</v>
      </c>
      <c r="BZ409">
        <v>0.6</v>
      </c>
      <c r="CA409">
        <v>1.2</v>
      </c>
      <c r="CC409" s="2">
        <v>41243</v>
      </c>
      <c r="CD409">
        <v>20121221</v>
      </c>
      <c r="CE409">
        <v>0.4</v>
      </c>
      <c r="CF409">
        <v>0.2</v>
      </c>
    </row>
    <row r="410" spans="1:84" x14ac:dyDescent="0.2">
      <c r="A410" s="2">
        <v>41274</v>
      </c>
      <c r="B410">
        <v>20130102</v>
      </c>
      <c r="C410">
        <v>50.7</v>
      </c>
      <c r="D410">
        <v>50</v>
      </c>
      <c r="F410" s="2">
        <v>41274</v>
      </c>
      <c r="G410">
        <v>20130204</v>
      </c>
      <c r="H410">
        <v>1.8</v>
      </c>
      <c r="I410">
        <v>2.4</v>
      </c>
      <c r="U410" s="2">
        <v>41274</v>
      </c>
      <c r="V410">
        <v>20130207</v>
      </c>
      <c r="W410">
        <v>14.595000000000001</v>
      </c>
      <c r="X410">
        <v>11.836</v>
      </c>
      <c r="AO410" s="2">
        <v>41274</v>
      </c>
      <c r="AP410">
        <v>20130116</v>
      </c>
      <c r="AQ410">
        <v>0.3</v>
      </c>
      <c r="AR410">
        <v>0.28000000000000003</v>
      </c>
      <c r="AT410" s="2">
        <v>41274</v>
      </c>
      <c r="AU410" t="s">
        <v>13</v>
      </c>
      <c r="AV410" t="s">
        <v>13</v>
      </c>
      <c r="AW410">
        <v>0.11</v>
      </c>
      <c r="AY410" s="2">
        <v>41274</v>
      </c>
      <c r="AZ410">
        <v>20130213</v>
      </c>
      <c r="BA410">
        <v>0.1</v>
      </c>
      <c r="BB410">
        <v>0.2</v>
      </c>
      <c r="BI410" s="2">
        <v>41274</v>
      </c>
      <c r="BJ410">
        <v>20130128</v>
      </c>
      <c r="BK410">
        <v>1.3</v>
      </c>
      <c r="BL410">
        <v>-1.5</v>
      </c>
      <c r="BX410" s="2">
        <v>41274</v>
      </c>
      <c r="BY410">
        <v>20130131</v>
      </c>
      <c r="BZ410">
        <v>2.6</v>
      </c>
      <c r="CA410">
        <v>2.6</v>
      </c>
      <c r="CC410" s="2">
        <v>41274</v>
      </c>
      <c r="CD410">
        <v>20130131</v>
      </c>
      <c r="CE410">
        <v>0.2</v>
      </c>
      <c r="CF410">
        <v>0.2</v>
      </c>
    </row>
    <row r="411" spans="1:84" x14ac:dyDescent="0.2">
      <c r="A411" s="2">
        <v>41305</v>
      </c>
      <c r="B411">
        <v>20130201</v>
      </c>
      <c r="C411">
        <v>53.1</v>
      </c>
      <c r="D411">
        <v>53.1</v>
      </c>
      <c r="F411" s="2">
        <v>41305</v>
      </c>
      <c r="G411">
        <v>20130306</v>
      </c>
      <c r="H411">
        <v>-2</v>
      </c>
      <c r="I411">
        <v>-2</v>
      </c>
      <c r="U411" s="2">
        <v>41305</v>
      </c>
      <c r="V411">
        <v>20130307</v>
      </c>
      <c r="W411">
        <v>16.151</v>
      </c>
      <c r="X411">
        <v>16.151</v>
      </c>
      <c r="AO411" s="2">
        <v>41305</v>
      </c>
      <c r="AP411">
        <v>20130215</v>
      </c>
      <c r="AQ411">
        <v>-0.1</v>
      </c>
      <c r="AR411">
        <v>-0.08</v>
      </c>
      <c r="AT411" s="2">
        <v>41305</v>
      </c>
      <c r="AU411" t="s">
        <v>13</v>
      </c>
      <c r="AV411" t="s">
        <v>13</v>
      </c>
      <c r="AW411">
        <v>-0.24</v>
      </c>
      <c r="AY411" s="2">
        <v>41305</v>
      </c>
      <c r="AZ411">
        <v>20130313</v>
      </c>
      <c r="BA411">
        <v>1</v>
      </c>
      <c r="BB411">
        <v>0.9</v>
      </c>
      <c r="BI411" s="2">
        <v>41305</v>
      </c>
      <c r="BJ411">
        <v>20130227</v>
      </c>
      <c r="BK411">
        <v>1.9</v>
      </c>
      <c r="BL411">
        <v>3.1</v>
      </c>
      <c r="BX411" s="2">
        <v>41305</v>
      </c>
      <c r="BY411">
        <v>20130301</v>
      </c>
      <c r="BZ411">
        <v>-3.6</v>
      </c>
      <c r="CA411">
        <v>-5.2</v>
      </c>
      <c r="CC411" s="2">
        <v>41305</v>
      </c>
      <c r="CD411">
        <v>20130301</v>
      </c>
      <c r="CE411">
        <v>0.2</v>
      </c>
      <c r="CF411">
        <v>0.3</v>
      </c>
    </row>
    <row r="412" spans="1:84" x14ac:dyDescent="0.2">
      <c r="A412" s="2">
        <v>41333</v>
      </c>
      <c r="B412">
        <v>20130301</v>
      </c>
      <c r="C412">
        <v>54.2</v>
      </c>
      <c r="D412">
        <v>54.5</v>
      </c>
      <c r="F412" s="2">
        <v>41333</v>
      </c>
      <c r="G412">
        <v>20130402</v>
      </c>
      <c r="H412">
        <v>3</v>
      </c>
      <c r="I412">
        <v>3.6</v>
      </c>
      <c r="U412" s="2">
        <v>41333</v>
      </c>
      <c r="V412">
        <v>20130405</v>
      </c>
      <c r="W412">
        <v>18.138999999999999</v>
      </c>
      <c r="X412">
        <v>21.123000000000001</v>
      </c>
      <c r="AO412" s="2">
        <v>41333</v>
      </c>
      <c r="AP412">
        <v>20130315</v>
      </c>
      <c r="AQ412">
        <v>0.7</v>
      </c>
      <c r="AR412">
        <v>0.56999999999999995</v>
      </c>
      <c r="AT412" s="2">
        <v>41333</v>
      </c>
      <c r="AU412" t="s">
        <v>13</v>
      </c>
      <c r="AV412" t="s">
        <v>13</v>
      </c>
      <c r="AW412">
        <v>0.42</v>
      </c>
      <c r="AY412" s="2">
        <v>41333</v>
      </c>
      <c r="AZ412">
        <v>20130412</v>
      </c>
      <c r="BA412">
        <v>0.1</v>
      </c>
      <c r="BB412">
        <v>0.1</v>
      </c>
      <c r="BI412" s="2">
        <v>41333</v>
      </c>
      <c r="BJ412">
        <v>20130326</v>
      </c>
      <c r="BK412">
        <v>-0.5</v>
      </c>
      <c r="BL412">
        <v>-0.8</v>
      </c>
      <c r="BX412" s="2">
        <v>41333</v>
      </c>
      <c r="BY412">
        <v>20130329</v>
      </c>
      <c r="BZ412">
        <v>1.1000000000000001</v>
      </c>
      <c r="CA412">
        <v>0.4</v>
      </c>
      <c r="CC412" s="2">
        <v>41333</v>
      </c>
      <c r="CD412">
        <v>20130329</v>
      </c>
      <c r="CE412">
        <v>0.7</v>
      </c>
      <c r="CF412">
        <v>0.5</v>
      </c>
    </row>
    <row r="413" spans="1:84" x14ac:dyDescent="0.2">
      <c r="A413" s="2">
        <v>41364</v>
      </c>
      <c r="B413">
        <v>20130401</v>
      </c>
      <c r="C413">
        <v>51.3</v>
      </c>
      <c r="D413">
        <v>52.4</v>
      </c>
      <c r="F413" s="2">
        <v>41364</v>
      </c>
      <c r="G413">
        <v>20130503</v>
      </c>
      <c r="H413">
        <v>-4</v>
      </c>
      <c r="I413">
        <v>-5.2</v>
      </c>
      <c r="U413" s="2">
        <v>41364</v>
      </c>
      <c r="V413">
        <v>20130507</v>
      </c>
      <c r="W413">
        <v>7.9660000000000002</v>
      </c>
      <c r="X413">
        <v>10.42</v>
      </c>
      <c r="AO413" s="2">
        <v>41364</v>
      </c>
      <c r="AP413">
        <v>20130416</v>
      </c>
      <c r="AQ413">
        <v>0.4</v>
      </c>
      <c r="AR413">
        <v>0.3</v>
      </c>
      <c r="AT413" s="2">
        <v>41364</v>
      </c>
      <c r="AU413" t="s">
        <v>13</v>
      </c>
      <c r="AV413" t="s">
        <v>13</v>
      </c>
      <c r="AW413">
        <v>0.16</v>
      </c>
      <c r="AY413" s="2">
        <v>41364</v>
      </c>
      <c r="AZ413">
        <v>20130513</v>
      </c>
      <c r="BA413">
        <v>0</v>
      </c>
      <c r="BB413">
        <v>-0.1</v>
      </c>
      <c r="BI413" s="2">
        <v>41364</v>
      </c>
      <c r="BJ413">
        <v>20130424</v>
      </c>
      <c r="BK413">
        <v>-1.4</v>
      </c>
      <c r="BL413">
        <v>-2.2999999999999998</v>
      </c>
      <c r="BX413" s="2">
        <v>41364</v>
      </c>
      <c r="BY413">
        <v>20130429</v>
      </c>
      <c r="BZ413">
        <v>0.2</v>
      </c>
      <c r="CA413">
        <v>0.1</v>
      </c>
      <c r="CC413" s="2">
        <v>41364</v>
      </c>
      <c r="CD413">
        <v>20130429</v>
      </c>
      <c r="CE413">
        <v>0.2</v>
      </c>
      <c r="CF413">
        <v>-0.2</v>
      </c>
    </row>
    <row r="414" spans="1:84" x14ac:dyDescent="0.2">
      <c r="A414" s="2">
        <v>41394</v>
      </c>
      <c r="B414">
        <v>20130501</v>
      </c>
      <c r="C414">
        <v>50.7</v>
      </c>
      <c r="D414">
        <v>50.2</v>
      </c>
      <c r="F414" s="2">
        <v>41394</v>
      </c>
      <c r="G414">
        <v>20130605</v>
      </c>
      <c r="H414">
        <v>1</v>
      </c>
      <c r="I414">
        <v>1.1000000000000001</v>
      </c>
      <c r="U414" s="2">
        <v>41394</v>
      </c>
      <c r="V414">
        <v>20130607</v>
      </c>
      <c r="W414">
        <v>11.058</v>
      </c>
      <c r="X414">
        <v>10.182</v>
      </c>
      <c r="AO414" s="2">
        <v>41394</v>
      </c>
      <c r="AP414">
        <v>20130515</v>
      </c>
      <c r="AQ414">
        <v>-0.5</v>
      </c>
      <c r="AR414">
        <v>-0.09</v>
      </c>
      <c r="AT414" s="2">
        <v>41394</v>
      </c>
      <c r="AU414" t="s">
        <v>13</v>
      </c>
      <c r="AV414" t="s">
        <v>13</v>
      </c>
      <c r="AW414">
        <v>-0.22</v>
      </c>
      <c r="AY414" s="2">
        <v>41394</v>
      </c>
      <c r="AZ414">
        <v>20130613</v>
      </c>
      <c r="BA414">
        <v>0.3</v>
      </c>
      <c r="BB414">
        <v>0.2</v>
      </c>
      <c r="BI414" s="2">
        <v>41394</v>
      </c>
      <c r="BJ414">
        <v>20130524</v>
      </c>
      <c r="BK414">
        <v>1.3</v>
      </c>
      <c r="BL414">
        <v>1.6</v>
      </c>
      <c r="BX414" s="2">
        <v>41394</v>
      </c>
      <c r="BY414">
        <v>20130531</v>
      </c>
      <c r="BZ414">
        <v>0</v>
      </c>
      <c r="CA414">
        <v>0.1</v>
      </c>
      <c r="CC414" s="2">
        <v>41394</v>
      </c>
      <c r="CD414">
        <v>20130531</v>
      </c>
      <c r="CE414">
        <v>-0.2</v>
      </c>
      <c r="CF414">
        <v>-0.1</v>
      </c>
    </row>
    <row r="415" spans="1:84" x14ac:dyDescent="0.2">
      <c r="A415" s="2">
        <v>41425</v>
      </c>
      <c r="B415">
        <v>20130603</v>
      </c>
      <c r="C415">
        <v>49</v>
      </c>
      <c r="D415">
        <v>50</v>
      </c>
      <c r="F415" s="2">
        <v>41425</v>
      </c>
      <c r="G415">
        <v>20130702</v>
      </c>
      <c r="H415">
        <v>2.1</v>
      </c>
      <c r="I415">
        <v>2.9</v>
      </c>
      <c r="U415" s="2">
        <v>41425</v>
      </c>
      <c r="V415">
        <v>20130708</v>
      </c>
      <c r="W415">
        <v>19.614999999999998</v>
      </c>
      <c r="X415">
        <v>15.089</v>
      </c>
      <c r="AO415" s="2">
        <v>41425</v>
      </c>
      <c r="AP415">
        <v>20130614</v>
      </c>
      <c r="AQ415">
        <v>0</v>
      </c>
      <c r="AR415">
        <v>0.01</v>
      </c>
      <c r="AT415" s="2">
        <v>41425</v>
      </c>
      <c r="AU415" t="s">
        <v>13</v>
      </c>
      <c r="AV415" t="s">
        <v>13</v>
      </c>
      <c r="AW415">
        <v>-0.11</v>
      </c>
      <c r="AY415" s="2">
        <v>41425</v>
      </c>
      <c r="AZ415">
        <v>20130715</v>
      </c>
      <c r="BA415">
        <v>0.1</v>
      </c>
      <c r="BB415">
        <v>-0.2</v>
      </c>
      <c r="BI415" s="2">
        <v>41425</v>
      </c>
      <c r="BJ415">
        <v>20130625</v>
      </c>
      <c r="BK415">
        <v>0.7</v>
      </c>
      <c r="BL415">
        <v>1.3</v>
      </c>
      <c r="BX415" s="2">
        <v>41425</v>
      </c>
      <c r="BY415">
        <v>20130627</v>
      </c>
      <c r="BZ415">
        <v>0.5</v>
      </c>
      <c r="CA415">
        <v>0.7</v>
      </c>
      <c r="CC415" s="2">
        <v>41425</v>
      </c>
      <c r="CD415">
        <v>20130627</v>
      </c>
      <c r="CE415">
        <v>0.3</v>
      </c>
      <c r="CF415">
        <v>0.2</v>
      </c>
    </row>
    <row r="416" spans="1:84" x14ac:dyDescent="0.2">
      <c r="A416" s="2">
        <v>41455</v>
      </c>
      <c r="B416">
        <v>20130701</v>
      </c>
      <c r="C416">
        <v>50.9</v>
      </c>
      <c r="D416">
        <v>52.6</v>
      </c>
      <c r="F416" s="2">
        <v>41455</v>
      </c>
      <c r="G416">
        <v>20130802</v>
      </c>
      <c r="H416">
        <v>1.5</v>
      </c>
      <c r="I416">
        <v>1.3</v>
      </c>
      <c r="U416" s="2">
        <v>41455</v>
      </c>
      <c r="V416">
        <v>20130807</v>
      </c>
      <c r="W416">
        <v>13.818</v>
      </c>
      <c r="X416">
        <v>11.032999999999999</v>
      </c>
      <c r="AO416" s="2">
        <v>41455</v>
      </c>
      <c r="AP416">
        <v>20130716</v>
      </c>
      <c r="AQ416">
        <v>0.3</v>
      </c>
      <c r="AR416">
        <v>0.18</v>
      </c>
      <c r="AT416" s="2">
        <v>41455</v>
      </c>
      <c r="AU416" t="s">
        <v>13</v>
      </c>
      <c r="AV416" t="s">
        <v>13</v>
      </c>
      <c r="AW416">
        <v>7.0000000000000007E-2</v>
      </c>
      <c r="AY416" s="2">
        <v>41455</v>
      </c>
      <c r="AZ416">
        <v>20130813</v>
      </c>
      <c r="BA416">
        <v>0</v>
      </c>
      <c r="BB416">
        <v>0</v>
      </c>
      <c r="BI416" s="2">
        <v>41455</v>
      </c>
      <c r="BJ416">
        <v>20130725</v>
      </c>
      <c r="BK416">
        <v>0</v>
      </c>
      <c r="BL416">
        <v>-0.9</v>
      </c>
      <c r="BX416" s="2">
        <v>41455</v>
      </c>
      <c r="BY416">
        <v>20130802</v>
      </c>
      <c r="BZ416">
        <v>0.3</v>
      </c>
      <c r="CA416">
        <v>0.4</v>
      </c>
      <c r="CC416" s="2">
        <v>41455</v>
      </c>
      <c r="CD416">
        <v>20130802</v>
      </c>
      <c r="CE416">
        <v>0.5</v>
      </c>
      <c r="CF416">
        <v>0.4</v>
      </c>
    </row>
    <row r="417" spans="1:84" x14ac:dyDescent="0.2">
      <c r="A417" s="2">
        <v>41486</v>
      </c>
      <c r="B417">
        <v>20130801</v>
      </c>
      <c r="C417">
        <v>55.4</v>
      </c>
      <c r="D417">
        <v>54</v>
      </c>
      <c r="F417" s="2">
        <v>41486</v>
      </c>
      <c r="G417">
        <v>20130905</v>
      </c>
      <c r="H417">
        <v>-2.4</v>
      </c>
      <c r="I417">
        <v>-3.9</v>
      </c>
      <c r="U417" s="2">
        <v>41486</v>
      </c>
      <c r="V417">
        <v>20130909</v>
      </c>
      <c r="W417">
        <v>10.436999999999999</v>
      </c>
      <c r="X417">
        <v>14.518000000000001</v>
      </c>
      <c r="AO417" s="2">
        <v>41486</v>
      </c>
      <c r="AP417">
        <v>20130815</v>
      </c>
      <c r="AQ417">
        <v>0</v>
      </c>
      <c r="AR417">
        <v>-0.56999999999999995</v>
      </c>
      <c r="AT417" s="2">
        <v>41486</v>
      </c>
      <c r="AU417" t="s">
        <v>13</v>
      </c>
      <c r="AV417" t="s">
        <v>13</v>
      </c>
      <c r="AW417">
        <v>-0.66</v>
      </c>
      <c r="AY417" s="2">
        <v>41486</v>
      </c>
      <c r="AZ417">
        <v>20130913</v>
      </c>
      <c r="BA417">
        <v>0.4</v>
      </c>
      <c r="BB417">
        <v>0.3</v>
      </c>
      <c r="BI417" s="2">
        <v>41486</v>
      </c>
      <c r="BJ417">
        <v>20130826</v>
      </c>
      <c r="BK417">
        <v>-0.6</v>
      </c>
      <c r="BL417">
        <v>-0.8</v>
      </c>
      <c r="BX417" s="2">
        <v>41486</v>
      </c>
      <c r="BY417">
        <v>20130830</v>
      </c>
      <c r="BZ417">
        <v>0.1</v>
      </c>
      <c r="CA417">
        <v>0</v>
      </c>
      <c r="CC417" s="2">
        <v>41486</v>
      </c>
      <c r="CD417">
        <v>20130830</v>
      </c>
      <c r="CE417">
        <v>0.1</v>
      </c>
      <c r="CF417">
        <v>0.2</v>
      </c>
    </row>
    <row r="418" spans="1:84" x14ac:dyDescent="0.2">
      <c r="A418" s="2">
        <v>41517</v>
      </c>
      <c r="B418">
        <v>20130903</v>
      </c>
      <c r="C418">
        <v>55.7</v>
      </c>
      <c r="D418">
        <v>55.3</v>
      </c>
      <c r="F418" s="2">
        <v>41517</v>
      </c>
      <c r="G418">
        <v>20131104</v>
      </c>
      <c r="H418">
        <v>-0.1</v>
      </c>
      <c r="I418">
        <v>1.2</v>
      </c>
      <c r="U418" s="2">
        <v>41517</v>
      </c>
      <c r="V418">
        <v>20131007</v>
      </c>
      <c r="W418">
        <v>13.625</v>
      </c>
      <c r="X418">
        <v>15.332000000000001</v>
      </c>
      <c r="AO418" s="2">
        <v>41517</v>
      </c>
      <c r="AP418">
        <v>20130916</v>
      </c>
      <c r="AQ418">
        <v>0.4</v>
      </c>
      <c r="AR418">
        <v>0.77</v>
      </c>
      <c r="AT418" s="2">
        <v>41517</v>
      </c>
      <c r="AU418" t="s">
        <v>13</v>
      </c>
      <c r="AV418" t="s">
        <v>13</v>
      </c>
      <c r="AW418">
        <v>0.68</v>
      </c>
      <c r="AY418" s="2">
        <v>41517</v>
      </c>
      <c r="AZ418">
        <v>20131029</v>
      </c>
      <c r="BA418">
        <v>0.3</v>
      </c>
      <c r="BB418">
        <v>0.5</v>
      </c>
      <c r="BI418" s="2">
        <v>41517</v>
      </c>
      <c r="BJ418">
        <v>20130925</v>
      </c>
      <c r="BK418">
        <v>-0.1</v>
      </c>
      <c r="BL418">
        <v>-0.2</v>
      </c>
      <c r="BX418" s="2">
        <v>41517</v>
      </c>
      <c r="BY418">
        <v>20130927</v>
      </c>
      <c r="BZ418">
        <v>0.4</v>
      </c>
      <c r="CA418">
        <v>0.4</v>
      </c>
      <c r="CC418" s="2">
        <v>41517</v>
      </c>
      <c r="CD418">
        <v>20130927</v>
      </c>
      <c r="CE418">
        <v>0.3</v>
      </c>
      <c r="CF418">
        <v>0.2</v>
      </c>
    </row>
    <row r="419" spans="1:84" x14ac:dyDescent="0.2">
      <c r="A419" s="2">
        <v>41547</v>
      </c>
      <c r="B419">
        <v>20131001</v>
      </c>
      <c r="C419">
        <v>56.2</v>
      </c>
      <c r="D419">
        <v>55.4</v>
      </c>
      <c r="F419" s="2">
        <v>41547</v>
      </c>
      <c r="G419">
        <v>20131104</v>
      </c>
      <c r="H419">
        <v>1.7</v>
      </c>
      <c r="I419">
        <v>1.8</v>
      </c>
      <c r="U419" s="2">
        <v>41547</v>
      </c>
      <c r="V419">
        <v>20131107</v>
      </c>
      <c r="W419">
        <v>13.737</v>
      </c>
      <c r="X419">
        <v>17.449000000000002</v>
      </c>
      <c r="AO419" s="2">
        <v>41547</v>
      </c>
      <c r="AP419">
        <v>20131028</v>
      </c>
      <c r="AQ419">
        <v>0.6</v>
      </c>
      <c r="AR419">
        <v>0.48</v>
      </c>
      <c r="AT419" s="2">
        <v>41547</v>
      </c>
      <c r="AU419" t="s">
        <v>13</v>
      </c>
      <c r="AV419" t="s">
        <v>13</v>
      </c>
      <c r="AW419">
        <v>0.4</v>
      </c>
      <c r="AY419" s="2">
        <v>41547</v>
      </c>
      <c r="AZ419">
        <v>20131120</v>
      </c>
      <c r="BA419">
        <v>0.6</v>
      </c>
      <c r="BB419">
        <v>0.4</v>
      </c>
      <c r="BI419" s="2">
        <v>41547</v>
      </c>
      <c r="BJ419">
        <v>20131025</v>
      </c>
      <c r="BK419">
        <v>-0.1</v>
      </c>
      <c r="BL419">
        <v>0.8</v>
      </c>
      <c r="BX419" s="2">
        <v>41547</v>
      </c>
      <c r="BY419">
        <v>20131108</v>
      </c>
      <c r="BZ419">
        <v>0.5</v>
      </c>
      <c r="CA419">
        <v>0.4</v>
      </c>
      <c r="CC419" s="2">
        <v>41547</v>
      </c>
      <c r="CD419">
        <v>20131108</v>
      </c>
      <c r="CE419">
        <v>0.2</v>
      </c>
      <c r="CF419">
        <v>0.5</v>
      </c>
    </row>
    <row r="420" spans="1:84" x14ac:dyDescent="0.2">
      <c r="A420" s="2">
        <v>41578</v>
      </c>
      <c r="B420">
        <v>20131101</v>
      </c>
      <c r="C420">
        <v>56.4</v>
      </c>
      <c r="D420">
        <v>55.4</v>
      </c>
      <c r="F420" s="2">
        <v>41578</v>
      </c>
      <c r="G420">
        <v>20131205</v>
      </c>
      <c r="H420">
        <v>-0.9</v>
      </c>
      <c r="I420">
        <v>-1.4</v>
      </c>
      <c r="U420" s="2">
        <v>41578</v>
      </c>
      <c r="V420">
        <v>20131206</v>
      </c>
      <c r="W420">
        <v>18.186</v>
      </c>
      <c r="X420">
        <v>17.603000000000002</v>
      </c>
      <c r="AO420" s="2">
        <v>41578</v>
      </c>
      <c r="AP420">
        <v>20131115</v>
      </c>
      <c r="AQ420">
        <v>-0.1</v>
      </c>
      <c r="AR420">
        <v>-0.1</v>
      </c>
      <c r="AT420" s="2">
        <v>41578</v>
      </c>
      <c r="AU420" t="s">
        <v>13</v>
      </c>
      <c r="AV420" t="s">
        <v>13</v>
      </c>
      <c r="AW420">
        <v>-0.18</v>
      </c>
      <c r="AY420" s="2">
        <v>41578</v>
      </c>
      <c r="AZ420">
        <v>20131212</v>
      </c>
      <c r="BA420">
        <v>0.7</v>
      </c>
      <c r="BB420">
        <v>0.7</v>
      </c>
      <c r="BI420" s="2">
        <v>41578</v>
      </c>
      <c r="BJ420">
        <v>20131127</v>
      </c>
      <c r="BK420">
        <v>-0.1</v>
      </c>
      <c r="BL420">
        <v>-0.5</v>
      </c>
      <c r="BX420" s="2">
        <v>41578</v>
      </c>
      <c r="BY420">
        <v>20131206</v>
      </c>
      <c r="BZ420">
        <v>-0.1</v>
      </c>
      <c r="CA420">
        <v>-0.1</v>
      </c>
      <c r="CC420" s="2">
        <v>41578</v>
      </c>
      <c r="CD420">
        <v>20131206</v>
      </c>
      <c r="CE420">
        <v>0.3</v>
      </c>
      <c r="CF420">
        <v>0.4</v>
      </c>
    </row>
    <row r="421" spans="1:84" x14ac:dyDescent="0.2">
      <c r="A421" s="2">
        <v>41608</v>
      </c>
      <c r="B421">
        <v>20131202</v>
      </c>
      <c r="C421">
        <v>57.3</v>
      </c>
      <c r="D421">
        <v>56.2</v>
      </c>
      <c r="F421" s="2">
        <v>41608</v>
      </c>
      <c r="G421">
        <v>20140106</v>
      </c>
      <c r="H421">
        <v>1.8</v>
      </c>
      <c r="I421">
        <v>3.1</v>
      </c>
      <c r="U421" s="2">
        <v>41608</v>
      </c>
      <c r="V421">
        <v>20140108</v>
      </c>
      <c r="W421">
        <v>12.318</v>
      </c>
      <c r="X421">
        <v>12.557</v>
      </c>
      <c r="AO421" s="2">
        <v>41608</v>
      </c>
      <c r="AP421">
        <v>20131216</v>
      </c>
      <c r="AQ421">
        <v>1.1000000000000001</v>
      </c>
      <c r="AR421">
        <v>0.33</v>
      </c>
      <c r="AT421" s="2">
        <v>41608</v>
      </c>
      <c r="AU421" t="s">
        <v>13</v>
      </c>
      <c r="AV421" t="s">
        <v>13</v>
      </c>
      <c r="AW421">
        <v>0.24</v>
      </c>
      <c r="AY421" s="2">
        <v>41608</v>
      </c>
      <c r="AZ421">
        <v>20140114</v>
      </c>
      <c r="BA421">
        <v>0.4</v>
      </c>
      <c r="BB421">
        <v>0.6</v>
      </c>
      <c r="BI421" s="2">
        <v>41608</v>
      </c>
      <c r="BJ421">
        <v>20131224</v>
      </c>
      <c r="BK421">
        <v>1.2</v>
      </c>
      <c r="BL421">
        <v>2.2999999999999998</v>
      </c>
      <c r="BX421" s="2">
        <v>41608</v>
      </c>
      <c r="BY421">
        <v>20131223</v>
      </c>
      <c r="BZ421">
        <v>0.2</v>
      </c>
      <c r="CA421">
        <v>0.5</v>
      </c>
      <c r="CC421" s="2">
        <v>41608</v>
      </c>
      <c r="CD421">
        <v>20131223</v>
      </c>
      <c r="CE421">
        <v>0.5</v>
      </c>
      <c r="CF421">
        <v>0.7</v>
      </c>
    </row>
    <row r="422" spans="1:84" x14ac:dyDescent="0.2">
      <c r="A422" s="2">
        <v>41639</v>
      </c>
      <c r="B422">
        <v>20140102</v>
      </c>
      <c r="C422">
        <v>57</v>
      </c>
      <c r="D422">
        <v>56</v>
      </c>
      <c r="F422" s="2">
        <v>41639</v>
      </c>
      <c r="G422">
        <v>20140204</v>
      </c>
      <c r="H422">
        <v>-1.5</v>
      </c>
      <c r="I422">
        <v>-1.1000000000000001</v>
      </c>
      <c r="U422" s="2">
        <v>41639</v>
      </c>
      <c r="V422">
        <v>20140207</v>
      </c>
      <c r="W422">
        <v>18.756</v>
      </c>
      <c r="X422">
        <v>14.387</v>
      </c>
      <c r="AO422" s="2">
        <v>41639</v>
      </c>
      <c r="AP422">
        <v>20140117</v>
      </c>
      <c r="AQ422">
        <v>0.3</v>
      </c>
      <c r="AR422">
        <v>0.28000000000000003</v>
      </c>
      <c r="AT422" s="2">
        <v>41639</v>
      </c>
      <c r="AU422" t="s">
        <v>13</v>
      </c>
      <c r="AV422" t="s">
        <v>13</v>
      </c>
      <c r="AW422">
        <v>0.2</v>
      </c>
      <c r="AY422" s="2">
        <v>41639</v>
      </c>
      <c r="AZ422">
        <v>20140213</v>
      </c>
      <c r="BA422">
        <v>0.5</v>
      </c>
      <c r="BB422">
        <v>0.5</v>
      </c>
      <c r="BI422" s="2">
        <v>41639</v>
      </c>
      <c r="BJ422">
        <v>20140128</v>
      </c>
      <c r="BK422">
        <v>-1.6</v>
      </c>
      <c r="BL422">
        <v>-1.8</v>
      </c>
      <c r="BX422" s="2">
        <v>41639</v>
      </c>
      <c r="BY422">
        <v>20140131</v>
      </c>
      <c r="BZ422">
        <v>0</v>
      </c>
      <c r="CA422">
        <v>0.4</v>
      </c>
      <c r="CC422" s="2">
        <v>41639</v>
      </c>
      <c r="CD422">
        <v>20140131</v>
      </c>
      <c r="CE422">
        <v>0.4</v>
      </c>
      <c r="CF422">
        <v>0.2</v>
      </c>
    </row>
    <row r="423" spans="1:84" x14ac:dyDescent="0.2">
      <c r="A423" s="2">
        <v>41670</v>
      </c>
      <c r="B423">
        <v>20140203</v>
      </c>
      <c r="C423">
        <v>51.3</v>
      </c>
      <c r="D423">
        <v>52.4</v>
      </c>
      <c r="F423" s="2">
        <v>41670</v>
      </c>
      <c r="G423">
        <v>20140306</v>
      </c>
      <c r="H423">
        <v>-0.7</v>
      </c>
      <c r="I423">
        <v>-1.8</v>
      </c>
      <c r="U423" s="2">
        <v>41670</v>
      </c>
      <c r="V423">
        <v>20140307</v>
      </c>
      <c r="W423">
        <v>13.698</v>
      </c>
      <c r="X423">
        <v>18.811</v>
      </c>
      <c r="AO423" s="2">
        <v>41670</v>
      </c>
      <c r="AP423">
        <v>20140214</v>
      </c>
      <c r="AQ423">
        <v>-0.3</v>
      </c>
      <c r="AR423">
        <v>-0.48</v>
      </c>
      <c r="AT423" s="2">
        <v>41670</v>
      </c>
      <c r="AU423" t="s">
        <v>13</v>
      </c>
      <c r="AV423" t="s">
        <v>13</v>
      </c>
      <c r="AW423">
        <v>-0.56999999999999995</v>
      </c>
      <c r="AY423" s="2">
        <v>41670</v>
      </c>
      <c r="AZ423">
        <v>20140313</v>
      </c>
      <c r="BA423">
        <v>0.4</v>
      </c>
      <c r="BB423">
        <v>0.5</v>
      </c>
      <c r="BI423" s="2">
        <v>41670</v>
      </c>
      <c r="BJ423">
        <v>20140227</v>
      </c>
      <c r="BK423">
        <v>1.1000000000000001</v>
      </c>
      <c r="BL423">
        <v>1.7</v>
      </c>
      <c r="BX423" s="2">
        <v>41670</v>
      </c>
      <c r="BY423">
        <v>20140303</v>
      </c>
      <c r="BZ423">
        <v>0.3</v>
      </c>
      <c r="CA423">
        <v>0.7</v>
      </c>
      <c r="CC423" s="2">
        <v>41670</v>
      </c>
      <c r="CD423">
        <v>20140303</v>
      </c>
      <c r="CE423">
        <v>0.4</v>
      </c>
      <c r="CF423">
        <v>0</v>
      </c>
    </row>
    <row r="424" spans="1:84" x14ac:dyDescent="0.2">
      <c r="A424" s="2">
        <v>41698</v>
      </c>
      <c r="B424">
        <v>20140303</v>
      </c>
      <c r="C424">
        <v>53.2</v>
      </c>
      <c r="D424">
        <v>54.8</v>
      </c>
      <c r="F424" s="2">
        <v>41698</v>
      </c>
      <c r="G424">
        <v>20140402</v>
      </c>
      <c r="H424">
        <v>1.6</v>
      </c>
      <c r="I424">
        <v>2</v>
      </c>
      <c r="U424" s="2">
        <v>41698</v>
      </c>
      <c r="V424">
        <v>20140407</v>
      </c>
      <c r="W424">
        <v>16.489000000000001</v>
      </c>
      <c r="X424">
        <v>18.114999999999998</v>
      </c>
      <c r="AO424" s="2">
        <v>41698</v>
      </c>
      <c r="AP424">
        <v>20140317</v>
      </c>
      <c r="AQ424">
        <v>0.6</v>
      </c>
      <c r="AR424">
        <v>1</v>
      </c>
      <c r="AT424" s="2">
        <v>41698</v>
      </c>
      <c r="AU424" t="s">
        <v>13</v>
      </c>
      <c r="AV424" t="s">
        <v>13</v>
      </c>
      <c r="AW424">
        <v>0.9</v>
      </c>
      <c r="AY424" s="2">
        <v>41698</v>
      </c>
      <c r="AZ424">
        <v>20140414</v>
      </c>
      <c r="BA424">
        <v>0.4</v>
      </c>
      <c r="BB424">
        <v>0.5</v>
      </c>
      <c r="BI424" s="2">
        <v>41698</v>
      </c>
      <c r="BJ424">
        <v>20140326</v>
      </c>
      <c r="BK424">
        <v>0.2</v>
      </c>
      <c r="BL424">
        <v>0.3</v>
      </c>
      <c r="BX424" s="2">
        <v>41698</v>
      </c>
      <c r="BY424">
        <v>20140328</v>
      </c>
      <c r="BZ424">
        <v>0.3</v>
      </c>
      <c r="CA424">
        <v>0.6</v>
      </c>
      <c r="CC424" s="2">
        <v>41698</v>
      </c>
      <c r="CD424">
        <v>20140328</v>
      </c>
      <c r="CE424">
        <v>0.3</v>
      </c>
      <c r="CF424">
        <v>0.6</v>
      </c>
    </row>
    <row r="425" spans="1:84" x14ac:dyDescent="0.2">
      <c r="A425" s="2">
        <v>41729</v>
      </c>
      <c r="B425">
        <v>20140401</v>
      </c>
      <c r="C425">
        <v>53.7</v>
      </c>
      <c r="D425">
        <v>55</v>
      </c>
      <c r="F425" s="2">
        <v>41729</v>
      </c>
      <c r="G425">
        <v>20140502</v>
      </c>
      <c r="H425">
        <v>1.1000000000000001</v>
      </c>
      <c r="I425">
        <v>0.3</v>
      </c>
      <c r="U425" s="2">
        <v>41729</v>
      </c>
      <c r="V425">
        <v>20140507</v>
      </c>
      <c r="W425">
        <v>17.529</v>
      </c>
      <c r="X425">
        <v>18.571999999999999</v>
      </c>
      <c r="AO425" s="2">
        <v>41729</v>
      </c>
      <c r="AP425">
        <v>20140416</v>
      </c>
      <c r="AQ425">
        <v>0.7</v>
      </c>
      <c r="AR425">
        <v>0.89</v>
      </c>
      <c r="AT425" s="2">
        <v>41729</v>
      </c>
      <c r="AU425" t="s">
        <v>13</v>
      </c>
      <c r="AV425" t="s">
        <v>13</v>
      </c>
      <c r="AW425">
        <v>0.79</v>
      </c>
      <c r="AY425" s="2">
        <v>41729</v>
      </c>
      <c r="AZ425">
        <v>20140513</v>
      </c>
      <c r="BA425">
        <v>0.4</v>
      </c>
      <c r="BB425">
        <v>0.3</v>
      </c>
      <c r="BI425" s="2">
        <v>41729</v>
      </c>
      <c r="BJ425">
        <v>20140424</v>
      </c>
      <c r="BK425">
        <v>2</v>
      </c>
      <c r="BL425">
        <v>1.7</v>
      </c>
      <c r="BX425" s="2">
        <v>41729</v>
      </c>
      <c r="BY425">
        <v>20140501</v>
      </c>
      <c r="BZ425">
        <v>0.5</v>
      </c>
      <c r="CA425">
        <v>0.7</v>
      </c>
      <c r="CC425" s="2">
        <v>41729</v>
      </c>
      <c r="CD425">
        <v>20140501</v>
      </c>
      <c r="CE425">
        <v>0.9</v>
      </c>
      <c r="CF425">
        <v>0.7</v>
      </c>
    </row>
    <row r="426" spans="1:84" x14ac:dyDescent="0.2">
      <c r="A426" s="2">
        <v>41759</v>
      </c>
      <c r="B426">
        <v>20140501</v>
      </c>
      <c r="C426">
        <v>54.9</v>
      </c>
      <c r="D426">
        <v>55.3</v>
      </c>
      <c r="F426" s="2">
        <v>41759</v>
      </c>
      <c r="G426">
        <v>20140603</v>
      </c>
      <c r="H426">
        <v>0.7</v>
      </c>
      <c r="I426">
        <v>0.8</v>
      </c>
      <c r="U426" s="2">
        <v>41759</v>
      </c>
      <c r="V426">
        <v>20140606</v>
      </c>
      <c r="W426">
        <v>26.847000000000001</v>
      </c>
      <c r="X426">
        <v>23.722999999999999</v>
      </c>
      <c r="AO426" s="2">
        <v>41759</v>
      </c>
      <c r="AP426">
        <v>20140515</v>
      </c>
      <c r="AQ426">
        <v>-0.6</v>
      </c>
      <c r="AR426">
        <v>0.22</v>
      </c>
      <c r="AT426" s="2">
        <v>41759</v>
      </c>
      <c r="AU426" t="s">
        <v>13</v>
      </c>
      <c r="AV426" t="s">
        <v>13</v>
      </c>
      <c r="AW426">
        <v>0.1</v>
      </c>
      <c r="AY426" s="2">
        <v>41759</v>
      </c>
      <c r="AZ426">
        <v>20140612</v>
      </c>
      <c r="BA426">
        <v>0.6</v>
      </c>
      <c r="BB426">
        <v>0.4</v>
      </c>
      <c r="BI426" s="2">
        <v>41759</v>
      </c>
      <c r="BJ426">
        <v>20140527</v>
      </c>
      <c r="BK426">
        <v>0.1</v>
      </c>
      <c r="BL426">
        <v>-1</v>
      </c>
      <c r="BX426" s="2">
        <v>41759</v>
      </c>
      <c r="BY426">
        <v>20140530</v>
      </c>
      <c r="BZ426">
        <v>0.3</v>
      </c>
      <c r="CA426">
        <v>0.4</v>
      </c>
      <c r="CC426" s="2">
        <v>41759</v>
      </c>
      <c r="CD426">
        <v>20140530</v>
      </c>
      <c r="CE426">
        <v>-0.1</v>
      </c>
      <c r="CF426">
        <v>0.4</v>
      </c>
    </row>
    <row r="427" spans="1:84" x14ac:dyDescent="0.2">
      <c r="A427" s="2">
        <v>41790</v>
      </c>
      <c r="B427">
        <v>20140602</v>
      </c>
      <c r="C427">
        <v>55.4</v>
      </c>
      <c r="D427">
        <v>55.5</v>
      </c>
      <c r="F427" s="2">
        <v>41790</v>
      </c>
      <c r="G427">
        <v>20140702</v>
      </c>
      <c r="H427">
        <v>-0.5</v>
      </c>
      <c r="I427">
        <v>-1.2</v>
      </c>
      <c r="U427" s="2">
        <v>41790</v>
      </c>
      <c r="V427">
        <v>20140708</v>
      </c>
      <c r="W427">
        <v>19.602</v>
      </c>
      <c r="X427">
        <v>18.754000000000001</v>
      </c>
      <c r="AO427" s="2">
        <v>41790</v>
      </c>
      <c r="AP427">
        <v>20140616</v>
      </c>
      <c r="AQ427">
        <v>0.6</v>
      </c>
      <c r="AR427">
        <v>0.28999999999999998</v>
      </c>
      <c r="AT427" s="2">
        <v>41790</v>
      </c>
      <c r="AU427" t="s">
        <v>13</v>
      </c>
      <c r="AV427" t="s">
        <v>13</v>
      </c>
      <c r="AW427">
        <v>0.16</v>
      </c>
      <c r="AY427" s="2">
        <v>41790</v>
      </c>
      <c r="AZ427">
        <v>20140715</v>
      </c>
      <c r="BA427">
        <v>0.5</v>
      </c>
      <c r="BB427">
        <v>0.4</v>
      </c>
      <c r="BI427" s="2">
        <v>41790</v>
      </c>
      <c r="BJ427">
        <v>20140625</v>
      </c>
      <c r="BK427">
        <v>-0.1</v>
      </c>
      <c r="BL427">
        <v>0</v>
      </c>
      <c r="BX427" s="2">
        <v>41790</v>
      </c>
      <c r="BY427">
        <v>20140626</v>
      </c>
      <c r="BZ427">
        <v>0.4</v>
      </c>
      <c r="CA427">
        <v>0.5</v>
      </c>
      <c r="CC427" s="2">
        <v>41790</v>
      </c>
      <c r="CD427">
        <v>20140626</v>
      </c>
      <c r="CE427">
        <v>0.2</v>
      </c>
      <c r="CF427">
        <v>0.3</v>
      </c>
    </row>
    <row r="428" spans="1:84" x14ac:dyDescent="0.2">
      <c r="A428" s="2">
        <v>41820</v>
      </c>
      <c r="B428">
        <v>20140701</v>
      </c>
      <c r="C428">
        <v>55.3</v>
      </c>
      <c r="D428">
        <v>55.4</v>
      </c>
      <c r="F428" s="2">
        <v>41820</v>
      </c>
      <c r="G428">
        <v>20140805</v>
      </c>
      <c r="H428">
        <v>1.1000000000000001</v>
      </c>
      <c r="I428">
        <v>1</v>
      </c>
      <c r="U428" s="2">
        <v>41820</v>
      </c>
      <c r="V428">
        <v>20140807</v>
      </c>
      <c r="W428">
        <v>17.254999999999999</v>
      </c>
      <c r="X428">
        <v>15.722</v>
      </c>
      <c r="AO428" s="2">
        <v>41820</v>
      </c>
      <c r="AP428">
        <v>20140716</v>
      </c>
      <c r="AQ428">
        <v>0.2</v>
      </c>
      <c r="AR428">
        <v>0.37</v>
      </c>
      <c r="AT428" s="2">
        <v>41820</v>
      </c>
      <c r="AU428" t="s">
        <v>13</v>
      </c>
      <c r="AV428" t="s">
        <v>13</v>
      </c>
      <c r="AW428">
        <v>0.22</v>
      </c>
      <c r="AY428" s="2">
        <v>41820</v>
      </c>
      <c r="AZ428">
        <v>20140813</v>
      </c>
      <c r="BA428">
        <v>0.4</v>
      </c>
      <c r="BB428">
        <v>0.1</v>
      </c>
      <c r="BI428" s="2">
        <v>41820</v>
      </c>
      <c r="BJ428">
        <v>20140725</v>
      </c>
      <c r="BK428">
        <v>0.8</v>
      </c>
      <c r="BL428">
        <v>3.1</v>
      </c>
      <c r="BX428" s="2">
        <v>41820</v>
      </c>
      <c r="BY428">
        <v>20140801</v>
      </c>
      <c r="BZ428">
        <v>0.4</v>
      </c>
      <c r="CA428">
        <v>0.6</v>
      </c>
      <c r="CC428" s="2">
        <v>41820</v>
      </c>
      <c r="CD428">
        <v>20140801</v>
      </c>
      <c r="CE428">
        <v>0.4</v>
      </c>
      <c r="CF428">
        <v>0.5</v>
      </c>
    </row>
    <row r="429" spans="1:84" x14ac:dyDescent="0.2">
      <c r="A429" s="2">
        <v>41851</v>
      </c>
      <c r="B429">
        <v>20140801</v>
      </c>
      <c r="C429">
        <v>57.1</v>
      </c>
      <c r="D429">
        <v>55.6</v>
      </c>
      <c r="F429" s="2">
        <v>41851</v>
      </c>
      <c r="G429">
        <v>20140903</v>
      </c>
      <c r="H429">
        <v>10.5</v>
      </c>
      <c r="I429">
        <v>10.1</v>
      </c>
      <c r="U429" s="2">
        <v>41851</v>
      </c>
      <c r="V429">
        <v>20140908</v>
      </c>
      <c r="W429">
        <v>26.006</v>
      </c>
      <c r="X429">
        <v>22.024999999999999</v>
      </c>
      <c r="AO429" s="2">
        <v>41851</v>
      </c>
      <c r="AP429">
        <v>20140815</v>
      </c>
      <c r="AQ429">
        <v>0.4</v>
      </c>
      <c r="AR429">
        <v>0.02</v>
      </c>
      <c r="AT429" s="2">
        <v>41851</v>
      </c>
      <c r="AU429" t="s">
        <v>13</v>
      </c>
      <c r="AV429" t="s">
        <v>13</v>
      </c>
      <c r="AW429">
        <v>-0.14000000000000001</v>
      </c>
      <c r="AY429" s="2">
        <v>41851</v>
      </c>
      <c r="AZ429">
        <v>20140912</v>
      </c>
      <c r="BA429">
        <v>0.4</v>
      </c>
      <c r="BB429">
        <v>0.4</v>
      </c>
      <c r="BI429" s="2">
        <v>41851</v>
      </c>
      <c r="BJ429">
        <v>20140826</v>
      </c>
      <c r="BK429">
        <v>-0.8</v>
      </c>
      <c r="BL429">
        <v>-2.2999999999999998</v>
      </c>
      <c r="BX429" s="2">
        <v>41851</v>
      </c>
      <c r="BY429">
        <v>20140829</v>
      </c>
      <c r="BZ429">
        <v>0.2</v>
      </c>
      <c r="CA429">
        <v>0.4</v>
      </c>
      <c r="CC429" s="2">
        <v>41851</v>
      </c>
      <c r="CD429">
        <v>20140829</v>
      </c>
      <c r="CE429">
        <v>-0.1</v>
      </c>
      <c r="CF429">
        <v>0.2</v>
      </c>
    </row>
    <row r="430" spans="1:84" x14ac:dyDescent="0.2">
      <c r="A430" s="2">
        <v>41882</v>
      </c>
      <c r="B430">
        <v>20140902</v>
      </c>
      <c r="C430">
        <v>59</v>
      </c>
      <c r="D430">
        <v>57.9</v>
      </c>
      <c r="F430" s="2">
        <v>41882</v>
      </c>
      <c r="G430">
        <v>20141002</v>
      </c>
      <c r="H430">
        <v>-10.1</v>
      </c>
      <c r="I430">
        <v>-9.4</v>
      </c>
      <c r="U430" s="2">
        <v>41882</v>
      </c>
      <c r="V430">
        <v>20141007</v>
      </c>
      <c r="W430">
        <v>13.525</v>
      </c>
      <c r="X430">
        <v>16.004999999999999</v>
      </c>
      <c r="AO430" s="2">
        <v>41882</v>
      </c>
      <c r="AP430">
        <v>20140915</v>
      </c>
      <c r="AQ430">
        <v>-0.1</v>
      </c>
      <c r="AR430">
        <v>-0.06</v>
      </c>
      <c r="AT430" s="2">
        <v>41882</v>
      </c>
      <c r="AU430" t="s">
        <v>13</v>
      </c>
      <c r="AV430" t="s">
        <v>13</v>
      </c>
      <c r="AW430">
        <v>-0.24</v>
      </c>
      <c r="AY430" s="2">
        <v>41882</v>
      </c>
      <c r="AZ430">
        <v>20141015</v>
      </c>
      <c r="BA430">
        <v>0.2</v>
      </c>
      <c r="BB430">
        <v>0.3</v>
      </c>
      <c r="BI430" s="2">
        <v>41882</v>
      </c>
      <c r="BJ430">
        <v>20140925</v>
      </c>
      <c r="BK430">
        <v>0.7</v>
      </c>
      <c r="BL430">
        <v>1.8</v>
      </c>
      <c r="BX430" s="2">
        <v>41882</v>
      </c>
      <c r="BY430">
        <v>20140929</v>
      </c>
      <c r="BZ430">
        <v>0.3</v>
      </c>
      <c r="CA430">
        <v>0.5</v>
      </c>
      <c r="CC430" s="2">
        <v>41882</v>
      </c>
      <c r="CD430">
        <v>20140929</v>
      </c>
      <c r="CE430">
        <v>0.5</v>
      </c>
      <c r="CF430">
        <v>0.7</v>
      </c>
    </row>
    <row r="431" spans="1:84" x14ac:dyDescent="0.2">
      <c r="A431" s="2">
        <v>41912</v>
      </c>
      <c r="B431">
        <v>20141001</v>
      </c>
      <c r="C431">
        <v>56.6</v>
      </c>
      <c r="D431">
        <v>55.9</v>
      </c>
      <c r="F431" s="2">
        <v>41912</v>
      </c>
      <c r="G431">
        <v>20141104</v>
      </c>
      <c r="H431">
        <v>-0.6</v>
      </c>
      <c r="I431">
        <v>-1</v>
      </c>
      <c r="U431" s="2">
        <v>41912</v>
      </c>
      <c r="V431">
        <v>20141107</v>
      </c>
      <c r="W431">
        <v>15.923999999999999</v>
      </c>
      <c r="X431">
        <v>16.640999999999998</v>
      </c>
      <c r="AO431" s="2">
        <v>41912</v>
      </c>
      <c r="AP431">
        <v>20141016</v>
      </c>
      <c r="AQ431">
        <v>1</v>
      </c>
      <c r="AR431">
        <v>0.28999999999999998</v>
      </c>
      <c r="AT431" s="2">
        <v>41912</v>
      </c>
      <c r="AU431" t="s">
        <v>13</v>
      </c>
      <c r="AV431" t="s">
        <v>13</v>
      </c>
      <c r="AW431">
        <v>0.11</v>
      </c>
      <c r="AY431" s="2">
        <v>41912</v>
      </c>
      <c r="AZ431">
        <v>20141114</v>
      </c>
      <c r="BA431">
        <v>0.3</v>
      </c>
      <c r="BB431">
        <v>0.1</v>
      </c>
      <c r="BI431" s="2">
        <v>41912</v>
      </c>
      <c r="BJ431">
        <v>20141028</v>
      </c>
      <c r="BK431">
        <v>-0.2</v>
      </c>
      <c r="BL431">
        <v>1</v>
      </c>
      <c r="BX431" s="2">
        <v>41912</v>
      </c>
      <c r="BY431">
        <v>20141031</v>
      </c>
      <c r="BZ431">
        <v>0.2</v>
      </c>
      <c r="CA431">
        <v>0.3</v>
      </c>
      <c r="CC431" s="2">
        <v>41912</v>
      </c>
      <c r="CD431">
        <v>20141031</v>
      </c>
      <c r="CE431">
        <v>-0.2</v>
      </c>
      <c r="CF431">
        <v>0.1</v>
      </c>
    </row>
    <row r="432" spans="1:84" x14ac:dyDescent="0.2">
      <c r="A432" s="2">
        <v>41943</v>
      </c>
      <c r="B432">
        <v>20141103</v>
      </c>
      <c r="C432">
        <v>59</v>
      </c>
      <c r="D432">
        <v>57.4</v>
      </c>
      <c r="F432" s="2">
        <v>41943</v>
      </c>
      <c r="G432">
        <v>20141205</v>
      </c>
      <c r="H432">
        <v>-0.7</v>
      </c>
      <c r="I432">
        <v>-1.8</v>
      </c>
      <c r="U432" s="2">
        <v>41943</v>
      </c>
      <c r="V432">
        <v>20141205</v>
      </c>
      <c r="W432">
        <v>13.226000000000001</v>
      </c>
      <c r="X432">
        <v>11.68</v>
      </c>
      <c r="AO432" s="2">
        <v>41943</v>
      </c>
      <c r="AP432">
        <v>20141117</v>
      </c>
      <c r="AQ432">
        <v>-0.1</v>
      </c>
      <c r="AR432">
        <v>0.05</v>
      </c>
      <c r="AT432" s="2">
        <v>41943</v>
      </c>
      <c r="AU432" t="s">
        <v>13</v>
      </c>
      <c r="AV432" t="s">
        <v>13</v>
      </c>
      <c r="AW432">
        <v>-0.13</v>
      </c>
      <c r="AY432" s="2">
        <v>41943</v>
      </c>
      <c r="AZ432">
        <v>20141211</v>
      </c>
      <c r="BA432">
        <v>0.2</v>
      </c>
      <c r="BB432">
        <v>0.3</v>
      </c>
      <c r="BI432" s="2">
        <v>41943</v>
      </c>
      <c r="BJ432">
        <v>20141126</v>
      </c>
      <c r="BK432">
        <v>-0.9</v>
      </c>
      <c r="BL432">
        <v>-3.5</v>
      </c>
      <c r="BX432" s="2">
        <v>41943</v>
      </c>
      <c r="BY432">
        <v>20141126</v>
      </c>
      <c r="BZ432">
        <v>0.2</v>
      </c>
      <c r="CA432">
        <v>0.5</v>
      </c>
      <c r="CC432" s="2">
        <v>41943</v>
      </c>
      <c r="CD432">
        <v>20141126</v>
      </c>
      <c r="CE432">
        <v>0.2</v>
      </c>
      <c r="CF432">
        <v>0.6</v>
      </c>
    </row>
    <row r="433" spans="1:84" x14ac:dyDescent="0.2">
      <c r="A433" s="2">
        <v>41973</v>
      </c>
      <c r="B433">
        <v>20141201</v>
      </c>
      <c r="C433">
        <v>58.7</v>
      </c>
      <c r="D433">
        <v>57.6</v>
      </c>
      <c r="F433" s="2">
        <v>41973</v>
      </c>
      <c r="G433">
        <v>20150106</v>
      </c>
      <c r="H433">
        <v>-0.7</v>
      </c>
      <c r="I433">
        <v>-1.2</v>
      </c>
      <c r="U433" s="2">
        <v>41973</v>
      </c>
      <c r="V433">
        <v>20150108</v>
      </c>
      <c r="W433">
        <v>14.081</v>
      </c>
      <c r="X433">
        <v>15.637</v>
      </c>
      <c r="AO433" s="2">
        <v>41973</v>
      </c>
      <c r="AP433">
        <v>20141215</v>
      </c>
      <c r="AQ433">
        <v>1.3</v>
      </c>
      <c r="AR433">
        <v>0.78</v>
      </c>
      <c r="AT433" s="2">
        <v>41973</v>
      </c>
      <c r="AU433" t="s">
        <v>13</v>
      </c>
      <c r="AV433" t="s">
        <v>13</v>
      </c>
      <c r="AW433">
        <v>0.59</v>
      </c>
      <c r="AY433" s="2">
        <v>41973</v>
      </c>
      <c r="AZ433">
        <v>20150114</v>
      </c>
      <c r="BA433">
        <v>0.2</v>
      </c>
      <c r="BB433">
        <v>0.2</v>
      </c>
      <c r="BI433" s="2">
        <v>41973</v>
      </c>
      <c r="BJ433">
        <v>20141223</v>
      </c>
      <c r="BK433">
        <v>-0.4</v>
      </c>
      <c r="BL433">
        <v>-1.4</v>
      </c>
      <c r="BX433" s="2">
        <v>41973</v>
      </c>
      <c r="BY433">
        <v>20141223</v>
      </c>
      <c r="BZ433">
        <v>0.4</v>
      </c>
      <c r="CA433">
        <v>0.4</v>
      </c>
      <c r="CC433" s="2">
        <v>41973</v>
      </c>
      <c r="CD433">
        <v>20141223</v>
      </c>
      <c r="CE433">
        <v>0.6</v>
      </c>
      <c r="CF433">
        <v>0.4</v>
      </c>
    </row>
    <row r="434" spans="1:84" x14ac:dyDescent="0.2">
      <c r="A434" s="2">
        <v>42004</v>
      </c>
      <c r="B434">
        <v>20150102</v>
      </c>
      <c r="C434">
        <v>55.5</v>
      </c>
      <c r="D434">
        <v>54.9</v>
      </c>
      <c r="F434" s="2">
        <v>42004</v>
      </c>
      <c r="G434">
        <v>20150203</v>
      </c>
      <c r="H434">
        <v>-3.4</v>
      </c>
      <c r="I434">
        <v>-2.7</v>
      </c>
      <c r="U434" s="2">
        <v>42004</v>
      </c>
      <c r="V434">
        <v>20150206</v>
      </c>
      <c r="W434">
        <v>14.755000000000001</v>
      </c>
      <c r="X434">
        <v>26.201000000000001</v>
      </c>
      <c r="AO434" s="2">
        <v>42004</v>
      </c>
      <c r="AP434">
        <v>20150116</v>
      </c>
      <c r="AQ434">
        <v>-0.1</v>
      </c>
      <c r="AR434">
        <v>-0.22</v>
      </c>
      <c r="AT434" s="2">
        <v>42004</v>
      </c>
      <c r="AU434" t="s">
        <v>13</v>
      </c>
      <c r="AV434" t="s">
        <v>13</v>
      </c>
      <c r="AW434">
        <v>-0.4</v>
      </c>
      <c r="AY434" s="2">
        <v>42004</v>
      </c>
      <c r="AZ434">
        <v>20150212</v>
      </c>
      <c r="BA434">
        <v>0.1</v>
      </c>
      <c r="BB434">
        <v>0.1</v>
      </c>
      <c r="BI434" s="2">
        <v>42004</v>
      </c>
      <c r="BJ434">
        <v>20150127</v>
      </c>
      <c r="BK434">
        <v>-0.8</v>
      </c>
      <c r="BL434">
        <v>0</v>
      </c>
      <c r="BX434" s="2">
        <v>42004</v>
      </c>
      <c r="BY434">
        <v>20150202</v>
      </c>
      <c r="BZ434">
        <v>0.3</v>
      </c>
      <c r="CA434">
        <v>0.1</v>
      </c>
      <c r="CC434" s="2">
        <v>42004</v>
      </c>
      <c r="CD434">
        <v>20150202</v>
      </c>
      <c r="CE434">
        <v>-0.3</v>
      </c>
      <c r="CF434">
        <v>-0.1</v>
      </c>
    </row>
    <row r="435" spans="1:84" x14ac:dyDescent="0.2">
      <c r="A435" s="2">
        <v>42035</v>
      </c>
      <c r="B435">
        <v>20150202</v>
      </c>
      <c r="C435">
        <v>53.5</v>
      </c>
      <c r="D435">
        <v>54.3</v>
      </c>
      <c r="F435" s="2">
        <v>42035</v>
      </c>
      <c r="G435">
        <v>20150305</v>
      </c>
      <c r="H435">
        <v>-0.2</v>
      </c>
      <c r="I435">
        <v>-1.1000000000000001</v>
      </c>
      <c r="U435" s="2">
        <v>42035</v>
      </c>
      <c r="V435">
        <v>20150306</v>
      </c>
      <c r="W435">
        <v>11.561999999999999</v>
      </c>
      <c r="X435">
        <v>14.099</v>
      </c>
      <c r="AO435" s="2">
        <v>42035</v>
      </c>
      <c r="AP435">
        <v>20150218</v>
      </c>
      <c r="AQ435">
        <v>0.2</v>
      </c>
      <c r="AR435">
        <v>-0.72</v>
      </c>
      <c r="AT435" s="2">
        <v>42035</v>
      </c>
      <c r="AU435" t="s">
        <v>13</v>
      </c>
      <c r="AV435" t="s">
        <v>13</v>
      </c>
      <c r="AW435">
        <v>-0.89</v>
      </c>
      <c r="AY435" s="2">
        <v>42035</v>
      </c>
      <c r="AZ435">
        <v>20150312</v>
      </c>
      <c r="BA435">
        <v>0</v>
      </c>
      <c r="BB435">
        <v>-0.1</v>
      </c>
      <c r="BI435" s="2">
        <v>42035</v>
      </c>
      <c r="BJ435">
        <v>20150226</v>
      </c>
      <c r="BK435">
        <v>0.3</v>
      </c>
      <c r="BL435">
        <v>-0.7</v>
      </c>
      <c r="BX435" s="2">
        <v>42035</v>
      </c>
      <c r="BY435">
        <v>20150302</v>
      </c>
      <c r="BZ435">
        <v>0.3</v>
      </c>
      <c r="CA435">
        <v>0</v>
      </c>
      <c r="CC435" s="2">
        <v>42035</v>
      </c>
      <c r="CD435">
        <v>20150302</v>
      </c>
      <c r="CE435">
        <v>-0.2</v>
      </c>
      <c r="CF435">
        <v>-0.2</v>
      </c>
    </row>
    <row r="436" spans="1:84" x14ac:dyDescent="0.2">
      <c r="A436" s="2">
        <v>42063</v>
      </c>
      <c r="B436">
        <v>20150302</v>
      </c>
      <c r="C436">
        <v>52.9</v>
      </c>
      <c r="D436">
        <v>53.5</v>
      </c>
      <c r="F436" s="2">
        <v>42063</v>
      </c>
      <c r="G436">
        <v>20150402</v>
      </c>
      <c r="H436">
        <v>0.2</v>
      </c>
      <c r="I436">
        <v>-1.1000000000000001</v>
      </c>
      <c r="U436" s="2">
        <v>42063</v>
      </c>
      <c r="V436">
        <v>20150407</v>
      </c>
      <c r="W436">
        <v>15.516</v>
      </c>
      <c r="X436">
        <v>18.960999999999999</v>
      </c>
      <c r="AO436" s="2">
        <v>42063</v>
      </c>
      <c r="AP436">
        <v>20150316</v>
      </c>
      <c r="AQ436">
        <v>0.1</v>
      </c>
      <c r="AR436">
        <v>-0.17</v>
      </c>
      <c r="AT436" s="2">
        <v>42063</v>
      </c>
      <c r="AU436" t="s">
        <v>13</v>
      </c>
      <c r="AV436" t="s">
        <v>13</v>
      </c>
      <c r="AW436">
        <v>-0.33</v>
      </c>
      <c r="AY436" s="2">
        <v>42063</v>
      </c>
      <c r="AZ436">
        <v>20150414</v>
      </c>
      <c r="BA436">
        <v>0.3</v>
      </c>
      <c r="BB436">
        <v>0.3</v>
      </c>
      <c r="BI436" s="2">
        <v>42063</v>
      </c>
      <c r="BJ436">
        <v>20150325</v>
      </c>
      <c r="BK436">
        <v>-0.4</v>
      </c>
      <c r="BL436">
        <v>-0.7</v>
      </c>
      <c r="BX436" s="2">
        <v>42063</v>
      </c>
      <c r="BY436">
        <v>20150330</v>
      </c>
      <c r="BZ436">
        <v>0.4</v>
      </c>
      <c r="CA436">
        <v>0.3</v>
      </c>
      <c r="CC436" s="2">
        <v>42063</v>
      </c>
      <c r="CD436">
        <v>20150330</v>
      </c>
      <c r="CE436">
        <v>0.1</v>
      </c>
      <c r="CF436">
        <v>0.3</v>
      </c>
    </row>
    <row r="437" spans="1:84" x14ac:dyDescent="0.2">
      <c r="A437" s="2">
        <v>42094</v>
      </c>
      <c r="B437">
        <v>20150401</v>
      </c>
      <c r="C437">
        <v>51.5</v>
      </c>
      <c r="D437">
        <v>52.3</v>
      </c>
      <c r="F437" s="2">
        <v>42094</v>
      </c>
      <c r="G437">
        <v>20150504</v>
      </c>
      <c r="H437">
        <v>2.1</v>
      </c>
      <c r="I437">
        <v>2.2000000000000002</v>
      </c>
      <c r="U437" s="2">
        <v>42094</v>
      </c>
      <c r="V437">
        <v>20150507</v>
      </c>
      <c r="W437">
        <v>20.523</v>
      </c>
      <c r="X437">
        <v>22.678000000000001</v>
      </c>
      <c r="AO437" s="2">
        <v>42094</v>
      </c>
      <c r="AP437">
        <v>20150415</v>
      </c>
      <c r="AQ437">
        <v>-0.6</v>
      </c>
      <c r="AR437">
        <v>-0.34</v>
      </c>
      <c r="AT437" s="2">
        <v>42094</v>
      </c>
      <c r="AU437" t="s">
        <v>13</v>
      </c>
      <c r="AV437" t="s">
        <v>13</v>
      </c>
      <c r="AW437">
        <v>-0.48</v>
      </c>
      <c r="AY437" s="2">
        <v>42094</v>
      </c>
      <c r="AZ437">
        <v>20150513</v>
      </c>
      <c r="BA437">
        <v>0.1</v>
      </c>
      <c r="BB437">
        <v>0</v>
      </c>
      <c r="BI437" s="2">
        <v>42094</v>
      </c>
      <c r="BJ437">
        <v>20150424</v>
      </c>
      <c r="BK437">
        <v>-0.2</v>
      </c>
      <c r="BL437">
        <v>0.4</v>
      </c>
      <c r="BX437" s="2">
        <v>42094</v>
      </c>
      <c r="BY437">
        <v>20150430</v>
      </c>
      <c r="BZ437">
        <v>0</v>
      </c>
      <c r="CA437">
        <v>0.2</v>
      </c>
      <c r="CC437" s="2">
        <v>42094</v>
      </c>
      <c r="CD437">
        <v>20150430</v>
      </c>
      <c r="CE437">
        <v>0.4</v>
      </c>
      <c r="CF437">
        <v>0.5</v>
      </c>
    </row>
    <row r="438" spans="1:84" x14ac:dyDescent="0.2">
      <c r="A438" s="2">
        <v>42124</v>
      </c>
      <c r="B438">
        <v>20150501</v>
      </c>
      <c r="C438">
        <v>51.5</v>
      </c>
      <c r="D438">
        <v>51.5</v>
      </c>
      <c r="F438" s="2">
        <v>42124</v>
      </c>
      <c r="G438">
        <v>20150602</v>
      </c>
      <c r="H438">
        <v>-0.4</v>
      </c>
      <c r="I438">
        <v>-0.6</v>
      </c>
      <c r="U438" s="2">
        <v>42124</v>
      </c>
      <c r="V438">
        <v>20150605</v>
      </c>
      <c r="W438">
        <v>20.541</v>
      </c>
      <c r="X438">
        <v>20.815999999999999</v>
      </c>
      <c r="AO438" s="2">
        <v>42124</v>
      </c>
      <c r="AP438">
        <v>20150515</v>
      </c>
      <c r="AQ438">
        <v>-0.3</v>
      </c>
      <c r="AR438">
        <v>-0.39</v>
      </c>
      <c r="AT438" s="2">
        <v>42124</v>
      </c>
      <c r="AU438" t="s">
        <v>13</v>
      </c>
      <c r="AV438" t="s">
        <v>13</v>
      </c>
      <c r="AW438">
        <v>-0.52</v>
      </c>
      <c r="AY438" s="2">
        <v>42124</v>
      </c>
      <c r="AZ438">
        <v>20150611</v>
      </c>
      <c r="BA438">
        <v>0.4</v>
      </c>
      <c r="BB438">
        <v>0.3</v>
      </c>
      <c r="BI438" s="2">
        <v>42124</v>
      </c>
      <c r="BJ438">
        <v>20150526</v>
      </c>
      <c r="BK438">
        <v>0.5</v>
      </c>
      <c r="BL438">
        <v>-0.6</v>
      </c>
      <c r="BX438" s="2">
        <v>42124</v>
      </c>
      <c r="BY438">
        <v>20150601</v>
      </c>
      <c r="BZ438">
        <v>0.4</v>
      </c>
      <c r="CA438">
        <v>0.7</v>
      </c>
      <c r="CC438" s="2">
        <v>42124</v>
      </c>
      <c r="CD438">
        <v>20150601</v>
      </c>
      <c r="CE438">
        <v>0</v>
      </c>
      <c r="CF438">
        <v>0.2</v>
      </c>
    </row>
    <row r="439" spans="1:84" x14ac:dyDescent="0.2">
      <c r="A439" s="2">
        <v>42155</v>
      </c>
      <c r="B439">
        <v>20150601</v>
      </c>
      <c r="C439">
        <v>52.8</v>
      </c>
      <c r="D439">
        <v>52.8</v>
      </c>
      <c r="F439" s="2">
        <v>42155</v>
      </c>
      <c r="G439">
        <v>20150702</v>
      </c>
      <c r="H439">
        <v>-1</v>
      </c>
      <c r="I439">
        <v>-1.5</v>
      </c>
      <c r="U439" s="2">
        <v>42155</v>
      </c>
      <c r="V439">
        <v>20150708</v>
      </c>
      <c r="W439">
        <v>16.085999999999999</v>
      </c>
      <c r="X439">
        <v>18.120999999999999</v>
      </c>
      <c r="AO439" s="2">
        <v>42155</v>
      </c>
      <c r="AP439">
        <v>20150615</v>
      </c>
      <c r="AQ439">
        <v>-0.2</v>
      </c>
      <c r="AR439">
        <v>-0.36</v>
      </c>
      <c r="AT439" s="2">
        <v>42155</v>
      </c>
      <c r="AU439" t="s">
        <v>13</v>
      </c>
      <c r="AV439" t="s">
        <v>13</v>
      </c>
      <c r="AW439">
        <v>-0.47</v>
      </c>
      <c r="AY439" s="2">
        <v>42155</v>
      </c>
      <c r="AZ439">
        <v>20150714</v>
      </c>
      <c r="BA439">
        <v>0.3</v>
      </c>
      <c r="BB439">
        <v>0</v>
      </c>
      <c r="BI439" s="2">
        <v>42155</v>
      </c>
      <c r="BJ439">
        <v>20150623</v>
      </c>
      <c r="BK439">
        <v>0.5</v>
      </c>
      <c r="BL439">
        <v>-0.8</v>
      </c>
      <c r="BX439" s="2">
        <v>42155</v>
      </c>
      <c r="BY439">
        <v>20150625</v>
      </c>
      <c r="BZ439">
        <v>0.5</v>
      </c>
      <c r="CA439">
        <v>0.6</v>
      </c>
      <c r="CC439" s="2">
        <v>42155</v>
      </c>
      <c r="CD439">
        <v>20150625</v>
      </c>
      <c r="CE439">
        <v>0.9</v>
      </c>
      <c r="CF439">
        <v>0.6</v>
      </c>
    </row>
    <row r="440" spans="1:84" x14ac:dyDescent="0.2">
      <c r="A440" s="2">
        <v>42185</v>
      </c>
      <c r="B440">
        <v>20150701</v>
      </c>
      <c r="C440">
        <v>53.5</v>
      </c>
      <c r="D440">
        <v>53</v>
      </c>
      <c r="F440" s="2">
        <v>42185</v>
      </c>
      <c r="G440">
        <v>20150804</v>
      </c>
      <c r="H440">
        <v>1.8</v>
      </c>
      <c r="I440">
        <v>2.9</v>
      </c>
      <c r="U440" s="2">
        <v>42185</v>
      </c>
      <c r="V440">
        <v>20150807</v>
      </c>
      <c r="W440">
        <v>20.74</v>
      </c>
      <c r="X440">
        <v>24.690999999999999</v>
      </c>
      <c r="AO440" s="2">
        <v>42185</v>
      </c>
      <c r="AP440">
        <v>20150715</v>
      </c>
      <c r="AQ440">
        <v>0.3</v>
      </c>
      <c r="AR440">
        <v>-0.28000000000000003</v>
      </c>
      <c r="AT440" s="2">
        <v>42185</v>
      </c>
      <c r="AU440" t="s">
        <v>13</v>
      </c>
      <c r="AV440" t="s">
        <v>13</v>
      </c>
      <c r="AW440">
        <v>-0.36</v>
      </c>
      <c r="AY440" s="2">
        <v>42185</v>
      </c>
      <c r="AZ440">
        <v>20150813</v>
      </c>
      <c r="BA440">
        <v>0.8</v>
      </c>
      <c r="BB440">
        <v>0.7</v>
      </c>
      <c r="BI440" s="2">
        <v>42185</v>
      </c>
      <c r="BJ440">
        <v>20150727</v>
      </c>
      <c r="BK440">
        <v>0.8</v>
      </c>
      <c r="BL440">
        <v>2.6</v>
      </c>
      <c r="BX440" s="2">
        <v>42185</v>
      </c>
      <c r="BY440">
        <v>20150803</v>
      </c>
      <c r="BZ440">
        <v>0.4</v>
      </c>
      <c r="CA440">
        <v>0.4</v>
      </c>
      <c r="CC440" s="2">
        <v>42185</v>
      </c>
      <c r="CD440">
        <v>20150803</v>
      </c>
      <c r="CE440">
        <v>0.2</v>
      </c>
      <c r="CF440">
        <v>0.2</v>
      </c>
    </row>
    <row r="441" spans="1:84" x14ac:dyDescent="0.2">
      <c r="A441" s="2">
        <v>42216</v>
      </c>
      <c r="B441">
        <v>20150803</v>
      </c>
      <c r="C441">
        <v>52.7</v>
      </c>
      <c r="D441">
        <v>51.7</v>
      </c>
      <c r="F441" s="2">
        <v>42216</v>
      </c>
      <c r="G441">
        <v>20150902</v>
      </c>
      <c r="H441">
        <v>0.4</v>
      </c>
      <c r="I441">
        <v>-0.8</v>
      </c>
      <c r="U441" s="2">
        <v>42216</v>
      </c>
      <c r="V441">
        <v>20150908</v>
      </c>
      <c r="W441">
        <v>19.097000000000001</v>
      </c>
      <c r="X441">
        <v>18.202999999999999</v>
      </c>
      <c r="AO441" s="2">
        <v>42216</v>
      </c>
      <c r="AP441">
        <v>20150814</v>
      </c>
      <c r="AQ441">
        <v>0.6</v>
      </c>
      <c r="AR441">
        <v>0.5</v>
      </c>
      <c r="AT441" s="2">
        <v>42216</v>
      </c>
      <c r="AU441" t="s">
        <v>13</v>
      </c>
      <c r="AV441" t="s">
        <v>13</v>
      </c>
      <c r="AW441">
        <v>0.44</v>
      </c>
      <c r="AY441" s="2">
        <v>42216</v>
      </c>
      <c r="AZ441">
        <v>20150915</v>
      </c>
      <c r="BA441">
        <v>0.1</v>
      </c>
      <c r="BB441">
        <v>0</v>
      </c>
      <c r="BI441" s="2">
        <v>42216</v>
      </c>
      <c r="BJ441">
        <v>20150826</v>
      </c>
      <c r="BK441">
        <v>0.6</v>
      </c>
      <c r="BL441">
        <v>-1.3</v>
      </c>
      <c r="BX441" s="2">
        <v>42216</v>
      </c>
      <c r="BY441">
        <v>20150828</v>
      </c>
      <c r="BZ441">
        <v>0.4</v>
      </c>
      <c r="CA441">
        <v>0.3</v>
      </c>
      <c r="CC441" s="2">
        <v>42216</v>
      </c>
      <c r="CD441">
        <v>20150828</v>
      </c>
      <c r="CE441">
        <v>0.3</v>
      </c>
      <c r="CF441">
        <v>0.4</v>
      </c>
    </row>
    <row r="442" spans="1:84" x14ac:dyDescent="0.2">
      <c r="A442" s="2">
        <v>42247</v>
      </c>
      <c r="B442">
        <v>20150901</v>
      </c>
      <c r="C442">
        <v>51.1</v>
      </c>
      <c r="D442">
        <v>51</v>
      </c>
      <c r="F442" s="2">
        <v>42247</v>
      </c>
      <c r="G442">
        <v>20151002</v>
      </c>
      <c r="H442">
        <v>-1.7</v>
      </c>
      <c r="I442">
        <v>-1.8</v>
      </c>
      <c r="U442" s="2">
        <v>42247</v>
      </c>
      <c r="V442">
        <v>20151007</v>
      </c>
      <c r="W442">
        <v>16.018000000000001</v>
      </c>
      <c r="X442">
        <v>13.265000000000001</v>
      </c>
      <c r="AO442" s="2">
        <v>42247</v>
      </c>
      <c r="AP442">
        <v>20150915</v>
      </c>
      <c r="AQ442">
        <v>-0.4</v>
      </c>
      <c r="AR442">
        <v>-0.01</v>
      </c>
      <c r="AT442" s="2">
        <v>42247</v>
      </c>
      <c r="AU442" t="s">
        <v>13</v>
      </c>
      <c r="AV442" t="s">
        <v>13</v>
      </c>
      <c r="AW442">
        <v>-0.04</v>
      </c>
      <c r="AY442" s="2">
        <v>42247</v>
      </c>
      <c r="AZ442">
        <v>20151014</v>
      </c>
      <c r="BA442">
        <v>0</v>
      </c>
      <c r="BB442">
        <v>0</v>
      </c>
      <c r="BI442" s="2">
        <v>42247</v>
      </c>
      <c r="BJ442">
        <v>20150924</v>
      </c>
      <c r="BK442">
        <v>0</v>
      </c>
      <c r="BL442">
        <v>-0.3</v>
      </c>
      <c r="BX442" s="2">
        <v>42247</v>
      </c>
      <c r="BY442">
        <v>20150928</v>
      </c>
      <c r="BZ442">
        <v>0.3</v>
      </c>
      <c r="CA442">
        <v>0.3</v>
      </c>
      <c r="CC442" s="2">
        <v>42247</v>
      </c>
      <c r="CD442">
        <v>20150928</v>
      </c>
      <c r="CE442">
        <v>0.4</v>
      </c>
      <c r="CF442">
        <v>0.2</v>
      </c>
    </row>
    <row r="443" spans="1:84" x14ac:dyDescent="0.2">
      <c r="A443" s="2">
        <v>42277</v>
      </c>
      <c r="B443">
        <v>20151001</v>
      </c>
      <c r="C443">
        <v>50.2</v>
      </c>
      <c r="D443">
        <v>50.1</v>
      </c>
      <c r="F443" s="2">
        <v>42277</v>
      </c>
      <c r="G443">
        <v>20151103</v>
      </c>
      <c r="H443">
        <v>-1</v>
      </c>
      <c r="I443">
        <v>-1.7</v>
      </c>
      <c r="U443" s="2">
        <v>42277</v>
      </c>
      <c r="V443">
        <v>20151106</v>
      </c>
      <c r="W443">
        <v>28.917999999999999</v>
      </c>
      <c r="X443">
        <v>27.535</v>
      </c>
      <c r="AO443" s="2">
        <v>42277</v>
      </c>
      <c r="AP443">
        <v>20151016</v>
      </c>
      <c r="AQ443">
        <v>-0.2</v>
      </c>
      <c r="AR443">
        <v>-0.28999999999999998</v>
      </c>
      <c r="AT443" s="2">
        <v>42277</v>
      </c>
      <c r="AU443" t="s">
        <v>13</v>
      </c>
      <c r="AV443" t="s">
        <v>13</v>
      </c>
      <c r="AW443">
        <v>-0.31</v>
      </c>
      <c r="AY443" s="2">
        <v>42277</v>
      </c>
      <c r="AZ443">
        <v>20151113</v>
      </c>
      <c r="BA443">
        <v>0.3</v>
      </c>
      <c r="BB443">
        <v>0.2</v>
      </c>
      <c r="BI443" s="2">
        <v>42277</v>
      </c>
      <c r="BJ443">
        <v>20151027</v>
      </c>
      <c r="BK443">
        <v>-0.4</v>
      </c>
      <c r="BL443">
        <v>0.1</v>
      </c>
      <c r="BX443" s="2">
        <v>42277</v>
      </c>
      <c r="BY443">
        <v>20151030</v>
      </c>
      <c r="BZ443">
        <v>0.1</v>
      </c>
      <c r="CA443">
        <v>0.2</v>
      </c>
      <c r="CC443" s="2">
        <v>42277</v>
      </c>
      <c r="CD443">
        <v>20151030</v>
      </c>
      <c r="CE443">
        <v>0.1</v>
      </c>
      <c r="CF443">
        <v>0.3</v>
      </c>
    </row>
    <row r="444" spans="1:84" x14ac:dyDescent="0.2">
      <c r="A444" s="2">
        <v>42308</v>
      </c>
      <c r="B444">
        <v>20151102</v>
      </c>
      <c r="C444">
        <v>50.1</v>
      </c>
      <c r="D444">
        <v>49.6</v>
      </c>
      <c r="F444" s="2">
        <v>42308</v>
      </c>
      <c r="G444">
        <v>20151203</v>
      </c>
      <c r="H444">
        <v>1.5</v>
      </c>
      <c r="I444">
        <v>1.2</v>
      </c>
      <c r="U444" s="2">
        <v>42308</v>
      </c>
      <c r="V444">
        <v>20151207</v>
      </c>
      <c r="W444">
        <v>15.981999999999999</v>
      </c>
      <c r="X444">
        <v>15.356999999999999</v>
      </c>
      <c r="AO444" s="2">
        <v>42308</v>
      </c>
      <c r="AP444">
        <v>20151117</v>
      </c>
      <c r="AQ444">
        <v>-0.2</v>
      </c>
      <c r="AR444">
        <v>-0.19</v>
      </c>
      <c r="AT444" s="2">
        <v>42308</v>
      </c>
      <c r="AU444" t="s">
        <v>13</v>
      </c>
      <c r="AV444" t="s">
        <v>13</v>
      </c>
      <c r="AW444">
        <v>-0.19</v>
      </c>
      <c r="AY444" s="2">
        <v>42308</v>
      </c>
      <c r="AZ444">
        <v>20151211</v>
      </c>
      <c r="BA444">
        <v>0</v>
      </c>
      <c r="BB444">
        <v>-0.2</v>
      </c>
      <c r="BI444" s="2">
        <v>42308</v>
      </c>
      <c r="BJ444">
        <v>20151203</v>
      </c>
      <c r="BK444">
        <v>0.5</v>
      </c>
      <c r="BL444">
        <v>-0.7</v>
      </c>
      <c r="BX444" s="2">
        <v>42308</v>
      </c>
      <c r="BY444">
        <v>20151125</v>
      </c>
      <c r="BZ444">
        <v>0.4</v>
      </c>
      <c r="CA444">
        <v>0.4</v>
      </c>
      <c r="CC444" s="2">
        <v>42308</v>
      </c>
      <c r="CD444">
        <v>20151125</v>
      </c>
      <c r="CE444">
        <v>0.1</v>
      </c>
      <c r="CF444">
        <v>0.1</v>
      </c>
    </row>
    <row r="445" spans="1:84" x14ac:dyDescent="0.2">
      <c r="A445" s="2">
        <v>42338</v>
      </c>
      <c r="B445">
        <v>20151201</v>
      </c>
      <c r="C445">
        <v>48.6</v>
      </c>
      <c r="D445">
        <v>48.7</v>
      </c>
      <c r="F445" s="2">
        <v>42338</v>
      </c>
      <c r="G445">
        <v>20160106</v>
      </c>
      <c r="H445">
        <v>-0.2</v>
      </c>
      <c r="I445">
        <v>-0.8</v>
      </c>
      <c r="U445" s="2">
        <v>42338</v>
      </c>
      <c r="V445">
        <v>20160108</v>
      </c>
      <c r="W445">
        <v>13.951000000000001</v>
      </c>
      <c r="X445">
        <v>18.675000000000001</v>
      </c>
      <c r="AO445" s="2">
        <v>42338</v>
      </c>
      <c r="AP445">
        <v>20151216</v>
      </c>
      <c r="AQ445">
        <v>-0.6</v>
      </c>
      <c r="AR445">
        <v>-0.57999999999999996</v>
      </c>
      <c r="AT445" s="2">
        <v>42338</v>
      </c>
      <c r="AU445" t="s">
        <v>13</v>
      </c>
      <c r="AV445" t="s">
        <v>13</v>
      </c>
      <c r="AW445">
        <v>-0.56999999999999995</v>
      </c>
      <c r="AY445" s="2">
        <v>42338</v>
      </c>
      <c r="AZ445">
        <v>20160115</v>
      </c>
      <c r="BA445">
        <v>-0.2</v>
      </c>
      <c r="BB445">
        <v>-0.3</v>
      </c>
      <c r="BI445" s="2">
        <v>42338</v>
      </c>
      <c r="BJ445">
        <v>20160106</v>
      </c>
      <c r="BK445">
        <v>0</v>
      </c>
      <c r="BL445">
        <v>-1</v>
      </c>
      <c r="BX445" s="2">
        <v>42338</v>
      </c>
      <c r="BY445">
        <v>20151223</v>
      </c>
      <c r="BZ445">
        <v>0.3</v>
      </c>
      <c r="CA445">
        <v>0.2</v>
      </c>
      <c r="CC445" s="2">
        <v>42338</v>
      </c>
      <c r="CD445">
        <v>20151222</v>
      </c>
      <c r="CE445">
        <v>0.3</v>
      </c>
      <c r="CF445">
        <v>0.3</v>
      </c>
    </row>
    <row r="446" spans="1:84" x14ac:dyDescent="0.2">
      <c r="A446" s="2">
        <v>42369</v>
      </c>
      <c r="B446">
        <v>20160104</v>
      </c>
      <c r="C446">
        <v>48.2</v>
      </c>
      <c r="D446">
        <v>47.9</v>
      </c>
      <c r="F446" s="2">
        <v>42369</v>
      </c>
      <c r="G446">
        <v>20160204</v>
      </c>
      <c r="H446">
        <v>-2.9</v>
      </c>
      <c r="I446">
        <v>-1.7</v>
      </c>
      <c r="U446" s="2">
        <v>42369</v>
      </c>
      <c r="V446">
        <v>20160205</v>
      </c>
      <c r="W446">
        <v>21.266999999999999</v>
      </c>
      <c r="X446">
        <v>21.902000000000001</v>
      </c>
      <c r="AO446" s="2">
        <v>42369</v>
      </c>
      <c r="AP446">
        <v>20160115</v>
      </c>
      <c r="AQ446">
        <v>-0.4</v>
      </c>
      <c r="AR446">
        <v>-0.46</v>
      </c>
      <c r="AT446" s="2">
        <v>42369</v>
      </c>
      <c r="AU446" t="s">
        <v>13</v>
      </c>
      <c r="AV446" t="s">
        <v>13</v>
      </c>
      <c r="AW446">
        <v>-0.44</v>
      </c>
      <c r="AY446" s="2">
        <v>42369</v>
      </c>
      <c r="AZ446">
        <v>20160212</v>
      </c>
      <c r="BA446">
        <v>0.1</v>
      </c>
      <c r="BB446">
        <v>0</v>
      </c>
      <c r="BI446" s="2">
        <v>42369</v>
      </c>
      <c r="BJ446">
        <v>20160204</v>
      </c>
      <c r="BK446">
        <v>-1</v>
      </c>
      <c r="BL446">
        <v>-0.7</v>
      </c>
      <c r="BX446" s="2">
        <v>42369</v>
      </c>
      <c r="BY446">
        <v>20160201</v>
      </c>
      <c r="BZ446">
        <v>0.3</v>
      </c>
      <c r="CA446">
        <v>0.3</v>
      </c>
      <c r="CC446" s="2">
        <v>42369</v>
      </c>
      <c r="CD446">
        <v>20160201</v>
      </c>
      <c r="CE446">
        <v>0</v>
      </c>
      <c r="CF446">
        <v>0.2</v>
      </c>
    </row>
    <row r="447" spans="1:84" x14ac:dyDescent="0.2">
      <c r="A447" s="2">
        <v>42400</v>
      </c>
      <c r="B447">
        <v>20160201</v>
      </c>
      <c r="C447">
        <v>48.2</v>
      </c>
      <c r="D447">
        <v>48.6</v>
      </c>
      <c r="F447" s="2">
        <v>42400</v>
      </c>
      <c r="G447">
        <v>20160303</v>
      </c>
      <c r="H447">
        <v>1.6</v>
      </c>
      <c r="I447">
        <v>0.5</v>
      </c>
      <c r="U447" s="2">
        <v>42400</v>
      </c>
      <c r="V447">
        <v>20160307</v>
      </c>
      <c r="W447">
        <v>10.538</v>
      </c>
      <c r="X447">
        <v>16.629000000000001</v>
      </c>
      <c r="AO447" s="2">
        <v>42400</v>
      </c>
      <c r="AP447">
        <v>20160217</v>
      </c>
      <c r="AQ447">
        <v>0.9</v>
      </c>
      <c r="AR447">
        <v>0.55000000000000004</v>
      </c>
      <c r="AT447" s="2">
        <v>42400</v>
      </c>
      <c r="AU447" t="s">
        <v>13</v>
      </c>
      <c r="AV447" t="s">
        <v>13</v>
      </c>
      <c r="AW447">
        <v>0.56999999999999995</v>
      </c>
      <c r="AY447" s="2">
        <v>42400</v>
      </c>
      <c r="AZ447">
        <v>20160315</v>
      </c>
      <c r="BA447">
        <v>0.1</v>
      </c>
      <c r="BB447">
        <v>0</v>
      </c>
      <c r="BI447" s="2">
        <v>42400</v>
      </c>
      <c r="BJ447">
        <v>20160303</v>
      </c>
      <c r="BK447">
        <v>1.7</v>
      </c>
      <c r="BL447">
        <v>2.1</v>
      </c>
      <c r="BX447" s="2">
        <v>42400</v>
      </c>
      <c r="BY447">
        <v>20160226</v>
      </c>
      <c r="BZ447">
        <v>0.5</v>
      </c>
      <c r="CA447">
        <v>0</v>
      </c>
      <c r="CC447" s="2">
        <v>42400</v>
      </c>
      <c r="CD447">
        <v>20160226</v>
      </c>
      <c r="CE447">
        <v>0.5</v>
      </c>
      <c r="CF447">
        <v>0.1</v>
      </c>
    </row>
    <row r="448" spans="1:84" x14ac:dyDescent="0.2">
      <c r="A448" s="2">
        <v>42429</v>
      </c>
      <c r="B448">
        <v>20160301</v>
      </c>
      <c r="C448">
        <v>49.5</v>
      </c>
      <c r="D448">
        <v>49.7</v>
      </c>
      <c r="F448" s="2">
        <v>42429</v>
      </c>
      <c r="G448">
        <v>20160404</v>
      </c>
      <c r="H448">
        <v>-1.7</v>
      </c>
      <c r="I448">
        <v>-2.8</v>
      </c>
      <c r="U448" s="2">
        <v>42429</v>
      </c>
      <c r="V448">
        <v>20160407</v>
      </c>
      <c r="W448">
        <v>17.216999999999999</v>
      </c>
      <c r="X448">
        <v>13.436999999999999</v>
      </c>
      <c r="AO448" s="2">
        <v>42429</v>
      </c>
      <c r="AP448">
        <v>20160316</v>
      </c>
      <c r="AQ448">
        <v>-0.5</v>
      </c>
      <c r="AR448">
        <v>-0.21</v>
      </c>
      <c r="AT448" s="2">
        <v>42429</v>
      </c>
      <c r="AU448" t="s">
        <v>13</v>
      </c>
      <c r="AV448" t="s">
        <v>13</v>
      </c>
      <c r="AW448">
        <v>-0.18</v>
      </c>
      <c r="AY448" s="2">
        <v>42429</v>
      </c>
      <c r="AZ448">
        <v>20160413</v>
      </c>
      <c r="BA448">
        <v>-0.1</v>
      </c>
      <c r="BB448">
        <v>-0.1</v>
      </c>
      <c r="BI448" s="2">
        <v>42429</v>
      </c>
      <c r="BJ448">
        <v>20160404</v>
      </c>
      <c r="BK448">
        <v>-1.3</v>
      </c>
      <c r="BL448">
        <v>-1.9</v>
      </c>
      <c r="BX448" s="2">
        <v>42429</v>
      </c>
      <c r="BY448">
        <v>20160328</v>
      </c>
      <c r="BZ448">
        <v>0.2</v>
      </c>
      <c r="CA448">
        <v>-0.1</v>
      </c>
      <c r="CC448" s="2">
        <v>42429</v>
      </c>
      <c r="CD448">
        <v>20160328</v>
      </c>
      <c r="CE448">
        <v>0.1</v>
      </c>
      <c r="CF448">
        <v>0.2</v>
      </c>
    </row>
    <row r="449" spans="1:84" x14ac:dyDescent="0.2">
      <c r="A449" s="2">
        <v>42460</v>
      </c>
      <c r="B449">
        <v>20160401</v>
      </c>
      <c r="C449">
        <v>51.8</v>
      </c>
      <c r="D449">
        <v>51.7</v>
      </c>
      <c r="F449" s="2">
        <v>42460</v>
      </c>
      <c r="G449">
        <v>20160504</v>
      </c>
      <c r="H449">
        <v>1.1000000000000001</v>
      </c>
      <c r="I449">
        <v>1.8</v>
      </c>
      <c r="U449" s="2">
        <v>42460</v>
      </c>
      <c r="V449">
        <v>20160506</v>
      </c>
      <c r="W449">
        <v>29.673999999999999</v>
      </c>
      <c r="X449">
        <v>24.106999999999999</v>
      </c>
      <c r="AO449" s="2">
        <v>42460</v>
      </c>
      <c r="AP449">
        <v>20160415</v>
      </c>
      <c r="AQ449">
        <v>-0.6</v>
      </c>
      <c r="AR449">
        <v>-0.72</v>
      </c>
      <c r="AT449" s="2">
        <v>42460</v>
      </c>
      <c r="AU449" t="s">
        <v>13</v>
      </c>
      <c r="AV449" t="s">
        <v>13</v>
      </c>
      <c r="AW449">
        <v>-0.7</v>
      </c>
      <c r="AY449" s="2">
        <v>42460</v>
      </c>
      <c r="AZ449">
        <v>20160513</v>
      </c>
      <c r="BA449">
        <v>0.4</v>
      </c>
      <c r="BB449">
        <v>0.4</v>
      </c>
      <c r="BI449" s="2">
        <v>42460</v>
      </c>
      <c r="BJ449">
        <v>20160504</v>
      </c>
      <c r="BK449">
        <v>-0.2</v>
      </c>
      <c r="BL449">
        <v>-0.3</v>
      </c>
      <c r="BX449" s="2">
        <v>42460</v>
      </c>
      <c r="BY449">
        <v>20160429</v>
      </c>
      <c r="BZ449">
        <v>0.4</v>
      </c>
      <c r="CA449">
        <v>0.3</v>
      </c>
      <c r="CC449" s="2">
        <v>42460</v>
      </c>
      <c r="CD449">
        <v>20160429</v>
      </c>
      <c r="CE449">
        <v>0.1</v>
      </c>
      <c r="CF449">
        <v>0</v>
      </c>
    </row>
    <row r="450" spans="1:84" x14ac:dyDescent="0.2">
      <c r="A450" s="2">
        <v>42490</v>
      </c>
      <c r="B450">
        <v>20160502</v>
      </c>
      <c r="C450">
        <v>50.8</v>
      </c>
      <c r="D450">
        <v>50.7</v>
      </c>
      <c r="F450" s="2">
        <v>42490</v>
      </c>
      <c r="G450">
        <v>20160603</v>
      </c>
      <c r="H450">
        <v>1.9</v>
      </c>
      <c r="I450">
        <v>2.7</v>
      </c>
      <c r="U450" s="2">
        <v>42490</v>
      </c>
      <c r="V450">
        <v>20160607</v>
      </c>
      <c r="W450">
        <v>13.416</v>
      </c>
      <c r="X450">
        <v>19.260000000000002</v>
      </c>
      <c r="AO450" s="2">
        <v>42490</v>
      </c>
      <c r="AP450">
        <v>20160517</v>
      </c>
      <c r="AQ450">
        <v>0.7</v>
      </c>
      <c r="AR450">
        <v>0.33</v>
      </c>
      <c r="AT450" s="2">
        <v>42490</v>
      </c>
      <c r="AU450" t="s">
        <v>13</v>
      </c>
      <c r="AV450" t="s">
        <v>13</v>
      </c>
      <c r="AW450">
        <v>0.35</v>
      </c>
      <c r="AY450" s="2">
        <v>42490</v>
      </c>
      <c r="AZ450">
        <v>20160614</v>
      </c>
      <c r="BA450">
        <v>0.1</v>
      </c>
      <c r="BB450">
        <v>0.1</v>
      </c>
      <c r="BI450" s="2">
        <v>42490</v>
      </c>
      <c r="BJ450">
        <v>20160603</v>
      </c>
      <c r="BK450">
        <v>0.5</v>
      </c>
      <c r="BL450">
        <v>0.8</v>
      </c>
      <c r="BX450" s="2">
        <v>42490</v>
      </c>
      <c r="BY450">
        <v>20160531</v>
      </c>
      <c r="BZ450">
        <v>0.4</v>
      </c>
      <c r="CA450">
        <v>0.7</v>
      </c>
      <c r="CC450" s="2">
        <v>42490</v>
      </c>
      <c r="CD450">
        <v>20160531</v>
      </c>
      <c r="CE450">
        <v>1</v>
      </c>
      <c r="CF450">
        <v>1.1000000000000001</v>
      </c>
    </row>
    <row r="451" spans="1:84" x14ac:dyDescent="0.2">
      <c r="A451" s="2">
        <v>42521</v>
      </c>
      <c r="B451">
        <v>20160601</v>
      </c>
      <c r="C451">
        <v>51.3</v>
      </c>
      <c r="D451">
        <v>51</v>
      </c>
      <c r="F451" s="2">
        <v>42521</v>
      </c>
      <c r="G451">
        <v>20160705</v>
      </c>
      <c r="H451">
        <v>-1</v>
      </c>
      <c r="I451">
        <v>-1.3</v>
      </c>
      <c r="U451" s="2">
        <v>42521</v>
      </c>
      <c r="V451">
        <v>20160708</v>
      </c>
      <c r="W451">
        <v>18.558</v>
      </c>
      <c r="X451">
        <v>20.754000000000001</v>
      </c>
      <c r="AO451" s="2">
        <v>42521</v>
      </c>
      <c r="AP451">
        <v>20160615</v>
      </c>
      <c r="AQ451">
        <v>-0.4</v>
      </c>
      <c r="AR451">
        <v>-0.11</v>
      </c>
      <c r="AT451" s="2">
        <v>42521</v>
      </c>
      <c r="AU451" t="s">
        <v>13</v>
      </c>
      <c r="AV451" t="s">
        <v>13</v>
      </c>
      <c r="AW451">
        <v>-0.11</v>
      </c>
      <c r="AY451" s="2">
        <v>42521</v>
      </c>
      <c r="AZ451">
        <v>20160715</v>
      </c>
      <c r="BA451">
        <v>0.2</v>
      </c>
      <c r="BB451">
        <v>0.1</v>
      </c>
      <c r="BI451" s="2">
        <v>42521</v>
      </c>
      <c r="BJ451">
        <v>20160705</v>
      </c>
      <c r="BK451">
        <v>-0.3</v>
      </c>
      <c r="BL451">
        <v>-0.5</v>
      </c>
      <c r="BX451" s="2">
        <v>42521</v>
      </c>
      <c r="BY451">
        <v>20160629</v>
      </c>
      <c r="BZ451">
        <v>0.2</v>
      </c>
      <c r="CA451">
        <v>0.4</v>
      </c>
      <c r="CC451" s="2">
        <v>42521</v>
      </c>
      <c r="CD451">
        <v>20160629</v>
      </c>
      <c r="CE451">
        <v>0.4</v>
      </c>
      <c r="CF451">
        <v>0.3</v>
      </c>
    </row>
    <row r="452" spans="1:84" x14ac:dyDescent="0.2">
      <c r="A452" s="2">
        <v>42551</v>
      </c>
      <c r="B452">
        <v>20160701</v>
      </c>
      <c r="C452">
        <v>53.2</v>
      </c>
      <c r="D452">
        <v>52.8</v>
      </c>
      <c r="F452" s="2">
        <v>42551</v>
      </c>
      <c r="G452">
        <v>20160804</v>
      </c>
      <c r="H452">
        <v>-1.5</v>
      </c>
      <c r="I452">
        <v>-1.8</v>
      </c>
      <c r="U452" s="2">
        <v>42551</v>
      </c>
      <c r="V452">
        <v>20160805</v>
      </c>
      <c r="W452">
        <v>12.32</v>
      </c>
      <c r="X452">
        <v>14.465999999999999</v>
      </c>
      <c r="AO452" s="2">
        <v>42551</v>
      </c>
      <c r="AP452">
        <v>20160715</v>
      </c>
      <c r="AQ452">
        <v>0.6</v>
      </c>
      <c r="AR452">
        <v>0.36</v>
      </c>
      <c r="AT452" s="2">
        <v>42551</v>
      </c>
      <c r="AU452" t="s">
        <v>13</v>
      </c>
      <c r="AV452" t="s">
        <v>13</v>
      </c>
      <c r="AW452">
        <v>0.35</v>
      </c>
      <c r="AY452" s="2">
        <v>42551</v>
      </c>
      <c r="AZ452">
        <v>20160812</v>
      </c>
      <c r="BA452">
        <v>0.2</v>
      </c>
      <c r="BB452">
        <v>0.2</v>
      </c>
      <c r="BI452" s="2">
        <v>42551</v>
      </c>
      <c r="BJ452">
        <v>20160804</v>
      </c>
      <c r="BK452">
        <v>-0.4</v>
      </c>
      <c r="BL452">
        <v>-0.5</v>
      </c>
      <c r="BX452" s="2">
        <v>42551</v>
      </c>
      <c r="BY452">
        <v>20160802</v>
      </c>
      <c r="BZ452">
        <v>0.2</v>
      </c>
      <c r="CA452">
        <v>0.4</v>
      </c>
      <c r="CC452" s="2">
        <v>42551</v>
      </c>
      <c r="CD452">
        <v>20160802</v>
      </c>
      <c r="CE452">
        <v>0.4</v>
      </c>
      <c r="CF452">
        <v>0.5</v>
      </c>
    </row>
    <row r="453" spans="1:84" x14ac:dyDescent="0.2">
      <c r="A453" s="2">
        <v>42582</v>
      </c>
      <c r="B453">
        <v>20160801</v>
      </c>
      <c r="C453">
        <v>52.6</v>
      </c>
      <c r="D453">
        <v>52.3</v>
      </c>
      <c r="F453" s="2">
        <v>42582</v>
      </c>
      <c r="G453">
        <v>20160902</v>
      </c>
      <c r="H453">
        <v>1.9</v>
      </c>
      <c r="I453">
        <v>1.4</v>
      </c>
      <c r="U453" s="2">
        <v>42582</v>
      </c>
      <c r="V453">
        <v>20160908</v>
      </c>
      <c r="W453">
        <v>17.713000000000001</v>
      </c>
      <c r="X453">
        <v>16.7</v>
      </c>
      <c r="AO453" s="2">
        <v>42582</v>
      </c>
      <c r="AP453">
        <v>20160816</v>
      </c>
      <c r="AQ453">
        <v>0.7</v>
      </c>
      <c r="AR453">
        <v>0.09</v>
      </c>
      <c r="AT453" s="2">
        <v>42582</v>
      </c>
      <c r="AU453" t="s">
        <v>13</v>
      </c>
      <c r="AV453" t="s">
        <v>13</v>
      </c>
      <c r="AW453">
        <v>7.0000000000000007E-2</v>
      </c>
      <c r="AY453" s="2">
        <v>42582</v>
      </c>
      <c r="AZ453">
        <v>20160915</v>
      </c>
      <c r="BA453">
        <v>0</v>
      </c>
      <c r="BB453">
        <v>0</v>
      </c>
      <c r="BI453" s="2">
        <v>42582</v>
      </c>
      <c r="BJ453">
        <v>20160902</v>
      </c>
      <c r="BK453">
        <v>1.3</v>
      </c>
      <c r="BL453">
        <v>1.7</v>
      </c>
      <c r="BX453" s="2">
        <v>42582</v>
      </c>
      <c r="BY453">
        <v>20160829</v>
      </c>
      <c r="BZ453">
        <v>0.4</v>
      </c>
      <c r="CA453">
        <v>0.5</v>
      </c>
      <c r="CC453" s="2">
        <v>42582</v>
      </c>
      <c r="CD453">
        <v>20160829</v>
      </c>
      <c r="CE453">
        <v>0.3</v>
      </c>
      <c r="CF453">
        <v>0.4</v>
      </c>
    </row>
    <row r="454" spans="1:84" x14ac:dyDescent="0.2">
      <c r="A454" s="2">
        <v>42613</v>
      </c>
      <c r="B454">
        <v>20160901</v>
      </c>
      <c r="C454">
        <v>49.4</v>
      </c>
      <c r="D454">
        <v>49.4</v>
      </c>
      <c r="F454" s="2">
        <v>42613</v>
      </c>
      <c r="G454">
        <v>20161005</v>
      </c>
      <c r="H454">
        <v>0.2</v>
      </c>
      <c r="I454">
        <v>0.4</v>
      </c>
      <c r="U454" s="2">
        <v>42613</v>
      </c>
      <c r="V454">
        <v>20161007</v>
      </c>
      <c r="W454">
        <v>25.873000000000001</v>
      </c>
      <c r="X454">
        <v>24.754999999999999</v>
      </c>
      <c r="AO454" s="2">
        <v>42613</v>
      </c>
      <c r="AP454">
        <v>20160915</v>
      </c>
      <c r="AQ454">
        <v>-0.4</v>
      </c>
      <c r="AR454">
        <v>-7.0000000000000007E-2</v>
      </c>
      <c r="AT454" s="2">
        <v>42613</v>
      </c>
      <c r="AU454" t="s">
        <v>13</v>
      </c>
      <c r="AV454" t="s">
        <v>13</v>
      </c>
      <c r="AW454">
        <v>-0.11</v>
      </c>
      <c r="AY454" s="2">
        <v>42613</v>
      </c>
      <c r="AZ454">
        <v>20161014</v>
      </c>
      <c r="BA454">
        <v>0.2</v>
      </c>
      <c r="BB454">
        <v>0.2</v>
      </c>
      <c r="BI454" s="2">
        <v>42613</v>
      </c>
      <c r="BJ454">
        <v>20161005</v>
      </c>
      <c r="BK454">
        <v>-0.2</v>
      </c>
      <c r="BL454">
        <v>-0.1</v>
      </c>
      <c r="BX454" s="2">
        <v>42613</v>
      </c>
      <c r="BY454">
        <v>20160930</v>
      </c>
      <c r="BZ454">
        <v>0.2</v>
      </c>
      <c r="CA454">
        <v>0.2</v>
      </c>
      <c r="CC454" s="2">
        <v>42613</v>
      </c>
      <c r="CD454">
        <v>20160930</v>
      </c>
      <c r="CE454">
        <v>0</v>
      </c>
      <c r="CF454">
        <v>0.1</v>
      </c>
    </row>
    <row r="455" spans="1:84" x14ac:dyDescent="0.2">
      <c r="A455" s="2">
        <v>42643</v>
      </c>
      <c r="B455">
        <v>20161003</v>
      </c>
      <c r="C455">
        <v>51.5</v>
      </c>
      <c r="D455">
        <v>51.7</v>
      </c>
      <c r="F455" s="2">
        <v>42643</v>
      </c>
      <c r="G455">
        <v>20161103</v>
      </c>
      <c r="H455">
        <v>0.3</v>
      </c>
      <c r="I455">
        <v>0.2</v>
      </c>
      <c r="U455" s="2">
        <v>42643</v>
      </c>
      <c r="V455">
        <v>20161107</v>
      </c>
      <c r="W455">
        <v>19.292000000000002</v>
      </c>
      <c r="X455">
        <v>17.969000000000001</v>
      </c>
      <c r="AO455" s="2">
        <v>42643</v>
      </c>
      <c r="AP455">
        <v>20161017</v>
      </c>
      <c r="AQ455">
        <v>0.1</v>
      </c>
      <c r="AR455">
        <v>-0.15</v>
      </c>
      <c r="AT455" s="2">
        <v>42643</v>
      </c>
      <c r="AU455" t="s">
        <v>13</v>
      </c>
      <c r="AV455" t="s">
        <v>13</v>
      </c>
      <c r="AW455">
        <v>-0.21</v>
      </c>
      <c r="AY455" s="2">
        <v>42643</v>
      </c>
      <c r="AZ455">
        <v>20161115</v>
      </c>
      <c r="BA455">
        <v>0.1</v>
      </c>
      <c r="BB455">
        <v>0.1</v>
      </c>
      <c r="BI455" s="2">
        <v>42643</v>
      </c>
      <c r="BJ455">
        <v>20161103</v>
      </c>
      <c r="BK455">
        <v>0.1</v>
      </c>
      <c r="BL455">
        <v>0</v>
      </c>
      <c r="BX455" s="2">
        <v>42643</v>
      </c>
      <c r="BY455">
        <v>20161031</v>
      </c>
      <c r="BZ455">
        <v>0.3</v>
      </c>
      <c r="CA455">
        <v>0.4</v>
      </c>
      <c r="CC455" s="2">
        <v>42643</v>
      </c>
      <c r="CD455">
        <v>20161031</v>
      </c>
      <c r="CE455">
        <v>0.5</v>
      </c>
      <c r="CF455">
        <v>0.7</v>
      </c>
    </row>
    <row r="456" spans="1:84" x14ac:dyDescent="0.2">
      <c r="A456" s="2">
        <v>42674</v>
      </c>
      <c r="B456">
        <v>20161101</v>
      </c>
      <c r="C456">
        <v>51.9</v>
      </c>
      <c r="D456">
        <v>52</v>
      </c>
      <c r="F456" s="2">
        <v>42674</v>
      </c>
      <c r="G456">
        <v>20161206</v>
      </c>
      <c r="H456">
        <v>2.7</v>
      </c>
      <c r="I456">
        <v>3.4</v>
      </c>
      <c r="U456" s="2">
        <v>42674</v>
      </c>
      <c r="V456">
        <v>20161207</v>
      </c>
      <c r="W456">
        <v>16.018000000000001</v>
      </c>
      <c r="X456">
        <v>21.47</v>
      </c>
      <c r="AO456" s="2">
        <v>42674</v>
      </c>
      <c r="AP456">
        <v>20161116</v>
      </c>
      <c r="AQ456">
        <v>0</v>
      </c>
      <c r="AR456">
        <v>0.18</v>
      </c>
      <c r="AT456" s="2">
        <v>42674</v>
      </c>
      <c r="AU456" t="s">
        <v>13</v>
      </c>
      <c r="AV456" t="s">
        <v>13</v>
      </c>
      <c r="AW456">
        <v>0.11</v>
      </c>
      <c r="AY456" s="2">
        <v>42674</v>
      </c>
      <c r="AZ456">
        <v>20161214</v>
      </c>
      <c r="BA456">
        <v>-0.2</v>
      </c>
      <c r="BB456">
        <v>-0.2</v>
      </c>
      <c r="BI456" s="2">
        <v>42674</v>
      </c>
      <c r="BJ456">
        <v>20161206</v>
      </c>
      <c r="BK456">
        <v>0.8</v>
      </c>
      <c r="BL456">
        <v>1</v>
      </c>
      <c r="BX456" s="2">
        <v>42674</v>
      </c>
      <c r="BY456">
        <v>20161130</v>
      </c>
      <c r="BZ456">
        <v>0.6</v>
      </c>
      <c r="CA456">
        <v>0</v>
      </c>
      <c r="CC456" s="2">
        <v>42674</v>
      </c>
      <c r="CD456">
        <v>20161130</v>
      </c>
      <c r="CE456">
        <v>0.3</v>
      </c>
      <c r="CF456">
        <v>0.5</v>
      </c>
    </row>
    <row r="457" spans="1:84" x14ac:dyDescent="0.2">
      <c r="A457" s="2">
        <v>42704</v>
      </c>
      <c r="B457">
        <v>20161201</v>
      </c>
      <c r="C457">
        <v>53.2</v>
      </c>
      <c r="D457">
        <v>53.5</v>
      </c>
      <c r="F457" s="2">
        <v>42704</v>
      </c>
      <c r="G457">
        <v>20170106</v>
      </c>
      <c r="H457">
        <v>-2.4</v>
      </c>
      <c r="I457">
        <v>-2.2999999999999998</v>
      </c>
      <c r="U457" s="2">
        <v>42704</v>
      </c>
      <c r="V457">
        <v>20170109</v>
      </c>
      <c r="W457">
        <v>24.532</v>
      </c>
      <c r="X457">
        <v>25.491</v>
      </c>
      <c r="AO457" s="2">
        <v>42704</v>
      </c>
      <c r="AP457">
        <v>20161214</v>
      </c>
      <c r="AQ457">
        <v>-0.4</v>
      </c>
      <c r="AR457">
        <v>-0.22</v>
      </c>
      <c r="AT457" s="2">
        <v>42704</v>
      </c>
      <c r="AU457" t="s">
        <v>13</v>
      </c>
      <c r="AV457" t="s">
        <v>13</v>
      </c>
      <c r="AW457">
        <v>-0.3</v>
      </c>
      <c r="AY457" s="2">
        <v>42704</v>
      </c>
      <c r="AZ457">
        <v>20170113</v>
      </c>
      <c r="BA457">
        <v>0.7</v>
      </c>
      <c r="BB457">
        <v>0.8</v>
      </c>
      <c r="BI457" s="2">
        <v>42704</v>
      </c>
      <c r="BJ457">
        <v>20170106</v>
      </c>
      <c r="BK457">
        <v>0.6</v>
      </c>
      <c r="BL457">
        <v>1.4</v>
      </c>
      <c r="BX457" s="2">
        <v>42704</v>
      </c>
      <c r="BY457">
        <v>20161222</v>
      </c>
      <c r="BZ457">
        <v>0</v>
      </c>
      <c r="CA457">
        <v>-0.1</v>
      </c>
      <c r="CC457" s="2">
        <v>42704</v>
      </c>
      <c r="CD457">
        <v>20161222</v>
      </c>
      <c r="CE457">
        <v>0.2</v>
      </c>
      <c r="CF457">
        <v>0.3</v>
      </c>
    </row>
    <row r="458" spans="1:84" x14ac:dyDescent="0.2">
      <c r="A458" s="2">
        <v>42735</v>
      </c>
      <c r="B458">
        <v>20170103</v>
      </c>
      <c r="C458">
        <v>54.7</v>
      </c>
      <c r="D458">
        <v>54.5</v>
      </c>
      <c r="F458" s="2">
        <v>42735</v>
      </c>
      <c r="G458">
        <v>20170203</v>
      </c>
      <c r="H458">
        <v>1.3</v>
      </c>
      <c r="I458">
        <v>1.8</v>
      </c>
      <c r="U458" s="2">
        <v>42735</v>
      </c>
      <c r="V458">
        <v>20170207</v>
      </c>
      <c r="W458">
        <v>14.16</v>
      </c>
      <c r="X458">
        <v>13.635999999999999</v>
      </c>
      <c r="AO458" s="2">
        <v>42735</v>
      </c>
      <c r="AP458">
        <v>20170118</v>
      </c>
      <c r="AQ458">
        <v>0.8</v>
      </c>
      <c r="AR458">
        <v>0.81</v>
      </c>
      <c r="AT458" s="2">
        <v>42735</v>
      </c>
      <c r="AU458" t="s">
        <v>13</v>
      </c>
      <c r="AV458" t="s">
        <v>13</v>
      </c>
      <c r="AW458">
        <v>0.72</v>
      </c>
      <c r="AY458" s="2">
        <v>42735</v>
      </c>
      <c r="AZ458">
        <v>20170215</v>
      </c>
      <c r="BA458">
        <v>0.4</v>
      </c>
      <c r="BB458">
        <v>0.3</v>
      </c>
      <c r="BI458" s="2">
        <v>42735</v>
      </c>
      <c r="BJ458">
        <v>20170203</v>
      </c>
      <c r="BK458">
        <v>0.5</v>
      </c>
      <c r="BL458">
        <v>0</v>
      </c>
      <c r="BX458" s="2">
        <v>42735</v>
      </c>
      <c r="BY458">
        <v>20170130</v>
      </c>
      <c r="BZ458">
        <v>0.3</v>
      </c>
      <c r="CA458">
        <v>0.2</v>
      </c>
      <c r="CC458" s="2">
        <v>42735</v>
      </c>
      <c r="CD458">
        <v>20170130</v>
      </c>
      <c r="CE458">
        <v>0.5</v>
      </c>
      <c r="CF458">
        <v>0.6</v>
      </c>
    </row>
    <row r="459" spans="1:84" x14ac:dyDescent="0.2">
      <c r="A459" s="2">
        <v>42766</v>
      </c>
      <c r="B459">
        <v>20170201</v>
      </c>
      <c r="C459">
        <v>56</v>
      </c>
      <c r="D459">
        <v>56</v>
      </c>
      <c r="F459" s="2">
        <v>42766</v>
      </c>
      <c r="G459">
        <v>20170306</v>
      </c>
      <c r="H459">
        <v>1.2</v>
      </c>
      <c r="I459">
        <v>0.4</v>
      </c>
      <c r="U459" s="2">
        <v>42766</v>
      </c>
      <c r="V459">
        <v>20170307</v>
      </c>
      <c r="W459">
        <v>8.7940000000000005</v>
      </c>
      <c r="X459">
        <v>11.395</v>
      </c>
      <c r="AO459" s="2">
        <v>42766</v>
      </c>
      <c r="AP459">
        <v>20170215</v>
      </c>
      <c r="AQ459">
        <v>-0.3</v>
      </c>
      <c r="AR459">
        <v>-0.27</v>
      </c>
      <c r="AT459" s="2">
        <v>42766</v>
      </c>
      <c r="AU459" t="s">
        <v>13</v>
      </c>
      <c r="AV459" t="s">
        <v>13</v>
      </c>
      <c r="AW459">
        <v>-0.36</v>
      </c>
      <c r="AY459" s="2">
        <v>42766</v>
      </c>
      <c r="AZ459">
        <v>20170315</v>
      </c>
      <c r="BA459">
        <v>0.3</v>
      </c>
      <c r="BB459">
        <v>0.3</v>
      </c>
      <c r="BI459" s="2">
        <v>42766</v>
      </c>
      <c r="BJ459">
        <v>20170306</v>
      </c>
      <c r="BK459">
        <v>0</v>
      </c>
      <c r="BL459">
        <v>1.1000000000000001</v>
      </c>
      <c r="BX459" s="2">
        <v>42766</v>
      </c>
      <c r="BY459">
        <v>20170301</v>
      </c>
      <c r="BZ459">
        <v>0.4</v>
      </c>
      <c r="CA459">
        <v>0.6</v>
      </c>
      <c r="CC459" s="2">
        <v>42766</v>
      </c>
      <c r="CD459">
        <v>20170301</v>
      </c>
      <c r="CE459">
        <v>0.2</v>
      </c>
      <c r="CF459">
        <v>0.1</v>
      </c>
    </row>
    <row r="460" spans="1:84" x14ac:dyDescent="0.2">
      <c r="A460" s="2">
        <v>42794</v>
      </c>
      <c r="B460">
        <v>20170301</v>
      </c>
      <c r="C460">
        <v>57.7</v>
      </c>
      <c r="D460">
        <v>57.7</v>
      </c>
      <c r="F460" s="2">
        <v>42794</v>
      </c>
      <c r="G460">
        <v>20170404</v>
      </c>
      <c r="H460">
        <v>1</v>
      </c>
      <c r="I460">
        <v>0.8</v>
      </c>
      <c r="U460" s="2">
        <v>42794</v>
      </c>
      <c r="V460">
        <v>20170407</v>
      </c>
      <c r="W460">
        <v>15.206</v>
      </c>
      <c r="X460">
        <v>16.501999999999999</v>
      </c>
      <c r="AO460" s="2">
        <v>42794</v>
      </c>
      <c r="AP460">
        <v>20170317</v>
      </c>
      <c r="AQ460">
        <v>0</v>
      </c>
      <c r="AR460">
        <v>0.18</v>
      </c>
      <c r="AT460" s="2">
        <v>42794</v>
      </c>
      <c r="AU460" t="s">
        <v>13</v>
      </c>
      <c r="AV460" t="s">
        <v>13</v>
      </c>
      <c r="AW460">
        <v>0.08</v>
      </c>
      <c r="AY460" s="2">
        <v>42794</v>
      </c>
      <c r="AZ460">
        <v>20170414</v>
      </c>
      <c r="BA460">
        <v>0.3</v>
      </c>
      <c r="BB460">
        <v>0.2</v>
      </c>
      <c r="BI460" s="2">
        <v>42794</v>
      </c>
      <c r="BJ460">
        <v>20170404</v>
      </c>
      <c r="BK460">
        <v>0.5</v>
      </c>
      <c r="BL460">
        <v>0.3</v>
      </c>
      <c r="BX460" s="2">
        <v>42794</v>
      </c>
      <c r="BY460">
        <v>20170331</v>
      </c>
      <c r="BZ460">
        <v>0.4</v>
      </c>
      <c r="CA460">
        <v>0.5</v>
      </c>
      <c r="CC460" s="2">
        <v>42794</v>
      </c>
      <c r="CD460">
        <v>20170331</v>
      </c>
      <c r="CE460">
        <v>0.1</v>
      </c>
      <c r="CF460">
        <v>0.1</v>
      </c>
    </row>
    <row r="461" spans="1:84" x14ac:dyDescent="0.2">
      <c r="A461" s="2">
        <v>42825</v>
      </c>
      <c r="B461">
        <v>20170403</v>
      </c>
      <c r="C461">
        <v>57.2</v>
      </c>
      <c r="D461">
        <v>57.2</v>
      </c>
      <c r="F461" s="2">
        <v>42825</v>
      </c>
      <c r="G461">
        <v>20170504</v>
      </c>
      <c r="H461">
        <v>0.2</v>
      </c>
      <c r="I461">
        <v>1</v>
      </c>
      <c r="U461" s="2">
        <v>42825</v>
      </c>
      <c r="V461">
        <v>20170505</v>
      </c>
      <c r="W461">
        <v>16.431000000000001</v>
      </c>
      <c r="X461">
        <v>19.536000000000001</v>
      </c>
      <c r="AO461" s="2">
        <v>42825</v>
      </c>
      <c r="AP461">
        <v>20170418</v>
      </c>
      <c r="AQ461">
        <v>0.5</v>
      </c>
      <c r="AR461">
        <v>0.41</v>
      </c>
      <c r="AT461" s="2">
        <v>42825</v>
      </c>
      <c r="AU461" t="s">
        <v>13</v>
      </c>
      <c r="AV461" t="s">
        <v>13</v>
      </c>
      <c r="AW461">
        <v>0.31</v>
      </c>
      <c r="AY461" s="2">
        <v>42825</v>
      </c>
      <c r="AZ461">
        <v>20170512</v>
      </c>
      <c r="BA461">
        <v>0.2</v>
      </c>
      <c r="BB461">
        <v>0.2</v>
      </c>
      <c r="BI461" s="2">
        <v>42825</v>
      </c>
      <c r="BJ461">
        <v>20170504</v>
      </c>
      <c r="BK461">
        <v>0</v>
      </c>
      <c r="BL461">
        <v>0.9</v>
      </c>
      <c r="BX461" s="2">
        <v>42825</v>
      </c>
      <c r="BY461">
        <v>20170501</v>
      </c>
      <c r="BZ461">
        <v>0.2</v>
      </c>
      <c r="CA461">
        <v>0.2</v>
      </c>
      <c r="CC461" s="2">
        <v>42825</v>
      </c>
      <c r="CD461">
        <v>20170501</v>
      </c>
      <c r="CE461">
        <v>0</v>
      </c>
      <c r="CF461">
        <v>0.3</v>
      </c>
    </row>
    <row r="462" spans="1:84" x14ac:dyDescent="0.2">
      <c r="A462" s="2">
        <v>42855</v>
      </c>
      <c r="B462">
        <v>20170501</v>
      </c>
      <c r="C462">
        <v>54.8</v>
      </c>
      <c r="D462">
        <v>54.8</v>
      </c>
      <c r="F462" s="2">
        <v>42855</v>
      </c>
      <c r="G462">
        <v>20170605</v>
      </c>
      <c r="H462">
        <v>-0.2</v>
      </c>
      <c r="I462">
        <v>-0.2</v>
      </c>
      <c r="U462" s="2">
        <v>42855</v>
      </c>
      <c r="V462">
        <v>20170607</v>
      </c>
      <c r="W462">
        <v>8.1969999999999992</v>
      </c>
      <c r="X462">
        <v>8.1969999999999992</v>
      </c>
      <c r="AO462" s="2">
        <v>42855</v>
      </c>
      <c r="AP462">
        <v>20170516</v>
      </c>
      <c r="AQ462">
        <v>1</v>
      </c>
      <c r="AR462">
        <v>0.98</v>
      </c>
      <c r="AT462" s="2">
        <v>42855</v>
      </c>
      <c r="AU462" t="s">
        <v>13</v>
      </c>
      <c r="AV462" t="s">
        <v>13</v>
      </c>
      <c r="AW462">
        <v>0.88</v>
      </c>
      <c r="AY462" s="2">
        <v>42855</v>
      </c>
      <c r="AZ462">
        <v>20170614</v>
      </c>
      <c r="BA462" t="s">
        <v>13</v>
      </c>
      <c r="BB462" t="s">
        <v>13</v>
      </c>
      <c r="BI462" s="2">
        <v>42855</v>
      </c>
      <c r="BJ462">
        <v>20170605</v>
      </c>
      <c r="BK462">
        <v>-0.5</v>
      </c>
      <c r="BL462">
        <v>-0.5</v>
      </c>
      <c r="BX462" s="2">
        <v>42855</v>
      </c>
      <c r="BY462">
        <v>20170530</v>
      </c>
      <c r="BZ462">
        <v>0.4</v>
      </c>
      <c r="CA462">
        <v>0.4</v>
      </c>
      <c r="CC462" s="2">
        <v>42855</v>
      </c>
      <c r="CD462">
        <v>20170530</v>
      </c>
      <c r="CE462">
        <v>0.4</v>
      </c>
      <c r="CF462">
        <v>0.4</v>
      </c>
    </row>
    <row r="463" spans="1:84" x14ac:dyDescent="0.2">
      <c r="A463" s="2">
        <v>42886</v>
      </c>
      <c r="B463">
        <v>20170601</v>
      </c>
      <c r="C463">
        <v>54.9</v>
      </c>
      <c r="D463">
        <v>54.9</v>
      </c>
      <c r="F463" s="2">
        <v>42886</v>
      </c>
      <c r="G463">
        <v>20170705</v>
      </c>
      <c r="H463" t="s">
        <v>13</v>
      </c>
      <c r="I463" t="s">
        <v>13</v>
      </c>
      <c r="U463" s="2">
        <v>42886</v>
      </c>
      <c r="V463">
        <v>20170710</v>
      </c>
      <c r="W463" t="s">
        <v>13</v>
      </c>
      <c r="X463" t="s">
        <v>13</v>
      </c>
      <c r="AO463" s="2">
        <v>42886</v>
      </c>
      <c r="AP463">
        <v>20170615</v>
      </c>
      <c r="AQ463" t="s">
        <v>13</v>
      </c>
      <c r="AR463" t="s">
        <v>13</v>
      </c>
      <c r="AY463" s="2">
        <v>42886</v>
      </c>
      <c r="AZ463">
        <v>20170714</v>
      </c>
      <c r="BA463" t="s">
        <v>13</v>
      </c>
      <c r="BB463" t="s">
        <v>13</v>
      </c>
      <c r="BI463" s="2">
        <v>42886</v>
      </c>
      <c r="BJ463">
        <v>20170705</v>
      </c>
      <c r="BK463" t="s">
        <v>13</v>
      </c>
      <c r="BL463" t="s">
        <v>13</v>
      </c>
      <c r="BX463" s="2">
        <v>42886</v>
      </c>
      <c r="BY463">
        <v>20170630</v>
      </c>
      <c r="BZ463" t="s">
        <v>13</v>
      </c>
      <c r="CA463" t="s">
        <v>13</v>
      </c>
      <c r="CC463" s="2">
        <v>42886</v>
      </c>
      <c r="CD463">
        <v>20170630</v>
      </c>
      <c r="CE463" t="s">
        <v>13</v>
      </c>
      <c r="CF463" t="s">
        <v>13</v>
      </c>
    </row>
    <row r="464" spans="1:84" x14ac:dyDescent="0.2">
      <c r="A464" s="2">
        <v>42916</v>
      </c>
      <c r="B464">
        <v>20170703</v>
      </c>
      <c r="C464" t="s">
        <v>13</v>
      </c>
      <c r="D464" t="s">
        <v>13</v>
      </c>
      <c r="F464" s="2">
        <v>42916</v>
      </c>
      <c r="G464">
        <v>20170803</v>
      </c>
      <c r="H464" t="s">
        <v>13</v>
      </c>
      <c r="I464" t="s">
        <v>13</v>
      </c>
      <c r="U464" s="2">
        <v>42916</v>
      </c>
      <c r="V464">
        <v>20170807</v>
      </c>
      <c r="W464" t="s">
        <v>13</v>
      </c>
      <c r="X464" t="s">
        <v>13</v>
      </c>
      <c r="BX464" s="2">
        <v>42916</v>
      </c>
      <c r="BY464">
        <v>20170801</v>
      </c>
      <c r="BZ464" t="s">
        <v>13</v>
      </c>
      <c r="CA464" t="s">
        <v>13</v>
      </c>
      <c r="CC464" s="2">
        <v>42916</v>
      </c>
      <c r="CD464">
        <v>20170801</v>
      </c>
      <c r="CE464" t="s">
        <v>13</v>
      </c>
      <c r="CF46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46"/>
  <sheetViews>
    <sheetView workbookViewId="0">
      <selection activeCell="AR7" sqref="AR7"/>
    </sheetView>
  </sheetViews>
  <sheetFormatPr baseColWidth="10" defaultColWidth="8.83203125" defaultRowHeight="15" x14ac:dyDescent="0.2"/>
  <cols>
    <col min="1" max="1" width="9.6640625" customWidth="1"/>
    <col min="6" max="6" width="10" customWidth="1"/>
    <col min="11" max="11" width="10.1640625" customWidth="1"/>
    <col min="16" max="16" width="9.83203125" customWidth="1"/>
    <col min="21" max="21" width="9.6640625" customWidth="1"/>
    <col min="26" max="26" width="11" customWidth="1"/>
    <col min="31" max="31" width="10.6640625" customWidth="1"/>
    <col min="36" max="36" width="10" customWidth="1"/>
  </cols>
  <sheetData>
    <row r="1" spans="1:49" x14ac:dyDescent="0.2">
      <c r="A1" t="s">
        <v>84</v>
      </c>
      <c r="F1" t="s">
        <v>85</v>
      </c>
      <c r="K1" t="s">
        <v>86</v>
      </c>
      <c r="P1" t="s">
        <v>87</v>
      </c>
      <c r="U1" t="s">
        <v>88</v>
      </c>
      <c r="Z1" t="s">
        <v>89</v>
      </c>
      <c r="AE1" t="s">
        <v>90</v>
      </c>
      <c r="AJ1" t="s">
        <v>91</v>
      </c>
      <c r="AO1" t="s">
        <v>92</v>
      </c>
      <c r="AT1" t="s">
        <v>93</v>
      </c>
    </row>
    <row r="2" spans="1:49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  <c r="Z2" t="s">
        <v>1</v>
      </c>
      <c r="AA2" t="s">
        <v>2</v>
      </c>
      <c r="AB2" t="s">
        <v>3</v>
      </c>
      <c r="AC2" t="s">
        <v>4</v>
      </c>
      <c r="AE2" t="s">
        <v>1</v>
      </c>
      <c r="AF2" t="s">
        <v>2</v>
      </c>
      <c r="AG2" t="s">
        <v>3</v>
      </c>
      <c r="AH2" t="s">
        <v>4</v>
      </c>
      <c r="AJ2" t="s">
        <v>1</v>
      </c>
      <c r="AK2" t="s">
        <v>2</v>
      </c>
      <c r="AL2" t="s">
        <v>3</v>
      </c>
      <c r="AM2" t="s">
        <v>4</v>
      </c>
      <c r="AO2" t="s">
        <v>1</v>
      </c>
      <c r="AP2" t="s">
        <v>2</v>
      </c>
      <c r="AQ2" t="s">
        <v>3</v>
      </c>
      <c r="AR2" t="s">
        <v>4</v>
      </c>
      <c r="AT2" t="s">
        <v>1</v>
      </c>
      <c r="AU2" t="s">
        <v>2</v>
      </c>
      <c r="AV2" t="s">
        <v>3</v>
      </c>
      <c r="AW2" t="s">
        <v>4</v>
      </c>
    </row>
    <row r="3" spans="1:49" x14ac:dyDescent="0.2">
      <c r="A3" s="3" t="e">
        <f ca="1">_xll.BDH($A$1,$B$2:$D$2,"01/01/1979","","Dir=V","Dts=S","Sort=A","Quote=C","QtTyp=Y","Days=T","Per=cd","DtFmt=D","UseDPDF=Y","cols=4;rows=1644")</f>
        <v>#NAME?</v>
      </c>
      <c r="B3" t="s">
        <v>13</v>
      </c>
      <c r="C3" t="s">
        <v>13</v>
      </c>
      <c r="D3">
        <v>46</v>
      </c>
      <c r="F3" s="3" t="e">
        <f ca="1">_xll.BDH($F$1,$G$2:$I$2,"01/01/1979","","Dir=V","Dts=S","Sort=A","Quote=C","QtTyp=Y","Days=T","Per=cd","DtFmt=D","UseDPDF=Y","cols=4;rows=461")</f>
        <v>#NAME?</v>
      </c>
      <c r="G3" t="s">
        <v>13</v>
      </c>
      <c r="H3" t="s">
        <v>13</v>
      </c>
      <c r="I3">
        <v>72.099999999999994</v>
      </c>
      <c r="K3" s="3" t="e">
        <f ca="1">_xll.BDH($K$1,$L$2:$N$2,"01/01/1979","","Dir=V","Dts=S","Sort=A","Quote=C","QtTyp=Y","Days=T","Per=cd","DtFmt=D","UseDPDF=Y","cols=4;rows=191")</f>
        <v>#NAME?</v>
      </c>
      <c r="L3" t="s">
        <v>13</v>
      </c>
      <c r="M3" t="s">
        <v>13</v>
      </c>
      <c r="N3">
        <v>-13.3</v>
      </c>
      <c r="P3" s="3" t="e">
        <f ca="1">_xll.BDH($P$1,$Q$2:$S$2,"01/01/1979","","Dir=V","Dts=S","Sort=A","Quote=C","QtTyp=Y","Days=T","Per=cd","DtFmt=D","UseDPDF=Y","cols=4;rows=461")</f>
        <v>#NAME?</v>
      </c>
      <c r="Q3" t="s">
        <v>13</v>
      </c>
      <c r="R3" t="s">
        <v>13</v>
      </c>
      <c r="S3">
        <v>-0.7</v>
      </c>
      <c r="U3" s="3" t="e">
        <f ca="1">_xll.BDH($U$1,$V$2:$X$2,"01/01/1979","","Dir=V","Dts=S","Sort=A","Quote=C","QtTyp=Y","Days=T","Per=cd","DtFmt=D","UseDPDF=Y","cols=4;rows=461")</f>
        <v>#NAME?</v>
      </c>
      <c r="V3" t="s">
        <v>13</v>
      </c>
      <c r="W3" t="s">
        <v>13</v>
      </c>
      <c r="X3">
        <v>4.0999999999999996</v>
      </c>
      <c r="Z3" s="3" t="e">
        <f ca="1">_xll.BDH($Z$1,$AA$2:$AC$2,"01/01/1979","","Dir=V","Dts=S","Sort=A","Quote=C","QtTyp=Y","Days=T","Per=cd","DtFmt=D","UseDPDF=Y","cols=4;rows=461")</f>
        <v>#NAME?</v>
      </c>
      <c r="AA3" t="s">
        <v>13</v>
      </c>
      <c r="AB3" t="s">
        <v>13</v>
      </c>
      <c r="AC3">
        <v>99.54</v>
      </c>
      <c r="AE3" s="3" t="e">
        <f ca="1">_xll.BDH($AE$1,$AF$2:$AH$2,"01/01/1979","","Dir=V","Dts=S","Sort=A","Quote=C","QtTyp=Y","Days=T","Per=cd","DtFmt=D","UseDPDF=Y","cols=4;rows=293")</f>
        <v>#NAME?</v>
      </c>
      <c r="AF3" t="s">
        <v>13</v>
      </c>
      <c r="AG3" t="s">
        <v>13</v>
      </c>
      <c r="AH3">
        <v>16</v>
      </c>
      <c r="AJ3" s="3" t="e">
        <f ca="1">_xll.BDH($AJ$1,$AK$2:$AM$2,"01/01/1979","","Dir=V","Dts=S","Sort=A","Quote=C","QtTyp=Y","Days=T","Per=cd","DtFmt=D","UseDPDF=Y","cols=4;rows=462")</f>
        <v>#NAME?</v>
      </c>
      <c r="AK3" t="s">
        <v>13</v>
      </c>
      <c r="AL3" t="s">
        <v>13</v>
      </c>
      <c r="AM3">
        <v>62.8</v>
      </c>
      <c r="AO3" s="3" t="e">
        <f ca="1">_xll.BDH($AO$1,$AP$2:$AR$2,"01/01/1979","","Dir=V","Dts=S","Sort=A","Quote=C","QtTyp=Y","Days=T","Per=cd","DtFmt=D","UseDPDF=Y","cols=4;rows=219")</f>
        <v>#NAME?</v>
      </c>
      <c r="AP3" t="s">
        <v>13</v>
      </c>
      <c r="AQ3" t="s">
        <v>13</v>
      </c>
      <c r="AR3">
        <v>53</v>
      </c>
      <c r="AT3" s="3" t="e">
        <f ca="1">_xll.BDH($AT$1,$AU$2:$AW$2,"01/01/1979","","Dir=V","Dts=S","Sort=A","Quote=C","QtTyp=Y","Days=T","Per=cd","DtFmt=D","UseDPDF=Y","cols=4;rows=156")</f>
        <v>#NAME?</v>
      </c>
      <c r="AU3" t="s">
        <v>13</v>
      </c>
      <c r="AV3" t="s">
        <v>13</v>
      </c>
      <c r="AW3">
        <v>47</v>
      </c>
    </row>
    <row r="4" spans="1:49" x14ac:dyDescent="0.2">
      <c r="A4" s="2">
        <v>31396</v>
      </c>
      <c r="B4" t="s">
        <v>13</v>
      </c>
      <c r="C4" t="s">
        <v>13</v>
      </c>
      <c r="D4">
        <v>46</v>
      </c>
      <c r="F4" s="2">
        <v>28914</v>
      </c>
      <c r="G4" t="s">
        <v>13</v>
      </c>
      <c r="H4" t="s">
        <v>13</v>
      </c>
      <c r="I4">
        <v>73.900000000000006</v>
      </c>
      <c r="K4" s="2">
        <v>37134</v>
      </c>
      <c r="L4" t="s">
        <v>13</v>
      </c>
      <c r="M4" t="s">
        <v>13</v>
      </c>
      <c r="N4">
        <v>-8</v>
      </c>
      <c r="P4" s="2">
        <v>28914</v>
      </c>
      <c r="Q4" t="s">
        <v>13</v>
      </c>
      <c r="R4" t="s">
        <v>13</v>
      </c>
      <c r="S4">
        <v>0</v>
      </c>
      <c r="U4" s="2">
        <v>28914</v>
      </c>
      <c r="V4" t="s">
        <v>13</v>
      </c>
      <c r="W4" t="s">
        <v>13</v>
      </c>
      <c r="X4">
        <v>-1.5</v>
      </c>
      <c r="Z4" s="2">
        <v>28914</v>
      </c>
      <c r="AA4" t="s">
        <v>13</v>
      </c>
      <c r="AB4" t="s">
        <v>13</v>
      </c>
      <c r="AC4">
        <v>101.5</v>
      </c>
      <c r="AE4" s="2">
        <v>34028</v>
      </c>
      <c r="AF4" t="s">
        <v>13</v>
      </c>
      <c r="AG4" t="s">
        <v>13</v>
      </c>
      <c r="AH4">
        <v>13</v>
      </c>
      <c r="AJ4" s="2">
        <v>28914</v>
      </c>
      <c r="AK4" t="s">
        <v>13</v>
      </c>
      <c r="AL4" t="s">
        <v>13</v>
      </c>
      <c r="AM4">
        <v>62.3</v>
      </c>
      <c r="AO4" s="2">
        <v>36129</v>
      </c>
      <c r="AP4" t="s">
        <v>13</v>
      </c>
      <c r="AQ4" t="s">
        <v>13</v>
      </c>
      <c r="AR4">
        <v>48</v>
      </c>
      <c r="AT4" s="2">
        <v>38199</v>
      </c>
      <c r="AU4" t="s">
        <v>13</v>
      </c>
      <c r="AV4" t="s">
        <v>13</v>
      </c>
      <c r="AW4">
        <v>39</v>
      </c>
    </row>
    <row r="5" spans="1:49" x14ac:dyDescent="0.2">
      <c r="A5" s="2">
        <v>31403</v>
      </c>
      <c r="B5" t="s">
        <v>13</v>
      </c>
      <c r="C5" t="s">
        <v>13</v>
      </c>
      <c r="D5">
        <v>47</v>
      </c>
      <c r="F5" s="2">
        <v>28945</v>
      </c>
      <c r="G5" t="s">
        <v>13</v>
      </c>
      <c r="H5" t="s">
        <v>13</v>
      </c>
      <c r="I5">
        <v>68.400000000000006</v>
      </c>
      <c r="K5" s="2">
        <v>37164</v>
      </c>
      <c r="L5" t="s">
        <v>13</v>
      </c>
      <c r="M5" t="s">
        <v>13</v>
      </c>
      <c r="N5">
        <v>-12.5</v>
      </c>
      <c r="P5" s="2">
        <v>28945</v>
      </c>
      <c r="Q5" t="s">
        <v>13</v>
      </c>
      <c r="R5" t="s">
        <v>13</v>
      </c>
      <c r="S5">
        <v>0.7</v>
      </c>
      <c r="U5" s="2">
        <v>28945</v>
      </c>
      <c r="V5" t="s">
        <v>13</v>
      </c>
      <c r="W5" t="s">
        <v>13</v>
      </c>
      <c r="X5">
        <v>5.8</v>
      </c>
      <c r="Z5" s="2">
        <v>28945</v>
      </c>
      <c r="AA5" t="s">
        <v>13</v>
      </c>
      <c r="AB5" t="s">
        <v>13</v>
      </c>
      <c r="AC5">
        <v>96.42</v>
      </c>
      <c r="AE5" s="2">
        <v>34059</v>
      </c>
      <c r="AF5" t="s">
        <v>13</v>
      </c>
      <c r="AG5" t="s">
        <v>13</v>
      </c>
      <c r="AH5">
        <v>19</v>
      </c>
      <c r="AJ5" s="2">
        <v>28945</v>
      </c>
      <c r="AK5" t="s">
        <v>13</v>
      </c>
      <c r="AL5" t="s">
        <v>13</v>
      </c>
      <c r="AM5">
        <v>66.2</v>
      </c>
      <c r="AO5" s="2">
        <v>36160</v>
      </c>
      <c r="AP5" t="s">
        <v>13</v>
      </c>
      <c r="AQ5" t="s">
        <v>13</v>
      </c>
      <c r="AR5">
        <v>42</v>
      </c>
      <c r="AT5" s="2">
        <v>38230</v>
      </c>
      <c r="AU5" t="s">
        <v>13</v>
      </c>
      <c r="AV5" t="s">
        <v>13</v>
      </c>
      <c r="AW5">
        <v>37.700000000000003</v>
      </c>
    </row>
    <row r="6" spans="1:49" x14ac:dyDescent="0.2">
      <c r="A6" s="2">
        <v>31410</v>
      </c>
      <c r="B6" t="s">
        <v>13</v>
      </c>
      <c r="C6" t="s">
        <v>13</v>
      </c>
      <c r="D6">
        <v>46.7</v>
      </c>
      <c r="F6" s="2">
        <v>28975</v>
      </c>
      <c r="G6" t="s">
        <v>13</v>
      </c>
      <c r="H6" t="s">
        <v>13</v>
      </c>
      <c r="I6">
        <v>66</v>
      </c>
      <c r="K6" s="2">
        <v>37195</v>
      </c>
      <c r="L6" t="s">
        <v>13</v>
      </c>
      <c r="M6" t="s">
        <v>13</v>
      </c>
      <c r="N6">
        <v>-14.7</v>
      </c>
      <c r="P6" s="2">
        <v>28975</v>
      </c>
      <c r="Q6" t="s">
        <v>13</v>
      </c>
      <c r="R6" t="s">
        <v>13</v>
      </c>
      <c r="S6">
        <v>-1.7</v>
      </c>
      <c r="U6" s="2">
        <v>28975</v>
      </c>
      <c r="V6" t="s">
        <v>13</v>
      </c>
      <c r="W6" t="s">
        <v>13</v>
      </c>
      <c r="X6">
        <v>-3.4</v>
      </c>
      <c r="Z6" s="2">
        <v>28975</v>
      </c>
      <c r="AA6" t="s">
        <v>13</v>
      </c>
      <c r="AB6" t="s">
        <v>13</v>
      </c>
      <c r="AC6">
        <v>94.63</v>
      </c>
      <c r="AE6" s="2">
        <v>34089</v>
      </c>
      <c r="AF6" t="s">
        <v>13</v>
      </c>
      <c r="AG6" t="s">
        <v>13</v>
      </c>
      <c r="AH6">
        <v>11</v>
      </c>
      <c r="AJ6" s="2">
        <v>28975</v>
      </c>
      <c r="AK6" t="s">
        <v>13</v>
      </c>
      <c r="AL6" t="s">
        <v>13</v>
      </c>
      <c r="AM6">
        <v>64</v>
      </c>
      <c r="AO6" s="2">
        <v>36191</v>
      </c>
      <c r="AP6" t="s">
        <v>13</v>
      </c>
      <c r="AQ6" t="s">
        <v>13</v>
      </c>
      <c r="AR6">
        <v>53</v>
      </c>
      <c r="AT6" s="2">
        <v>38260</v>
      </c>
      <c r="AU6" t="s">
        <v>13</v>
      </c>
      <c r="AV6" t="s">
        <v>13</v>
      </c>
      <c r="AW6">
        <v>27.7</v>
      </c>
    </row>
    <row r="7" spans="1:49" x14ac:dyDescent="0.2">
      <c r="A7" s="2">
        <v>31417</v>
      </c>
      <c r="B7" t="s">
        <v>13</v>
      </c>
      <c r="C7" t="s">
        <v>13</v>
      </c>
      <c r="D7">
        <v>46</v>
      </c>
      <c r="F7" s="2">
        <v>29006</v>
      </c>
      <c r="G7" t="s">
        <v>13</v>
      </c>
      <c r="H7" t="s">
        <v>13</v>
      </c>
      <c r="I7">
        <v>68.099999999999994</v>
      </c>
      <c r="K7" s="2">
        <v>37225</v>
      </c>
      <c r="L7" t="s">
        <v>13</v>
      </c>
      <c r="M7" t="s">
        <v>13</v>
      </c>
      <c r="N7">
        <v>-21.5</v>
      </c>
      <c r="P7" s="2">
        <v>29006</v>
      </c>
      <c r="Q7" t="s">
        <v>13</v>
      </c>
      <c r="R7" t="s">
        <v>13</v>
      </c>
      <c r="S7">
        <v>0.6</v>
      </c>
      <c r="U7" s="2">
        <v>29006</v>
      </c>
      <c r="V7" t="s">
        <v>13</v>
      </c>
      <c r="W7" t="s">
        <v>13</v>
      </c>
      <c r="X7">
        <v>-1.6</v>
      </c>
      <c r="Z7" s="2">
        <v>29006</v>
      </c>
      <c r="AA7" t="s">
        <v>13</v>
      </c>
      <c r="AB7" t="s">
        <v>13</v>
      </c>
      <c r="AC7">
        <v>96</v>
      </c>
      <c r="AE7" s="2">
        <v>34120</v>
      </c>
      <c r="AF7" t="s">
        <v>13</v>
      </c>
      <c r="AG7" t="s">
        <v>13</v>
      </c>
      <c r="AH7">
        <v>16</v>
      </c>
      <c r="AJ7" s="2">
        <v>29006</v>
      </c>
      <c r="AK7" t="s">
        <v>13</v>
      </c>
      <c r="AL7" t="s">
        <v>13</v>
      </c>
      <c r="AM7">
        <v>60.9</v>
      </c>
      <c r="AO7" s="2">
        <v>36219</v>
      </c>
      <c r="AP7" t="s">
        <v>13</v>
      </c>
      <c r="AQ7" t="s">
        <v>13</v>
      </c>
      <c r="AR7">
        <v>51</v>
      </c>
      <c r="AT7" s="2">
        <v>38291</v>
      </c>
      <c r="AU7" t="s">
        <v>13</v>
      </c>
      <c r="AV7" t="s">
        <v>13</v>
      </c>
      <c r="AW7">
        <v>26.8</v>
      </c>
    </row>
    <row r="8" spans="1:49" x14ac:dyDescent="0.2">
      <c r="A8" s="2">
        <v>31424</v>
      </c>
      <c r="B8" t="s">
        <v>13</v>
      </c>
      <c r="C8" t="s">
        <v>13</v>
      </c>
      <c r="D8">
        <v>46</v>
      </c>
      <c r="F8" s="2">
        <v>29036</v>
      </c>
      <c r="G8" t="s">
        <v>13</v>
      </c>
      <c r="H8" t="s">
        <v>13</v>
      </c>
      <c r="I8">
        <v>65.8</v>
      </c>
      <c r="K8" s="2">
        <v>37256</v>
      </c>
      <c r="L8" t="s">
        <v>13</v>
      </c>
      <c r="M8" t="s">
        <v>13</v>
      </c>
      <c r="N8">
        <v>-9.8000000000000007</v>
      </c>
      <c r="P8" s="2">
        <v>29036</v>
      </c>
      <c r="Q8" t="s">
        <v>13</v>
      </c>
      <c r="R8" t="s">
        <v>13</v>
      </c>
      <c r="S8">
        <v>-0.6</v>
      </c>
      <c r="U8" s="2">
        <v>29036</v>
      </c>
      <c r="V8" t="s">
        <v>13</v>
      </c>
      <c r="W8" t="s">
        <v>13</v>
      </c>
      <c r="X8">
        <v>-4.2</v>
      </c>
      <c r="Z8" s="2">
        <v>29036</v>
      </c>
      <c r="AA8" t="s">
        <v>13</v>
      </c>
      <c r="AB8" t="s">
        <v>13</v>
      </c>
      <c r="AC8">
        <v>92.67</v>
      </c>
      <c r="AE8" s="2">
        <v>34150</v>
      </c>
      <c r="AF8" t="s">
        <v>13</v>
      </c>
      <c r="AG8" t="s">
        <v>13</v>
      </c>
      <c r="AH8">
        <v>20</v>
      </c>
      <c r="AJ8" s="2">
        <v>29036</v>
      </c>
      <c r="AK8" t="s">
        <v>13</v>
      </c>
      <c r="AL8" t="s">
        <v>13</v>
      </c>
      <c r="AM8">
        <v>58.9</v>
      </c>
      <c r="AO8" s="2">
        <v>36250</v>
      </c>
      <c r="AP8" t="s">
        <v>13</v>
      </c>
      <c r="AQ8" t="s">
        <v>13</v>
      </c>
      <c r="AR8">
        <v>62</v>
      </c>
      <c r="AT8" s="2">
        <v>38321</v>
      </c>
      <c r="AU8" t="s">
        <v>13</v>
      </c>
      <c r="AV8" t="s">
        <v>13</v>
      </c>
      <c r="AW8">
        <v>43</v>
      </c>
    </row>
    <row r="9" spans="1:49" x14ac:dyDescent="0.2">
      <c r="A9" s="2">
        <v>31431</v>
      </c>
      <c r="B9" t="s">
        <v>13</v>
      </c>
      <c r="C9" t="s">
        <v>13</v>
      </c>
      <c r="D9">
        <v>46</v>
      </c>
      <c r="F9" s="2">
        <v>29067</v>
      </c>
      <c r="G9" t="s">
        <v>13</v>
      </c>
      <c r="H9" t="s">
        <v>13</v>
      </c>
      <c r="I9">
        <v>60.4</v>
      </c>
      <c r="K9" s="2">
        <v>37287</v>
      </c>
      <c r="L9" t="s">
        <v>13</v>
      </c>
      <c r="M9" t="s">
        <v>13</v>
      </c>
      <c r="N9">
        <v>1.5</v>
      </c>
      <c r="P9" s="2">
        <v>29067</v>
      </c>
      <c r="Q9" t="s">
        <v>13</v>
      </c>
      <c r="R9" t="s">
        <v>13</v>
      </c>
      <c r="S9">
        <v>-0.9</v>
      </c>
      <c r="U9" s="2">
        <v>29067</v>
      </c>
      <c r="V9" t="s">
        <v>13</v>
      </c>
      <c r="W9" t="s">
        <v>13</v>
      </c>
      <c r="X9">
        <v>-13.2</v>
      </c>
      <c r="Z9" s="2">
        <v>29067</v>
      </c>
      <c r="AA9" t="s">
        <v>13</v>
      </c>
      <c r="AB9" t="s">
        <v>13</v>
      </c>
      <c r="AC9">
        <v>81.430000000000007</v>
      </c>
      <c r="AE9" s="2">
        <v>34181</v>
      </c>
      <c r="AF9" t="s">
        <v>13</v>
      </c>
      <c r="AG9" t="s">
        <v>13</v>
      </c>
      <c r="AH9">
        <v>15</v>
      </c>
      <c r="AJ9" s="2">
        <v>29067</v>
      </c>
      <c r="AK9" t="s">
        <v>13</v>
      </c>
      <c r="AL9" t="s">
        <v>13</v>
      </c>
      <c r="AM9">
        <v>54.2</v>
      </c>
      <c r="AO9" s="2">
        <v>36280</v>
      </c>
      <c r="AP9" t="s">
        <v>13</v>
      </c>
      <c r="AQ9" t="s">
        <v>13</v>
      </c>
      <c r="AR9">
        <v>57</v>
      </c>
      <c r="AT9" s="2">
        <v>38352</v>
      </c>
      <c r="AU9" t="s">
        <v>13</v>
      </c>
      <c r="AV9" t="s">
        <v>13</v>
      </c>
      <c r="AW9">
        <v>41.4</v>
      </c>
    </row>
    <row r="10" spans="1:49" x14ac:dyDescent="0.2">
      <c r="A10" s="2">
        <v>31438</v>
      </c>
      <c r="B10" t="s">
        <v>13</v>
      </c>
      <c r="C10" t="s">
        <v>13</v>
      </c>
      <c r="D10">
        <v>47</v>
      </c>
      <c r="F10" s="2">
        <v>29098</v>
      </c>
      <c r="G10" t="s">
        <v>13</v>
      </c>
      <c r="H10" t="s">
        <v>13</v>
      </c>
      <c r="I10">
        <v>64.5</v>
      </c>
      <c r="K10" s="2">
        <v>37315</v>
      </c>
      <c r="L10" t="s">
        <v>13</v>
      </c>
      <c r="M10" t="s">
        <v>13</v>
      </c>
      <c r="N10">
        <v>13.3</v>
      </c>
      <c r="P10" s="2">
        <v>29098</v>
      </c>
      <c r="Q10" t="s">
        <v>13</v>
      </c>
      <c r="R10" t="s">
        <v>13</v>
      </c>
      <c r="S10">
        <v>-0.4</v>
      </c>
      <c r="U10" s="2">
        <v>29098</v>
      </c>
      <c r="V10" t="s">
        <v>13</v>
      </c>
      <c r="W10" t="s">
        <v>13</v>
      </c>
      <c r="X10">
        <v>-17.8</v>
      </c>
      <c r="Z10" s="2">
        <v>29098</v>
      </c>
      <c r="AA10" t="s">
        <v>13</v>
      </c>
      <c r="AB10" t="s">
        <v>13</v>
      </c>
      <c r="AC10">
        <v>79.38</v>
      </c>
      <c r="AE10" s="2">
        <v>34212</v>
      </c>
      <c r="AF10" t="s">
        <v>13</v>
      </c>
      <c r="AG10" t="s">
        <v>13</v>
      </c>
      <c r="AH10">
        <v>22</v>
      </c>
      <c r="AJ10" s="2">
        <v>29098</v>
      </c>
      <c r="AK10" t="s">
        <v>13</v>
      </c>
      <c r="AL10" t="s">
        <v>13</v>
      </c>
      <c r="AM10">
        <v>43.9</v>
      </c>
      <c r="AO10" s="2">
        <v>36311</v>
      </c>
      <c r="AP10" t="s">
        <v>13</v>
      </c>
      <c r="AQ10" t="s">
        <v>13</v>
      </c>
      <c r="AR10">
        <v>50</v>
      </c>
      <c r="AT10" s="2">
        <v>38383</v>
      </c>
      <c r="AU10" t="s">
        <v>13</v>
      </c>
      <c r="AV10" t="s">
        <v>13</v>
      </c>
      <c r="AW10">
        <v>26.8</v>
      </c>
    </row>
    <row r="11" spans="1:49" x14ac:dyDescent="0.2">
      <c r="A11" s="2">
        <v>31445</v>
      </c>
      <c r="B11" t="s">
        <v>13</v>
      </c>
      <c r="C11" t="s">
        <v>13</v>
      </c>
      <c r="D11">
        <v>48</v>
      </c>
      <c r="F11" s="2">
        <v>29128</v>
      </c>
      <c r="G11" t="s">
        <v>13</v>
      </c>
      <c r="H11" t="s">
        <v>13</v>
      </c>
      <c r="I11">
        <v>66.7</v>
      </c>
      <c r="K11" s="2">
        <v>37346</v>
      </c>
      <c r="L11" t="s">
        <v>13</v>
      </c>
      <c r="M11" t="s">
        <v>13</v>
      </c>
      <c r="N11">
        <v>13.8</v>
      </c>
      <c r="P11" s="2">
        <v>29128</v>
      </c>
      <c r="Q11" t="s">
        <v>13</v>
      </c>
      <c r="R11" t="s">
        <v>13</v>
      </c>
      <c r="S11">
        <v>-0.3</v>
      </c>
      <c r="U11" s="2">
        <v>29128</v>
      </c>
      <c r="V11" t="s">
        <v>13</v>
      </c>
      <c r="W11" t="s">
        <v>13</v>
      </c>
      <c r="X11">
        <v>-24.4</v>
      </c>
      <c r="Z11" s="2">
        <v>29128</v>
      </c>
      <c r="AA11" t="s">
        <v>13</v>
      </c>
      <c r="AB11" t="s">
        <v>13</v>
      </c>
      <c r="AC11">
        <v>87.79</v>
      </c>
      <c r="AE11" s="2">
        <v>34242</v>
      </c>
      <c r="AF11" t="s">
        <v>13</v>
      </c>
      <c r="AG11" t="s">
        <v>13</v>
      </c>
      <c r="AH11">
        <v>22</v>
      </c>
      <c r="AJ11" s="2">
        <v>29128</v>
      </c>
      <c r="AK11" t="s">
        <v>13</v>
      </c>
      <c r="AL11" t="s">
        <v>13</v>
      </c>
      <c r="AM11">
        <v>49.3</v>
      </c>
      <c r="AO11" s="2">
        <v>36341</v>
      </c>
      <c r="AP11" t="s">
        <v>13</v>
      </c>
      <c r="AQ11" t="s">
        <v>13</v>
      </c>
      <c r="AR11">
        <v>52</v>
      </c>
      <c r="AT11" s="2">
        <v>38411</v>
      </c>
      <c r="AU11" t="s">
        <v>13</v>
      </c>
      <c r="AV11" t="s">
        <v>13</v>
      </c>
      <c r="AW11">
        <v>29.1</v>
      </c>
    </row>
    <row r="12" spans="1:49" x14ac:dyDescent="0.2">
      <c r="A12" s="2">
        <v>31452</v>
      </c>
      <c r="B12" t="s">
        <v>13</v>
      </c>
      <c r="C12" t="s">
        <v>13</v>
      </c>
      <c r="D12">
        <v>49</v>
      </c>
      <c r="F12" s="2">
        <v>29159</v>
      </c>
      <c r="G12" t="s">
        <v>13</v>
      </c>
      <c r="H12" t="s">
        <v>13</v>
      </c>
      <c r="I12">
        <v>62.1</v>
      </c>
      <c r="K12" s="2">
        <v>37376</v>
      </c>
      <c r="L12" t="s">
        <v>13</v>
      </c>
      <c r="M12" t="s">
        <v>13</v>
      </c>
      <c r="N12">
        <v>20.2</v>
      </c>
      <c r="P12" s="2">
        <v>29159</v>
      </c>
      <c r="Q12" t="s">
        <v>13</v>
      </c>
      <c r="R12" t="s">
        <v>13</v>
      </c>
      <c r="S12">
        <v>-1.2</v>
      </c>
      <c r="U12" s="2">
        <v>29159</v>
      </c>
      <c r="V12" t="s">
        <v>13</v>
      </c>
      <c r="W12" t="s">
        <v>13</v>
      </c>
      <c r="X12">
        <v>-28.6</v>
      </c>
      <c r="Z12" s="2">
        <v>29159</v>
      </c>
      <c r="AA12" t="s">
        <v>13</v>
      </c>
      <c r="AB12" t="s">
        <v>13</v>
      </c>
      <c r="AC12">
        <v>92.25</v>
      </c>
      <c r="AE12" s="2">
        <v>34273</v>
      </c>
      <c r="AF12" t="s">
        <v>13</v>
      </c>
      <c r="AG12" t="s">
        <v>13</v>
      </c>
      <c r="AH12">
        <v>19</v>
      </c>
      <c r="AJ12" s="2">
        <v>29159</v>
      </c>
      <c r="AK12" t="s">
        <v>13</v>
      </c>
      <c r="AL12" t="s">
        <v>13</v>
      </c>
      <c r="AM12">
        <v>51.4</v>
      </c>
      <c r="AO12" s="2">
        <v>36372</v>
      </c>
      <c r="AP12" t="s">
        <v>13</v>
      </c>
      <c r="AQ12" t="s">
        <v>13</v>
      </c>
      <c r="AR12">
        <v>51</v>
      </c>
      <c r="AT12" s="2">
        <v>38442</v>
      </c>
      <c r="AU12" t="s">
        <v>13</v>
      </c>
      <c r="AV12" t="s">
        <v>13</v>
      </c>
      <c r="AW12">
        <v>29.6</v>
      </c>
    </row>
    <row r="13" spans="1:49" x14ac:dyDescent="0.2">
      <c r="A13" s="2">
        <v>31459</v>
      </c>
      <c r="B13" t="s">
        <v>13</v>
      </c>
      <c r="C13" t="s">
        <v>13</v>
      </c>
      <c r="D13">
        <v>48</v>
      </c>
      <c r="F13" s="2">
        <v>29189</v>
      </c>
      <c r="G13" t="s">
        <v>13</v>
      </c>
      <c r="H13" t="s">
        <v>13</v>
      </c>
      <c r="I13">
        <v>63.3</v>
      </c>
      <c r="K13" s="2">
        <v>37407</v>
      </c>
      <c r="L13" t="s">
        <v>13</v>
      </c>
      <c r="M13" t="s">
        <v>13</v>
      </c>
      <c r="N13">
        <v>12.9</v>
      </c>
      <c r="P13" s="2">
        <v>29189</v>
      </c>
      <c r="Q13" t="s">
        <v>13</v>
      </c>
      <c r="R13" t="s">
        <v>13</v>
      </c>
      <c r="S13">
        <v>-1.2</v>
      </c>
      <c r="U13" s="2">
        <v>29189</v>
      </c>
      <c r="V13" t="s">
        <v>13</v>
      </c>
      <c r="W13" t="s">
        <v>13</v>
      </c>
      <c r="X13">
        <v>-20</v>
      </c>
      <c r="Z13" s="2">
        <v>29189</v>
      </c>
      <c r="AA13" t="s">
        <v>13</v>
      </c>
      <c r="AB13" t="s">
        <v>13</v>
      </c>
      <c r="AC13">
        <v>90.16</v>
      </c>
      <c r="AE13" s="2">
        <v>34303</v>
      </c>
      <c r="AF13" t="s">
        <v>13</v>
      </c>
      <c r="AG13" t="s">
        <v>13</v>
      </c>
      <c r="AH13">
        <v>18</v>
      </c>
      <c r="AJ13" s="2">
        <v>29189</v>
      </c>
      <c r="AK13" t="s">
        <v>13</v>
      </c>
      <c r="AL13" t="s">
        <v>13</v>
      </c>
      <c r="AM13">
        <v>49.2</v>
      </c>
      <c r="AO13" s="2">
        <v>36403</v>
      </c>
      <c r="AP13" t="s">
        <v>13</v>
      </c>
      <c r="AQ13" t="s">
        <v>13</v>
      </c>
      <c r="AR13">
        <v>49</v>
      </c>
      <c r="AT13" s="2">
        <v>38472</v>
      </c>
      <c r="AU13" t="s">
        <v>13</v>
      </c>
      <c r="AV13" t="s">
        <v>13</v>
      </c>
      <c r="AW13">
        <v>6.4</v>
      </c>
    </row>
    <row r="14" spans="1:49" x14ac:dyDescent="0.2">
      <c r="A14" s="2">
        <v>31466</v>
      </c>
      <c r="B14" t="s">
        <v>13</v>
      </c>
      <c r="C14" t="s">
        <v>13</v>
      </c>
      <c r="D14">
        <v>47</v>
      </c>
      <c r="F14" s="2">
        <v>29220</v>
      </c>
      <c r="G14" t="s">
        <v>13</v>
      </c>
      <c r="H14" t="s">
        <v>13</v>
      </c>
      <c r="I14">
        <v>61</v>
      </c>
      <c r="K14" s="2">
        <v>37437</v>
      </c>
      <c r="L14" t="s">
        <v>13</v>
      </c>
      <c r="M14" t="s">
        <v>13</v>
      </c>
      <c r="N14">
        <v>8.9</v>
      </c>
      <c r="P14" s="2">
        <v>29220</v>
      </c>
      <c r="Q14" t="s">
        <v>13</v>
      </c>
      <c r="R14" t="s">
        <v>13</v>
      </c>
      <c r="S14">
        <v>-0.8</v>
      </c>
      <c r="U14" s="2">
        <v>29220</v>
      </c>
      <c r="V14" t="s">
        <v>13</v>
      </c>
      <c r="W14" t="s">
        <v>13</v>
      </c>
      <c r="X14">
        <v>-15.6</v>
      </c>
      <c r="Z14" s="2">
        <v>29220</v>
      </c>
      <c r="AA14" t="s">
        <v>13</v>
      </c>
      <c r="AB14" t="s">
        <v>13</v>
      </c>
      <c r="AC14">
        <v>90.66</v>
      </c>
      <c r="AE14" s="2">
        <v>34334</v>
      </c>
      <c r="AF14" t="s">
        <v>13</v>
      </c>
      <c r="AG14" t="s">
        <v>13</v>
      </c>
      <c r="AH14">
        <v>13</v>
      </c>
      <c r="AJ14" s="2">
        <v>29220</v>
      </c>
      <c r="AK14" t="s">
        <v>13</v>
      </c>
      <c r="AL14" t="s">
        <v>13</v>
      </c>
      <c r="AM14">
        <v>48.2</v>
      </c>
      <c r="AO14" s="2">
        <v>36433</v>
      </c>
      <c r="AP14" t="s">
        <v>13</v>
      </c>
      <c r="AQ14" t="s">
        <v>13</v>
      </c>
      <c r="AR14">
        <v>58</v>
      </c>
      <c r="AT14" s="2">
        <v>38503</v>
      </c>
      <c r="AU14" t="s">
        <v>13</v>
      </c>
      <c r="AV14" t="s">
        <v>13</v>
      </c>
      <c r="AW14">
        <v>24.9</v>
      </c>
    </row>
    <row r="15" spans="1:49" x14ac:dyDescent="0.2">
      <c r="A15" s="2">
        <v>31473</v>
      </c>
      <c r="B15" t="s">
        <v>13</v>
      </c>
      <c r="C15" t="s">
        <v>13</v>
      </c>
      <c r="D15">
        <v>46</v>
      </c>
      <c r="F15" s="2">
        <v>29251</v>
      </c>
      <c r="G15" t="s">
        <v>13</v>
      </c>
      <c r="H15" t="s">
        <v>13</v>
      </c>
      <c r="I15">
        <v>67</v>
      </c>
      <c r="K15" s="2">
        <v>37468</v>
      </c>
      <c r="L15" t="s">
        <v>13</v>
      </c>
      <c r="M15" t="s">
        <v>13</v>
      </c>
      <c r="N15">
        <v>-1.9</v>
      </c>
      <c r="P15" s="2">
        <v>29251</v>
      </c>
      <c r="Q15" t="s">
        <v>13</v>
      </c>
      <c r="R15" t="s">
        <v>13</v>
      </c>
      <c r="S15">
        <v>-0.2</v>
      </c>
      <c r="U15" s="2">
        <v>29251</v>
      </c>
      <c r="V15" t="s">
        <v>13</v>
      </c>
      <c r="W15" t="s">
        <v>13</v>
      </c>
      <c r="X15">
        <v>-18.5</v>
      </c>
      <c r="Z15" s="2">
        <v>29251</v>
      </c>
      <c r="AA15" t="s">
        <v>13</v>
      </c>
      <c r="AB15" t="s">
        <v>13</v>
      </c>
      <c r="AC15">
        <v>85.86</v>
      </c>
      <c r="AE15" s="2">
        <v>34365</v>
      </c>
      <c r="AF15" t="s">
        <v>13</v>
      </c>
      <c r="AG15" t="s">
        <v>13</v>
      </c>
      <c r="AH15">
        <v>17</v>
      </c>
      <c r="AJ15" s="2">
        <v>29251</v>
      </c>
      <c r="AK15" t="s">
        <v>13</v>
      </c>
      <c r="AL15" t="s">
        <v>13</v>
      </c>
      <c r="AM15">
        <v>45.2</v>
      </c>
      <c r="AO15" s="2">
        <v>36464</v>
      </c>
      <c r="AP15" t="s">
        <v>13</v>
      </c>
      <c r="AQ15" t="s">
        <v>13</v>
      </c>
      <c r="AR15">
        <v>56</v>
      </c>
      <c r="AT15" s="2">
        <v>38533</v>
      </c>
      <c r="AU15" t="s">
        <v>13</v>
      </c>
      <c r="AV15" t="s">
        <v>13</v>
      </c>
      <c r="AW15">
        <v>13.3</v>
      </c>
    </row>
    <row r="16" spans="1:49" x14ac:dyDescent="0.2">
      <c r="A16" s="2">
        <v>31480</v>
      </c>
      <c r="B16" t="s">
        <v>13</v>
      </c>
      <c r="C16" t="s">
        <v>13</v>
      </c>
      <c r="D16">
        <v>46</v>
      </c>
      <c r="F16" s="2">
        <v>29280</v>
      </c>
      <c r="G16" t="s">
        <v>13</v>
      </c>
      <c r="H16" t="s">
        <v>13</v>
      </c>
      <c r="I16">
        <v>66.900000000000006</v>
      </c>
      <c r="K16" s="2">
        <v>37499</v>
      </c>
      <c r="L16" t="s">
        <v>13</v>
      </c>
      <c r="M16" t="s">
        <v>13</v>
      </c>
      <c r="N16">
        <v>8.1999999999999993</v>
      </c>
      <c r="P16" s="2">
        <v>29280</v>
      </c>
      <c r="Q16" t="s">
        <v>13</v>
      </c>
      <c r="R16" t="s">
        <v>13</v>
      </c>
      <c r="S16">
        <v>-0.3</v>
      </c>
      <c r="U16" s="2">
        <v>29280</v>
      </c>
      <c r="V16" t="s">
        <v>13</v>
      </c>
      <c r="W16" t="s">
        <v>13</v>
      </c>
      <c r="X16">
        <v>-20.9</v>
      </c>
      <c r="Z16" s="2">
        <v>29280</v>
      </c>
      <c r="AA16" t="s">
        <v>13</v>
      </c>
      <c r="AB16" t="s">
        <v>13</v>
      </c>
      <c r="AC16">
        <v>85.27</v>
      </c>
      <c r="AE16" s="2">
        <v>34393</v>
      </c>
      <c r="AF16" t="s">
        <v>13</v>
      </c>
      <c r="AG16" t="s">
        <v>13</v>
      </c>
      <c r="AH16">
        <v>6</v>
      </c>
      <c r="AJ16" s="2">
        <v>29280</v>
      </c>
      <c r="AK16" t="s">
        <v>13</v>
      </c>
      <c r="AL16" t="s">
        <v>13</v>
      </c>
      <c r="AM16">
        <v>47.2</v>
      </c>
      <c r="AO16" s="2">
        <v>36494</v>
      </c>
      <c r="AP16" t="s">
        <v>13</v>
      </c>
      <c r="AQ16" t="s">
        <v>13</v>
      </c>
      <c r="AR16">
        <v>54</v>
      </c>
      <c r="AT16" s="2">
        <v>38564</v>
      </c>
      <c r="AU16" t="s">
        <v>13</v>
      </c>
      <c r="AV16" t="s">
        <v>13</v>
      </c>
      <c r="AW16">
        <v>28</v>
      </c>
    </row>
    <row r="17" spans="1:49" x14ac:dyDescent="0.2">
      <c r="A17" s="2">
        <v>31487</v>
      </c>
      <c r="B17" t="s">
        <v>13</v>
      </c>
      <c r="C17" t="s">
        <v>13</v>
      </c>
      <c r="D17">
        <v>45</v>
      </c>
      <c r="F17" s="2">
        <v>29311</v>
      </c>
      <c r="G17" t="s">
        <v>13</v>
      </c>
      <c r="H17" t="s">
        <v>13</v>
      </c>
      <c r="I17">
        <v>56.5</v>
      </c>
      <c r="K17" s="2">
        <v>37529</v>
      </c>
      <c r="L17" t="s">
        <v>13</v>
      </c>
      <c r="M17" t="s">
        <v>13</v>
      </c>
      <c r="N17">
        <v>6.3</v>
      </c>
      <c r="P17" s="2">
        <v>29311</v>
      </c>
      <c r="Q17" t="s">
        <v>13</v>
      </c>
      <c r="R17" t="s">
        <v>13</v>
      </c>
      <c r="S17">
        <v>-2.4</v>
      </c>
      <c r="U17" s="2">
        <v>29311</v>
      </c>
      <c r="V17" t="s">
        <v>13</v>
      </c>
      <c r="W17" t="s">
        <v>13</v>
      </c>
      <c r="X17">
        <v>-19</v>
      </c>
      <c r="Z17" s="2">
        <v>29311</v>
      </c>
      <c r="AA17" t="s">
        <v>13</v>
      </c>
      <c r="AB17" t="s">
        <v>13</v>
      </c>
      <c r="AC17">
        <v>80.81</v>
      </c>
      <c r="AE17" s="2">
        <v>34424</v>
      </c>
      <c r="AF17" t="s">
        <v>13</v>
      </c>
      <c r="AG17" t="s">
        <v>13</v>
      </c>
      <c r="AH17">
        <v>18</v>
      </c>
      <c r="AJ17" s="2">
        <v>29311</v>
      </c>
      <c r="AK17" t="s">
        <v>13</v>
      </c>
      <c r="AL17" t="s">
        <v>13</v>
      </c>
      <c r="AM17">
        <v>43.2</v>
      </c>
      <c r="AO17" s="2">
        <v>36525</v>
      </c>
      <c r="AP17" t="s">
        <v>13</v>
      </c>
      <c r="AQ17" t="s">
        <v>13</v>
      </c>
      <c r="AR17">
        <v>55</v>
      </c>
      <c r="AT17" s="2">
        <v>38595</v>
      </c>
      <c r="AU17" t="s">
        <v>13</v>
      </c>
      <c r="AV17" t="s">
        <v>13</v>
      </c>
      <c r="AW17">
        <v>23.9</v>
      </c>
    </row>
    <row r="18" spans="1:49" x14ac:dyDescent="0.2">
      <c r="A18" s="2">
        <v>31494</v>
      </c>
      <c r="B18" t="s">
        <v>13</v>
      </c>
      <c r="C18" t="s">
        <v>13</v>
      </c>
      <c r="D18">
        <v>45</v>
      </c>
      <c r="F18" s="2">
        <v>29341</v>
      </c>
      <c r="G18" t="s">
        <v>13</v>
      </c>
      <c r="H18" t="s">
        <v>13</v>
      </c>
      <c r="I18">
        <v>52.7</v>
      </c>
      <c r="K18" s="2">
        <v>37560</v>
      </c>
      <c r="L18" t="s">
        <v>13</v>
      </c>
      <c r="M18" t="s">
        <v>13</v>
      </c>
      <c r="N18">
        <v>-3.8</v>
      </c>
      <c r="P18" s="2">
        <v>29341</v>
      </c>
      <c r="Q18" t="s">
        <v>13</v>
      </c>
      <c r="R18" t="s">
        <v>13</v>
      </c>
      <c r="S18">
        <v>-3.1</v>
      </c>
      <c r="U18" s="2">
        <v>29341</v>
      </c>
      <c r="V18" t="s">
        <v>13</v>
      </c>
      <c r="W18" t="s">
        <v>13</v>
      </c>
      <c r="X18">
        <v>-37.1</v>
      </c>
      <c r="Z18" s="2">
        <v>29341</v>
      </c>
      <c r="AA18" t="s">
        <v>13</v>
      </c>
      <c r="AB18" t="s">
        <v>13</v>
      </c>
      <c r="AC18">
        <v>60.55</v>
      </c>
      <c r="AE18" s="2">
        <v>34454</v>
      </c>
      <c r="AF18" t="s">
        <v>13</v>
      </c>
      <c r="AG18" t="s">
        <v>13</v>
      </c>
      <c r="AH18">
        <v>17</v>
      </c>
      <c r="AJ18" s="2">
        <v>29341</v>
      </c>
      <c r="AK18" t="s">
        <v>13</v>
      </c>
      <c r="AL18" t="s">
        <v>13</v>
      </c>
      <c r="AM18">
        <v>35.5</v>
      </c>
      <c r="AO18" s="2">
        <v>36556</v>
      </c>
      <c r="AP18" t="s">
        <v>13</v>
      </c>
      <c r="AQ18" t="s">
        <v>13</v>
      </c>
      <c r="AR18">
        <v>55</v>
      </c>
      <c r="AT18" s="2">
        <v>38625</v>
      </c>
      <c r="AU18" t="s">
        <v>13</v>
      </c>
      <c r="AV18" t="s">
        <v>13</v>
      </c>
      <c r="AW18">
        <v>27.8</v>
      </c>
    </row>
    <row r="19" spans="1:49" x14ac:dyDescent="0.2">
      <c r="A19" s="2">
        <v>31501</v>
      </c>
      <c r="B19" t="s">
        <v>13</v>
      </c>
      <c r="C19" t="s">
        <v>13</v>
      </c>
      <c r="D19">
        <v>45</v>
      </c>
      <c r="F19" s="2">
        <v>29372</v>
      </c>
      <c r="G19" t="s">
        <v>13</v>
      </c>
      <c r="H19" t="s">
        <v>13</v>
      </c>
      <c r="I19">
        <v>51.7</v>
      </c>
      <c r="K19" s="2">
        <v>37590</v>
      </c>
      <c r="L19">
        <v>20021115</v>
      </c>
      <c r="M19">
        <v>9.6</v>
      </c>
      <c r="N19">
        <v>4</v>
      </c>
      <c r="P19" s="2">
        <v>29372</v>
      </c>
      <c r="Q19" t="s">
        <v>13</v>
      </c>
      <c r="R19" t="s">
        <v>13</v>
      </c>
      <c r="S19">
        <v>-1.3</v>
      </c>
      <c r="U19" s="2">
        <v>29372</v>
      </c>
      <c r="V19" t="s">
        <v>13</v>
      </c>
      <c r="W19" t="s">
        <v>13</v>
      </c>
      <c r="X19">
        <v>-53</v>
      </c>
      <c r="Z19" s="2">
        <v>29372</v>
      </c>
      <c r="AA19" t="s">
        <v>13</v>
      </c>
      <c r="AB19" t="s">
        <v>13</v>
      </c>
      <c r="AC19">
        <v>50.09</v>
      </c>
      <c r="AE19" s="2">
        <v>34485</v>
      </c>
      <c r="AF19" t="s">
        <v>13</v>
      </c>
      <c r="AG19" t="s">
        <v>13</v>
      </c>
      <c r="AH19">
        <v>19</v>
      </c>
      <c r="AJ19" s="2">
        <v>29372</v>
      </c>
      <c r="AK19" t="s">
        <v>13</v>
      </c>
      <c r="AL19" t="s">
        <v>13</v>
      </c>
      <c r="AM19">
        <v>25.1</v>
      </c>
      <c r="AO19" s="2">
        <v>36585</v>
      </c>
      <c r="AP19" t="s">
        <v>13</v>
      </c>
      <c r="AQ19" t="s">
        <v>13</v>
      </c>
      <c r="AR19">
        <v>52</v>
      </c>
      <c r="AT19" s="2">
        <v>38656</v>
      </c>
      <c r="AU19" t="s">
        <v>13</v>
      </c>
      <c r="AV19" t="s">
        <v>13</v>
      </c>
      <c r="AW19">
        <v>22.5</v>
      </c>
    </row>
    <row r="20" spans="1:49" x14ac:dyDescent="0.2">
      <c r="A20" s="2">
        <v>31508</v>
      </c>
      <c r="B20" t="s">
        <v>13</v>
      </c>
      <c r="C20" t="s">
        <v>13</v>
      </c>
      <c r="D20">
        <v>48</v>
      </c>
      <c r="F20" s="2">
        <v>29402</v>
      </c>
      <c r="G20" t="s">
        <v>13</v>
      </c>
      <c r="H20" t="s">
        <v>13</v>
      </c>
      <c r="I20">
        <v>58.7</v>
      </c>
      <c r="K20" s="2">
        <v>37621</v>
      </c>
      <c r="L20">
        <v>20021216</v>
      </c>
      <c r="M20">
        <v>10.6</v>
      </c>
      <c r="N20">
        <v>2.4</v>
      </c>
      <c r="P20" s="2">
        <v>29402</v>
      </c>
      <c r="Q20" t="s">
        <v>13</v>
      </c>
      <c r="R20" t="s">
        <v>13</v>
      </c>
      <c r="S20">
        <v>0.5</v>
      </c>
      <c r="U20" s="2">
        <v>29402</v>
      </c>
      <c r="V20" t="s">
        <v>13</v>
      </c>
      <c r="W20" t="s">
        <v>13</v>
      </c>
      <c r="X20">
        <v>-54.8</v>
      </c>
      <c r="Z20" s="2">
        <v>29402</v>
      </c>
      <c r="AA20" t="s">
        <v>13</v>
      </c>
      <c r="AB20" t="s">
        <v>13</v>
      </c>
      <c r="AC20">
        <v>56.14</v>
      </c>
      <c r="AE20" s="2">
        <v>34515</v>
      </c>
      <c r="AF20" t="s">
        <v>13</v>
      </c>
      <c r="AG20" t="s">
        <v>13</v>
      </c>
      <c r="AH20">
        <v>22</v>
      </c>
      <c r="AJ20" s="2">
        <v>29402</v>
      </c>
      <c r="AK20" t="s">
        <v>13</v>
      </c>
      <c r="AL20" t="s">
        <v>13</v>
      </c>
      <c r="AM20">
        <v>20.7</v>
      </c>
      <c r="AO20" s="2">
        <v>36616</v>
      </c>
      <c r="AP20" t="s">
        <v>13</v>
      </c>
      <c r="AQ20" t="s">
        <v>13</v>
      </c>
      <c r="AR20">
        <v>59</v>
      </c>
      <c r="AT20" s="2">
        <v>38686</v>
      </c>
      <c r="AU20" t="s">
        <v>13</v>
      </c>
      <c r="AV20" t="s">
        <v>13</v>
      </c>
      <c r="AW20">
        <v>24.2</v>
      </c>
    </row>
    <row r="21" spans="1:49" x14ac:dyDescent="0.2">
      <c r="A21" s="2">
        <v>31515</v>
      </c>
      <c r="B21" t="s">
        <v>13</v>
      </c>
      <c r="C21" t="s">
        <v>13</v>
      </c>
      <c r="D21">
        <v>50</v>
      </c>
      <c r="F21" s="2">
        <v>29433</v>
      </c>
      <c r="G21" t="s">
        <v>13</v>
      </c>
      <c r="H21" t="s">
        <v>13</v>
      </c>
      <c r="I21">
        <v>62.3</v>
      </c>
      <c r="K21" s="2">
        <v>37652</v>
      </c>
      <c r="L21">
        <v>20030115</v>
      </c>
      <c r="M21">
        <v>20.7</v>
      </c>
      <c r="N21">
        <v>8.1</v>
      </c>
      <c r="P21" s="2">
        <v>29433</v>
      </c>
      <c r="Q21" t="s">
        <v>13</v>
      </c>
      <c r="R21" t="s">
        <v>13</v>
      </c>
      <c r="S21">
        <v>0.8</v>
      </c>
      <c r="U21" s="2">
        <v>29433</v>
      </c>
      <c r="V21" t="s">
        <v>13</v>
      </c>
      <c r="W21" t="s">
        <v>13</v>
      </c>
      <c r="X21">
        <v>-57.1</v>
      </c>
      <c r="Z21" s="2">
        <v>29433</v>
      </c>
      <c r="AA21" t="s">
        <v>13</v>
      </c>
      <c r="AB21" t="s">
        <v>13</v>
      </c>
      <c r="AC21">
        <v>65.42</v>
      </c>
      <c r="AE21" s="2">
        <v>34546</v>
      </c>
      <c r="AF21" t="s">
        <v>13</v>
      </c>
      <c r="AG21" t="s">
        <v>13</v>
      </c>
      <c r="AH21">
        <v>20</v>
      </c>
      <c r="AJ21" s="2">
        <v>29433</v>
      </c>
      <c r="AK21" t="s">
        <v>13</v>
      </c>
      <c r="AL21" t="s">
        <v>13</v>
      </c>
      <c r="AM21">
        <v>26.5</v>
      </c>
      <c r="AO21" s="2">
        <v>36646</v>
      </c>
      <c r="AP21" t="s">
        <v>13</v>
      </c>
      <c r="AQ21" t="s">
        <v>13</v>
      </c>
      <c r="AR21">
        <v>58</v>
      </c>
      <c r="AT21" s="2">
        <v>38717</v>
      </c>
      <c r="AU21" t="s">
        <v>13</v>
      </c>
      <c r="AV21" t="s">
        <v>13</v>
      </c>
      <c r="AW21">
        <v>37.700000000000003</v>
      </c>
    </row>
    <row r="22" spans="1:49" x14ac:dyDescent="0.2">
      <c r="A22" s="2">
        <v>31522</v>
      </c>
      <c r="B22" t="s">
        <v>13</v>
      </c>
      <c r="C22" t="s">
        <v>13</v>
      </c>
      <c r="D22">
        <v>50</v>
      </c>
      <c r="F22" s="2">
        <v>29464</v>
      </c>
      <c r="G22" t="s">
        <v>13</v>
      </c>
      <c r="H22" t="s">
        <v>13</v>
      </c>
      <c r="I22">
        <v>67.3</v>
      </c>
      <c r="K22" s="2">
        <v>37680</v>
      </c>
      <c r="L22">
        <v>20030218</v>
      </c>
      <c r="M22">
        <v>1.1000000000000001</v>
      </c>
      <c r="N22">
        <v>-3.5</v>
      </c>
      <c r="P22" s="2">
        <v>29464</v>
      </c>
      <c r="Q22" t="s">
        <v>13</v>
      </c>
      <c r="R22" t="s">
        <v>13</v>
      </c>
      <c r="S22">
        <v>0.6</v>
      </c>
      <c r="U22" s="2">
        <v>29464</v>
      </c>
      <c r="V22" t="s">
        <v>13</v>
      </c>
      <c r="W22" t="s">
        <v>13</v>
      </c>
      <c r="X22">
        <v>-39.4</v>
      </c>
      <c r="Z22" s="2">
        <v>29464</v>
      </c>
      <c r="AA22" t="s">
        <v>13</v>
      </c>
      <c r="AB22" t="s">
        <v>13</v>
      </c>
      <c r="AC22">
        <v>70.77</v>
      </c>
      <c r="AE22" s="2">
        <v>34577</v>
      </c>
      <c r="AF22" t="s">
        <v>13</v>
      </c>
      <c r="AG22" t="s">
        <v>13</v>
      </c>
      <c r="AH22">
        <v>21</v>
      </c>
      <c r="AJ22" s="2">
        <v>29464</v>
      </c>
      <c r="AK22" t="s">
        <v>13</v>
      </c>
      <c r="AL22" t="s">
        <v>13</v>
      </c>
      <c r="AM22">
        <v>36.4</v>
      </c>
      <c r="AO22" s="2">
        <v>36677</v>
      </c>
      <c r="AP22" t="s">
        <v>13</v>
      </c>
      <c r="AQ22" t="s">
        <v>13</v>
      </c>
      <c r="AR22">
        <v>49</v>
      </c>
      <c r="AT22" s="2">
        <v>38748</v>
      </c>
      <c r="AU22" t="s">
        <v>13</v>
      </c>
      <c r="AV22" t="s">
        <v>13</v>
      </c>
      <c r="AW22">
        <v>30.6</v>
      </c>
    </row>
    <row r="23" spans="1:49" x14ac:dyDescent="0.2">
      <c r="A23" s="2">
        <v>31529</v>
      </c>
      <c r="B23" t="s">
        <v>13</v>
      </c>
      <c r="C23" t="s">
        <v>13</v>
      </c>
      <c r="D23">
        <v>53</v>
      </c>
      <c r="F23" s="2">
        <v>29494</v>
      </c>
      <c r="G23" t="s">
        <v>13</v>
      </c>
      <c r="H23" t="s">
        <v>13</v>
      </c>
      <c r="I23">
        <v>73.7</v>
      </c>
      <c r="K23" s="2">
        <v>37711</v>
      </c>
      <c r="L23">
        <v>20030317</v>
      </c>
      <c r="M23">
        <v>-2.5</v>
      </c>
      <c r="N23">
        <v>6.4</v>
      </c>
      <c r="P23" s="2">
        <v>29494</v>
      </c>
      <c r="Q23" t="s">
        <v>13</v>
      </c>
      <c r="R23" t="s">
        <v>13</v>
      </c>
      <c r="S23">
        <v>1</v>
      </c>
      <c r="U23" s="2">
        <v>29494</v>
      </c>
      <c r="V23" t="s">
        <v>13</v>
      </c>
      <c r="W23" t="s">
        <v>13</v>
      </c>
      <c r="X23">
        <v>-10.3</v>
      </c>
      <c r="Z23" s="2">
        <v>29494</v>
      </c>
      <c r="AA23" t="s">
        <v>13</v>
      </c>
      <c r="AB23" t="s">
        <v>13</v>
      </c>
      <c r="AC23">
        <v>80.25</v>
      </c>
      <c r="AE23" s="2">
        <v>34607</v>
      </c>
      <c r="AF23" t="s">
        <v>13</v>
      </c>
      <c r="AG23" t="s">
        <v>13</v>
      </c>
      <c r="AH23">
        <v>17</v>
      </c>
      <c r="AJ23" s="2">
        <v>29494</v>
      </c>
      <c r="AK23" t="s">
        <v>13</v>
      </c>
      <c r="AL23" t="s">
        <v>13</v>
      </c>
      <c r="AM23">
        <v>45</v>
      </c>
      <c r="AO23" s="2">
        <v>36707</v>
      </c>
      <c r="AP23" t="s">
        <v>13</v>
      </c>
      <c r="AQ23" t="s">
        <v>13</v>
      </c>
      <c r="AR23">
        <v>50</v>
      </c>
      <c r="AT23" s="2">
        <v>38776</v>
      </c>
      <c r="AU23" t="s">
        <v>13</v>
      </c>
      <c r="AV23" t="s">
        <v>13</v>
      </c>
      <c r="AW23">
        <v>30.6</v>
      </c>
    </row>
    <row r="24" spans="1:49" x14ac:dyDescent="0.2">
      <c r="A24" s="2">
        <v>31536</v>
      </c>
      <c r="B24" t="s">
        <v>13</v>
      </c>
      <c r="C24" t="s">
        <v>13</v>
      </c>
      <c r="D24">
        <v>53</v>
      </c>
      <c r="F24" s="2">
        <v>29525</v>
      </c>
      <c r="G24" t="s">
        <v>13</v>
      </c>
      <c r="H24" t="s">
        <v>13</v>
      </c>
      <c r="I24">
        <v>75</v>
      </c>
      <c r="K24" s="2">
        <v>37741</v>
      </c>
      <c r="L24">
        <v>20030415</v>
      </c>
      <c r="M24">
        <v>-20.399999999999999</v>
      </c>
      <c r="N24">
        <v>-14.5</v>
      </c>
      <c r="P24" s="2">
        <v>29525</v>
      </c>
      <c r="Q24" t="s">
        <v>13</v>
      </c>
      <c r="R24" t="s">
        <v>13</v>
      </c>
      <c r="S24">
        <v>0.6</v>
      </c>
      <c r="U24" s="2">
        <v>29525</v>
      </c>
      <c r="V24" t="s">
        <v>13</v>
      </c>
      <c r="W24" t="s">
        <v>13</v>
      </c>
      <c r="X24">
        <v>24.7</v>
      </c>
      <c r="Z24" s="2">
        <v>29525</v>
      </c>
      <c r="AA24" t="s">
        <v>13</v>
      </c>
      <c r="AB24" t="s">
        <v>13</v>
      </c>
      <c r="AC24">
        <v>84.18</v>
      </c>
      <c r="AE24" s="2">
        <v>34638</v>
      </c>
      <c r="AF24" t="s">
        <v>13</v>
      </c>
      <c r="AG24" t="s">
        <v>13</v>
      </c>
      <c r="AH24">
        <v>20</v>
      </c>
      <c r="AJ24" s="2">
        <v>29525</v>
      </c>
      <c r="AK24" t="s">
        <v>13</v>
      </c>
      <c r="AL24" t="s">
        <v>13</v>
      </c>
      <c r="AM24">
        <v>45.9</v>
      </c>
      <c r="AO24" s="2">
        <v>36738</v>
      </c>
      <c r="AP24" t="s">
        <v>13</v>
      </c>
      <c r="AQ24" t="s">
        <v>13</v>
      </c>
      <c r="AR24">
        <v>53</v>
      </c>
      <c r="AT24" s="2">
        <v>38807</v>
      </c>
      <c r="AU24" t="s">
        <v>13</v>
      </c>
      <c r="AV24" t="s">
        <v>13</v>
      </c>
      <c r="AW24">
        <v>32.4</v>
      </c>
    </row>
    <row r="25" spans="1:49" x14ac:dyDescent="0.2">
      <c r="A25" s="2">
        <v>31543</v>
      </c>
      <c r="B25" t="s">
        <v>13</v>
      </c>
      <c r="C25" t="s">
        <v>13</v>
      </c>
      <c r="D25">
        <v>54</v>
      </c>
      <c r="F25" s="2">
        <v>29555</v>
      </c>
      <c r="G25" t="s">
        <v>13</v>
      </c>
      <c r="H25" t="s">
        <v>13</v>
      </c>
      <c r="I25">
        <v>76.7</v>
      </c>
      <c r="K25" s="2">
        <v>37772</v>
      </c>
      <c r="L25">
        <v>20030515</v>
      </c>
      <c r="M25">
        <v>10.6</v>
      </c>
      <c r="N25">
        <v>15.7</v>
      </c>
      <c r="P25" s="2">
        <v>29555</v>
      </c>
      <c r="Q25" t="s">
        <v>13</v>
      </c>
      <c r="R25" t="s">
        <v>13</v>
      </c>
      <c r="S25">
        <v>0.2</v>
      </c>
      <c r="U25" s="2">
        <v>29555</v>
      </c>
      <c r="V25" t="s">
        <v>13</v>
      </c>
      <c r="W25" t="s">
        <v>13</v>
      </c>
      <c r="X25">
        <v>9</v>
      </c>
      <c r="Z25" s="2">
        <v>29555</v>
      </c>
      <c r="AA25" t="s">
        <v>13</v>
      </c>
      <c r="AB25" t="s">
        <v>13</v>
      </c>
      <c r="AC25">
        <v>87.18</v>
      </c>
      <c r="AE25" s="2">
        <v>34668</v>
      </c>
      <c r="AF25" t="s">
        <v>13</v>
      </c>
      <c r="AG25" t="s">
        <v>13</v>
      </c>
      <c r="AH25">
        <v>18</v>
      </c>
      <c r="AJ25" s="2">
        <v>29555</v>
      </c>
      <c r="AK25" t="s">
        <v>13</v>
      </c>
      <c r="AL25" t="s">
        <v>13</v>
      </c>
      <c r="AM25">
        <v>51.7</v>
      </c>
      <c r="AO25" s="2">
        <v>36769</v>
      </c>
      <c r="AP25" t="s">
        <v>13</v>
      </c>
      <c r="AQ25" t="s">
        <v>13</v>
      </c>
      <c r="AR25">
        <v>47</v>
      </c>
      <c r="AT25" s="2">
        <v>38837</v>
      </c>
      <c r="AU25" t="s">
        <v>13</v>
      </c>
      <c r="AV25" t="s">
        <v>13</v>
      </c>
      <c r="AW25">
        <v>24.7</v>
      </c>
    </row>
    <row r="26" spans="1:49" x14ac:dyDescent="0.2">
      <c r="A26" s="2">
        <v>31550</v>
      </c>
      <c r="B26" t="s">
        <v>13</v>
      </c>
      <c r="C26" t="s">
        <v>13</v>
      </c>
      <c r="D26">
        <v>53</v>
      </c>
      <c r="F26" s="2">
        <v>29586</v>
      </c>
      <c r="G26" t="s">
        <v>13</v>
      </c>
      <c r="H26" t="s">
        <v>13</v>
      </c>
      <c r="I26">
        <v>64.5</v>
      </c>
      <c r="K26" s="2">
        <v>37802</v>
      </c>
      <c r="L26">
        <v>20030616</v>
      </c>
      <c r="M26">
        <v>26.8</v>
      </c>
      <c r="N26">
        <v>25.1</v>
      </c>
      <c r="P26" s="2">
        <v>29586</v>
      </c>
      <c r="Q26" t="s">
        <v>13</v>
      </c>
      <c r="R26" t="s">
        <v>13</v>
      </c>
      <c r="S26">
        <v>-0.5</v>
      </c>
      <c r="U26" s="2">
        <v>29586</v>
      </c>
      <c r="V26" t="s">
        <v>13</v>
      </c>
      <c r="W26" t="s">
        <v>13</v>
      </c>
      <c r="X26">
        <v>7.4</v>
      </c>
      <c r="Z26" s="2">
        <v>29586</v>
      </c>
      <c r="AA26" t="s">
        <v>13</v>
      </c>
      <c r="AB26" t="s">
        <v>13</v>
      </c>
      <c r="AC26">
        <v>78.58</v>
      </c>
      <c r="AE26" s="2">
        <v>34699</v>
      </c>
      <c r="AF26" t="s">
        <v>13</v>
      </c>
      <c r="AG26" t="s">
        <v>13</v>
      </c>
      <c r="AH26">
        <v>18</v>
      </c>
      <c r="AJ26" s="2">
        <v>29586</v>
      </c>
      <c r="AK26" t="s">
        <v>13</v>
      </c>
      <c r="AL26" t="s">
        <v>13</v>
      </c>
      <c r="AM26">
        <v>51.4</v>
      </c>
      <c r="AO26" s="2">
        <v>36799</v>
      </c>
      <c r="AP26" t="s">
        <v>13</v>
      </c>
      <c r="AQ26" t="s">
        <v>13</v>
      </c>
      <c r="AR26">
        <v>52</v>
      </c>
      <c r="AT26" s="2">
        <v>38868</v>
      </c>
      <c r="AU26" t="s">
        <v>13</v>
      </c>
      <c r="AV26" t="s">
        <v>13</v>
      </c>
      <c r="AW26">
        <v>17.3</v>
      </c>
    </row>
    <row r="27" spans="1:49" x14ac:dyDescent="0.2">
      <c r="A27" s="2">
        <v>31557</v>
      </c>
      <c r="B27" t="s">
        <v>13</v>
      </c>
      <c r="C27" t="s">
        <v>13</v>
      </c>
      <c r="D27">
        <v>51</v>
      </c>
      <c r="F27" s="2">
        <v>29617</v>
      </c>
      <c r="G27" t="s">
        <v>13</v>
      </c>
      <c r="H27" t="s">
        <v>13</v>
      </c>
      <c r="I27">
        <v>71.400000000000006</v>
      </c>
      <c r="K27" s="2">
        <v>37833</v>
      </c>
      <c r="L27">
        <v>20030715</v>
      </c>
      <c r="M27">
        <v>22.6</v>
      </c>
      <c r="N27">
        <v>19.3</v>
      </c>
      <c r="P27" s="2">
        <v>29617</v>
      </c>
      <c r="Q27" t="s">
        <v>13</v>
      </c>
      <c r="R27" t="s">
        <v>13</v>
      </c>
      <c r="S27">
        <v>-1.3</v>
      </c>
      <c r="U27" s="2">
        <v>29617</v>
      </c>
      <c r="V27" t="s">
        <v>13</v>
      </c>
      <c r="W27" t="s">
        <v>13</v>
      </c>
      <c r="X27">
        <v>2.1</v>
      </c>
      <c r="Z27" s="2">
        <v>29617</v>
      </c>
      <c r="AA27" t="s">
        <v>13</v>
      </c>
      <c r="AB27" t="s">
        <v>13</v>
      </c>
      <c r="AC27">
        <v>74.41</v>
      </c>
      <c r="AE27" s="2">
        <v>34730</v>
      </c>
      <c r="AF27" t="s">
        <v>13</v>
      </c>
      <c r="AG27" t="s">
        <v>13</v>
      </c>
      <c r="AH27">
        <v>16</v>
      </c>
      <c r="AJ27" s="2">
        <v>29617</v>
      </c>
      <c r="AK27" t="s">
        <v>13</v>
      </c>
      <c r="AL27" t="s">
        <v>13</v>
      </c>
      <c r="AM27">
        <v>51.5</v>
      </c>
      <c r="AO27" s="2">
        <v>36830</v>
      </c>
      <c r="AP27" t="s">
        <v>13</v>
      </c>
      <c r="AQ27" t="s">
        <v>13</v>
      </c>
      <c r="AR27">
        <v>44</v>
      </c>
      <c r="AT27" s="2">
        <v>38898</v>
      </c>
      <c r="AU27" t="s">
        <v>13</v>
      </c>
      <c r="AV27" t="s">
        <v>13</v>
      </c>
      <c r="AW27">
        <v>14.5</v>
      </c>
    </row>
    <row r="28" spans="1:49" x14ac:dyDescent="0.2">
      <c r="A28" s="2">
        <v>31564</v>
      </c>
      <c r="B28" t="s">
        <v>13</v>
      </c>
      <c r="C28" t="s">
        <v>13</v>
      </c>
      <c r="D28">
        <v>52</v>
      </c>
      <c r="F28" s="2">
        <v>29645</v>
      </c>
      <c r="G28" t="s">
        <v>13</v>
      </c>
      <c r="H28" t="s">
        <v>13</v>
      </c>
      <c r="I28">
        <v>66.900000000000006</v>
      </c>
      <c r="K28" s="2">
        <v>37864</v>
      </c>
      <c r="L28">
        <v>20030815</v>
      </c>
      <c r="M28">
        <v>10</v>
      </c>
      <c r="N28">
        <v>15.5</v>
      </c>
      <c r="P28" s="2">
        <v>29645</v>
      </c>
      <c r="Q28" t="s">
        <v>13</v>
      </c>
      <c r="R28" t="s">
        <v>13</v>
      </c>
      <c r="S28">
        <v>-0.6</v>
      </c>
      <c r="U28" s="2">
        <v>29645</v>
      </c>
      <c r="V28" t="s">
        <v>13</v>
      </c>
      <c r="W28" t="s">
        <v>13</v>
      </c>
      <c r="X28">
        <v>5.2</v>
      </c>
      <c r="Z28" s="2">
        <v>29645</v>
      </c>
      <c r="AA28" t="s">
        <v>13</v>
      </c>
      <c r="AB28" t="s">
        <v>13</v>
      </c>
      <c r="AC28">
        <v>69.010000000000005</v>
      </c>
      <c r="AE28" s="2">
        <v>34758</v>
      </c>
      <c r="AF28" t="s">
        <v>13</v>
      </c>
      <c r="AG28" t="s">
        <v>13</v>
      </c>
      <c r="AH28">
        <v>11</v>
      </c>
      <c r="AJ28" s="2">
        <v>29645</v>
      </c>
      <c r="AK28" t="s">
        <v>13</v>
      </c>
      <c r="AL28" t="s">
        <v>13</v>
      </c>
      <c r="AM28">
        <v>52.5</v>
      </c>
      <c r="AO28" s="2">
        <v>36860</v>
      </c>
      <c r="AP28" t="s">
        <v>13</v>
      </c>
      <c r="AQ28" t="s">
        <v>13</v>
      </c>
      <c r="AR28">
        <v>45</v>
      </c>
      <c r="AT28" s="2">
        <v>38929</v>
      </c>
      <c r="AU28" t="s">
        <v>13</v>
      </c>
      <c r="AV28" t="s">
        <v>13</v>
      </c>
      <c r="AW28">
        <v>10.9</v>
      </c>
    </row>
    <row r="29" spans="1:49" x14ac:dyDescent="0.2">
      <c r="A29" s="2">
        <v>31571</v>
      </c>
      <c r="B29" t="s">
        <v>13</v>
      </c>
      <c r="C29" t="s">
        <v>13</v>
      </c>
      <c r="D29">
        <v>51</v>
      </c>
      <c r="F29" s="2">
        <v>29676</v>
      </c>
      <c r="G29" t="s">
        <v>13</v>
      </c>
      <c r="H29" t="s">
        <v>13</v>
      </c>
      <c r="I29">
        <v>66.5</v>
      </c>
      <c r="K29" s="2">
        <v>37894</v>
      </c>
      <c r="L29">
        <v>20030915</v>
      </c>
      <c r="M29">
        <v>18.399999999999999</v>
      </c>
      <c r="N29">
        <v>20.399999999999999</v>
      </c>
      <c r="P29" s="2">
        <v>29676</v>
      </c>
      <c r="Q29" t="s">
        <v>13</v>
      </c>
      <c r="R29" t="s">
        <v>13</v>
      </c>
      <c r="S29">
        <v>0.2</v>
      </c>
      <c r="U29" s="2">
        <v>29676</v>
      </c>
      <c r="V29" t="s">
        <v>13</v>
      </c>
      <c r="W29" t="s">
        <v>13</v>
      </c>
      <c r="X29">
        <v>7.8</v>
      </c>
      <c r="Z29" s="2">
        <v>29676</v>
      </c>
      <c r="AA29" t="s">
        <v>13</v>
      </c>
      <c r="AB29" t="s">
        <v>13</v>
      </c>
      <c r="AC29">
        <v>77.790000000000006</v>
      </c>
      <c r="AE29" s="2">
        <v>34789</v>
      </c>
      <c r="AF29" t="s">
        <v>13</v>
      </c>
      <c r="AG29" t="s">
        <v>13</v>
      </c>
      <c r="AH29">
        <v>3</v>
      </c>
      <c r="AJ29" s="2">
        <v>29676</v>
      </c>
      <c r="AK29" t="s">
        <v>13</v>
      </c>
      <c r="AL29" t="s">
        <v>13</v>
      </c>
      <c r="AM29">
        <v>51.6</v>
      </c>
      <c r="AO29" s="2">
        <v>36891</v>
      </c>
      <c r="AP29" t="s">
        <v>13</v>
      </c>
      <c r="AQ29" t="s">
        <v>13</v>
      </c>
      <c r="AR29">
        <v>42</v>
      </c>
      <c r="AT29" s="2">
        <v>38960</v>
      </c>
      <c r="AU29" t="s">
        <v>13</v>
      </c>
      <c r="AV29" t="s">
        <v>13</v>
      </c>
      <c r="AW29">
        <v>11.1</v>
      </c>
    </row>
    <row r="30" spans="1:49" x14ac:dyDescent="0.2">
      <c r="A30" s="2">
        <v>31578</v>
      </c>
      <c r="B30" t="s">
        <v>13</v>
      </c>
      <c r="C30" t="s">
        <v>13</v>
      </c>
      <c r="D30">
        <v>53</v>
      </c>
      <c r="F30" s="2">
        <v>29706</v>
      </c>
      <c r="G30" t="s">
        <v>13</v>
      </c>
      <c r="H30" t="s">
        <v>13</v>
      </c>
      <c r="I30">
        <v>72.400000000000006</v>
      </c>
      <c r="K30" s="2">
        <v>37925</v>
      </c>
      <c r="L30">
        <v>20031015</v>
      </c>
      <c r="M30">
        <v>33.700000000000003</v>
      </c>
      <c r="N30">
        <v>36.799999999999997</v>
      </c>
      <c r="P30" s="2">
        <v>29706</v>
      </c>
      <c r="Q30" t="s">
        <v>13</v>
      </c>
      <c r="R30" t="s">
        <v>13</v>
      </c>
      <c r="S30">
        <v>0.6</v>
      </c>
      <c r="U30" s="2">
        <v>29706</v>
      </c>
      <c r="V30" t="s">
        <v>13</v>
      </c>
      <c r="W30" t="s">
        <v>13</v>
      </c>
      <c r="X30">
        <v>-1.2</v>
      </c>
      <c r="Z30" s="2">
        <v>29706</v>
      </c>
      <c r="AA30" t="s">
        <v>13</v>
      </c>
      <c r="AB30" t="s">
        <v>13</v>
      </c>
      <c r="AC30">
        <v>81.61</v>
      </c>
      <c r="AE30" s="2">
        <v>34819</v>
      </c>
      <c r="AF30" t="s">
        <v>13</v>
      </c>
      <c r="AG30" t="s">
        <v>13</v>
      </c>
      <c r="AH30">
        <v>-4</v>
      </c>
      <c r="AJ30" s="2">
        <v>29706</v>
      </c>
      <c r="AK30" t="s">
        <v>13</v>
      </c>
      <c r="AL30" t="s">
        <v>13</v>
      </c>
      <c r="AM30">
        <v>52.9</v>
      </c>
      <c r="AO30" s="2">
        <v>36922</v>
      </c>
      <c r="AP30" t="s">
        <v>13</v>
      </c>
      <c r="AQ30" t="s">
        <v>13</v>
      </c>
      <c r="AR30">
        <v>45</v>
      </c>
      <c r="AT30" s="2">
        <v>38990</v>
      </c>
      <c r="AU30" t="s">
        <v>13</v>
      </c>
      <c r="AV30" t="s">
        <v>13</v>
      </c>
      <c r="AW30">
        <v>14.1</v>
      </c>
    </row>
    <row r="31" spans="1:49" x14ac:dyDescent="0.2">
      <c r="A31" s="2">
        <v>31585</v>
      </c>
      <c r="B31" t="s">
        <v>13</v>
      </c>
      <c r="C31" t="s">
        <v>13</v>
      </c>
      <c r="D31">
        <v>52</v>
      </c>
      <c r="F31" s="2">
        <v>29737</v>
      </c>
      <c r="G31" t="s">
        <v>13</v>
      </c>
      <c r="H31" t="s">
        <v>13</v>
      </c>
      <c r="I31">
        <v>76.3</v>
      </c>
      <c r="K31" s="2">
        <v>37955</v>
      </c>
      <c r="L31">
        <v>20031117</v>
      </c>
      <c r="M31">
        <v>41</v>
      </c>
      <c r="N31">
        <v>34</v>
      </c>
      <c r="P31" s="2">
        <v>29737</v>
      </c>
      <c r="Q31" t="s">
        <v>13</v>
      </c>
      <c r="R31" t="s">
        <v>13</v>
      </c>
      <c r="S31">
        <v>-0.6</v>
      </c>
      <c r="U31" s="2">
        <v>29737</v>
      </c>
      <c r="V31" t="s">
        <v>13</v>
      </c>
      <c r="W31" t="s">
        <v>13</v>
      </c>
      <c r="X31">
        <v>9</v>
      </c>
      <c r="Z31" s="2">
        <v>29737</v>
      </c>
      <c r="AA31" t="s">
        <v>13</v>
      </c>
      <c r="AB31" t="s">
        <v>13</v>
      </c>
      <c r="AC31">
        <v>86.89</v>
      </c>
      <c r="AE31" s="2">
        <v>34850</v>
      </c>
      <c r="AF31" t="s">
        <v>13</v>
      </c>
      <c r="AG31" t="s">
        <v>13</v>
      </c>
      <c r="AH31">
        <v>-7</v>
      </c>
      <c r="AJ31" s="2">
        <v>29737</v>
      </c>
      <c r="AK31" t="s">
        <v>13</v>
      </c>
      <c r="AL31" t="s">
        <v>13</v>
      </c>
      <c r="AM31">
        <v>51.3</v>
      </c>
      <c r="AO31" s="2">
        <v>36950</v>
      </c>
      <c r="AP31" t="s">
        <v>13</v>
      </c>
      <c r="AQ31" t="s">
        <v>13</v>
      </c>
      <c r="AR31">
        <v>41</v>
      </c>
      <c r="AT31" s="2">
        <v>39021</v>
      </c>
      <c r="AU31" t="s">
        <v>13</v>
      </c>
      <c r="AV31" t="s">
        <v>13</v>
      </c>
      <c r="AW31">
        <v>6.8</v>
      </c>
    </row>
    <row r="32" spans="1:49" x14ac:dyDescent="0.2">
      <c r="A32" s="2">
        <v>31592</v>
      </c>
      <c r="B32" t="s">
        <v>13</v>
      </c>
      <c r="C32" t="s">
        <v>13</v>
      </c>
      <c r="D32">
        <v>51</v>
      </c>
      <c r="F32" s="2">
        <v>29767</v>
      </c>
      <c r="G32" t="s">
        <v>13</v>
      </c>
      <c r="H32" t="s">
        <v>13</v>
      </c>
      <c r="I32">
        <v>73.099999999999994</v>
      </c>
      <c r="K32" s="2">
        <v>37986</v>
      </c>
      <c r="L32">
        <v>20031215</v>
      </c>
      <c r="M32">
        <v>37.4</v>
      </c>
      <c r="N32">
        <v>27.4</v>
      </c>
      <c r="P32" s="2">
        <v>29767</v>
      </c>
      <c r="Q32" t="s">
        <v>13</v>
      </c>
      <c r="R32" t="s">
        <v>13</v>
      </c>
      <c r="S32">
        <v>-0.8</v>
      </c>
      <c r="U32" s="2">
        <v>29767</v>
      </c>
      <c r="V32" t="s">
        <v>13</v>
      </c>
      <c r="W32" t="s">
        <v>13</v>
      </c>
      <c r="X32">
        <v>-2.2000000000000002</v>
      </c>
      <c r="Z32" s="2">
        <v>29767</v>
      </c>
      <c r="AA32" t="s">
        <v>13</v>
      </c>
      <c r="AB32" t="s">
        <v>13</v>
      </c>
      <c r="AC32">
        <v>83.05</v>
      </c>
      <c r="AE32" s="2">
        <v>34880</v>
      </c>
      <c r="AF32" t="s">
        <v>13</v>
      </c>
      <c r="AG32" t="s">
        <v>13</v>
      </c>
      <c r="AH32">
        <v>-13</v>
      </c>
      <c r="AJ32" s="2">
        <v>29767</v>
      </c>
      <c r="AK32" t="s">
        <v>13</v>
      </c>
      <c r="AL32" t="s">
        <v>13</v>
      </c>
      <c r="AM32">
        <v>49.6</v>
      </c>
      <c r="AO32" s="2">
        <v>36981</v>
      </c>
      <c r="AP32" t="s">
        <v>13</v>
      </c>
      <c r="AQ32" t="s">
        <v>13</v>
      </c>
      <c r="AR32">
        <v>37</v>
      </c>
      <c r="AT32" s="2">
        <v>39051</v>
      </c>
      <c r="AU32" t="s">
        <v>13</v>
      </c>
      <c r="AV32" t="s">
        <v>13</v>
      </c>
      <c r="AW32">
        <v>3.6</v>
      </c>
    </row>
    <row r="33" spans="1:49" x14ac:dyDescent="0.2">
      <c r="A33" s="2">
        <v>31599</v>
      </c>
      <c r="B33" t="s">
        <v>13</v>
      </c>
      <c r="C33" t="s">
        <v>13</v>
      </c>
      <c r="D33">
        <v>51</v>
      </c>
      <c r="F33" s="2">
        <v>29798</v>
      </c>
      <c r="G33" t="s">
        <v>13</v>
      </c>
      <c r="H33" t="s">
        <v>13</v>
      </c>
      <c r="I33">
        <v>74.099999999999994</v>
      </c>
      <c r="K33" s="2">
        <v>38017</v>
      </c>
      <c r="L33">
        <v>20040115</v>
      </c>
      <c r="M33">
        <v>39.200000000000003</v>
      </c>
      <c r="N33">
        <v>32.5</v>
      </c>
      <c r="P33" s="2">
        <v>29798</v>
      </c>
      <c r="Q33" t="s">
        <v>13</v>
      </c>
      <c r="R33" t="s">
        <v>13</v>
      </c>
      <c r="S33">
        <v>-0.8</v>
      </c>
      <c r="U33" s="2">
        <v>29798</v>
      </c>
      <c r="V33" t="s">
        <v>13</v>
      </c>
      <c r="W33" t="s">
        <v>13</v>
      </c>
      <c r="X33">
        <v>5.5</v>
      </c>
      <c r="Z33" s="2">
        <v>29798</v>
      </c>
      <c r="AA33" t="s">
        <v>13</v>
      </c>
      <c r="AB33" t="s">
        <v>13</v>
      </c>
      <c r="AC33">
        <v>83.51</v>
      </c>
      <c r="AE33" s="2">
        <v>34911</v>
      </c>
      <c r="AF33" t="s">
        <v>13</v>
      </c>
      <c r="AG33" t="s">
        <v>13</v>
      </c>
      <c r="AH33">
        <v>-10</v>
      </c>
      <c r="AJ33" s="2">
        <v>29798</v>
      </c>
      <c r="AK33" t="s">
        <v>13</v>
      </c>
      <c r="AL33" t="s">
        <v>13</v>
      </c>
      <c r="AM33">
        <v>48.8</v>
      </c>
      <c r="AO33" s="2">
        <v>37011</v>
      </c>
      <c r="AP33" t="s">
        <v>13</v>
      </c>
      <c r="AQ33" t="s">
        <v>13</v>
      </c>
      <c r="AR33">
        <v>38</v>
      </c>
      <c r="AT33" s="2">
        <v>39082</v>
      </c>
      <c r="AU33" t="s">
        <v>13</v>
      </c>
      <c r="AV33" t="s">
        <v>13</v>
      </c>
      <c r="AW33">
        <v>-7.7</v>
      </c>
    </row>
    <row r="34" spans="1:49" x14ac:dyDescent="0.2">
      <c r="A34" s="2">
        <v>31606</v>
      </c>
      <c r="B34" t="s">
        <v>13</v>
      </c>
      <c r="C34" t="s">
        <v>13</v>
      </c>
      <c r="D34">
        <v>50</v>
      </c>
      <c r="F34" s="2">
        <v>29829</v>
      </c>
      <c r="G34" t="s">
        <v>13</v>
      </c>
      <c r="H34" t="s">
        <v>13</v>
      </c>
      <c r="I34">
        <v>77.2</v>
      </c>
      <c r="K34" s="2">
        <v>38046</v>
      </c>
      <c r="L34">
        <v>20040217</v>
      </c>
      <c r="M34">
        <v>42.1</v>
      </c>
      <c r="N34">
        <v>37</v>
      </c>
      <c r="P34" s="2">
        <v>29829</v>
      </c>
      <c r="Q34" t="s">
        <v>13</v>
      </c>
      <c r="R34" t="s">
        <v>13</v>
      </c>
      <c r="S34">
        <v>-0.5</v>
      </c>
      <c r="U34" s="2">
        <v>29829</v>
      </c>
      <c r="V34" t="s">
        <v>13</v>
      </c>
      <c r="W34" t="s">
        <v>13</v>
      </c>
      <c r="X34">
        <v>16.8</v>
      </c>
      <c r="Z34" s="2">
        <v>29829</v>
      </c>
      <c r="AA34" t="s">
        <v>13</v>
      </c>
      <c r="AB34" t="s">
        <v>13</v>
      </c>
      <c r="AC34">
        <v>85.74</v>
      </c>
      <c r="AE34" s="2">
        <v>34942</v>
      </c>
      <c r="AF34" t="s">
        <v>13</v>
      </c>
      <c r="AG34" t="s">
        <v>13</v>
      </c>
      <c r="AH34">
        <v>-8</v>
      </c>
      <c r="AJ34" s="2">
        <v>29829</v>
      </c>
      <c r="AK34" t="s">
        <v>13</v>
      </c>
      <c r="AL34" t="s">
        <v>13</v>
      </c>
      <c r="AM34">
        <v>48.7</v>
      </c>
      <c r="AO34" s="2">
        <v>37042</v>
      </c>
      <c r="AP34" t="s">
        <v>13</v>
      </c>
      <c r="AQ34" t="s">
        <v>13</v>
      </c>
      <c r="AR34">
        <v>41</v>
      </c>
      <c r="AT34" s="2">
        <v>39113</v>
      </c>
      <c r="AU34" t="s">
        <v>13</v>
      </c>
      <c r="AV34" t="s">
        <v>13</v>
      </c>
      <c r="AW34">
        <v>-0.2</v>
      </c>
    </row>
    <row r="35" spans="1:49" x14ac:dyDescent="0.2">
      <c r="A35" s="2">
        <v>31613</v>
      </c>
      <c r="B35" t="s">
        <v>13</v>
      </c>
      <c r="C35" t="s">
        <v>13</v>
      </c>
      <c r="D35">
        <v>50</v>
      </c>
      <c r="F35" s="2">
        <v>29859</v>
      </c>
      <c r="G35" t="s">
        <v>13</v>
      </c>
      <c r="H35" t="s">
        <v>13</v>
      </c>
      <c r="I35">
        <v>73.099999999999994</v>
      </c>
      <c r="K35" s="2">
        <v>38077</v>
      </c>
      <c r="L35">
        <v>20040315</v>
      </c>
      <c r="M35">
        <v>25.3</v>
      </c>
      <c r="N35">
        <v>32.6</v>
      </c>
      <c r="P35" s="2">
        <v>29859</v>
      </c>
      <c r="Q35" t="s">
        <v>13</v>
      </c>
      <c r="R35" t="s">
        <v>13</v>
      </c>
      <c r="S35">
        <v>-1.3</v>
      </c>
      <c r="U35" s="2">
        <v>29859</v>
      </c>
      <c r="V35" t="s">
        <v>13</v>
      </c>
      <c r="W35" t="s">
        <v>13</v>
      </c>
      <c r="X35">
        <v>7.5</v>
      </c>
      <c r="Z35" s="2">
        <v>29859</v>
      </c>
      <c r="AA35" t="s">
        <v>13</v>
      </c>
      <c r="AB35" t="s">
        <v>13</v>
      </c>
      <c r="AC35">
        <v>77.63</v>
      </c>
      <c r="AE35" s="2">
        <v>34972</v>
      </c>
      <c r="AF35" t="s">
        <v>13</v>
      </c>
      <c r="AG35" t="s">
        <v>13</v>
      </c>
      <c r="AH35">
        <v>-2</v>
      </c>
      <c r="AJ35" s="2">
        <v>29859</v>
      </c>
      <c r="AK35" t="s">
        <v>13</v>
      </c>
      <c r="AL35" t="s">
        <v>13</v>
      </c>
      <c r="AM35">
        <v>42.8</v>
      </c>
      <c r="AO35" s="2">
        <v>37072</v>
      </c>
      <c r="AP35" t="s">
        <v>13</v>
      </c>
      <c r="AQ35" t="s">
        <v>13</v>
      </c>
      <c r="AR35">
        <v>42</v>
      </c>
      <c r="AT35" s="2">
        <v>39141</v>
      </c>
      <c r="AU35" t="s">
        <v>13</v>
      </c>
      <c r="AV35" t="s">
        <v>13</v>
      </c>
      <c r="AW35">
        <v>23.9</v>
      </c>
    </row>
    <row r="36" spans="1:49" x14ac:dyDescent="0.2">
      <c r="A36" s="2">
        <v>31620</v>
      </c>
      <c r="B36" t="s">
        <v>13</v>
      </c>
      <c r="C36" t="s">
        <v>13</v>
      </c>
      <c r="D36">
        <v>50</v>
      </c>
      <c r="F36" s="2">
        <v>29890</v>
      </c>
      <c r="G36" t="s">
        <v>13</v>
      </c>
      <c r="H36" t="s">
        <v>13</v>
      </c>
      <c r="I36">
        <v>70.3</v>
      </c>
      <c r="K36" s="2">
        <v>38107</v>
      </c>
      <c r="L36">
        <v>20040415</v>
      </c>
      <c r="M36">
        <v>36.1</v>
      </c>
      <c r="N36">
        <v>39</v>
      </c>
      <c r="P36" s="2">
        <v>29890</v>
      </c>
      <c r="Q36" t="s">
        <v>13</v>
      </c>
      <c r="R36" t="s">
        <v>13</v>
      </c>
      <c r="S36">
        <v>-0.7</v>
      </c>
      <c r="U36" s="2">
        <v>29890</v>
      </c>
      <c r="V36" t="s">
        <v>13</v>
      </c>
      <c r="W36" t="s">
        <v>13</v>
      </c>
      <c r="X36">
        <v>-13.2</v>
      </c>
      <c r="Z36" s="2">
        <v>29890</v>
      </c>
      <c r="AA36" t="s">
        <v>13</v>
      </c>
      <c r="AB36" t="s">
        <v>13</v>
      </c>
      <c r="AC36">
        <v>75.61</v>
      </c>
      <c r="AE36" s="2">
        <v>35003</v>
      </c>
      <c r="AF36" t="s">
        <v>13</v>
      </c>
      <c r="AG36" t="s">
        <v>13</v>
      </c>
      <c r="AH36">
        <v>-3</v>
      </c>
      <c r="AJ36" s="2">
        <v>29890</v>
      </c>
      <c r="AK36" t="s">
        <v>13</v>
      </c>
      <c r="AL36" t="s">
        <v>13</v>
      </c>
      <c r="AM36">
        <v>43</v>
      </c>
      <c r="AO36" s="2">
        <v>37103</v>
      </c>
      <c r="AP36" t="s">
        <v>13</v>
      </c>
      <c r="AQ36" t="s">
        <v>13</v>
      </c>
      <c r="AR36">
        <v>46</v>
      </c>
      <c r="AT36" s="2">
        <v>39172</v>
      </c>
      <c r="AU36" t="s">
        <v>13</v>
      </c>
      <c r="AV36" t="s">
        <v>13</v>
      </c>
      <c r="AW36">
        <v>6.3</v>
      </c>
    </row>
    <row r="37" spans="1:49" x14ac:dyDescent="0.2">
      <c r="A37" s="2">
        <v>31627</v>
      </c>
      <c r="B37" t="s">
        <v>13</v>
      </c>
      <c r="C37" t="s">
        <v>13</v>
      </c>
      <c r="D37">
        <v>51</v>
      </c>
      <c r="F37" s="2">
        <v>29920</v>
      </c>
      <c r="G37" t="s">
        <v>13</v>
      </c>
      <c r="H37" t="s">
        <v>13</v>
      </c>
      <c r="I37">
        <v>62.5</v>
      </c>
      <c r="K37" s="2">
        <v>38138</v>
      </c>
      <c r="L37">
        <v>20040517</v>
      </c>
      <c r="M37">
        <v>30.2</v>
      </c>
      <c r="N37">
        <v>37</v>
      </c>
      <c r="P37" s="2">
        <v>29920</v>
      </c>
      <c r="Q37" t="s">
        <v>13</v>
      </c>
      <c r="R37" t="s">
        <v>13</v>
      </c>
      <c r="S37">
        <v>-0.3</v>
      </c>
      <c r="U37" s="2">
        <v>29920</v>
      </c>
      <c r="V37" t="s">
        <v>13</v>
      </c>
      <c r="W37" t="s">
        <v>13</v>
      </c>
      <c r="X37">
        <v>-25.7</v>
      </c>
      <c r="Z37" s="2">
        <v>29920</v>
      </c>
      <c r="AA37" t="s">
        <v>13</v>
      </c>
      <c r="AB37" t="s">
        <v>13</v>
      </c>
      <c r="AC37">
        <v>66.94</v>
      </c>
      <c r="AE37" s="2">
        <v>35033</v>
      </c>
      <c r="AF37" t="s">
        <v>13</v>
      </c>
      <c r="AG37" t="s">
        <v>13</v>
      </c>
      <c r="AH37">
        <v>-9</v>
      </c>
      <c r="AJ37" s="2">
        <v>29920</v>
      </c>
      <c r="AK37" t="s">
        <v>13</v>
      </c>
      <c r="AL37" t="s">
        <v>13</v>
      </c>
      <c r="AM37">
        <v>34.4</v>
      </c>
      <c r="AO37" s="2">
        <v>37134</v>
      </c>
      <c r="AP37" t="s">
        <v>13</v>
      </c>
      <c r="AQ37" t="s">
        <v>13</v>
      </c>
      <c r="AR37">
        <v>56</v>
      </c>
      <c r="AT37" s="2">
        <v>39202</v>
      </c>
      <c r="AU37" t="s">
        <v>13</v>
      </c>
      <c r="AV37" t="s">
        <v>13</v>
      </c>
      <c r="AW37">
        <v>9.1999999999999993</v>
      </c>
    </row>
    <row r="38" spans="1:49" x14ac:dyDescent="0.2">
      <c r="A38" s="2">
        <v>31634</v>
      </c>
      <c r="B38" t="s">
        <v>13</v>
      </c>
      <c r="C38" t="s">
        <v>13</v>
      </c>
      <c r="D38">
        <v>49</v>
      </c>
      <c r="F38" s="2">
        <v>29951</v>
      </c>
      <c r="G38" t="s">
        <v>13</v>
      </c>
      <c r="H38" t="s">
        <v>13</v>
      </c>
      <c r="I38">
        <v>64.3</v>
      </c>
      <c r="K38" s="2">
        <v>38168</v>
      </c>
      <c r="L38">
        <v>20040615</v>
      </c>
      <c r="M38">
        <v>30.2</v>
      </c>
      <c r="N38">
        <v>27</v>
      </c>
      <c r="P38" s="2">
        <v>29951</v>
      </c>
      <c r="Q38" t="s">
        <v>13</v>
      </c>
      <c r="R38" t="s">
        <v>13</v>
      </c>
      <c r="S38">
        <v>-0.3</v>
      </c>
      <c r="U38" s="2">
        <v>29951</v>
      </c>
      <c r="V38" t="s">
        <v>13</v>
      </c>
      <c r="W38" t="s">
        <v>13</v>
      </c>
      <c r="X38">
        <v>-34.5</v>
      </c>
      <c r="Z38" s="2">
        <v>29951</v>
      </c>
      <c r="AA38" t="s">
        <v>13</v>
      </c>
      <c r="AB38" t="s">
        <v>13</v>
      </c>
      <c r="AC38">
        <v>66.63</v>
      </c>
      <c r="AE38" s="2">
        <v>35064</v>
      </c>
      <c r="AF38" t="s">
        <v>13</v>
      </c>
      <c r="AG38" t="s">
        <v>13</v>
      </c>
      <c r="AH38">
        <v>-8</v>
      </c>
      <c r="AJ38" s="2">
        <v>29951</v>
      </c>
      <c r="AK38" t="s">
        <v>13</v>
      </c>
      <c r="AL38" t="s">
        <v>13</v>
      </c>
      <c r="AM38">
        <v>34.4</v>
      </c>
      <c r="AO38" s="2">
        <v>37164</v>
      </c>
      <c r="AP38" t="s">
        <v>13</v>
      </c>
      <c r="AQ38" t="s">
        <v>13</v>
      </c>
      <c r="AR38">
        <v>53</v>
      </c>
      <c r="AT38" s="2">
        <v>39233</v>
      </c>
      <c r="AU38" t="s">
        <v>13</v>
      </c>
      <c r="AV38" t="s">
        <v>13</v>
      </c>
      <c r="AW38">
        <v>14.3</v>
      </c>
    </row>
    <row r="39" spans="1:49" x14ac:dyDescent="0.2">
      <c r="A39" s="2">
        <v>31641</v>
      </c>
      <c r="B39" t="s">
        <v>13</v>
      </c>
      <c r="C39" t="s">
        <v>13</v>
      </c>
      <c r="D39">
        <v>50</v>
      </c>
      <c r="F39" s="2">
        <v>29982</v>
      </c>
      <c r="G39" t="s">
        <v>13</v>
      </c>
      <c r="H39" t="s">
        <v>13</v>
      </c>
      <c r="I39">
        <v>71</v>
      </c>
      <c r="K39" s="2">
        <v>38199</v>
      </c>
      <c r="L39">
        <v>20040715</v>
      </c>
      <c r="M39">
        <v>36.5</v>
      </c>
      <c r="N39">
        <v>35</v>
      </c>
      <c r="P39" s="2">
        <v>29982</v>
      </c>
      <c r="Q39" t="s">
        <v>13</v>
      </c>
      <c r="R39" t="s">
        <v>13</v>
      </c>
      <c r="S39">
        <v>-1</v>
      </c>
      <c r="U39" s="2">
        <v>29982</v>
      </c>
      <c r="V39" t="s">
        <v>13</v>
      </c>
      <c r="W39" t="s">
        <v>13</v>
      </c>
      <c r="X39">
        <v>-19.8</v>
      </c>
      <c r="Z39" s="2">
        <v>29982</v>
      </c>
      <c r="AA39" t="s">
        <v>13</v>
      </c>
      <c r="AB39" t="s">
        <v>13</v>
      </c>
      <c r="AC39">
        <v>64.92</v>
      </c>
      <c r="AE39" s="2">
        <v>35095</v>
      </c>
      <c r="AF39" t="s">
        <v>13</v>
      </c>
      <c r="AG39" t="s">
        <v>13</v>
      </c>
      <c r="AH39">
        <v>-8</v>
      </c>
      <c r="AJ39" s="2">
        <v>29982</v>
      </c>
      <c r="AK39" t="s">
        <v>13</v>
      </c>
      <c r="AL39" t="s">
        <v>13</v>
      </c>
      <c r="AM39">
        <v>35.6</v>
      </c>
      <c r="AO39" s="2">
        <v>37195</v>
      </c>
      <c r="AP39" t="s">
        <v>13</v>
      </c>
      <c r="AQ39" t="s">
        <v>13</v>
      </c>
      <c r="AR39">
        <v>38</v>
      </c>
      <c r="AT39" s="2">
        <v>39263</v>
      </c>
      <c r="AU39" t="s">
        <v>13</v>
      </c>
      <c r="AV39" t="s">
        <v>13</v>
      </c>
      <c r="AW39">
        <v>9.1999999999999993</v>
      </c>
    </row>
    <row r="40" spans="1:49" x14ac:dyDescent="0.2">
      <c r="A40" s="2">
        <v>31648</v>
      </c>
      <c r="B40" t="s">
        <v>13</v>
      </c>
      <c r="C40" t="s">
        <v>13</v>
      </c>
      <c r="D40">
        <v>49</v>
      </c>
      <c r="F40" s="2">
        <v>30010</v>
      </c>
      <c r="G40" t="s">
        <v>13</v>
      </c>
      <c r="H40" t="s">
        <v>13</v>
      </c>
      <c r="I40">
        <v>66.5</v>
      </c>
      <c r="K40" s="2">
        <v>38230</v>
      </c>
      <c r="L40">
        <v>20040816</v>
      </c>
      <c r="M40">
        <v>12.6</v>
      </c>
      <c r="N40">
        <v>15.2</v>
      </c>
      <c r="P40" s="2">
        <v>30010</v>
      </c>
      <c r="Q40" t="s">
        <v>13</v>
      </c>
      <c r="R40" t="s">
        <v>13</v>
      </c>
      <c r="S40">
        <v>0.5</v>
      </c>
      <c r="U40" s="2">
        <v>30010</v>
      </c>
      <c r="V40" t="s">
        <v>13</v>
      </c>
      <c r="W40" t="s">
        <v>13</v>
      </c>
      <c r="X40">
        <v>-15.3</v>
      </c>
      <c r="Z40" s="2">
        <v>30010</v>
      </c>
      <c r="AA40" t="s">
        <v>13</v>
      </c>
      <c r="AB40" t="s">
        <v>13</v>
      </c>
      <c r="AC40">
        <v>62.33</v>
      </c>
      <c r="AE40" s="2">
        <v>35124</v>
      </c>
      <c r="AF40" t="s">
        <v>13</v>
      </c>
      <c r="AG40" t="s">
        <v>13</v>
      </c>
      <c r="AH40">
        <v>-4</v>
      </c>
      <c r="AJ40" s="2">
        <v>30010</v>
      </c>
      <c r="AK40" t="s">
        <v>13</v>
      </c>
      <c r="AL40" t="s">
        <v>13</v>
      </c>
      <c r="AM40">
        <v>32.200000000000003</v>
      </c>
      <c r="AO40" s="2">
        <v>37225</v>
      </c>
      <c r="AP40" t="s">
        <v>13</v>
      </c>
      <c r="AQ40" t="s">
        <v>13</v>
      </c>
      <c r="AR40">
        <v>45</v>
      </c>
      <c r="AT40" s="2">
        <v>39294</v>
      </c>
      <c r="AU40" t="s">
        <v>13</v>
      </c>
      <c r="AV40" t="s">
        <v>13</v>
      </c>
      <c r="AW40">
        <v>1</v>
      </c>
    </row>
    <row r="41" spans="1:49" x14ac:dyDescent="0.2">
      <c r="A41" s="2">
        <v>31655</v>
      </c>
      <c r="B41" t="s">
        <v>13</v>
      </c>
      <c r="C41" t="s">
        <v>13</v>
      </c>
      <c r="D41">
        <v>49</v>
      </c>
      <c r="F41" s="2">
        <v>30041</v>
      </c>
      <c r="G41" t="s">
        <v>13</v>
      </c>
      <c r="H41" t="s">
        <v>13</v>
      </c>
      <c r="I41">
        <v>62</v>
      </c>
      <c r="K41" s="2">
        <v>38260</v>
      </c>
      <c r="L41">
        <v>20040915</v>
      </c>
      <c r="M41">
        <v>28.3</v>
      </c>
      <c r="N41">
        <v>28.4</v>
      </c>
      <c r="P41" s="2">
        <v>30041</v>
      </c>
      <c r="Q41" t="s">
        <v>13</v>
      </c>
      <c r="R41" t="s">
        <v>13</v>
      </c>
      <c r="S41">
        <v>-0.5</v>
      </c>
      <c r="U41" s="2">
        <v>30041</v>
      </c>
      <c r="V41" t="s">
        <v>13</v>
      </c>
      <c r="W41" t="s">
        <v>13</v>
      </c>
      <c r="X41">
        <v>-15.6</v>
      </c>
      <c r="Z41" s="2">
        <v>30041</v>
      </c>
      <c r="AA41" t="s">
        <v>13</v>
      </c>
      <c r="AB41" t="s">
        <v>13</v>
      </c>
      <c r="AC41">
        <v>56.71</v>
      </c>
      <c r="AE41" s="2">
        <v>35155</v>
      </c>
      <c r="AF41" t="s">
        <v>13</v>
      </c>
      <c r="AG41" t="s">
        <v>13</v>
      </c>
      <c r="AH41">
        <v>-12</v>
      </c>
      <c r="AJ41" s="2">
        <v>30041</v>
      </c>
      <c r="AK41" t="s">
        <v>13</v>
      </c>
      <c r="AL41" t="s">
        <v>13</v>
      </c>
      <c r="AM41">
        <v>32</v>
      </c>
      <c r="AO41" s="2">
        <v>37256</v>
      </c>
      <c r="AP41" t="s">
        <v>13</v>
      </c>
      <c r="AQ41" t="s">
        <v>13</v>
      </c>
      <c r="AR41">
        <v>44</v>
      </c>
      <c r="AT41" s="2">
        <v>39325</v>
      </c>
      <c r="AU41" t="s">
        <v>13</v>
      </c>
      <c r="AV41" t="s">
        <v>13</v>
      </c>
      <c r="AW41">
        <v>2.6</v>
      </c>
    </row>
    <row r="42" spans="1:49" x14ac:dyDescent="0.2">
      <c r="A42" s="2">
        <v>31662</v>
      </c>
      <c r="B42" t="s">
        <v>13</v>
      </c>
      <c r="C42" t="s">
        <v>13</v>
      </c>
      <c r="D42">
        <v>49</v>
      </c>
      <c r="F42" s="2">
        <v>30071</v>
      </c>
      <c r="G42" t="s">
        <v>13</v>
      </c>
      <c r="H42" t="s">
        <v>13</v>
      </c>
      <c r="I42">
        <v>65.5</v>
      </c>
      <c r="K42" s="2">
        <v>38291</v>
      </c>
      <c r="L42">
        <v>20041015</v>
      </c>
      <c r="M42">
        <v>17.399999999999999</v>
      </c>
      <c r="N42">
        <v>24.6</v>
      </c>
      <c r="P42" s="2">
        <v>30071</v>
      </c>
      <c r="Q42" t="s">
        <v>13</v>
      </c>
      <c r="R42" t="s">
        <v>13</v>
      </c>
      <c r="S42">
        <v>0</v>
      </c>
      <c r="U42" s="2">
        <v>30071</v>
      </c>
      <c r="V42" t="s">
        <v>13</v>
      </c>
      <c r="W42" t="s">
        <v>13</v>
      </c>
      <c r="X42">
        <v>-3.2</v>
      </c>
      <c r="Z42" s="2">
        <v>30071</v>
      </c>
      <c r="AA42" t="s">
        <v>13</v>
      </c>
      <c r="AB42" t="s">
        <v>13</v>
      </c>
      <c r="AC42">
        <v>57.05</v>
      </c>
      <c r="AE42" s="2">
        <v>35185</v>
      </c>
      <c r="AF42" t="s">
        <v>13</v>
      </c>
      <c r="AG42" t="s">
        <v>13</v>
      </c>
      <c r="AH42">
        <v>-1</v>
      </c>
      <c r="AJ42" s="2">
        <v>30071</v>
      </c>
      <c r="AK42" t="s">
        <v>13</v>
      </c>
      <c r="AL42" t="s">
        <v>13</v>
      </c>
      <c r="AM42">
        <v>34.1</v>
      </c>
      <c r="AO42" s="2">
        <v>37287</v>
      </c>
      <c r="AP42" t="s">
        <v>13</v>
      </c>
      <c r="AQ42" t="s">
        <v>13</v>
      </c>
      <c r="AR42">
        <v>46</v>
      </c>
      <c r="AT42" s="2">
        <v>39355</v>
      </c>
      <c r="AU42" t="s">
        <v>13</v>
      </c>
      <c r="AV42" t="s">
        <v>13</v>
      </c>
      <c r="AW42">
        <v>-0.2</v>
      </c>
    </row>
    <row r="43" spans="1:49" x14ac:dyDescent="0.2">
      <c r="A43" s="2">
        <v>31669</v>
      </c>
      <c r="B43" t="s">
        <v>13</v>
      </c>
      <c r="C43" t="s">
        <v>13</v>
      </c>
      <c r="D43">
        <v>48</v>
      </c>
      <c r="F43" s="2">
        <v>30102</v>
      </c>
      <c r="G43" t="s">
        <v>13</v>
      </c>
      <c r="H43" t="s">
        <v>13</v>
      </c>
      <c r="I43">
        <v>67.5</v>
      </c>
      <c r="K43" s="2">
        <v>38321</v>
      </c>
      <c r="L43">
        <v>20041115</v>
      </c>
      <c r="M43">
        <v>19.8</v>
      </c>
      <c r="N43">
        <v>15.3</v>
      </c>
      <c r="P43" s="2">
        <v>30102</v>
      </c>
      <c r="Q43" t="s">
        <v>13</v>
      </c>
      <c r="R43" t="s">
        <v>13</v>
      </c>
      <c r="S43">
        <v>-0.5</v>
      </c>
      <c r="U43" s="2">
        <v>30102</v>
      </c>
      <c r="V43" t="s">
        <v>13</v>
      </c>
      <c r="W43" t="s">
        <v>13</v>
      </c>
      <c r="X43">
        <v>-4.5999999999999996</v>
      </c>
      <c r="Z43" s="2">
        <v>30102</v>
      </c>
      <c r="AA43" t="s">
        <v>13</v>
      </c>
      <c r="AB43" t="s">
        <v>13</v>
      </c>
      <c r="AC43">
        <v>61.4</v>
      </c>
      <c r="AE43" s="2">
        <v>35216</v>
      </c>
      <c r="AF43" t="s">
        <v>13</v>
      </c>
      <c r="AG43" t="s">
        <v>13</v>
      </c>
      <c r="AH43">
        <v>5</v>
      </c>
      <c r="AJ43" s="2">
        <v>30102</v>
      </c>
      <c r="AK43" t="s">
        <v>13</v>
      </c>
      <c r="AL43" t="s">
        <v>13</v>
      </c>
      <c r="AM43">
        <v>35.9</v>
      </c>
      <c r="AO43" s="2">
        <v>37315</v>
      </c>
      <c r="AP43" t="s">
        <v>13</v>
      </c>
      <c r="AQ43" t="s">
        <v>13</v>
      </c>
      <c r="AR43">
        <v>56</v>
      </c>
      <c r="AT43" s="2">
        <v>39386</v>
      </c>
      <c r="AU43" t="s">
        <v>13</v>
      </c>
      <c r="AV43" t="s">
        <v>13</v>
      </c>
      <c r="AW43">
        <v>1.9</v>
      </c>
    </row>
    <row r="44" spans="1:49" x14ac:dyDescent="0.2">
      <c r="A44" s="2">
        <v>31676</v>
      </c>
      <c r="B44" t="s">
        <v>13</v>
      </c>
      <c r="C44" t="s">
        <v>13</v>
      </c>
      <c r="D44">
        <v>46</v>
      </c>
      <c r="F44" s="2">
        <v>30132</v>
      </c>
      <c r="G44" t="s">
        <v>13</v>
      </c>
      <c r="H44" t="s">
        <v>13</v>
      </c>
      <c r="I44">
        <v>65.7</v>
      </c>
      <c r="K44" s="2">
        <v>38352</v>
      </c>
      <c r="L44">
        <v>20041215</v>
      </c>
      <c r="M44">
        <v>29.9</v>
      </c>
      <c r="N44">
        <v>21.6</v>
      </c>
      <c r="P44" s="2">
        <v>30132</v>
      </c>
      <c r="Q44" t="s">
        <v>13</v>
      </c>
      <c r="R44" t="s">
        <v>13</v>
      </c>
      <c r="S44">
        <v>-0.7</v>
      </c>
      <c r="U44" s="2">
        <v>30132</v>
      </c>
      <c r="V44" t="s">
        <v>13</v>
      </c>
      <c r="W44" t="s">
        <v>13</v>
      </c>
      <c r="X44">
        <v>2.2000000000000002</v>
      </c>
      <c r="Z44" s="2">
        <v>30132</v>
      </c>
      <c r="AA44" t="s">
        <v>13</v>
      </c>
      <c r="AB44" t="s">
        <v>13</v>
      </c>
      <c r="AC44">
        <v>56.74</v>
      </c>
      <c r="AE44" s="2">
        <v>35246</v>
      </c>
      <c r="AF44" t="s">
        <v>13</v>
      </c>
      <c r="AG44" t="s">
        <v>13</v>
      </c>
      <c r="AH44">
        <v>6</v>
      </c>
      <c r="AJ44" s="2">
        <v>30132</v>
      </c>
      <c r="AK44" t="s">
        <v>13</v>
      </c>
      <c r="AL44" t="s">
        <v>13</v>
      </c>
      <c r="AM44">
        <v>36.1</v>
      </c>
      <c r="AO44" s="2">
        <v>37346</v>
      </c>
      <c r="AP44" t="s">
        <v>13</v>
      </c>
      <c r="AQ44" t="s">
        <v>13</v>
      </c>
      <c r="AR44">
        <v>54</v>
      </c>
      <c r="AT44" s="2">
        <v>39416</v>
      </c>
      <c r="AU44" t="s">
        <v>13</v>
      </c>
      <c r="AV44" t="s">
        <v>13</v>
      </c>
      <c r="AW44">
        <v>-11.7</v>
      </c>
    </row>
    <row r="45" spans="1:49" x14ac:dyDescent="0.2">
      <c r="A45" s="2">
        <v>31683</v>
      </c>
      <c r="B45" t="s">
        <v>13</v>
      </c>
      <c r="C45" t="s">
        <v>13</v>
      </c>
      <c r="D45">
        <v>46</v>
      </c>
      <c r="F45" s="2">
        <v>30163</v>
      </c>
      <c r="G45" t="s">
        <v>13</v>
      </c>
      <c r="H45" t="s">
        <v>13</v>
      </c>
      <c r="I45">
        <v>65.400000000000006</v>
      </c>
      <c r="K45" s="2">
        <v>38383</v>
      </c>
      <c r="L45">
        <v>20050118</v>
      </c>
      <c r="M45">
        <v>20.100000000000001</v>
      </c>
      <c r="N45">
        <v>15.6</v>
      </c>
      <c r="P45" s="2">
        <v>30163</v>
      </c>
      <c r="Q45" t="s">
        <v>13</v>
      </c>
      <c r="R45" t="s">
        <v>13</v>
      </c>
      <c r="S45">
        <v>0.2</v>
      </c>
      <c r="U45" s="2">
        <v>30163</v>
      </c>
      <c r="V45" t="s">
        <v>13</v>
      </c>
      <c r="W45" t="s">
        <v>13</v>
      </c>
      <c r="X45">
        <v>2.8</v>
      </c>
      <c r="Z45" s="2">
        <v>30163</v>
      </c>
      <c r="AA45" t="s">
        <v>13</v>
      </c>
      <c r="AB45" t="s">
        <v>13</v>
      </c>
      <c r="AC45">
        <v>63.17</v>
      </c>
      <c r="AE45" s="2">
        <v>35277</v>
      </c>
      <c r="AF45" t="s">
        <v>13</v>
      </c>
      <c r="AG45" t="s">
        <v>13</v>
      </c>
      <c r="AH45">
        <v>5</v>
      </c>
      <c r="AJ45" s="2">
        <v>30163</v>
      </c>
      <c r="AK45" t="s">
        <v>13</v>
      </c>
      <c r="AL45" t="s">
        <v>13</v>
      </c>
      <c r="AM45">
        <v>38.200000000000003</v>
      </c>
      <c r="AO45" s="2">
        <v>37376</v>
      </c>
      <c r="AP45" t="s">
        <v>13</v>
      </c>
      <c r="AQ45" t="s">
        <v>13</v>
      </c>
      <c r="AR45">
        <v>49</v>
      </c>
      <c r="AT45" s="2">
        <v>39447</v>
      </c>
      <c r="AU45" t="s">
        <v>13</v>
      </c>
      <c r="AV45" t="s">
        <v>13</v>
      </c>
      <c r="AW45">
        <v>-22.6</v>
      </c>
    </row>
    <row r="46" spans="1:49" x14ac:dyDescent="0.2">
      <c r="A46" s="2">
        <v>31690</v>
      </c>
      <c r="B46" t="s">
        <v>13</v>
      </c>
      <c r="C46" t="s">
        <v>13</v>
      </c>
      <c r="D46">
        <v>45</v>
      </c>
      <c r="F46" s="2">
        <v>30194</v>
      </c>
      <c r="G46" t="s">
        <v>13</v>
      </c>
      <c r="H46" t="s">
        <v>13</v>
      </c>
      <c r="I46">
        <v>65.400000000000006</v>
      </c>
      <c r="K46" s="2">
        <v>38411</v>
      </c>
      <c r="L46">
        <v>20050215</v>
      </c>
      <c r="M46">
        <v>19.2</v>
      </c>
      <c r="N46">
        <v>17.2</v>
      </c>
      <c r="P46" s="2">
        <v>30194</v>
      </c>
      <c r="Q46" t="s">
        <v>13</v>
      </c>
      <c r="R46" t="s">
        <v>13</v>
      </c>
      <c r="S46">
        <v>-0.9</v>
      </c>
      <c r="U46" s="2">
        <v>30194</v>
      </c>
      <c r="V46" t="s">
        <v>13</v>
      </c>
      <c r="W46" t="s">
        <v>13</v>
      </c>
      <c r="X46">
        <v>-3.2</v>
      </c>
      <c r="Z46" s="2">
        <v>30194</v>
      </c>
      <c r="AA46" t="s">
        <v>13</v>
      </c>
      <c r="AB46" t="s">
        <v>13</v>
      </c>
      <c r="AC46">
        <v>56.91</v>
      </c>
      <c r="AE46" s="2">
        <v>35308</v>
      </c>
      <c r="AF46" t="s">
        <v>13</v>
      </c>
      <c r="AG46" t="s">
        <v>13</v>
      </c>
      <c r="AH46">
        <v>7</v>
      </c>
      <c r="AJ46" s="2">
        <v>30194</v>
      </c>
      <c r="AK46" t="s">
        <v>13</v>
      </c>
      <c r="AL46" t="s">
        <v>13</v>
      </c>
      <c r="AM46">
        <v>34.799999999999997</v>
      </c>
      <c r="AO46" s="2">
        <v>37407</v>
      </c>
      <c r="AP46" t="s">
        <v>13</v>
      </c>
      <c r="AQ46" t="s">
        <v>13</v>
      </c>
      <c r="AR46">
        <v>51</v>
      </c>
      <c r="AT46" s="2">
        <v>39478</v>
      </c>
      <c r="AU46" t="s">
        <v>13</v>
      </c>
      <c r="AV46" t="s">
        <v>13</v>
      </c>
      <c r="AW46">
        <v>-25.4</v>
      </c>
    </row>
    <row r="47" spans="1:49" x14ac:dyDescent="0.2">
      <c r="A47" s="2">
        <v>31697</v>
      </c>
      <c r="B47" t="s">
        <v>13</v>
      </c>
      <c r="C47" t="s">
        <v>13</v>
      </c>
      <c r="D47">
        <v>45</v>
      </c>
      <c r="F47" s="2">
        <v>30224</v>
      </c>
      <c r="G47" t="s">
        <v>13</v>
      </c>
      <c r="H47" t="s">
        <v>13</v>
      </c>
      <c r="I47">
        <v>69.3</v>
      </c>
      <c r="K47" s="2">
        <v>38442</v>
      </c>
      <c r="L47">
        <v>20050315</v>
      </c>
      <c r="M47">
        <v>19.600000000000001</v>
      </c>
      <c r="N47">
        <v>24.2</v>
      </c>
      <c r="P47" s="2">
        <v>30224</v>
      </c>
      <c r="Q47" t="s">
        <v>13</v>
      </c>
      <c r="R47" t="s">
        <v>13</v>
      </c>
      <c r="S47">
        <v>0.9</v>
      </c>
      <c r="U47" s="2">
        <v>30224</v>
      </c>
      <c r="V47" t="s">
        <v>13</v>
      </c>
      <c r="W47" t="s">
        <v>13</v>
      </c>
      <c r="X47">
        <v>-13.6</v>
      </c>
      <c r="Z47" s="2">
        <v>30224</v>
      </c>
      <c r="AA47" t="s">
        <v>13</v>
      </c>
      <c r="AB47" t="s">
        <v>13</v>
      </c>
      <c r="AC47">
        <v>58.14</v>
      </c>
      <c r="AE47" s="2">
        <v>35338</v>
      </c>
      <c r="AF47" t="s">
        <v>13</v>
      </c>
      <c r="AG47" t="s">
        <v>13</v>
      </c>
      <c r="AH47">
        <v>-5</v>
      </c>
      <c r="AJ47" s="2">
        <v>30224</v>
      </c>
      <c r="AK47" t="s">
        <v>13</v>
      </c>
      <c r="AL47" t="s">
        <v>13</v>
      </c>
      <c r="AM47">
        <v>43.9</v>
      </c>
      <c r="AO47" s="2">
        <v>37437</v>
      </c>
      <c r="AP47" t="s">
        <v>13</v>
      </c>
      <c r="AQ47" t="s">
        <v>13</v>
      </c>
      <c r="AR47">
        <v>51</v>
      </c>
      <c r="AT47" s="2">
        <v>39507</v>
      </c>
      <c r="AU47" t="s">
        <v>13</v>
      </c>
      <c r="AV47" t="s">
        <v>13</v>
      </c>
      <c r="AW47">
        <v>-23.3</v>
      </c>
    </row>
    <row r="48" spans="1:49" x14ac:dyDescent="0.2">
      <c r="A48" s="2">
        <v>31704</v>
      </c>
      <c r="B48" t="s">
        <v>13</v>
      </c>
      <c r="C48" t="s">
        <v>13</v>
      </c>
      <c r="D48">
        <v>46</v>
      </c>
      <c r="F48" s="2">
        <v>30255</v>
      </c>
      <c r="G48" t="s">
        <v>13</v>
      </c>
      <c r="H48" t="s">
        <v>13</v>
      </c>
      <c r="I48">
        <v>73.400000000000006</v>
      </c>
      <c r="K48" s="2">
        <v>38472</v>
      </c>
      <c r="L48">
        <v>20050415</v>
      </c>
      <c r="M48">
        <v>3.1</v>
      </c>
      <c r="N48">
        <v>8.3000000000000007</v>
      </c>
      <c r="P48" s="2">
        <v>30255</v>
      </c>
      <c r="Q48" t="s">
        <v>13</v>
      </c>
      <c r="R48" t="s">
        <v>13</v>
      </c>
      <c r="S48">
        <v>0.3</v>
      </c>
      <c r="U48" s="2">
        <v>30255</v>
      </c>
      <c r="V48" t="s">
        <v>13</v>
      </c>
      <c r="W48" t="s">
        <v>13</v>
      </c>
      <c r="X48">
        <v>10.9</v>
      </c>
      <c r="Z48" s="2">
        <v>30255</v>
      </c>
      <c r="AA48" t="s">
        <v>13</v>
      </c>
      <c r="AB48" t="s">
        <v>13</v>
      </c>
      <c r="AC48">
        <v>54.25</v>
      </c>
      <c r="AE48" s="2">
        <v>35369</v>
      </c>
      <c r="AF48" t="s">
        <v>13</v>
      </c>
      <c r="AG48" t="s">
        <v>13</v>
      </c>
      <c r="AH48">
        <v>0</v>
      </c>
      <c r="AJ48" s="2">
        <v>30255</v>
      </c>
      <c r="AK48" t="s">
        <v>13</v>
      </c>
      <c r="AL48" t="s">
        <v>13</v>
      </c>
      <c r="AM48">
        <v>38.9</v>
      </c>
      <c r="AO48" s="2">
        <v>37468</v>
      </c>
      <c r="AP48" t="s">
        <v>13</v>
      </c>
      <c r="AQ48" t="s">
        <v>13</v>
      </c>
      <c r="AR48">
        <v>55</v>
      </c>
      <c r="AT48" s="2">
        <v>39538</v>
      </c>
      <c r="AU48" t="s">
        <v>13</v>
      </c>
      <c r="AV48" t="s">
        <v>13</v>
      </c>
      <c r="AW48">
        <v>-29.4</v>
      </c>
    </row>
    <row r="49" spans="1:49" x14ac:dyDescent="0.2">
      <c r="A49" s="2">
        <v>31711</v>
      </c>
      <c r="B49" t="s">
        <v>13</v>
      </c>
      <c r="C49" t="s">
        <v>13</v>
      </c>
      <c r="D49">
        <v>46</v>
      </c>
      <c r="F49" s="2">
        <v>30285</v>
      </c>
      <c r="G49" t="s">
        <v>13</v>
      </c>
      <c r="H49" t="s">
        <v>13</v>
      </c>
      <c r="I49">
        <v>72.099999999999994</v>
      </c>
      <c r="K49" s="2">
        <v>38503</v>
      </c>
      <c r="L49">
        <v>20050516</v>
      </c>
      <c r="M49">
        <v>-11.1</v>
      </c>
      <c r="N49">
        <v>-4.9000000000000004</v>
      </c>
      <c r="P49" s="2">
        <v>30285</v>
      </c>
      <c r="Q49" t="s">
        <v>13</v>
      </c>
      <c r="R49" t="s">
        <v>13</v>
      </c>
      <c r="S49">
        <v>0.3</v>
      </c>
      <c r="U49" s="2">
        <v>30285</v>
      </c>
      <c r="V49" t="s">
        <v>13</v>
      </c>
      <c r="W49" t="s">
        <v>13</v>
      </c>
      <c r="X49">
        <v>2.2999999999999998</v>
      </c>
      <c r="Z49" s="2">
        <v>30285</v>
      </c>
      <c r="AA49" t="s">
        <v>13</v>
      </c>
      <c r="AB49" t="s">
        <v>13</v>
      </c>
      <c r="AC49">
        <v>57.44</v>
      </c>
      <c r="AE49" s="2">
        <v>35399</v>
      </c>
      <c r="AF49" t="s">
        <v>13</v>
      </c>
      <c r="AG49" t="s">
        <v>13</v>
      </c>
      <c r="AH49">
        <v>6</v>
      </c>
      <c r="AJ49" s="2">
        <v>30285</v>
      </c>
      <c r="AK49" t="s">
        <v>13</v>
      </c>
      <c r="AL49" t="s">
        <v>13</v>
      </c>
      <c r="AM49">
        <v>39.6</v>
      </c>
      <c r="AO49" s="2">
        <v>37499</v>
      </c>
      <c r="AP49" t="s">
        <v>13</v>
      </c>
      <c r="AQ49" t="s">
        <v>13</v>
      </c>
      <c r="AR49">
        <v>54</v>
      </c>
      <c r="AT49" s="2">
        <v>39568</v>
      </c>
      <c r="AU49" t="s">
        <v>13</v>
      </c>
      <c r="AV49" t="s">
        <v>13</v>
      </c>
      <c r="AW49">
        <v>-30.5</v>
      </c>
    </row>
    <row r="50" spans="1:49" x14ac:dyDescent="0.2">
      <c r="A50" s="2">
        <v>31718</v>
      </c>
      <c r="B50" t="s">
        <v>13</v>
      </c>
      <c r="C50" t="s">
        <v>13</v>
      </c>
      <c r="D50">
        <v>47</v>
      </c>
      <c r="F50" s="2">
        <v>30316</v>
      </c>
      <c r="G50" t="s">
        <v>13</v>
      </c>
      <c r="H50" t="s">
        <v>13</v>
      </c>
      <c r="I50">
        <v>71.900000000000006</v>
      </c>
      <c r="K50" s="2">
        <v>38533</v>
      </c>
      <c r="L50">
        <v>20050615</v>
      </c>
      <c r="M50">
        <v>11.7</v>
      </c>
      <c r="N50">
        <v>7.7</v>
      </c>
      <c r="P50" s="2">
        <v>30316</v>
      </c>
      <c r="Q50" t="s">
        <v>13</v>
      </c>
      <c r="R50" t="s">
        <v>13</v>
      </c>
      <c r="S50">
        <v>0.9</v>
      </c>
      <c r="U50" s="2">
        <v>30316</v>
      </c>
      <c r="V50" t="s">
        <v>13</v>
      </c>
      <c r="W50" t="s">
        <v>13</v>
      </c>
      <c r="X50">
        <v>14.7</v>
      </c>
      <c r="Z50" s="2">
        <v>30316</v>
      </c>
      <c r="AA50" t="s">
        <v>13</v>
      </c>
      <c r="AB50" t="s">
        <v>13</v>
      </c>
      <c r="AC50">
        <v>59.47</v>
      </c>
      <c r="AE50" s="2">
        <v>35430</v>
      </c>
      <c r="AF50" t="s">
        <v>13</v>
      </c>
      <c r="AG50" t="s">
        <v>13</v>
      </c>
      <c r="AH50">
        <v>9</v>
      </c>
      <c r="AJ50" s="2">
        <v>30316</v>
      </c>
      <c r="AK50" t="s">
        <v>13</v>
      </c>
      <c r="AL50" t="s">
        <v>13</v>
      </c>
      <c r="AM50">
        <v>41.8</v>
      </c>
      <c r="AO50" s="2">
        <v>37529</v>
      </c>
      <c r="AP50" t="s">
        <v>13</v>
      </c>
      <c r="AQ50" t="s">
        <v>13</v>
      </c>
      <c r="AR50">
        <v>52</v>
      </c>
      <c r="AT50" s="2">
        <v>39599</v>
      </c>
      <c r="AU50" t="s">
        <v>13</v>
      </c>
      <c r="AV50" t="s">
        <v>13</v>
      </c>
      <c r="AW50">
        <v>-16.5</v>
      </c>
    </row>
    <row r="51" spans="1:49" x14ac:dyDescent="0.2">
      <c r="A51" s="2">
        <v>31725</v>
      </c>
      <c r="B51" t="s">
        <v>13</v>
      </c>
      <c r="C51" t="s">
        <v>13</v>
      </c>
      <c r="D51">
        <v>47</v>
      </c>
      <c r="F51" s="2">
        <v>30347</v>
      </c>
      <c r="G51" t="s">
        <v>13</v>
      </c>
      <c r="H51" t="s">
        <v>13</v>
      </c>
      <c r="I51">
        <v>70.400000000000006</v>
      </c>
      <c r="K51" s="2">
        <v>38564</v>
      </c>
      <c r="L51">
        <v>20050715</v>
      </c>
      <c r="M51">
        <v>23.9</v>
      </c>
      <c r="N51">
        <v>23.8</v>
      </c>
      <c r="P51" s="2">
        <v>30347</v>
      </c>
      <c r="Q51" t="s">
        <v>13</v>
      </c>
      <c r="R51" t="s">
        <v>13</v>
      </c>
      <c r="S51">
        <v>1.7</v>
      </c>
      <c r="U51" s="2">
        <v>30347</v>
      </c>
      <c r="V51" t="s">
        <v>13</v>
      </c>
      <c r="W51" t="s">
        <v>13</v>
      </c>
      <c r="X51">
        <v>12.5</v>
      </c>
      <c r="Z51" s="2">
        <v>30347</v>
      </c>
      <c r="AA51" t="s">
        <v>13</v>
      </c>
      <c r="AB51" t="s">
        <v>13</v>
      </c>
      <c r="AC51">
        <v>59.01</v>
      </c>
      <c r="AE51" s="2">
        <v>35461</v>
      </c>
      <c r="AF51" t="s">
        <v>13</v>
      </c>
      <c r="AG51" t="s">
        <v>13</v>
      </c>
      <c r="AH51">
        <v>3</v>
      </c>
      <c r="AJ51" s="2">
        <v>30347</v>
      </c>
      <c r="AK51" t="s">
        <v>13</v>
      </c>
      <c r="AL51" t="s">
        <v>13</v>
      </c>
      <c r="AM51">
        <v>46.8</v>
      </c>
      <c r="AO51" s="2">
        <v>37560</v>
      </c>
      <c r="AP51" t="s">
        <v>13</v>
      </c>
      <c r="AQ51" t="s">
        <v>13</v>
      </c>
      <c r="AR51">
        <v>58</v>
      </c>
      <c r="AT51" s="2">
        <v>39629</v>
      </c>
      <c r="AU51" t="s">
        <v>13</v>
      </c>
      <c r="AV51" t="s">
        <v>13</v>
      </c>
      <c r="AW51">
        <v>-25.6</v>
      </c>
    </row>
    <row r="52" spans="1:49" x14ac:dyDescent="0.2">
      <c r="A52" s="2">
        <v>31732</v>
      </c>
      <c r="B52" t="s">
        <v>13</v>
      </c>
      <c r="C52" t="s">
        <v>13</v>
      </c>
      <c r="D52">
        <v>47</v>
      </c>
      <c r="F52" s="2">
        <v>30375</v>
      </c>
      <c r="G52" t="s">
        <v>13</v>
      </c>
      <c r="H52" t="s">
        <v>13</v>
      </c>
      <c r="I52">
        <v>74.599999999999994</v>
      </c>
      <c r="K52" s="2">
        <v>38595</v>
      </c>
      <c r="L52">
        <v>20050815</v>
      </c>
      <c r="M52">
        <v>23</v>
      </c>
      <c r="N52">
        <v>23.7</v>
      </c>
      <c r="P52" s="2">
        <v>30375</v>
      </c>
      <c r="Q52" t="s">
        <v>13</v>
      </c>
      <c r="R52" t="s">
        <v>13</v>
      </c>
      <c r="S52">
        <v>1.2</v>
      </c>
      <c r="U52" s="2">
        <v>30375</v>
      </c>
      <c r="V52" t="s">
        <v>13</v>
      </c>
      <c r="W52" t="s">
        <v>13</v>
      </c>
      <c r="X52">
        <v>20.100000000000001</v>
      </c>
      <c r="Z52" s="2">
        <v>30375</v>
      </c>
      <c r="AA52" t="s">
        <v>13</v>
      </c>
      <c r="AB52" t="s">
        <v>13</v>
      </c>
      <c r="AC52">
        <v>67.63</v>
      </c>
      <c r="AE52" s="2">
        <v>35489</v>
      </c>
      <c r="AF52" t="s">
        <v>13</v>
      </c>
      <c r="AG52" t="s">
        <v>13</v>
      </c>
      <c r="AH52">
        <v>-2</v>
      </c>
      <c r="AJ52" s="2">
        <v>30375</v>
      </c>
      <c r="AK52" t="s">
        <v>13</v>
      </c>
      <c r="AL52" t="s">
        <v>13</v>
      </c>
      <c r="AM52">
        <v>52.2</v>
      </c>
      <c r="AO52" s="2">
        <v>37590</v>
      </c>
      <c r="AP52" t="s">
        <v>13</v>
      </c>
      <c r="AQ52" t="s">
        <v>13</v>
      </c>
      <c r="AR52">
        <v>49</v>
      </c>
      <c r="AT52" s="2">
        <v>39660</v>
      </c>
      <c r="AU52" t="s">
        <v>13</v>
      </c>
      <c r="AV52" t="s">
        <v>13</v>
      </c>
      <c r="AW52">
        <v>-22.9</v>
      </c>
    </row>
    <row r="53" spans="1:49" x14ac:dyDescent="0.2">
      <c r="A53" s="2">
        <v>31739</v>
      </c>
      <c r="B53" t="s">
        <v>13</v>
      </c>
      <c r="C53" t="s">
        <v>13</v>
      </c>
      <c r="D53">
        <v>46</v>
      </c>
      <c r="F53" s="2">
        <v>30406</v>
      </c>
      <c r="G53" t="s">
        <v>13</v>
      </c>
      <c r="H53" t="s">
        <v>13</v>
      </c>
      <c r="I53">
        <v>80.8</v>
      </c>
      <c r="K53" s="2">
        <v>38625</v>
      </c>
      <c r="L53">
        <v>20050915</v>
      </c>
      <c r="M53">
        <v>17</v>
      </c>
      <c r="N53">
        <v>16.899999999999999</v>
      </c>
      <c r="P53" s="2">
        <v>30406</v>
      </c>
      <c r="Q53" t="s">
        <v>13</v>
      </c>
      <c r="R53" t="s">
        <v>13</v>
      </c>
      <c r="S53">
        <v>1.3</v>
      </c>
      <c r="U53" s="2">
        <v>30406</v>
      </c>
      <c r="V53" t="s">
        <v>13</v>
      </c>
      <c r="W53" t="s">
        <v>13</v>
      </c>
      <c r="X53">
        <v>32.799999999999997</v>
      </c>
      <c r="Z53" s="2">
        <v>30406</v>
      </c>
      <c r="AA53" t="s">
        <v>13</v>
      </c>
      <c r="AB53" t="s">
        <v>13</v>
      </c>
      <c r="AC53">
        <v>79.37</v>
      </c>
      <c r="AE53" s="2">
        <v>35520</v>
      </c>
      <c r="AF53" t="s">
        <v>13</v>
      </c>
      <c r="AG53" t="s">
        <v>13</v>
      </c>
      <c r="AH53">
        <v>8</v>
      </c>
      <c r="AJ53" s="2">
        <v>30406</v>
      </c>
      <c r="AK53" t="s">
        <v>13</v>
      </c>
      <c r="AL53" t="s">
        <v>13</v>
      </c>
      <c r="AM53">
        <v>57.2</v>
      </c>
      <c r="AO53" s="2">
        <v>37621</v>
      </c>
      <c r="AP53" t="s">
        <v>13</v>
      </c>
      <c r="AQ53" t="s">
        <v>13</v>
      </c>
      <c r="AR53">
        <v>50</v>
      </c>
      <c r="AT53" s="2">
        <v>39691</v>
      </c>
      <c r="AU53" t="s">
        <v>13</v>
      </c>
      <c r="AV53" t="s">
        <v>13</v>
      </c>
      <c r="AW53">
        <v>-14.6</v>
      </c>
    </row>
    <row r="54" spans="1:49" x14ac:dyDescent="0.2">
      <c r="A54" s="2">
        <v>31746</v>
      </c>
      <c r="B54" t="s">
        <v>13</v>
      </c>
      <c r="C54" t="s">
        <v>13</v>
      </c>
      <c r="D54">
        <v>45</v>
      </c>
      <c r="F54" s="2">
        <v>30436</v>
      </c>
      <c r="G54" t="s">
        <v>13</v>
      </c>
      <c r="H54" t="s">
        <v>13</v>
      </c>
      <c r="I54">
        <v>89.1</v>
      </c>
      <c r="K54" s="2">
        <v>38656</v>
      </c>
      <c r="L54">
        <v>20051017</v>
      </c>
      <c r="M54">
        <v>12.1</v>
      </c>
      <c r="N54">
        <v>12.1</v>
      </c>
      <c r="P54" s="2">
        <v>30436</v>
      </c>
      <c r="Q54" t="s">
        <v>13</v>
      </c>
      <c r="R54" t="s">
        <v>13</v>
      </c>
      <c r="S54">
        <v>0.8</v>
      </c>
      <c r="U54" s="2">
        <v>30436</v>
      </c>
      <c r="V54" t="s">
        <v>13</v>
      </c>
      <c r="W54" t="s">
        <v>13</v>
      </c>
      <c r="X54">
        <v>37.200000000000003</v>
      </c>
      <c r="Z54" s="2">
        <v>30436</v>
      </c>
      <c r="AA54" t="s">
        <v>13</v>
      </c>
      <c r="AB54" t="s">
        <v>13</v>
      </c>
      <c r="AC54">
        <v>83.14</v>
      </c>
      <c r="AE54" s="2">
        <v>35550</v>
      </c>
      <c r="AF54" t="s">
        <v>13</v>
      </c>
      <c r="AG54" t="s">
        <v>13</v>
      </c>
      <c r="AH54">
        <v>12</v>
      </c>
      <c r="AJ54" s="2">
        <v>30436</v>
      </c>
      <c r="AK54" t="s">
        <v>13</v>
      </c>
      <c r="AL54" t="s">
        <v>13</v>
      </c>
      <c r="AM54">
        <v>55.7</v>
      </c>
      <c r="AO54" s="2">
        <v>37652</v>
      </c>
      <c r="AP54" t="s">
        <v>13</v>
      </c>
      <c r="AQ54" t="s">
        <v>13</v>
      </c>
      <c r="AR54">
        <v>50</v>
      </c>
      <c r="AT54" s="2">
        <v>39721</v>
      </c>
      <c r="AU54" t="s">
        <v>13</v>
      </c>
      <c r="AV54" t="s">
        <v>13</v>
      </c>
      <c r="AW54">
        <v>-35.200000000000003</v>
      </c>
    </row>
    <row r="55" spans="1:49" x14ac:dyDescent="0.2">
      <c r="A55" s="2">
        <v>31753</v>
      </c>
      <c r="B55" t="s">
        <v>13</v>
      </c>
      <c r="C55" t="s">
        <v>13</v>
      </c>
      <c r="D55">
        <v>45</v>
      </c>
      <c r="F55" s="2">
        <v>30467</v>
      </c>
      <c r="G55" t="s">
        <v>13</v>
      </c>
      <c r="H55" t="s">
        <v>13</v>
      </c>
      <c r="I55">
        <v>93.3</v>
      </c>
      <c r="K55" s="2">
        <v>38686</v>
      </c>
      <c r="L55">
        <v>20051115</v>
      </c>
      <c r="M55">
        <v>22.8</v>
      </c>
      <c r="N55">
        <v>18</v>
      </c>
      <c r="P55" s="2">
        <v>30467</v>
      </c>
      <c r="Q55" t="s">
        <v>13</v>
      </c>
      <c r="R55" t="s">
        <v>13</v>
      </c>
      <c r="S55">
        <v>1.5</v>
      </c>
      <c r="U55" s="2">
        <v>30467</v>
      </c>
      <c r="V55" t="s">
        <v>13</v>
      </c>
      <c r="W55" t="s">
        <v>13</v>
      </c>
      <c r="X55">
        <v>37.6</v>
      </c>
      <c r="Z55" s="2">
        <v>30467</v>
      </c>
      <c r="AA55" t="s">
        <v>13</v>
      </c>
      <c r="AB55" t="s">
        <v>13</v>
      </c>
      <c r="AC55">
        <v>87.74</v>
      </c>
      <c r="AE55" s="2">
        <v>35581</v>
      </c>
      <c r="AF55" t="s">
        <v>13</v>
      </c>
      <c r="AG55" t="s">
        <v>13</v>
      </c>
      <c r="AH55">
        <v>14</v>
      </c>
      <c r="AJ55" s="2">
        <v>30467</v>
      </c>
      <c r="AK55" t="s">
        <v>13</v>
      </c>
      <c r="AL55" t="s">
        <v>13</v>
      </c>
      <c r="AM55">
        <v>56.7</v>
      </c>
      <c r="AO55" s="2">
        <v>37680</v>
      </c>
      <c r="AP55" t="s">
        <v>13</v>
      </c>
      <c r="AQ55" t="s">
        <v>13</v>
      </c>
      <c r="AR55">
        <v>53</v>
      </c>
      <c r="AT55" s="2">
        <v>39752</v>
      </c>
      <c r="AU55" t="s">
        <v>13</v>
      </c>
      <c r="AV55" t="s">
        <v>13</v>
      </c>
      <c r="AW55">
        <v>-51.4</v>
      </c>
    </row>
    <row r="56" spans="1:49" x14ac:dyDescent="0.2">
      <c r="A56" s="2">
        <v>31760</v>
      </c>
      <c r="B56" t="s">
        <v>13</v>
      </c>
      <c r="C56" t="s">
        <v>13</v>
      </c>
      <c r="D56">
        <v>47</v>
      </c>
      <c r="F56" s="2">
        <v>30497</v>
      </c>
      <c r="G56" t="s">
        <v>13</v>
      </c>
      <c r="H56" t="s">
        <v>13</v>
      </c>
      <c r="I56">
        <v>92.2</v>
      </c>
      <c r="K56" s="2">
        <v>38717</v>
      </c>
      <c r="L56">
        <v>20051215</v>
      </c>
      <c r="M56">
        <v>28.7</v>
      </c>
      <c r="N56">
        <v>22.9</v>
      </c>
      <c r="P56" s="2">
        <v>30497</v>
      </c>
      <c r="Q56" t="s">
        <v>13</v>
      </c>
      <c r="R56" t="s">
        <v>13</v>
      </c>
      <c r="S56">
        <v>1.3</v>
      </c>
      <c r="U56" s="2">
        <v>30497</v>
      </c>
      <c r="V56" t="s">
        <v>13</v>
      </c>
      <c r="W56" t="s">
        <v>13</v>
      </c>
      <c r="X56">
        <v>42.3</v>
      </c>
      <c r="Z56" s="2">
        <v>30497</v>
      </c>
      <c r="AA56" t="s">
        <v>13</v>
      </c>
      <c r="AB56" t="s">
        <v>13</v>
      </c>
      <c r="AC56">
        <v>87.53</v>
      </c>
      <c r="AE56" s="2">
        <v>35611</v>
      </c>
      <c r="AF56" t="s">
        <v>13</v>
      </c>
      <c r="AG56" t="s">
        <v>13</v>
      </c>
      <c r="AH56">
        <v>12</v>
      </c>
      <c r="AJ56" s="2">
        <v>30497</v>
      </c>
      <c r="AK56" t="s">
        <v>13</v>
      </c>
      <c r="AL56" t="s">
        <v>13</v>
      </c>
      <c r="AM56">
        <v>50.8</v>
      </c>
      <c r="AO56" s="2">
        <v>37711</v>
      </c>
      <c r="AP56" t="s">
        <v>13</v>
      </c>
      <c r="AQ56" t="s">
        <v>13</v>
      </c>
      <c r="AR56">
        <v>43</v>
      </c>
      <c r="AT56" s="2">
        <v>39782</v>
      </c>
      <c r="AU56" t="s">
        <v>13</v>
      </c>
      <c r="AV56" t="s">
        <v>13</v>
      </c>
      <c r="AW56">
        <v>-55.7</v>
      </c>
    </row>
    <row r="57" spans="1:49" x14ac:dyDescent="0.2">
      <c r="A57" s="2">
        <v>31767</v>
      </c>
      <c r="B57" t="s">
        <v>13</v>
      </c>
      <c r="C57" t="s">
        <v>13</v>
      </c>
      <c r="D57">
        <v>47</v>
      </c>
      <c r="F57" s="2">
        <v>30528</v>
      </c>
      <c r="G57" t="s">
        <v>13</v>
      </c>
      <c r="H57" t="s">
        <v>13</v>
      </c>
      <c r="I57">
        <v>92.8</v>
      </c>
      <c r="K57" s="2">
        <v>38748</v>
      </c>
      <c r="L57">
        <v>20060117</v>
      </c>
      <c r="M57">
        <v>20.100000000000001</v>
      </c>
      <c r="N57">
        <v>17.600000000000001</v>
      </c>
      <c r="P57" s="2">
        <v>30528</v>
      </c>
      <c r="Q57" t="s">
        <v>13</v>
      </c>
      <c r="R57" t="s">
        <v>13</v>
      </c>
      <c r="S57">
        <v>1.1000000000000001</v>
      </c>
      <c r="U57" s="2">
        <v>30528</v>
      </c>
      <c r="V57" t="s">
        <v>13</v>
      </c>
      <c r="W57" t="s">
        <v>13</v>
      </c>
      <c r="X57">
        <v>49.5</v>
      </c>
      <c r="Z57" s="2">
        <v>30528</v>
      </c>
      <c r="AA57" t="s">
        <v>13</v>
      </c>
      <c r="AB57" t="s">
        <v>13</v>
      </c>
      <c r="AC57">
        <v>89</v>
      </c>
      <c r="AE57" s="2">
        <v>35642</v>
      </c>
      <c r="AF57" t="s">
        <v>13</v>
      </c>
      <c r="AG57" t="s">
        <v>13</v>
      </c>
      <c r="AH57">
        <v>5</v>
      </c>
      <c r="AJ57" s="2">
        <v>30528</v>
      </c>
      <c r="AK57" t="s">
        <v>13</v>
      </c>
      <c r="AL57" t="s">
        <v>13</v>
      </c>
      <c r="AM57">
        <v>62.8</v>
      </c>
      <c r="AO57" s="2">
        <v>37741</v>
      </c>
      <c r="AP57" t="s">
        <v>13</v>
      </c>
      <c r="AQ57" t="s">
        <v>13</v>
      </c>
      <c r="AR57">
        <v>44</v>
      </c>
      <c r="AT57" s="2">
        <v>39813</v>
      </c>
      <c r="AU57" t="s">
        <v>13</v>
      </c>
      <c r="AV57" t="s">
        <v>13</v>
      </c>
      <c r="AW57">
        <v>-58.8</v>
      </c>
    </row>
    <row r="58" spans="1:49" x14ac:dyDescent="0.2">
      <c r="A58" s="2">
        <v>31774</v>
      </c>
      <c r="B58" t="s">
        <v>13</v>
      </c>
      <c r="C58" t="s">
        <v>13</v>
      </c>
      <c r="D58">
        <v>47</v>
      </c>
      <c r="F58" s="2">
        <v>30559</v>
      </c>
      <c r="G58" t="s">
        <v>13</v>
      </c>
      <c r="H58" t="s">
        <v>13</v>
      </c>
      <c r="I58">
        <v>90.9</v>
      </c>
      <c r="K58" s="2">
        <v>38776</v>
      </c>
      <c r="L58">
        <v>20060215</v>
      </c>
      <c r="M58">
        <v>20.3</v>
      </c>
      <c r="N58">
        <v>20.9</v>
      </c>
      <c r="P58" s="2">
        <v>30559</v>
      </c>
      <c r="Q58" t="s">
        <v>13</v>
      </c>
      <c r="R58" t="s">
        <v>13</v>
      </c>
      <c r="S58">
        <v>0.3</v>
      </c>
      <c r="U58" s="2">
        <v>30559</v>
      </c>
      <c r="V58" t="s">
        <v>13</v>
      </c>
      <c r="W58" t="s">
        <v>13</v>
      </c>
      <c r="X58">
        <v>41.5</v>
      </c>
      <c r="Z58" s="2">
        <v>30559</v>
      </c>
      <c r="AA58" t="s">
        <v>13</v>
      </c>
      <c r="AB58" t="s">
        <v>13</v>
      </c>
      <c r="AC58">
        <v>91.23</v>
      </c>
      <c r="AE58" s="2">
        <v>35673</v>
      </c>
      <c r="AF58" t="s">
        <v>13</v>
      </c>
      <c r="AG58" t="s">
        <v>13</v>
      </c>
      <c r="AH58">
        <v>8</v>
      </c>
      <c r="AJ58" s="2">
        <v>30559</v>
      </c>
      <c r="AK58" t="s">
        <v>13</v>
      </c>
      <c r="AL58" t="s">
        <v>13</v>
      </c>
      <c r="AM58">
        <v>67.400000000000006</v>
      </c>
      <c r="AO58" s="2">
        <v>37772</v>
      </c>
      <c r="AP58" t="s">
        <v>13</v>
      </c>
      <c r="AQ58" t="s">
        <v>13</v>
      </c>
      <c r="AR58">
        <v>55</v>
      </c>
      <c r="AT58" s="2">
        <v>39844</v>
      </c>
      <c r="AU58">
        <v>20090126</v>
      </c>
      <c r="AV58">
        <v>-50.5</v>
      </c>
      <c r="AW58">
        <v>-55.1</v>
      </c>
    </row>
    <row r="59" spans="1:49" x14ac:dyDescent="0.2">
      <c r="A59" s="2">
        <v>31781</v>
      </c>
      <c r="B59" t="s">
        <v>13</v>
      </c>
      <c r="C59" t="s">
        <v>13</v>
      </c>
      <c r="D59">
        <v>46</v>
      </c>
      <c r="F59" s="2">
        <v>30589</v>
      </c>
      <c r="G59" t="s">
        <v>13</v>
      </c>
      <c r="H59" t="s">
        <v>13</v>
      </c>
      <c r="I59">
        <v>89.9</v>
      </c>
      <c r="K59" s="2">
        <v>38807</v>
      </c>
      <c r="L59">
        <v>20060315</v>
      </c>
      <c r="M59">
        <v>31.2</v>
      </c>
      <c r="N59">
        <v>33.1</v>
      </c>
      <c r="P59" s="2">
        <v>30589</v>
      </c>
      <c r="Q59" t="s">
        <v>13</v>
      </c>
      <c r="R59" t="s">
        <v>13</v>
      </c>
      <c r="S59">
        <v>1.2</v>
      </c>
      <c r="U59" s="2">
        <v>30589</v>
      </c>
      <c r="V59" t="s">
        <v>13</v>
      </c>
      <c r="W59" t="s">
        <v>13</v>
      </c>
      <c r="X59">
        <v>40.700000000000003</v>
      </c>
      <c r="Z59" s="2">
        <v>30589</v>
      </c>
      <c r="AA59" t="s">
        <v>13</v>
      </c>
      <c r="AB59" t="s">
        <v>13</v>
      </c>
      <c r="AC59">
        <v>91.1</v>
      </c>
      <c r="AE59" s="2">
        <v>35703</v>
      </c>
      <c r="AF59" t="s">
        <v>13</v>
      </c>
      <c r="AG59" t="s">
        <v>13</v>
      </c>
      <c r="AH59">
        <v>18</v>
      </c>
      <c r="AJ59" s="2">
        <v>30589</v>
      </c>
      <c r="AK59" t="s">
        <v>13</v>
      </c>
      <c r="AL59" t="s">
        <v>13</v>
      </c>
      <c r="AM59">
        <v>65.7</v>
      </c>
      <c r="AO59" s="2">
        <v>37802</v>
      </c>
      <c r="AP59" t="s">
        <v>13</v>
      </c>
      <c r="AQ59" t="s">
        <v>13</v>
      </c>
      <c r="AR59">
        <v>48</v>
      </c>
      <c r="AT59" s="2">
        <v>39872</v>
      </c>
      <c r="AU59">
        <v>20090223</v>
      </c>
      <c r="AV59">
        <v>-57.3</v>
      </c>
      <c r="AW59">
        <v>-59</v>
      </c>
    </row>
    <row r="60" spans="1:49" x14ac:dyDescent="0.2">
      <c r="A60" s="2">
        <v>31788</v>
      </c>
      <c r="B60" t="s">
        <v>13</v>
      </c>
      <c r="C60" t="s">
        <v>13</v>
      </c>
      <c r="D60">
        <v>45</v>
      </c>
      <c r="F60" s="2">
        <v>30620</v>
      </c>
      <c r="G60" t="s">
        <v>13</v>
      </c>
      <c r="H60" t="s">
        <v>13</v>
      </c>
      <c r="I60">
        <v>89.3</v>
      </c>
      <c r="K60" s="2">
        <v>38837</v>
      </c>
      <c r="L60">
        <v>20060417</v>
      </c>
      <c r="M60">
        <v>15.8</v>
      </c>
      <c r="N60">
        <v>18.5</v>
      </c>
      <c r="P60" s="2">
        <v>30620</v>
      </c>
      <c r="Q60" t="s">
        <v>13</v>
      </c>
      <c r="R60" t="s">
        <v>13</v>
      </c>
      <c r="S60">
        <v>1.4</v>
      </c>
      <c r="U60" s="2">
        <v>30620</v>
      </c>
      <c r="V60" t="s">
        <v>13</v>
      </c>
      <c r="W60" t="s">
        <v>13</v>
      </c>
      <c r="X60">
        <v>35.5</v>
      </c>
      <c r="Z60" s="2">
        <v>30620</v>
      </c>
      <c r="AA60" t="s">
        <v>13</v>
      </c>
      <c r="AB60" t="s">
        <v>13</v>
      </c>
      <c r="AC60">
        <v>92.11</v>
      </c>
      <c r="AE60" s="2">
        <v>35734</v>
      </c>
      <c r="AF60" t="s">
        <v>13</v>
      </c>
      <c r="AG60" t="s">
        <v>13</v>
      </c>
      <c r="AH60">
        <v>12</v>
      </c>
      <c r="AJ60" s="2">
        <v>30620</v>
      </c>
      <c r="AK60" t="s">
        <v>13</v>
      </c>
      <c r="AL60" t="s">
        <v>13</v>
      </c>
      <c r="AM60">
        <v>68.8</v>
      </c>
      <c r="AO60" s="2">
        <v>37833</v>
      </c>
      <c r="AP60" t="s">
        <v>13</v>
      </c>
      <c r="AQ60" t="s">
        <v>13</v>
      </c>
      <c r="AR60">
        <v>58</v>
      </c>
      <c r="AT60" s="2">
        <v>39903</v>
      </c>
      <c r="AU60">
        <v>20090330</v>
      </c>
      <c r="AV60">
        <v>-49</v>
      </c>
      <c r="AW60">
        <v>-55.1</v>
      </c>
    </row>
    <row r="61" spans="1:49" x14ac:dyDescent="0.2">
      <c r="A61" s="2">
        <v>31795</v>
      </c>
      <c r="B61" t="s">
        <v>13</v>
      </c>
      <c r="C61" t="s">
        <v>13</v>
      </c>
      <c r="D61">
        <v>44</v>
      </c>
      <c r="F61" s="2">
        <v>30650</v>
      </c>
      <c r="G61" t="s">
        <v>13</v>
      </c>
      <c r="H61" t="s">
        <v>13</v>
      </c>
      <c r="I61">
        <v>91.1</v>
      </c>
      <c r="K61" s="2">
        <v>38868</v>
      </c>
      <c r="L61">
        <v>20060515</v>
      </c>
      <c r="M61">
        <v>12.4</v>
      </c>
      <c r="N61">
        <v>18.7</v>
      </c>
      <c r="P61" s="2">
        <v>30650</v>
      </c>
      <c r="Q61" t="s">
        <v>13</v>
      </c>
      <c r="R61" t="s">
        <v>13</v>
      </c>
      <c r="S61">
        <v>0.6</v>
      </c>
      <c r="U61" s="2">
        <v>30650</v>
      </c>
      <c r="V61" t="s">
        <v>13</v>
      </c>
      <c r="W61" t="s">
        <v>13</v>
      </c>
      <c r="X61">
        <v>45.1</v>
      </c>
      <c r="Z61" s="2">
        <v>30650</v>
      </c>
      <c r="AA61" t="s">
        <v>13</v>
      </c>
      <c r="AB61" t="s">
        <v>13</v>
      </c>
      <c r="AC61">
        <v>96.7</v>
      </c>
      <c r="AE61" s="2">
        <v>35764</v>
      </c>
      <c r="AF61" t="s">
        <v>13</v>
      </c>
      <c r="AG61" t="s">
        <v>13</v>
      </c>
      <c r="AH61">
        <v>8</v>
      </c>
      <c r="AJ61" s="2">
        <v>30650</v>
      </c>
      <c r="AK61" t="s">
        <v>13</v>
      </c>
      <c r="AL61" t="s">
        <v>13</v>
      </c>
      <c r="AM61">
        <v>69.5</v>
      </c>
      <c r="AO61" s="2">
        <v>37864</v>
      </c>
      <c r="AP61" t="s">
        <v>13</v>
      </c>
      <c r="AQ61" t="s">
        <v>13</v>
      </c>
      <c r="AR61">
        <v>54</v>
      </c>
      <c r="AT61" s="2">
        <v>39933</v>
      </c>
      <c r="AU61">
        <v>20090427</v>
      </c>
      <c r="AV61">
        <v>-31.6</v>
      </c>
      <c r="AW61">
        <v>-38.700000000000003</v>
      </c>
    </row>
    <row r="62" spans="1:49" x14ac:dyDescent="0.2">
      <c r="A62" s="2">
        <v>31802</v>
      </c>
      <c r="B62" t="s">
        <v>13</v>
      </c>
      <c r="C62" t="s">
        <v>13</v>
      </c>
      <c r="D62">
        <v>43</v>
      </c>
      <c r="F62" s="2">
        <v>30681</v>
      </c>
      <c r="G62" t="s">
        <v>13</v>
      </c>
      <c r="H62" t="s">
        <v>13</v>
      </c>
      <c r="I62">
        <v>94.2</v>
      </c>
      <c r="K62" s="2">
        <v>38898</v>
      </c>
      <c r="L62">
        <v>20060615</v>
      </c>
      <c r="M62">
        <v>29</v>
      </c>
      <c r="N62">
        <v>26.4</v>
      </c>
      <c r="P62" s="2">
        <v>30681</v>
      </c>
      <c r="Q62" t="s">
        <v>13</v>
      </c>
      <c r="R62" t="s">
        <v>13</v>
      </c>
      <c r="S62">
        <v>1.1000000000000001</v>
      </c>
      <c r="U62" s="2">
        <v>30681</v>
      </c>
      <c r="V62" t="s">
        <v>13</v>
      </c>
      <c r="W62" t="s">
        <v>13</v>
      </c>
      <c r="X62">
        <v>40.9</v>
      </c>
      <c r="Z62" s="2">
        <v>30681</v>
      </c>
      <c r="AA62" t="s">
        <v>13</v>
      </c>
      <c r="AB62" t="s">
        <v>13</v>
      </c>
      <c r="AC62">
        <v>103.6</v>
      </c>
      <c r="AE62" s="2">
        <v>35795</v>
      </c>
      <c r="AF62" t="s">
        <v>13</v>
      </c>
      <c r="AG62" t="s">
        <v>13</v>
      </c>
      <c r="AH62">
        <v>-4</v>
      </c>
      <c r="AJ62" s="2">
        <v>30681</v>
      </c>
      <c r="AK62" t="s">
        <v>13</v>
      </c>
      <c r="AL62" t="s">
        <v>13</v>
      </c>
      <c r="AM62">
        <v>75.099999999999994</v>
      </c>
      <c r="AO62" s="2">
        <v>37894</v>
      </c>
      <c r="AP62" t="s">
        <v>13</v>
      </c>
      <c r="AQ62" t="s">
        <v>13</v>
      </c>
      <c r="AR62">
        <v>56</v>
      </c>
      <c r="AT62" s="2">
        <v>39964</v>
      </c>
      <c r="AU62">
        <v>20090526</v>
      </c>
      <c r="AV62">
        <v>-21.5</v>
      </c>
      <c r="AW62">
        <v>-27.6</v>
      </c>
    </row>
    <row r="63" spans="1:49" x14ac:dyDescent="0.2">
      <c r="A63" s="2">
        <v>31809</v>
      </c>
      <c r="B63" t="s">
        <v>13</v>
      </c>
      <c r="C63" t="s">
        <v>13</v>
      </c>
      <c r="D63">
        <v>44</v>
      </c>
      <c r="F63" s="2">
        <v>30712</v>
      </c>
      <c r="G63" t="s">
        <v>13</v>
      </c>
      <c r="H63" t="s">
        <v>13</v>
      </c>
      <c r="I63">
        <v>100.1</v>
      </c>
      <c r="K63" s="2">
        <v>38929</v>
      </c>
      <c r="L63">
        <v>20060717</v>
      </c>
      <c r="M63">
        <v>15.6</v>
      </c>
      <c r="N63">
        <v>16.600000000000001</v>
      </c>
      <c r="P63" s="2">
        <v>30712</v>
      </c>
      <c r="Q63" t="s">
        <v>13</v>
      </c>
      <c r="R63" t="s">
        <v>13</v>
      </c>
      <c r="S63">
        <v>1.2</v>
      </c>
      <c r="U63" s="2">
        <v>30712</v>
      </c>
      <c r="V63" t="s">
        <v>13</v>
      </c>
      <c r="W63" t="s">
        <v>13</v>
      </c>
      <c r="X63">
        <v>47</v>
      </c>
      <c r="Z63" s="2">
        <v>30712</v>
      </c>
      <c r="AA63" t="s">
        <v>13</v>
      </c>
      <c r="AB63" t="s">
        <v>13</v>
      </c>
      <c r="AC63">
        <v>103.86</v>
      </c>
      <c r="AE63" s="2">
        <v>35826</v>
      </c>
      <c r="AF63" t="s">
        <v>13</v>
      </c>
      <c r="AG63" t="s">
        <v>13</v>
      </c>
      <c r="AH63">
        <v>19</v>
      </c>
      <c r="AJ63" s="2">
        <v>30712</v>
      </c>
      <c r="AK63" t="s">
        <v>13</v>
      </c>
      <c r="AL63" t="s">
        <v>13</v>
      </c>
      <c r="AM63">
        <v>69.8</v>
      </c>
      <c r="AO63" s="2">
        <v>37925</v>
      </c>
      <c r="AP63" t="s">
        <v>13</v>
      </c>
      <c r="AQ63" t="s">
        <v>13</v>
      </c>
      <c r="AR63">
        <v>55</v>
      </c>
      <c r="AT63" s="2">
        <v>39994</v>
      </c>
      <c r="AU63">
        <v>20090629</v>
      </c>
      <c r="AV63">
        <v>-20.399999999999999</v>
      </c>
      <c r="AW63">
        <v>-21.9</v>
      </c>
    </row>
    <row r="64" spans="1:49" x14ac:dyDescent="0.2">
      <c r="A64" s="2">
        <v>31816</v>
      </c>
      <c r="B64" t="s">
        <v>13</v>
      </c>
      <c r="C64" t="s">
        <v>13</v>
      </c>
      <c r="D64">
        <v>44</v>
      </c>
      <c r="F64" s="2">
        <v>30741</v>
      </c>
      <c r="G64" t="s">
        <v>13</v>
      </c>
      <c r="H64" t="s">
        <v>13</v>
      </c>
      <c r="I64">
        <v>97.4</v>
      </c>
      <c r="K64" s="2">
        <v>38960</v>
      </c>
      <c r="L64">
        <v>20060815</v>
      </c>
      <c r="M64">
        <v>10.3</v>
      </c>
      <c r="N64">
        <v>11.7</v>
      </c>
      <c r="P64" s="2">
        <v>30741</v>
      </c>
      <c r="Q64" t="s">
        <v>13</v>
      </c>
      <c r="R64" t="s">
        <v>13</v>
      </c>
      <c r="S64">
        <v>1</v>
      </c>
      <c r="U64" s="2">
        <v>30741</v>
      </c>
      <c r="V64" t="s">
        <v>13</v>
      </c>
      <c r="W64" t="s">
        <v>13</v>
      </c>
      <c r="X64">
        <v>25.7</v>
      </c>
      <c r="Z64" s="2">
        <v>30741</v>
      </c>
      <c r="AA64" t="s">
        <v>13</v>
      </c>
      <c r="AB64" t="s">
        <v>13</v>
      </c>
      <c r="AC64">
        <v>101.03</v>
      </c>
      <c r="AE64" s="2">
        <v>35854</v>
      </c>
      <c r="AF64" t="s">
        <v>13</v>
      </c>
      <c r="AG64" t="s">
        <v>13</v>
      </c>
      <c r="AH64">
        <v>7</v>
      </c>
      <c r="AJ64" s="2">
        <v>30741</v>
      </c>
      <c r="AK64" t="s">
        <v>13</v>
      </c>
      <c r="AL64" t="s">
        <v>13</v>
      </c>
      <c r="AM64">
        <v>65.900000000000006</v>
      </c>
      <c r="AO64" s="2">
        <v>37955</v>
      </c>
      <c r="AP64" t="s">
        <v>13</v>
      </c>
      <c r="AQ64" t="s">
        <v>13</v>
      </c>
      <c r="AR64">
        <v>66</v>
      </c>
      <c r="AT64" s="2">
        <v>40025</v>
      </c>
      <c r="AU64">
        <v>20090727</v>
      </c>
      <c r="AV64">
        <v>-25.5</v>
      </c>
      <c r="AW64">
        <v>-21</v>
      </c>
    </row>
    <row r="65" spans="1:49" x14ac:dyDescent="0.2">
      <c r="A65" s="2">
        <v>31823</v>
      </c>
      <c r="B65" t="s">
        <v>13</v>
      </c>
      <c r="C65" t="s">
        <v>13</v>
      </c>
      <c r="D65">
        <v>43</v>
      </c>
      <c r="F65" s="2">
        <v>30772</v>
      </c>
      <c r="G65" t="s">
        <v>13</v>
      </c>
      <c r="H65" t="s">
        <v>13</v>
      </c>
      <c r="I65">
        <v>101</v>
      </c>
      <c r="K65" s="2">
        <v>38990</v>
      </c>
      <c r="L65">
        <v>20060915</v>
      </c>
      <c r="M65">
        <v>13.8</v>
      </c>
      <c r="N65">
        <v>15</v>
      </c>
      <c r="P65" s="2">
        <v>30772</v>
      </c>
      <c r="Q65" t="s">
        <v>13</v>
      </c>
      <c r="R65" t="s">
        <v>13</v>
      </c>
      <c r="S65">
        <v>0.1</v>
      </c>
      <c r="U65" s="2">
        <v>30772</v>
      </c>
      <c r="V65" t="s">
        <v>13</v>
      </c>
      <c r="W65" t="s">
        <v>13</v>
      </c>
      <c r="X65">
        <v>35.6</v>
      </c>
      <c r="Z65" s="2">
        <v>30772</v>
      </c>
      <c r="AA65" t="s">
        <v>13</v>
      </c>
      <c r="AB65" t="s">
        <v>13</v>
      </c>
      <c r="AC65">
        <v>101.07</v>
      </c>
      <c r="AE65" s="2">
        <v>35885</v>
      </c>
      <c r="AF65" t="s">
        <v>13</v>
      </c>
      <c r="AG65" t="s">
        <v>13</v>
      </c>
      <c r="AH65">
        <v>11</v>
      </c>
      <c r="AJ65" s="2">
        <v>30772</v>
      </c>
      <c r="AK65" t="s">
        <v>13</v>
      </c>
      <c r="AL65" t="s">
        <v>13</v>
      </c>
      <c r="AM65">
        <v>70.7</v>
      </c>
      <c r="AO65" s="2">
        <v>37986</v>
      </c>
      <c r="AP65" t="s">
        <v>13</v>
      </c>
      <c r="AQ65" t="s">
        <v>13</v>
      </c>
      <c r="AR65">
        <v>67</v>
      </c>
      <c r="AT65" s="2">
        <v>40056</v>
      </c>
      <c r="AU65">
        <v>20090831</v>
      </c>
      <c r="AV65">
        <v>-9.1</v>
      </c>
      <c r="AW65">
        <v>-4.9000000000000004</v>
      </c>
    </row>
    <row r="66" spans="1:49" x14ac:dyDescent="0.2">
      <c r="A66" s="2">
        <v>31830</v>
      </c>
      <c r="B66" t="s">
        <v>13</v>
      </c>
      <c r="C66" t="s">
        <v>13</v>
      </c>
      <c r="D66">
        <v>44</v>
      </c>
      <c r="F66" s="2">
        <v>30802</v>
      </c>
      <c r="G66" t="s">
        <v>13</v>
      </c>
      <c r="H66" t="s">
        <v>13</v>
      </c>
      <c r="I66">
        <v>96.1</v>
      </c>
      <c r="K66" s="2">
        <v>39021</v>
      </c>
      <c r="L66">
        <v>20061016</v>
      </c>
      <c r="M66">
        <v>22.9</v>
      </c>
      <c r="N66">
        <v>18.8</v>
      </c>
      <c r="P66" s="2">
        <v>30802</v>
      </c>
      <c r="Q66" t="s">
        <v>13</v>
      </c>
      <c r="R66" t="s">
        <v>13</v>
      </c>
      <c r="S66">
        <v>0.6</v>
      </c>
      <c r="U66" s="2">
        <v>30802</v>
      </c>
      <c r="V66" t="s">
        <v>13</v>
      </c>
      <c r="W66" t="s">
        <v>13</v>
      </c>
      <c r="X66">
        <v>36.9</v>
      </c>
      <c r="Z66" s="2">
        <v>30802</v>
      </c>
      <c r="AA66" t="s">
        <v>13</v>
      </c>
      <c r="AB66" t="s">
        <v>13</v>
      </c>
      <c r="AC66">
        <v>106.08</v>
      </c>
      <c r="AE66" s="2">
        <v>35915</v>
      </c>
      <c r="AF66" t="s">
        <v>13</v>
      </c>
      <c r="AG66" t="s">
        <v>13</v>
      </c>
      <c r="AH66">
        <v>6</v>
      </c>
      <c r="AJ66" s="2">
        <v>30802</v>
      </c>
      <c r="AK66" t="s">
        <v>13</v>
      </c>
      <c r="AL66" t="s">
        <v>13</v>
      </c>
      <c r="AM66">
        <v>69.3</v>
      </c>
      <c r="AO66" s="2">
        <v>38017</v>
      </c>
      <c r="AP66" t="s">
        <v>13</v>
      </c>
      <c r="AQ66" t="s">
        <v>13</v>
      </c>
      <c r="AR66">
        <v>59</v>
      </c>
      <c r="AT66" s="2">
        <v>40086</v>
      </c>
      <c r="AU66">
        <v>20090928</v>
      </c>
      <c r="AV66">
        <v>-6.4</v>
      </c>
      <c r="AW66">
        <v>-2</v>
      </c>
    </row>
    <row r="67" spans="1:49" x14ac:dyDescent="0.2">
      <c r="A67" s="2">
        <v>31837</v>
      </c>
      <c r="B67" t="s">
        <v>13</v>
      </c>
      <c r="C67" t="s">
        <v>13</v>
      </c>
      <c r="D67">
        <v>44</v>
      </c>
      <c r="F67" s="2">
        <v>30833</v>
      </c>
      <c r="G67" t="s">
        <v>13</v>
      </c>
      <c r="H67" t="s">
        <v>13</v>
      </c>
      <c r="I67">
        <v>98.1</v>
      </c>
      <c r="K67" s="2">
        <v>39051</v>
      </c>
      <c r="L67">
        <v>20061115</v>
      </c>
      <c r="M67">
        <v>26.7</v>
      </c>
      <c r="N67">
        <v>23</v>
      </c>
      <c r="P67" s="2">
        <v>30833</v>
      </c>
      <c r="Q67" t="s">
        <v>13</v>
      </c>
      <c r="R67" t="s">
        <v>13</v>
      </c>
      <c r="S67">
        <v>0.6</v>
      </c>
      <c r="U67" s="2">
        <v>30833</v>
      </c>
      <c r="V67" t="s">
        <v>13</v>
      </c>
      <c r="W67" t="s">
        <v>13</v>
      </c>
      <c r="X67">
        <v>31.7</v>
      </c>
      <c r="Z67" s="2">
        <v>30833</v>
      </c>
      <c r="AA67" t="s">
        <v>13</v>
      </c>
      <c r="AB67" t="s">
        <v>13</v>
      </c>
      <c r="AC67">
        <v>104.76</v>
      </c>
      <c r="AE67" s="2">
        <v>35946</v>
      </c>
      <c r="AF67" t="s">
        <v>13</v>
      </c>
      <c r="AG67" t="s">
        <v>13</v>
      </c>
      <c r="AH67">
        <v>-1</v>
      </c>
      <c r="AJ67" s="2">
        <v>30833</v>
      </c>
      <c r="AK67" t="s">
        <v>13</v>
      </c>
      <c r="AL67" t="s">
        <v>13</v>
      </c>
      <c r="AM67">
        <v>68</v>
      </c>
      <c r="AO67" s="2">
        <v>38046</v>
      </c>
      <c r="AP67" t="s">
        <v>13</v>
      </c>
      <c r="AQ67" t="s">
        <v>13</v>
      </c>
      <c r="AR67">
        <v>54</v>
      </c>
      <c r="AT67" s="2">
        <v>40117</v>
      </c>
      <c r="AU67">
        <v>20091026</v>
      </c>
      <c r="AV67">
        <v>-3.3</v>
      </c>
      <c r="AW67">
        <v>-5.9</v>
      </c>
    </row>
    <row r="68" spans="1:49" x14ac:dyDescent="0.2">
      <c r="A68" s="2">
        <v>31844</v>
      </c>
      <c r="B68" t="s">
        <v>13</v>
      </c>
      <c r="C68" t="s">
        <v>13</v>
      </c>
      <c r="D68">
        <v>44</v>
      </c>
      <c r="F68" s="2">
        <v>30863</v>
      </c>
      <c r="G68" t="s">
        <v>13</v>
      </c>
      <c r="H68" t="s">
        <v>13</v>
      </c>
      <c r="I68">
        <v>95.5</v>
      </c>
      <c r="K68" s="2">
        <v>39082</v>
      </c>
      <c r="L68">
        <v>20061214</v>
      </c>
      <c r="M68">
        <v>23.1</v>
      </c>
      <c r="N68">
        <v>20.100000000000001</v>
      </c>
      <c r="P68" s="2">
        <v>30863</v>
      </c>
      <c r="Q68" t="s">
        <v>13</v>
      </c>
      <c r="R68" t="s">
        <v>13</v>
      </c>
      <c r="S68">
        <v>0.3</v>
      </c>
      <c r="U68" s="2">
        <v>30863</v>
      </c>
      <c r="V68" t="s">
        <v>13</v>
      </c>
      <c r="W68" t="s">
        <v>13</v>
      </c>
      <c r="X68">
        <v>27.7</v>
      </c>
      <c r="Z68" s="2">
        <v>30863</v>
      </c>
      <c r="AA68" t="s">
        <v>13</v>
      </c>
      <c r="AB68" t="s">
        <v>13</v>
      </c>
      <c r="AC68">
        <v>105.76</v>
      </c>
      <c r="AE68" s="2">
        <v>35976</v>
      </c>
      <c r="AF68" t="s">
        <v>13</v>
      </c>
      <c r="AG68" t="s">
        <v>13</v>
      </c>
      <c r="AH68">
        <v>5</v>
      </c>
      <c r="AJ68" s="2">
        <v>30863</v>
      </c>
      <c r="AK68" t="s">
        <v>13</v>
      </c>
      <c r="AL68" t="s">
        <v>13</v>
      </c>
      <c r="AM68">
        <v>64.7</v>
      </c>
      <c r="AO68" s="2">
        <v>38077</v>
      </c>
      <c r="AP68" t="s">
        <v>13</v>
      </c>
      <c r="AQ68" t="s">
        <v>13</v>
      </c>
      <c r="AR68">
        <v>65</v>
      </c>
      <c r="AT68" s="2">
        <v>40147</v>
      </c>
      <c r="AU68">
        <v>20091130</v>
      </c>
      <c r="AV68">
        <v>0.3</v>
      </c>
      <c r="AW68">
        <v>-1.4</v>
      </c>
    </row>
    <row r="69" spans="1:49" x14ac:dyDescent="0.2">
      <c r="A69" s="2">
        <v>31851</v>
      </c>
      <c r="B69" t="s">
        <v>13</v>
      </c>
      <c r="C69" t="s">
        <v>13</v>
      </c>
      <c r="D69">
        <v>46</v>
      </c>
      <c r="F69" s="2">
        <v>30894</v>
      </c>
      <c r="G69" t="s">
        <v>13</v>
      </c>
      <c r="H69" t="s">
        <v>13</v>
      </c>
      <c r="I69">
        <v>96.6</v>
      </c>
      <c r="K69" s="2">
        <v>39113</v>
      </c>
      <c r="L69">
        <v>20070116</v>
      </c>
      <c r="M69">
        <v>9.1</v>
      </c>
      <c r="N69">
        <v>7.4</v>
      </c>
      <c r="P69" s="2">
        <v>30894</v>
      </c>
      <c r="Q69" t="s">
        <v>13</v>
      </c>
      <c r="R69" t="s">
        <v>13</v>
      </c>
      <c r="S69">
        <v>0.3</v>
      </c>
      <c r="U69" s="2">
        <v>30894</v>
      </c>
      <c r="V69" t="s">
        <v>13</v>
      </c>
      <c r="W69" t="s">
        <v>13</v>
      </c>
      <c r="X69">
        <v>1.4</v>
      </c>
      <c r="Z69" s="2">
        <v>30894</v>
      </c>
      <c r="AA69" t="s">
        <v>13</v>
      </c>
      <c r="AB69" t="s">
        <v>13</v>
      </c>
      <c r="AC69">
        <v>100.37</v>
      </c>
      <c r="AE69" s="2">
        <v>36007</v>
      </c>
      <c r="AF69" t="s">
        <v>13</v>
      </c>
      <c r="AG69" t="s">
        <v>13</v>
      </c>
      <c r="AH69">
        <v>5</v>
      </c>
      <c r="AJ69" s="2">
        <v>30894</v>
      </c>
      <c r="AK69" t="s">
        <v>13</v>
      </c>
      <c r="AL69" t="s">
        <v>13</v>
      </c>
      <c r="AM69">
        <v>62.5</v>
      </c>
      <c r="AO69" s="2">
        <v>38107</v>
      </c>
      <c r="AP69" t="s">
        <v>13</v>
      </c>
      <c r="AQ69" t="s">
        <v>13</v>
      </c>
      <c r="AR69">
        <v>66</v>
      </c>
      <c r="AT69" s="2">
        <v>40178</v>
      </c>
      <c r="AU69">
        <v>20091228</v>
      </c>
      <c r="AV69">
        <v>3.8</v>
      </c>
      <c r="AW69">
        <v>3</v>
      </c>
    </row>
    <row r="70" spans="1:49" x14ac:dyDescent="0.2">
      <c r="A70" s="2">
        <v>31858</v>
      </c>
      <c r="B70" t="s">
        <v>13</v>
      </c>
      <c r="C70" t="s">
        <v>13</v>
      </c>
      <c r="D70">
        <v>46</v>
      </c>
      <c r="F70" s="2">
        <v>30925</v>
      </c>
      <c r="G70" t="s">
        <v>13</v>
      </c>
      <c r="H70" t="s">
        <v>13</v>
      </c>
      <c r="I70">
        <v>99.1</v>
      </c>
      <c r="K70" s="2">
        <v>39141</v>
      </c>
      <c r="L70">
        <v>20070215</v>
      </c>
      <c r="M70">
        <v>24.4</v>
      </c>
      <c r="N70">
        <v>24.5</v>
      </c>
      <c r="P70" s="2">
        <v>30925</v>
      </c>
      <c r="Q70" t="s">
        <v>13</v>
      </c>
      <c r="R70" t="s">
        <v>13</v>
      </c>
      <c r="S70">
        <v>0.1</v>
      </c>
      <c r="U70" s="2">
        <v>30925</v>
      </c>
      <c r="V70" t="s">
        <v>13</v>
      </c>
      <c r="W70" t="s">
        <v>13</v>
      </c>
      <c r="X70">
        <v>23.7</v>
      </c>
      <c r="Z70" s="2">
        <v>30925</v>
      </c>
      <c r="AA70" t="s">
        <v>13</v>
      </c>
      <c r="AB70" t="s">
        <v>13</v>
      </c>
      <c r="AC70">
        <v>103.09</v>
      </c>
      <c r="AE70" s="2">
        <v>36038</v>
      </c>
      <c r="AF70" t="s">
        <v>13</v>
      </c>
      <c r="AG70" t="s">
        <v>13</v>
      </c>
      <c r="AH70">
        <v>6</v>
      </c>
      <c r="AJ70" s="2">
        <v>30925</v>
      </c>
      <c r="AK70" t="s">
        <v>13</v>
      </c>
      <c r="AL70" t="s">
        <v>13</v>
      </c>
      <c r="AM70">
        <v>56.3</v>
      </c>
      <c r="AO70" s="2">
        <v>38138</v>
      </c>
      <c r="AP70" t="s">
        <v>13</v>
      </c>
      <c r="AQ70" t="s">
        <v>13</v>
      </c>
      <c r="AR70">
        <v>65</v>
      </c>
      <c r="AT70" s="2">
        <v>40209</v>
      </c>
      <c r="AU70">
        <v>20100125</v>
      </c>
      <c r="AV70">
        <v>8.3000000000000007</v>
      </c>
      <c r="AW70">
        <v>6.4</v>
      </c>
    </row>
    <row r="71" spans="1:49" x14ac:dyDescent="0.2">
      <c r="A71" s="2">
        <v>31865</v>
      </c>
      <c r="B71" t="s">
        <v>13</v>
      </c>
      <c r="C71" t="s">
        <v>13</v>
      </c>
      <c r="D71">
        <v>47</v>
      </c>
      <c r="F71" s="2">
        <v>30955</v>
      </c>
      <c r="G71" t="s">
        <v>13</v>
      </c>
      <c r="H71" t="s">
        <v>13</v>
      </c>
      <c r="I71">
        <v>100.9</v>
      </c>
      <c r="K71" s="2">
        <v>39172</v>
      </c>
      <c r="L71">
        <v>20070315</v>
      </c>
      <c r="M71">
        <v>1.9</v>
      </c>
      <c r="N71">
        <v>13.3</v>
      </c>
      <c r="P71" s="2">
        <v>30955</v>
      </c>
      <c r="Q71" t="s">
        <v>13</v>
      </c>
      <c r="R71" t="s">
        <v>13</v>
      </c>
      <c r="S71">
        <v>0</v>
      </c>
      <c r="U71" s="2">
        <v>30955</v>
      </c>
      <c r="V71" t="s">
        <v>13</v>
      </c>
      <c r="W71" t="s">
        <v>13</v>
      </c>
      <c r="X71">
        <v>22.3</v>
      </c>
      <c r="Z71" s="2">
        <v>30955</v>
      </c>
      <c r="AA71" t="s">
        <v>13</v>
      </c>
      <c r="AB71" t="s">
        <v>13</v>
      </c>
      <c r="AC71">
        <v>100</v>
      </c>
      <c r="AE71" s="2">
        <v>36068</v>
      </c>
      <c r="AF71" t="s">
        <v>13</v>
      </c>
      <c r="AG71" t="s">
        <v>13</v>
      </c>
      <c r="AH71">
        <v>-1</v>
      </c>
      <c r="AJ71" s="2">
        <v>30955</v>
      </c>
      <c r="AK71" t="s">
        <v>13</v>
      </c>
      <c r="AL71" t="s">
        <v>13</v>
      </c>
      <c r="AM71">
        <v>59.3</v>
      </c>
      <c r="AO71" s="2">
        <v>38168</v>
      </c>
      <c r="AP71" t="s">
        <v>13</v>
      </c>
      <c r="AQ71" t="s">
        <v>13</v>
      </c>
      <c r="AR71">
        <v>65</v>
      </c>
      <c r="AT71" s="2">
        <v>40237</v>
      </c>
      <c r="AU71">
        <v>20100222</v>
      </c>
      <c r="AV71">
        <v>-0.1</v>
      </c>
      <c r="AW71">
        <v>-2</v>
      </c>
    </row>
    <row r="72" spans="1:49" x14ac:dyDescent="0.2">
      <c r="A72" s="2">
        <v>31872</v>
      </c>
      <c r="B72" t="s">
        <v>13</v>
      </c>
      <c r="C72" t="s">
        <v>13</v>
      </c>
      <c r="D72">
        <v>47</v>
      </c>
      <c r="F72" s="2">
        <v>30986</v>
      </c>
      <c r="G72" t="s">
        <v>13</v>
      </c>
      <c r="H72" t="s">
        <v>13</v>
      </c>
      <c r="I72">
        <v>96.3</v>
      </c>
      <c r="K72" s="2">
        <v>39202</v>
      </c>
      <c r="L72">
        <v>20070416</v>
      </c>
      <c r="M72">
        <v>3.8</v>
      </c>
      <c r="N72">
        <v>3.9</v>
      </c>
      <c r="P72" s="2">
        <v>30986</v>
      </c>
      <c r="Q72" t="s">
        <v>13</v>
      </c>
      <c r="R72" t="s">
        <v>13</v>
      </c>
      <c r="S72">
        <v>0.3</v>
      </c>
      <c r="U72" s="2">
        <v>30986</v>
      </c>
      <c r="V72" t="s">
        <v>13</v>
      </c>
      <c r="W72" t="s">
        <v>13</v>
      </c>
      <c r="X72">
        <v>15.5</v>
      </c>
      <c r="Z72" s="2">
        <v>30986</v>
      </c>
      <c r="AA72" t="s">
        <v>13</v>
      </c>
      <c r="AB72" t="s">
        <v>13</v>
      </c>
      <c r="AC72">
        <v>99.07</v>
      </c>
      <c r="AE72" s="2">
        <v>36099</v>
      </c>
      <c r="AF72" t="s">
        <v>13</v>
      </c>
      <c r="AG72" t="s">
        <v>13</v>
      </c>
      <c r="AH72">
        <v>3</v>
      </c>
      <c r="AJ72" s="2">
        <v>30986</v>
      </c>
      <c r="AK72" t="s">
        <v>13</v>
      </c>
      <c r="AL72" t="s">
        <v>13</v>
      </c>
      <c r="AM72">
        <v>53.4</v>
      </c>
      <c r="AO72" s="2">
        <v>38199</v>
      </c>
      <c r="AP72" t="s">
        <v>13</v>
      </c>
      <c r="AQ72" t="s">
        <v>13</v>
      </c>
      <c r="AR72">
        <v>58</v>
      </c>
      <c r="AT72" s="2">
        <v>40268</v>
      </c>
      <c r="AU72">
        <v>20100329</v>
      </c>
      <c r="AV72">
        <v>7.2</v>
      </c>
      <c r="AW72">
        <v>6.2</v>
      </c>
    </row>
    <row r="73" spans="1:49" x14ac:dyDescent="0.2">
      <c r="A73" s="2">
        <v>31879</v>
      </c>
      <c r="B73" t="s">
        <v>13</v>
      </c>
      <c r="C73" t="s">
        <v>13</v>
      </c>
      <c r="D73">
        <v>47</v>
      </c>
      <c r="F73" s="2">
        <v>31016</v>
      </c>
      <c r="G73" t="s">
        <v>13</v>
      </c>
      <c r="H73" t="s">
        <v>13</v>
      </c>
      <c r="I73">
        <v>95.7</v>
      </c>
      <c r="K73" s="2">
        <v>39233</v>
      </c>
      <c r="L73">
        <v>20070515</v>
      </c>
      <c r="M73">
        <v>8</v>
      </c>
      <c r="N73">
        <v>10</v>
      </c>
      <c r="P73" s="2">
        <v>31016</v>
      </c>
      <c r="Q73" t="s">
        <v>13</v>
      </c>
      <c r="R73" t="s">
        <v>13</v>
      </c>
      <c r="S73">
        <v>0.7</v>
      </c>
      <c r="U73" s="2">
        <v>31016</v>
      </c>
      <c r="V73" t="s">
        <v>13</v>
      </c>
      <c r="W73" t="s">
        <v>13</v>
      </c>
      <c r="X73">
        <v>2.7</v>
      </c>
      <c r="Z73" s="2">
        <v>31016</v>
      </c>
      <c r="AA73" t="s">
        <v>13</v>
      </c>
      <c r="AB73" t="s">
        <v>13</v>
      </c>
      <c r="AC73">
        <v>105.45</v>
      </c>
      <c r="AE73" s="2">
        <v>36129</v>
      </c>
      <c r="AF73" t="s">
        <v>13</v>
      </c>
      <c r="AG73" t="s">
        <v>13</v>
      </c>
      <c r="AH73">
        <v>0</v>
      </c>
      <c r="AJ73" s="2">
        <v>31016</v>
      </c>
      <c r="AK73" t="s">
        <v>13</v>
      </c>
      <c r="AL73" t="s">
        <v>13</v>
      </c>
      <c r="AM73">
        <v>52.7</v>
      </c>
      <c r="AO73" s="2">
        <v>38230</v>
      </c>
      <c r="AP73" t="s">
        <v>13</v>
      </c>
      <c r="AQ73" t="s">
        <v>13</v>
      </c>
      <c r="AR73">
        <v>57</v>
      </c>
      <c r="AT73" s="2">
        <v>40298</v>
      </c>
      <c r="AU73">
        <v>20100426</v>
      </c>
      <c r="AV73">
        <v>21.1</v>
      </c>
      <c r="AW73">
        <v>23.5</v>
      </c>
    </row>
    <row r="74" spans="1:49" x14ac:dyDescent="0.2">
      <c r="A74" s="2">
        <v>31886</v>
      </c>
      <c r="B74" t="s">
        <v>13</v>
      </c>
      <c r="C74" t="s">
        <v>13</v>
      </c>
      <c r="D74">
        <v>46</v>
      </c>
      <c r="F74" s="2">
        <v>31047</v>
      </c>
      <c r="G74" t="s">
        <v>13</v>
      </c>
      <c r="H74" t="s">
        <v>13</v>
      </c>
      <c r="I74">
        <v>92.9</v>
      </c>
      <c r="K74" s="2">
        <v>39263</v>
      </c>
      <c r="L74">
        <v>20070615</v>
      </c>
      <c r="M74">
        <v>25.8</v>
      </c>
      <c r="N74">
        <v>24.2</v>
      </c>
      <c r="P74" s="2">
        <v>31047</v>
      </c>
      <c r="Q74" t="s">
        <v>13</v>
      </c>
      <c r="R74" t="s">
        <v>13</v>
      </c>
      <c r="S74">
        <v>0.6</v>
      </c>
      <c r="U74" s="2">
        <v>31047</v>
      </c>
      <c r="V74" t="s">
        <v>13</v>
      </c>
      <c r="W74" t="s">
        <v>13</v>
      </c>
      <c r="X74">
        <v>2</v>
      </c>
      <c r="Z74" s="2">
        <v>31047</v>
      </c>
      <c r="AA74" t="s">
        <v>13</v>
      </c>
      <c r="AB74" t="s">
        <v>13</v>
      </c>
      <c r="AC74">
        <v>96.99</v>
      </c>
      <c r="AE74" s="2">
        <v>36160</v>
      </c>
      <c r="AF74" t="s">
        <v>13</v>
      </c>
      <c r="AG74" t="s">
        <v>13</v>
      </c>
      <c r="AH74">
        <v>3</v>
      </c>
      <c r="AJ74" s="2">
        <v>31047</v>
      </c>
      <c r="AK74" t="s">
        <v>13</v>
      </c>
      <c r="AL74" t="s">
        <v>13</v>
      </c>
      <c r="AM74">
        <v>51.5</v>
      </c>
      <c r="AO74" s="2">
        <v>38260</v>
      </c>
      <c r="AP74" t="s">
        <v>13</v>
      </c>
      <c r="AQ74" t="s">
        <v>13</v>
      </c>
      <c r="AR74">
        <v>57</v>
      </c>
      <c r="AT74" s="2">
        <v>40329</v>
      </c>
      <c r="AU74">
        <v>20100601</v>
      </c>
      <c r="AV74">
        <v>2.9</v>
      </c>
      <c r="AW74">
        <v>10.199999999999999</v>
      </c>
    </row>
    <row r="75" spans="1:49" x14ac:dyDescent="0.2">
      <c r="A75" s="2">
        <v>31893</v>
      </c>
      <c r="B75" t="s">
        <v>13</v>
      </c>
      <c r="C75" t="s">
        <v>13</v>
      </c>
      <c r="D75">
        <v>46</v>
      </c>
      <c r="F75" s="2">
        <v>31078</v>
      </c>
      <c r="G75" t="s">
        <v>13</v>
      </c>
      <c r="H75" t="s">
        <v>13</v>
      </c>
      <c r="I75">
        <v>96</v>
      </c>
      <c r="K75" s="2">
        <v>39294</v>
      </c>
      <c r="L75">
        <v>20070716</v>
      </c>
      <c r="M75">
        <v>26.5</v>
      </c>
      <c r="N75">
        <v>26.1</v>
      </c>
      <c r="P75" s="2">
        <v>31078</v>
      </c>
      <c r="Q75" t="s">
        <v>13</v>
      </c>
      <c r="R75" t="s">
        <v>13</v>
      </c>
      <c r="S75">
        <v>0.6</v>
      </c>
      <c r="U75" s="2">
        <v>31078</v>
      </c>
      <c r="V75" t="s">
        <v>13</v>
      </c>
      <c r="W75" t="s">
        <v>13</v>
      </c>
      <c r="X75">
        <v>5.5</v>
      </c>
      <c r="Z75" s="2">
        <v>31078</v>
      </c>
      <c r="AA75" t="s">
        <v>13</v>
      </c>
      <c r="AB75" t="s">
        <v>13</v>
      </c>
      <c r="AC75">
        <v>102</v>
      </c>
      <c r="AE75" s="2">
        <v>36191</v>
      </c>
      <c r="AF75" t="s">
        <v>13</v>
      </c>
      <c r="AG75" t="s">
        <v>13</v>
      </c>
      <c r="AH75">
        <v>-1</v>
      </c>
      <c r="AJ75" s="2">
        <v>31078</v>
      </c>
      <c r="AK75" t="s">
        <v>13</v>
      </c>
      <c r="AL75" t="s">
        <v>13</v>
      </c>
      <c r="AM75">
        <v>52.8</v>
      </c>
      <c r="AO75" s="2">
        <v>38291</v>
      </c>
      <c r="AP75" t="s">
        <v>13</v>
      </c>
      <c r="AQ75" t="s">
        <v>13</v>
      </c>
      <c r="AR75">
        <v>55</v>
      </c>
      <c r="AT75" s="2">
        <v>40359</v>
      </c>
      <c r="AU75">
        <v>20100628</v>
      </c>
      <c r="AV75">
        <v>-4</v>
      </c>
      <c r="AW75">
        <v>0.3</v>
      </c>
    </row>
    <row r="76" spans="1:49" x14ac:dyDescent="0.2">
      <c r="A76" s="2">
        <v>31900</v>
      </c>
      <c r="B76" t="s">
        <v>13</v>
      </c>
      <c r="C76" t="s">
        <v>13</v>
      </c>
      <c r="D76">
        <v>45</v>
      </c>
      <c r="F76" s="2">
        <v>31106</v>
      </c>
      <c r="G76" t="s">
        <v>13</v>
      </c>
      <c r="H76" t="s">
        <v>13</v>
      </c>
      <c r="I76">
        <v>93.7</v>
      </c>
      <c r="K76" s="2">
        <v>39325</v>
      </c>
      <c r="L76">
        <v>20070815</v>
      </c>
      <c r="M76">
        <v>25.1</v>
      </c>
      <c r="N76">
        <v>22.8</v>
      </c>
      <c r="P76" s="2">
        <v>31106</v>
      </c>
      <c r="Q76" t="s">
        <v>13</v>
      </c>
      <c r="R76" t="s">
        <v>13</v>
      </c>
      <c r="S76">
        <v>0.4</v>
      </c>
      <c r="U76" s="2">
        <v>31106</v>
      </c>
      <c r="V76" t="s">
        <v>13</v>
      </c>
      <c r="W76" t="s">
        <v>13</v>
      </c>
      <c r="X76">
        <v>10.9</v>
      </c>
      <c r="Z76" s="2">
        <v>31106</v>
      </c>
      <c r="AA76" t="s">
        <v>13</v>
      </c>
      <c r="AB76" t="s">
        <v>13</v>
      </c>
      <c r="AC76">
        <v>103.13</v>
      </c>
      <c r="AE76" s="2">
        <v>36219</v>
      </c>
      <c r="AF76" t="s">
        <v>13</v>
      </c>
      <c r="AG76" t="s">
        <v>13</v>
      </c>
      <c r="AH76">
        <v>0</v>
      </c>
      <c r="AJ76" s="2">
        <v>31106</v>
      </c>
      <c r="AK76" t="s">
        <v>13</v>
      </c>
      <c r="AL76" t="s">
        <v>13</v>
      </c>
      <c r="AM76">
        <v>51.7</v>
      </c>
      <c r="AO76" s="2">
        <v>38321</v>
      </c>
      <c r="AP76" t="s">
        <v>13</v>
      </c>
      <c r="AQ76" t="s">
        <v>13</v>
      </c>
      <c r="AR76">
        <v>58</v>
      </c>
      <c r="AT76" s="2">
        <v>40390</v>
      </c>
      <c r="AU76">
        <v>20100726</v>
      </c>
      <c r="AV76">
        <v>-21</v>
      </c>
      <c r="AW76">
        <v>-17.5</v>
      </c>
    </row>
    <row r="77" spans="1:49" x14ac:dyDescent="0.2">
      <c r="A77" s="2">
        <v>31907</v>
      </c>
      <c r="B77" t="s">
        <v>13</v>
      </c>
      <c r="C77" t="s">
        <v>13</v>
      </c>
      <c r="D77">
        <v>45</v>
      </c>
      <c r="F77" s="2">
        <v>31137</v>
      </c>
      <c r="G77" t="s">
        <v>13</v>
      </c>
      <c r="H77" t="s">
        <v>13</v>
      </c>
      <c r="I77">
        <v>93.7</v>
      </c>
      <c r="K77" s="2">
        <v>39355</v>
      </c>
      <c r="L77">
        <v>20070917</v>
      </c>
      <c r="M77">
        <v>14.7</v>
      </c>
      <c r="N77">
        <v>14.7</v>
      </c>
      <c r="P77" s="2">
        <v>31137</v>
      </c>
      <c r="Q77" t="s">
        <v>13</v>
      </c>
      <c r="R77" t="s">
        <v>13</v>
      </c>
      <c r="S77">
        <v>0.4</v>
      </c>
      <c r="U77" s="2">
        <v>31137</v>
      </c>
      <c r="V77" t="s">
        <v>13</v>
      </c>
      <c r="W77" t="s">
        <v>13</v>
      </c>
      <c r="X77">
        <v>31</v>
      </c>
      <c r="Z77" s="2">
        <v>31137</v>
      </c>
      <c r="AA77" t="s">
        <v>13</v>
      </c>
      <c r="AB77" t="s">
        <v>13</v>
      </c>
      <c r="AC77">
        <v>96.14</v>
      </c>
      <c r="AE77" s="2">
        <v>36250</v>
      </c>
      <c r="AF77" t="s">
        <v>13</v>
      </c>
      <c r="AG77" t="s">
        <v>13</v>
      </c>
      <c r="AH77">
        <v>9</v>
      </c>
      <c r="AJ77" s="2">
        <v>31137</v>
      </c>
      <c r="AK77" t="s">
        <v>13</v>
      </c>
      <c r="AL77" t="s">
        <v>13</v>
      </c>
      <c r="AM77">
        <v>49.1</v>
      </c>
      <c r="AO77" s="2">
        <v>38352</v>
      </c>
      <c r="AP77" t="s">
        <v>13</v>
      </c>
      <c r="AQ77" t="s">
        <v>13</v>
      </c>
      <c r="AR77">
        <v>63</v>
      </c>
      <c r="AT77" s="2">
        <v>40421</v>
      </c>
      <c r="AU77">
        <v>20100830</v>
      </c>
      <c r="AV77">
        <v>-13.5</v>
      </c>
      <c r="AW77">
        <v>-7.9</v>
      </c>
    </row>
    <row r="78" spans="1:49" x14ac:dyDescent="0.2">
      <c r="A78" s="2">
        <v>31914</v>
      </c>
      <c r="B78" t="s">
        <v>13</v>
      </c>
      <c r="C78" t="s">
        <v>13</v>
      </c>
      <c r="D78">
        <v>44</v>
      </c>
      <c r="F78" s="2">
        <v>31167</v>
      </c>
      <c r="G78" t="s">
        <v>13</v>
      </c>
      <c r="H78" t="s">
        <v>13</v>
      </c>
      <c r="I78">
        <v>94.6</v>
      </c>
      <c r="K78" s="2">
        <v>39386</v>
      </c>
      <c r="L78">
        <v>20071015</v>
      </c>
      <c r="M78">
        <v>28.8</v>
      </c>
      <c r="N78">
        <v>25.9</v>
      </c>
      <c r="P78" s="2">
        <v>31167</v>
      </c>
      <c r="Q78" t="s">
        <v>13</v>
      </c>
      <c r="R78" t="s">
        <v>13</v>
      </c>
      <c r="S78">
        <v>0.1</v>
      </c>
      <c r="U78" s="2">
        <v>31167</v>
      </c>
      <c r="V78" t="s">
        <v>13</v>
      </c>
      <c r="W78" t="s">
        <v>13</v>
      </c>
      <c r="X78">
        <v>10</v>
      </c>
      <c r="Z78" s="2">
        <v>31167</v>
      </c>
      <c r="AA78" t="s">
        <v>13</v>
      </c>
      <c r="AB78" t="s">
        <v>13</v>
      </c>
      <c r="AC78">
        <v>104.45</v>
      </c>
      <c r="AE78" s="2">
        <v>36280</v>
      </c>
      <c r="AF78" t="s">
        <v>13</v>
      </c>
      <c r="AG78" t="s">
        <v>13</v>
      </c>
      <c r="AH78">
        <v>6</v>
      </c>
      <c r="AJ78" s="2">
        <v>31167</v>
      </c>
      <c r="AK78" t="s">
        <v>13</v>
      </c>
      <c r="AL78" t="s">
        <v>13</v>
      </c>
      <c r="AM78">
        <v>57.4</v>
      </c>
      <c r="AO78" s="2">
        <v>38383</v>
      </c>
      <c r="AP78" t="s">
        <v>13</v>
      </c>
      <c r="AQ78" t="s">
        <v>13</v>
      </c>
      <c r="AR78">
        <v>57</v>
      </c>
      <c r="AT78" s="2">
        <v>40451</v>
      </c>
      <c r="AU78">
        <v>20100927</v>
      </c>
      <c r="AV78">
        <v>-17.7</v>
      </c>
      <c r="AW78">
        <v>-12.9</v>
      </c>
    </row>
    <row r="79" spans="1:49" x14ac:dyDescent="0.2">
      <c r="A79" s="2">
        <v>31921</v>
      </c>
      <c r="B79" t="s">
        <v>13</v>
      </c>
      <c r="C79" t="s">
        <v>13</v>
      </c>
      <c r="D79">
        <v>43</v>
      </c>
      <c r="F79" s="2">
        <v>31198</v>
      </c>
      <c r="G79" t="s">
        <v>13</v>
      </c>
      <c r="H79" t="s">
        <v>13</v>
      </c>
      <c r="I79">
        <v>91.8</v>
      </c>
      <c r="K79" s="2">
        <v>39416</v>
      </c>
      <c r="L79">
        <v>20071115</v>
      </c>
      <c r="M79">
        <v>27.4</v>
      </c>
      <c r="N79">
        <v>26</v>
      </c>
      <c r="P79" s="2">
        <v>31198</v>
      </c>
      <c r="Q79" t="s">
        <v>13</v>
      </c>
      <c r="R79" t="s">
        <v>13</v>
      </c>
      <c r="S79">
        <v>0.4</v>
      </c>
      <c r="U79" s="2">
        <v>31198</v>
      </c>
      <c r="V79" t="s">
        <v>13</v>
      </c>
      <c r="W79" t="s">
        <v>13</v>
      </c>
      <c r="X79">
        <v>8</v>
      </c>
      <c r="Z79" s="2">
        <v>31198</v>
      </c>
      <c r="AA79" t="s">
        <v>13</v>
      </c>
      <c r="AB79" t="s">
        <v>13</v>
      </c>
      <c r="AC79">
        <v>99.59</v>
      </c>
      <c r="AE79" s="2">
        <v>36311</v>
      </c>
      <c r="AF79" t="s">
        <v>13</v>
      </c>
      <c r="AG79" t="s">
        <v>13</v>
      </c>
      <c r="AH79">
        <v>8</v>
      </c>
      <c r="AJ79" s="2">
        <v>31198</v>
      </c>
      <c r="AK79" t="s">
        <v>13</v>
      </c>
      <c r="AL79" t="s">
        <v>13</v>
      </c>
      <c r="AM79">
        <v>49.2</v>
      </c>
      <c r="AO79" s="2">
        <v>38411</v>
      </c>
      <c r="AP79" t="s">
        <v>13</v>
      </c>
      <c r="AQ79" t="s">
        <v>13</v>
      </c>
      <c r="AR79">
        <v>54</v>
      </c>
      <c r="AT79" s="2">
        <v>40482</v>
      </c>
      <c r="AU79">
        <v>20101025</v>
      </c>
      <c r="AV79">
        <v>2.6</v>
      </c>
      <c r="AW79">
        <v>4.5</v>
      </c>
    </row>
    <row r="80" spans="1:49" x14ac:dyDescent="0.2">
      <c r="A80" s="2">
        <v>31928</v>
      </c>
      <c r="B80" t="s">
        <v>13</v>
      </c>
      <c r="C80" t="s">
        <v>13</v>
      </c>
      <c r="D80">
        <v>44</v>
      </c>
      <c r="F80" s="2">
        <v>31228</v>
      </c>
      <c r="G80" t="s">
        <v>13</v>
      </c>
      <c r="H80" t="s">
        <v>13</v>
      </c>
      <c r="I80">
        <v>96.5</v>
      </c>
      <c r="K80" s="2">
        <v>39447</v>
      </c>
      <c r="L80">
        <v>20071217</v>
      </c>
      <c r="M80">
        <v>10.3</v>
      </c>
      <c r="N80">
        <v>8.6</v>
      </c>
      <c r="P80" s="2">
        <v>31228</v>
      </c>
      <c r="Q80" t="s">
        <v>13</v>
      </c>
      <c r="R80" t="s">
        <v>13</v>
      </c>
      <c r="S80">
        <v>0.6</v>
      </c>
      <c r="U80" s="2">
        <v>31228</v>
      </c>
      <c r="V80" t="s">
        <v>13</v>
      </c>
      <c r="W80" t="s">
        <v>13</v>
      </c>
      <c r="X80">
        <v>-2.4</v>
      </c>
      <c r="Z80" s="2">
        <v>31228</v>
      </c>
      <c r="AA80" t="s">
        <v>13</v>
      </c>
      <c r="AB80" t="s">
        <v>13</v>
      </c>
      <c r="AC80">
        <v>102.6</v>
      </c>
      <c r="AE80" s="2">
        <v>36341</v>
      </c>
      <c r="AF80" t="s">
        <v>13</v>
      </c>
      <c r="AG80" t="s">
        <v>13</v>
      </c>
      <c r="AH80">
        <v>7</v>
      </c>
      <c r="AJ80" s="2">
        <v>31228</v>
      </c>
      <c r="AK80" t="s">
        <v>13</v>
      </c>
      <c r="AL80" t="s">
        <v>13</v>
      </c>
      <c r="AM80">
        <v>51</v>
      </c>
      <c r="AO80" s="2">
        <v>38442</v>
      </c>
      <c r="AP80" t="s">
        <v>13</v>
      </c>
      <c r="AQ80" t="s">
        <v>13</v>
      </c>
      <c r="AR80">
        <v>66</v>
      </c>
      <c r="AT80" s="2">
        <v>40512</v>
      </c>
      <c r="AU80">
        <v>20101129</v>
      </c>
      <c r="AV80">
        <v>16.2</v>
      </c>
      <c r="AW80">
        <v>18.7</v>
      </c>
    </row>
    <row r="81" spans="1:49" x14ac:dyDescent="0.2">
      <c r="A81" s="2">
        <v>31935</v>
      </c>
      <c r="B81" t="s">
        <v>13</v>
      </c>
      <c r="C81" t="s">
        <v>13</v>
      </c>
      <c r="D81">
        <v>45</v>
      </c>
      <c r="F81" s="2">
        <v>31259</v>
      </c>
      <c r="G81" t="s">
        <v>13</v>
      </c>
      <c r="H81" t="s">
        <v>13</v>
      </c>
      <c r="I81">
        <v>94</v>
      </c>
      <c r="K81" s="2">
        <v>39478</v>
      </c>
      <c r="L81">
        <v>20080115</v>
      </c>
      <c r="M81">
        <v>9</v>
      </c>
      <c r="N81">
        <v>7.2</v>
      </c>
      <c r="P81" s="2">
        <v>31259</v>
      </c>
      <c r="Q81" t="s">
        <v>13</v>
      </c>
      <c r="R81" t="s">
        <v>13</v>
      </c>
      <c r="S81">
        <v>0.4</v>
      </c>
      <c r="U81" s="2">
        <v>31259</v>
      </c>
      <c r="V81" t="s">
        <v>13</v>
      </c>
      <c r="W81" t="s">
        <v>13</v>
      </c>
      <c r="X81">
        <v>11.5</v>
      </c>
      <c r="Z81" s="2">
        <v>31259</v>
      </c>
      <c r="AA81" t="s">
        <v>13</v>
      </c>
      <c r="AB81" t="s">
        <v>13</v>
      </c>
      <c r="AC81">
        <v>103.2</v>
      </c>
      <c r="AE81" s="2">
        <v>36372</v>
      </c>
      <c r="AF81" t="s">
        <v>13</v>
      </c>
      <c r="AG81" t="s">
        <v>13</v>
      </c>
      <c r="AH81">
        <v>16</v>
      </c>
      <c r="AJ81" s="2">
        <v>31259</v>
      </c>
      <c r="AK81" t="s">
        <v>13</v>
      </c>
      <c r="AL81" t="s">
        <v>13</v>
      </c>
      <c r="AM81">
        <v>48.4</v>
      </c>
      <c r="AO81" s="2">
        <v>38472</v>
      </c>
      <c r="AP81" t="s">
        <v>13</v>
      </c>
      <c r="AQ81" t="s">
        <v>13</v>
      </c>
      <c r="AR81">
        <v>61</v>
      </c>
      <c r="AT81" s="2">
        <v>40543</v>
      </c>
      <c r="AU81">
        <v>20101227</v>
      </c>
      <c r="AV81">
        <v>12.8</v>
      </c>
      <c r="AW81">
        <v>16.3</v>
      </c>
    </row>
    <row r="82" spans="1:49" x14ac:dyDescent="0.2">
      <c r="A82" s="2">
        <v>31942</v>
      </c>
      <c r="B82" t="s">
        <v>13</v>
      </c>
      <c r="C82" t="s">
        <v>13</v>
      </c>
      <c r="D82">
        <v>45</v>
      </c>
      <c r="F82" s="2">
        <v>31290</v>
      </c>
      <c r="G82" t="s">
        <v>13</v>
      </c>
      <c r="H82" t="s">
        <v>13</v>
      </c>
      <c r="I82">
        <v>92.4</v>
      </c>
      <c r="K82" s="2">
        <v>39507</v>
      </c>
      <c r="L82">
        <v>20080215</v>
      </c>
      <c r="M82">
        <v>-11.7</v>
      </c>
      <c r="N82">
        <v>-7.3</v>
      </c>
      <c r="P82" s="2">
        <v>31290</v>
      </c>
      <c r="Q82" t="s">
        <v>13</v>
      </c>
      <c r="R82" t="s">
        <v>13</v>
      </c>
      <c r="S82">
        <v>0.3</v>
      </c>
      <c r="U82" s="2">
        <v>31290</v>
      </c>
      <c r="V82" t="s">
        <v>13</v>
      </c>
      <c r="W82" t="s">
        <v>13</v>
      </c>
      <c r="X82">
        <v>6.9</v>
      </c>
      <c r="Z82" s="2">
        <v>31290</v>
      </c>
      <c r="AA82" t="s">
        <v>13</v>
      </c>
      <c r="AB82" t="s">
        <v>13</v>
      </c>
      <c r="AC82">
        <v>100.86</v>
      </c>
      <c r="AE82" s="2">
        <v>36403</v>
      </c>
      <c r="AF82" t="s">
        <v>13</v>
      </c>
      <c r="AG82" t="s">
        <v>13</v>
      </c>
      <c r="AH82">
        <v>5</v>
      </c>
      <c r="AJ82" s="2">
        <v>31290</v>
      </c>
      <c r="AK82" t="s">
        <v>13</v>
      </c>
      <c r="AL82" t="s">
        <v>13</v>
      </c>
      <c r="AM82">
        <v>51.4</v>
      </c>
      <c r="AO82" s="2">
        <v>38503</v>
      </c>
      <c r="AP82" t="s">
        <v>13</v>
      </c>
      <c r="AQ82" t="s">
        <v>13</v>
      </c>
      <c r="AR82">
        <v>59</v>
      </c>
      <c r="AT82" s="2">
        <v>40574</v>
      </c>
      <c r="AU82">
        <v>20110131</v>
      </c>
      <c r="AV82">
        <v>10.9</v>
      </c>
      <c r="AW82">
        <v>7.6</v>
      </c>
    </row>
    <row r="83" spans="1:49" x14ac:dyDescent="0.2">
      <c r="A83" s="2">
        <v>31949</v>
      </c>
      <c r="B83" t="s">
        <v>13</v>
      </c>
      <c r="C83" t="s">
        <v>13</v>
      </c>
      <c r="D83">
        <v>46</v>
      </c>
      <c r="F83" s="2">
        <v>31320</v>
      </c>
      <c r="G83" t="s">
        <v>13</v>
      </c>
      <c r="H83" t="s">
        <v>13</v>
      </c>
      <c r="I83">
        <v>92.1</v>
      </c>
      <c r="K83" s="2">
        <v>39538</v>
      </c>
      <c r="L83">
        <v>20080317</v>
      </c>
      <c r="M83">
        <v>-22.2</v>
      </c>
      <c r="N83">
        <v>-14.8</v>
      </c>
      <c r="P83" s="2">
        <v>31320</v>
      </c>
      <c r="Q83" t="s">
        <v>13</v>
      </c>
      <c r="R83" t="s">
        <v>13</v>
      </c>
      <c r="S83">
        <v>0.3</v>
      </c>
      <c r="U83" s="2">
        <v>31320</v>
      </c>
      <c r="V83" t="s">
        <v>13</v>
      </c>
      <c r="W83" t="s">
        <v>13</v>
      </c>
      <c r="X83">
        <v>2.2999999999999998</v>
      </c>
      <c r="Z83" s="2">
        <v>31320</v>
      </c>
      <c r="AA83" t="s">
        <v>13</v>
      </c>
      <c r="AB83" t="s">
        <v>13</v>
      </c>
      <c r="AC83">
        <v>96.03</v>
      </c>
      <c r="AE83" s="2">
        <v>36433</v>
      </c>
      <c r="AF83" t="s">
        <v>13</v>
      </c>
      <c r="AG83" t="s">
        <v>13</v>
      </c>
      <c r="AH83">
        <v>7</v>
      </c>
      <c r="AJ83" s="2">
        <v>31320</v>
      </c>
      <c r="AK83" t="s">
        <v>13</v>
      </c>
      <c r="AL83" t="s">
        <v>13</v>
      </c>
      <c r="AM83">
        <v>50.7</v>
      </c>
      <c r="AO83" s="2">
        <v>38533</v>
      </c>
      <c r="AP83" t="s">
        <v>13</v>
      </c>
      <c r="AQ83" t="s">
        <v>13</v>
      </c>
      <c r="AR83">
        <v>58</v>
      </c>
      <c r="AT83" s="2">
        <v>40602</v>
      </c>
      <c r="AU83">
        <v>20110228</v>
      </c>
      <c r="AV83">
        <v>17.5</v>
      </c>
      <c r="AW83">
        <v>16.600000000000001</v>
      </c>
    </row>
    <row r="84" spans="1:49" x14ac:dyDescent="0.2">
      <c r="A84" s="2">
        <v>31956</v>
      </c>
      <c r="B84" t="s">
        <v>13</v>
      </c>
      <c r="C84" t="s">
        <v>13</v>
      </c>
      <c r="D84">
        <v>45</v>
      </c>
      <c r="F84" s="2">
        <v>31351</v>
      </c>
      <c r="G84" t="s">
        <v>13</v>
      </c>
      <c r="H84" t="s">
        <v>13</v>
      </c>
      <c r="I84">
        <v>88.4</v>
      </c>
      <c r="K84" s="2">
        <v>39568</v>
      </c>
      <c r="L84">
        <v>20080415</v>
      </c>
      <c r="M84">
        <v>0.6</v>
      </c>
      <c r="N84">
        <v>-3.1</v>
      </c>
      <c r="P84" s="2">
        <v>31351</v>
      </c>
      <c r="Q84" t="s">
        <v>13</v>
      </c>
      <c r="R84" t="s">
        <v>13</v>
      </c>
      <c r="S84">
        <v>0.3</v>
      </c>
      <c r="U84" s="2">
        <v>31351</v>
      </c>
      <c r="V84" t="s">
        <v>13</v>
      </c>
      <c r="W84" t="s">
        <v>13</v>
      </c>
      <c r="X84">
        <v>6.2</v>
      </c>
      <c r="Z84" s="2">
        <v>31351</v>
      </c>
      <c r="AA84" t="s">
        <v>13</v>
      </c>
      <c r="AB84" t="s">
        <v>13</v>
      </c>
      <c r="AC84">
        <v>96.1</v>
      </c>
      <c r="AE84" s="2">
        <v>36464</v>
      </c>
      <c r="AF84" t="s">
        <v>13</v>
      </c>
      <c r="AG84" t="s">
        <v>13</v>
      </c>
      <c r="AH84">
        <v>11</v>
      </c>
      <c r="AJ84" s="2">
        <v>31351</v>
      </c>
      <c r="AK84" t="s">
        <v>13</v>
      </c>
      <c r="AL84" t="s">
        <v>13</v>
      </c>
      <c r="AM84">
        <v>47.2</v>
      </c>
      <c r="AO84" s="2">
        <v>38564</v>
      </c>
      <c r="AP84" t="s">
        <v>13</v>
      </c>
      <c r="AQ84" t="s">
        <v>13</v>
      </c>
      <c r="AR84">
        <v>54</v>
      </c>
      <c r="AT84" s="2">
        <v>40633</v>
      </c>
      <c r="AU84">
        <v>20110328</v>
      </c>
      <c r="AV84">
        <v>11.5</v>
      </c>
      <c r="AW84">
        <v>8.6</v>
      </c>
    </row>
    <row r="85" spans="1:49" x14ac:dyDescent="0.2">
      <c r="A85" s="2">
        <v>31963</v>
      </c>
      <c r="B85" t="s">
        <v>13</v>
      </c>
      <c r="C85" t="s">
        <v>13</v>
      </c>
      <c r="D85">
        <v>44</v>
      </c>
      <c r="F85" s="2">
        <v>31381</v>
      </c>
      <c r="G85" t="s">
        <v>13</v>
      </c>
      <c r="H85" t="s">
        <v>13</v>
      </c>
      <c r="I85">
        <v>90.9</v>
      </c>
      <c r="K85" s="2">
        <v>39599</v>
      </c>
      <c r="L85">
        <v>20080515</v>
      </c>
      <c r="M85">
        <v>-3.2</v>
      </c>
      <c r="N85">
        <v>-3.9</v>
      </c>
      <c r="P85" s="2">
        <v>31381</v>
      </c>
      <c r="Q85" t="s">
        <v>13</v>
      </c>
      <c r="R85" t="s">
        <v>13</v>
      </c>
      <c r="S85">
        <v>0.4</v>
      </c>
      <c r="U85" s="2">
        <v>31381</v>
      </c>
      <c r="V85" t="s">
        <v>13</v>
      </c>
      <c r="W85" t="s">
        <v>13</v>
      </c>
      <c r="X85">
        <v>19.7</v>
      </c>
      <c r="Z85" s="2">
        <v>31381</v>
      </c>
      <c r="AA85" t="s">
        <v>13</v>
      </c>
      <c r="AB85" t="s">
        <v>13</v>
      </c>
      <c r="AC85">
        <v>98.08</v>
      </c>
      <c r="AE85" s="2">
        <v>36494</v>
      </c>
      <c r="AF85" t="s">
        <v>13</v>
      </c>
      <c r="AG85" t="s">
        <v>13</v>
      </c>
      <c r="AH85">
        <v>17</v>
      </c>
      <c r="AJ85" s="2">
        <v>31381</v>
      </c>
      <c r="AK85" t="s">
        <v>13</v>
      </c>
      <c r="AL85" t="s">
        <v>13</v>
      </c>
      <c r="AM85">
        <v>55</v>
      </c>
      <c r="AO85" s="2">
        <v>38595</v>
      </c>
      <c r="AP85" t="s">
        <v>13</v>
      </c>
      <c r="AQ85" t="s">
        <v>13</v>
      </c>
      <c r="AR85">
        <v>55</v>
      </c>
      <c r="AT85" s="2">
        <v>40663</v>
      </c>
      <c r="AU85">
        <v>20110425</v>
      </c>
      <c r="AV85">
        <v>10.5</v>
      </c>
      <c r="AW85">
        <v>9.5</v>
      </c>
    </row>
    <row r="86" spans="1:49" x14ac:dyDescent="0.2">
      <c r="A86" s="2">
        <v>31970</v>
      </c>
      <c r="B86" t="s">
        <v>13</v>
      </c>
      <c r="C86" t="s">
        <v>13</v>
      </c>
      <c r="D86">
        <v>45</v>
      </c>
      <c r="F86" s="2">
        <v>31412</v>
      </c>
      <c r="G86" t="s">
        <v>13</v>
      </c>
      <c r="H86" t="s">
        <v>13</v>
      </c>
      <c r="I86">
        <v>93.9</v>
      </c>
      <c r="K86" s="2">
        <v>39629</v>
      </c>
      <c r="L86">
        <v>20080616</v>
      </c>
      <c r="M86">
        <v>-8.6999999999999993</v>
      </c>
      <c r="N86">
        <v>-8.4</v>
      </c>
      <c r="P86" s="2">
        <v>31412</v>
      </c>
      <c r="Q86" t="s">
        <v>13</v>
      </c>
      <c r="R86" t="s">
        <v>13</v>
      </c>
      <c r="S86">
        <v>0.4</v>
      </c>
      <c r="U86" s="2">
        <v>31412</v>
      </c>
      <c r="V86" t="s">
        <v>13</v>
      </c>
      <c r="W86" t="s">
        <v>13</v>
      </c>
      <c r="X86">
        <v>13.5</v>
      </c>
      <c r="Z86" s="2">
        <v>31412</v>
      </c>
      <c r="AA86" t="s">
        <v>13</v>
      </c>
      <c r="AB86" t="s">
        <v>13</v>
      </c>
      <c r="AC86">
        <v>98.17</v>
      </c>
      <c r="AE86" s="2">
        <v>36525</v>
      </c>
      <c r="AF86" t="s">
        <v>13</v>
      </c>
      <c r="AG86" t="s">
        <v>13</v>
      </c>
      <c r="AH86">
        <v>12</v>
      </c>
      <c r="AJ86" s="2">
        <v>31412</v>
      </c>
      <c r="AK86" t="s">
        <v>13</v>
      </c>
      <c r="AL86" t="s">
        <v>13</v>
      </c>
      <c r="AM86">
        <v>53.9</v>
      </c>
      <c r="AO86" s="2">
        <v>38625</v>
      </c>
      <c r="AP86" t="s">
        <v>13</v>
      </c>
      <c r="AQ86" t="s">
        <v>13</v>
      </c>
      <c r="AR86">
        <v>52</v>
      </c>
      <c r="AT86" s="2">
        <v>40694</v>
      </c>
      <c r="AU86">
        <v>20110531</v>
      </c>
      <c r="AV86">
        <v>-7.4</v>
      </c>
      <c r="AW86">
        <v>-3.1</v>
      </c>
    </row>
    <row r="87" spans="1:49" x14ac:dyDescent="0.2">
      <c r="A87" s="2">
        <v>31977</v>
      </c>
      <c r="B87" t="s">
        <v>13</v>
      </c>
      <c r="C87" t="s">
        <v>13</v>
      </c>
      <c r="D87">
        <v>45</v>
      </c>
      <c r="F87" s="2">
        <v>31443</v>
      </c>
      <c r="G87" t="s">
        <v>13</v>
      </c>
      <c r="H87" t="s">
        <v>13</v>
      </c>
      <c r="I87">
        <v>95.6</v>
      </c>
      <c r="K87" s="2">
        <v>39660</v>
      </c>
      <c r="L87">
        <v>20080715</v>
      </c>
      <c r="M87">
        <v>-4.9000000000000004</v>
      </c>
      <c r="N87">
        <v>-5.3</v>
      </c>
      <c r="P87" s="2">
        <v>31443</v>
      </c>
      <c r="Q87" t="s">
        <v>13</v>
      </c>
      <c r="R87" t="s">
        <v>13</v>
      </c>
      <c r="S87">
        <v>0.3</v>
      </c>
      <c r="U87" s="2">
        <v>31443</v>
      </c>
      <c r="V87" t="s">
        <v>13</v>
      </c>
      <c r="W87" t="s">
        <v>13</v>
      </c>
      <c r="X87">
        <v>22.4</v>
      </c>
      <c r="Z87" s="2">
        <v>31443</v>
      </c>
      <c r="AA87" t="s">
        <v>13</v>
      </c>
      <c r="AB87" t="s">
        <v>13</v>
      </c>
      <c r="AC87">
        <v>96.89</v>
      </c>
      <c r="AE87" s="2">
        <v>36556</v>
      </c>
      <c r="AF87" t="s">
        <v>13</v>
      </c>
      <c r="AG87" t="s">
        <v>13</v>
      </c>
      <c r="AH87">
        <v>11</v>
      </c>
      <c r="AJ87" s="2">
        <v>31443</v>
      </c>
      <c r="AK87" t="s">
        <v>13</v>
      </c>
      <c r="AL87" t="s">
        <v>13</v>
      </c>
      <c r="AM87">
        <v>55.6</v>
      </c>
      <c r="AO87" s="2">
        <v>38656</v>
      </c>
      <c r="AP87" t="s">
        <v>13</v>
      </c>
      <c r="AQ87" t="s">
        <v>13</v>
      </c>
      <c r="AR87">
        <v>54</v>
      </c>
      <c r="AT87" s="2">
        <v>40724</v>
      </c>
      <c r="AU87">
        <v>20110627</v>
      </c>
      <c r="AV87">
        <v>-17.5</v>
      </c>
      <c r="AW87">
        <v>-19.399999999999999</v>
      </c>
    </row>
    <row r="88" spans="1:49" x14ac:dyDescent="0.2">
      <c r="A88" s="2">
        <v>31984</v>
      </c>
      <c r="B88" t="s">
        <v>13</v>
      </c>
      <c r="C88" t="s">
        <v>13</v>
      </c>
      <c r="D88">
        <v>45</v>
      </c>
      <c r="F88" s="2">
        <v>31471</v>
      </c>
      <c r="G88" t="s">
        <v>13</v>
      </c>
      <c r="H88" t="s">
        <v>13</v>
      </c>
      <c r="I88">
        <v>95.9</v>
      </c>
      <c r="K88" s="2">
        <v>39691</v>
      </c>
      <c r="L88">
        <v>20080815</v>
      </c>
      <c r="M88">
        <v>2.8</v>
      </c>
      <c r="N88">
        <v>-0.8</v>
      </c>
      <c r="P88" s="2">
        <v>31471</v>
      </c>
      <c r="Q88" t="s">
        <v>13</v>
      </c>
      <c r="R88" t="s">
        <v>13</v>
      </c>
      <c r="S88">
        <v>0.4</v>
      </c>
      <c r="U88" s="2">
        <v>31471</v>
      </c>
      <c r="V88" t="s">
        <v>13</v>
      </c>
      <c r="W88" t="s">
        <v>13</v>
      </c>
      <c r="X88">
        <v>19.8</v>
      </c>
      <c r="Z88" s="2">
        <v>31471</v>
      </c>
      <c r="AA88" t="s">
        <v>13</v>
      </c>
      <c r="AB88" t="s">
        <v>13</v>
      </c>
      <c r="AC88">
        <v>96.02</v>
      </c>
      <c r="AE88" s="2">
        <v>36585</v>
      </c>
      <c r="AF88" t="s">
        <v>13</v>
      </c>
      <c r="AG88" t="s">
        <v>13</v>
      </c>
      <c r="AH88">
        <v>18</v>
      </c>
      <c r="AJ88" s="2">
        <v>31471</v>
      </c>
      <c r="AK88" t="s">
        <v>13</v>
      </c>
      <c r="AL88" t="s">
        <v>13</v>
      </c>
      <c r="AM88">
        <v>57.2</v>
      </c>
      <c r="AO88" s="2">
        <v>38686</v>
      </c>
      <c r="AP88" t="s">
        <v>13</v>
      </c>
      <c r="AQ88" t="s">
        <v>13</v>
      </c>
      <c r="AR88">
        <v>64</v>
      </c>
      <c r="AT88" s="2">
        <v>40755</v>
      </c>
      <c r="AU88">
        <v>20110725</v>
      </c>
      <c r="AV88">
        <v>-2</v>
      </c>
      <c r="AW88">
        <v>-3.6</v>
      </c>
    </row>
    <row r="89" spans="1:49" x14ac:dyDescent="0.2">
      <c r="A89" s="2">
        <v>31991</v>
      </c>
      <c r="B89" t="s">
        <v>13</v>
      </c>
      <c r="C89" t="s">
        <v>13</v>
      </c>
      <c r="D89">
        <v>47</v>
      </c>
      <c r="F89" s="2">
        <v>31502</v>
      </c>
      <c r="G89" t="s">
        <v>13</v>
      </c>
      <c r="H89" t="s">
        <v>13</v>
      </c>
      <c r="I89">
        <v>95.1</v>
      </c>
      <c r="K89" s="2">
        <v>39721</v>
      </c>
      <c r="L89">
        <v>20080915</v>
      </c>
      <c r="M89">
        <v>-7.4</v>
      </c>
      <c r="N89">
        <v>-8</v>
      </c>
      <c r="P89" s="2">
        <v>31502</v>
      </c>
      <c r="Q89" t="s">
        <v>13</v>
      </c>
      <c r="R89" t="s">
        <v>13</v>
      </c>
      <c r="S89">
        <v>0.1</v>
      </c>
      <c r="U89" s="2">
        <v>31502</v>
      </c>
      <c r="V89" t="s">
        <v>13</v>
      </c>
      <c r="W89" t="s">
        <v>13</v>
      </c>
      <c r="X89">
        <v>14</v>
      </c>
      <c r="Z89" s="2">
        <v>31502</v>
      </c>
      <c r="AA89" t="s">
        <v>13</v>
      </c>
      <c r="AB89" t="s">
        <v>13</v>
      </c>
      <c r="AC89">
        <v>95.08</v>
      </c>
      <c r="AE89" s="2">
        <v>36616</v>
      </c>
      <c r="AF89" t="s">
        <v>13</v>
      </c>
      <c r="AG89" t="s">
        <v>13</v>
      </c>
      <c r="AH89">
        <v>9</v>
      </c>
      <c r="AJ89" s="2">
        <v>31502</v>
      </c>
      <c r="AK89" t="s">
        <v>13</v>
      </c>
      <c r="AL89" t="s">
        <v>13</v>
      </c>
      <c r="AM89">
        <v>56.6</v>
      </c>
      <c r="AO89" s="2">
        <v>38717</v>
      </c>
      <c r="AP89" t="s">
        <v>13</v>
      </c>
      <c r="AQ89" t="s">
        <v>13</v>
      </c>
      <c r="AR89">
        <v>66</v>
      </c>
      <c r="AT89" s="2">
        <v>40786</v>
      </c>
      <c r="AU89">
        <v>20110829</v>
      </c>
      <c r="AV89">
        <v>-11.4</v>
      </c>
      <c r="AW89">
        <v>-11.6</v>
      </c>
    </row>
    <row r="90" spans="1:49" x14ac:dyDescent="0.2">
      <c r="A90" s="2">
        <v>31998</v>
      </c>
      <c r="B90" t="s">
        <v>13</v>
      </c>
      <c r="C90" t="s">
        <v>13</v>
      </c>
      <c r="D90">
        <v>47</v>
      </c>
      <c r="F90" s="2">
        <v>31532</v>
      </c>
      <c r="G90" t="s">
        <v>13</v>
      </c>
      <c r="H90" t="s">
        <v>13</v>
      </c>
      <c r="I90">
        <v>96.2</v>
      </c>
      <c r="K90" s="2">
        <v>39752</v>
      </c>
      <c r="L90">
        <v>20081015</v>
      </c>
      <c r="M90">
        <v>-24.6</v>
      </c>
      <c r="N90">
        <v>-25.7</v>
      </c>
      <c r="P90" s="2">
        <v>31532</v>
      </c>
      <c r="Q90" t="s">
        <v>13</v>
      </c>
      <c r="R90" t="s">
        <v>13</v>
      </c>
      <c r="S90">
        <v>0.5</v>
      </c>
      <c r="U90" s="2">
        <v>31532</v>
      </c>
      <c r="V90" t="s">
        <v>13</v>
      </c>
      <c r="W90" t="s">
        <v>13</v>
      </c>
      <c r="X90">
        <v>3.2</v>
      </c>
      <c r="Z90" s="2">
        <v>31532</v>
      </c>
      <c r="AA90" t="s">
        <v>13</v>
      </c>
      <c r="AB90" t="s">
        <v>13</v>
      </c>
      <c r="AC90">
        <v>100.03</v>
      </c>
      <c r="AE90" s="2">
        <v>36646</v>
      </c>
      <c r="AF90" t="s">
        <v>13</v>
      </c>
      <c r="AG90" t="s">
        <v>13</v>
      </c>
      <c r="AH90">
        <v>12</v>
      </c>
      <c r="AJ90" s="2">
        <v>31532</v>
      </c>
      <c r="AK90" t="s">
        <v>13</v>
      </c>
      <c r="AL90" t="s">
        <v>13</v>
      </c>
      <c r="AM90">
        <v>54.7</v>
      </c>
      <c r="AO90" s="2">
        <v>38748</v>
      </c>
      <c r="AP90" t="s">
        <v>13</v>
      </c>
      <c r="AQ90" t="s">
        <v>13</v>
      </c>
      <c r="AR90">
        <v>56</v>
      </c>
      <c r="AT90" s="2">
        <v>40816</v>
      </c>
      <c r="AU90">
        <v>20110926</v>
      </c>
      <c r="AV90">
        <v>-14.4</v>
      </c>
      <c r="AW90">
        <v>-15.2</v>
      </c>
    </row>
    <row r="91" spans="1:49" x14ac:dyDescent="0.2">
      <c r="A91" s="2">
        <v>32005</v>
      </c>
      <c r="B91" t="s">
        <v>13</v>
      </c>
      <c r="C91" t="s">
        <v>13</v>
      </c>
      <c r="D91">
        <v>46</v>
      </c>
      <c r="F91" s="2">
        <v>31563</v>
      </c>
      <c r="G91" t="s">
        <v>13</v>
      </c>
      <c r="H91" t="s">
        <v>13</v>
      </c>
      <c r="I91">
        <v>94.8</v>
      </c>
      <c r="K91" s="2">
        <v>39782</v>
      </c>
      <c r="L91">
        <v>20081117</v>
      </c>
      <c r="M91">
        <v>-25.4</v>
      </c>
      <c r="N91">
        <v>-22.5</v>
      </c>
      <c r="P91" s="2">
        <v>31563</v>
      </c>
      <c r="Q91" t="s">
        <v>13</v>
      </c>
      <c r="R91" t="s">
        <v>13</v>
      </c>
      <c r="S91">
        <v>0.4</v>
      </c>
      <c r="U91" s="2">
        <v>31563</v>
      </c>
      <c r="V91" t="s">
        <v>13</v>
      </c>
      <c r="W91" t="s">
        <v>13</v>
      </c>
      <c r="X91">
        <v>1.9</v>
      </c>
      <c r="Z91" s="2">
        <v>31563</v>
      </c>
      <c r="AA91" t="s">
        <v>13</v>
      </c>
      <c r="AB91" t="s">
        <v>13</v>
      </c>
      <c r="AC91">
        <v>100.18</v>
      </c>
      <c r="AE91" s="2">
        <v>36677</v>
      </c>
      <c r="AF91" t="s">
        <v>13</v>
      </c>
      <c r="AG91" t="s">
        <v>13</v>
      </c>
      <c r="AH91">
        <v>14</v>
      </c>
      <c r="AJ91" s="2">
        <v>31563</v>
      </c>
      <c r="AK91" t="s">
        <v>13</v>
      </c>
      <c r="AL91" t="s">
        <v>13</v>
      </c>
      <c r="AM91">
        <v>56.3</v>
      </c>
      <c r="AO91" s="2">
        <v>38776</v>
      </c>
      <c r="AP91" t="s">
        <v>13</v>
      </c>
      <c r="AQ91" t="s">
        <v>13</v>
      </c>
      <c r="AR91">
        <v>61</v>
      </c>
      <c r="AT91" s="2">
        <v>40847</v>
      </c>
      <c r="AU91">
        <v>20111031</v>
      </c>
      <c r="AV91">
        <v>2.2999999999999998</v>
      </c>
      <c r="AW91">
        <v>2.9</v>
      </c>
    </row>
    <row r="92" spans="1:49" x14ac:dyDescent="0.2">
      <c r="A92" s="2">
        <v>32012</v>
      </c>
      <c r="B92" t="s">
        <v>13</v>
      </c>
      <c r="C92" t="s">
        <v>13</v>
      </c>
      <c r="D92">
        <v>48</v>
      </c>
      <c r="F92" s="2">
        <v>31593</v>
      </c>
      <c r="G92" t="s">
        <v>13</v>
      </c>
      <c r="H92" t="s">
        <v>13</v>
      </c>
      <c r="I92">
        <v>99.3</v>
      </c>
      <c r="K92" s="2">
        <v>39813</v>
      </c>
      <c r="L92">
        <v>20081215</v>
      </c>
      <c r="M92">
        <v>-25.8</v>
      </c>
      <c r="N92">
        <v>-25.4</v>
      </c>
      <c r="P92" s="2">
        <v>31593</v>
      </c>
      <c r="Q92" t="s">
        <v>13</v>
      </c>
      <c r="R92" t="s">
        <v>13</v>
      </c>
      <c r="S92">
        <v>0.7</v>
      </c>
      <c r="U92" s="2">
        <v>31593</v>
      </c>
      <c r="V92" t="s">
        <v>13</v>
      </c>
      <c r="W92" t="s">
        <v>13</v>
      </c>
      <c r="X92">
        <v>2.8</v>
      </c>
      <c r="Z92" s="2">
        <v>31593</v>
      </c>
      <c r="AA92" t="s">
        <v>13</v>
      </c>
      <c r="AB92" t="s">
        <v>13</v>
      </c>
      <c r="AC92">
        <v>99.99</v>
      </c>
      <c r="AE92" s="2">
        <v>36707</v>
      </c>
      <c r="AF92" t="s">
        <v>13</v>
      </c>
      <c r="AG92" t="s">
        <v>13</v>
      </c>
      <c r="AH92">
        <v>7</v>
      </c>
      <c r="AJ92" s="2">
        <v>31593</v>
      </c>
      <c r="AK92" t="s">
        <v>13</v>
      </c>
      <c r="AL92" t="s">
        <v>13</v>
      </c>
      <c r="AM92">
        <v>55.7</v>
      </c>
      <c r="AO92" s="2">
        <v>38807</v>
      </c>
      <c r="AP92" t="s">
        <v>13</v>
      </c>
      <c r="AQ92" t="s">
        <v>13</v>
      </c>
      <c r="AR92">
        <v>67</v>
      </c>
      <c r="AT92" s="2">
        <v>40877</v>
      </c>
      <c r="AU92">
        <v>20111128</v>
      </c>
      <c r="AV92">
        <v>3.2</v>
      </c>
      <c r="AW92">
        <v>3.1</v>
      </c>
    </row>
    <row r="93" spans="1:49" x14ac:dyDescent="0.2">
      <c r="A93" s="2">
        <v>32019</v>
      </c>
      <c r="B93" t="s">
        <v>13</v>
      </c>
      <c r="C93" t="s">
        <v>13</v>
      </c>
      <c r="D93">
        <v>47</v>
      </c>
      <c r="F93" s="2">
        <v>31624</v>
      </c>
      <c r="G93" t="s">
        <v>13</v>
      </c>
      <c r="H93" t="s">
        <v>13</v>
      </c>
      <c r="I93">
        <v>97.7</v>
      </c>
      <c r="K93" s="2">
        <v>39844</v>
      </c>
      <c r="L93">
        <v>20090115</v>
      </c>
      <c r="M93">
        <v>-22.2</v>
      </c>
      <c r="N93">
        <v>-26.4</v>
      </c>
      <c r="P93" s="2">
        <v>31624</v>
      </c>
      <c r="Q93" t="s">
        <v>13</v>
      </c>
      <c r="R93" t="s">
        <v>13</v>
      </c>
      <c r="S93">
        <v>0</v>
      </c>
      <c r="U93" s="2">
        <v>31624</v>
      </c>
      <c r="V93" t="s">
        <v>13</v>
      </c>
      <c r="W93" t="s">
        <v>13</v>
      </c>
      <c r="X93">
        <v>11.8</v>
      </c>
      <c r="Z93" s="2">
        <v>31624</v>
      </c>
      <c r="AA93" t="s">
        <v>13</v>
      </c>
      <c r="AB93" t="s">
        <v>13</v>
      </c>
      <c r="AC93">
        <v>97.53</v>
      </c>
      <c r="AE93" s="2">
        <v>36738</v>
      </c>
      <c r="AF93" t="s">
        <v>13</v>
      </c>
      <c r="AG93" t="s">
        <v>13</v>
      </c>
      <c r="AH93">
        <v>5</v>
      </c>
      <c r="AJ93" s="2">
        <v>31624</v>
      </c>
      <c r="AK93" t="s">
        <v>13</v>
      </c>
      <c r="AL93" t="s">
        <v>13</v>
      </c>
      <c r="AM93">
        <v>53.5</v>
      </c>
      <c r="AO93" s="2">
        <v>38837</v>
      </c>
      <c r="AP93" t="s">
        <v>13</v>
      </c>
      <c r="AQ93" t="s">
        <v>13</v>
      </c>
      <c r="AR93">
        <v>56</v>
      </c>
      <c r="AT93" s="2">
        <v>40908</v>
      </c>
      <c r="AU93">
        <v>20111227</v>
      </c>
      <c r="AV93">
        <v>-3</v>
      </c>
      <c r="AW93">
        <v>-1.3</v>
      </c>
    </row>
    <row r="94" spans="1:49" x14ac:dyDescent="0.2">
      <c r="A94" s="2">
        <v>32026</v>
      </c>
      <c r="B94" t="s">
        <v>13</v>
      </c>
      <c r="C94" t="s">
        <v>13</v>
      </c>
      <c r="D94">
        <v>47</v>
      </c>
      <c r="F94" s="2">
        <v>31655</v>
      </c>
      <c r="G94" t="s">
        <v>13</v>
      </c>
      <c r="H94" t="s">
        <v>13</v>
      </c>
      <c r="I94">
        <v>94.9</v>
      </c>
      <c r="K94" s="2">
        <v>39872</v>
      </c>
      <c r="L94">
        <v>20090217</v>
      </c>
      <c r="M94">
        <v>-34.700000000000003</v>
      </c>
      <c r="N94">
        <v>-34.299999999999997</v>
      </c>
      <c r="P94" s="2">
        <v>31655</v>
      </c>
      <c r="Q94" t="s">
        <v>13</v>
      </c>
      <c r="R94" t="s">
        <v>13</v>
      </c>
      <c r="S94">
        <v>0.3</v>
      </c>
      <c r="U94" s="2">
        <v>31655</v>
      </c>
      <c r="V94" t="s">
        <v>13</v>
      </c>
      <c r="W94" t="s">
        <v>13</v>
      </c>
      <c r="X94">
        <v>6.8</v>
      </c>
      <c r="Z94" s="2">
        <v>31655</v>
      </c>
      <c r="AA94" t="s">
        <v>13</v>
      </c>
      <c r="AB94" t="s">
        <v>13</v>
      </c>
      <c r="AC94">
        <v>91.74</v>
      </c>
      <c r="AE94" s="2">
        <v>36769</v>
      </c>
      <c r="AF94" t="s">
        <v>13</v>
      </c>
      <c r="AG94" t="s">
        <v>13</v>
      </c>
      <c r="AH94">
        <v>11</v>
      </c>
      <c r="AJ94" s="2">
        <v>31655</v>
      </c>
      <c r="AK94" t="s">
        <v>13</v>
      </c>
      <c r="AL94" t="s">
        <v>13</v>
      </c>
      <c r="AM94">
        <v>55.9</v>
      </c>
      <c r="AO94" s="2">
        <v>38868</v>
      </c>
      <c r="AP94" t="s">
        <v>13</v>
      </c>
      <c r="AQ94" t="s">
        <v>13</v>
      </c>
      <c r="AR94">
        <v>56</v>
      </c>
      <c r="AT94" s="2">
        <v>40939</v>
      </c>
      <c r="AU94">
        <v>20120130</v>
      </c>
      <c r="AV94">
        <v>15.3</v>
      </c>
      <c r="AW94">
        <v>13.6</v>
      </c>
    </row>
    <row r="95" spans="1:49" x14ac:dyDescent="0.2">
      <c r="A95" s="2">
        <v>32033</v>
      </c>
      <c r="B95" t="s">
        <v>13</v>
      </c>
      <c r="C95" t="s">
        <v>13</v>
      </c>
      <c r="D95">
        <v>48</v>
      </c>
      <c r="F95" s="2">
        <v>31685</v>
      </c>
      <c r="G95" t="s">
        <v>13</v>
      </c>
      <c r="H95" t="s">
        <v>13</v>
      </c>
      <c r="I95">
        <v>91.9</v>
      </c>
      <c r="K95" s="2">
        <v>39903</v>
      </c>
      <c r="L95">
        <v>20090316</v>
      </c>
      <c r="M95">
        <v>-38.200000000000003</v>
      </c>
      <c r="N95">
        <v>-33.799999999999997</v>
      </c>
      <c r="P95" s="2">
        <v>31685</v>
      </c>
      <c r="Q95" t="s">
        <v>13</v>
      </c>
      <c r="R95" t="s">
        <v>13</v>
      </c>
      <c r="S95">
        <v>0.4</v>
      </c>
      <c r="U95" s="2">
        <v>31685</v>
      </c>
      <c r="V95" t="s">
        <v>13</v>
      </c>
      <c r="W95" t="s">
        <v>13</v>
      </c>
      <c r="X95">
        <v>10.6</v>
      </c>
      <c r="Z95" s="2">
        <v>31685</v>
      </c>
      <c r="AA95" t="s">
        <v>13</v>
      </c>
      <c r="AB95" t="s">
        <v>13</v>
      </c>
      <c r="AC95">
        <v>89.74</v>
      </c>
      <c r="AE95" s="2">
        <v>36799</v>
      </c>
      <c r="AF95" t="s">
        <v>13</v>
      </c>
      <c r="AG95" t="s">
        <v>13</v>
      </c>
      <c r="AH95">
        <v>8</v>
      </c>
      <c r="AJ95" s="2">
        <v>31685</v>
      </c>
      <c r="AK95" t="s">
        <v>13</v>
      </c>
      <c r="AL95" t="s">
        <v>13</v>
      </c>
      <c r="AM95">
        <v>53.1</v>
      </c>
      <c r="AO95" s="2">
        <v>38898</v>
      </c>
      <c r="AP95" t="s">
        <v>13</v>
      </c>
      <c r="AQ95" t="s">
        <v>13</v>
      </c>
      <c r="AR95">
        <v>54</v>
      </c>
      <c r="AT95" s="2">
        <v>40968</v>
      </c>
      <c r="AU95">
        <v>20120227</v>
      </c>
      <c r="AV95">
        <v>17.8</v>
      </c>
      <c r="AW95">
        <v>17.899999999999999</v>
      </c>
    </row>
    <row r="96" spans="1:49" x14ac:dyDescent="0.2">
      <c r="A96" s="2">
        <v>32040</v>
      </c>
      <c r="B96" t="s">
        <v>13</v>
      </c>
      <c r="C96" t="s">
        <v>13</v>
      </c>
      <c r="D96">
        <v>47</v>
      </c>
      <c r="F96" s="2">
        <v>31716</v>
      </c>
      <c r="G96" t="s">
        <v>13</v>
      </c>
      <c r="H96" t="s">
        <v>13</v>
      </c>
      <c r="I96">
        <v>95.6</v>
      </c>
      <c r="K96" s="2">
        <v>39933</v>
      </c>
      <c r="L96">
        <v>20090415</v>
      </c>
      <c r="M96">
        <v>-14.6</v>
      </c>
      <c r="N96">
        <v>-19.399999999999999</v>
      </c>
      <c r="P96" s="2">
        <v>31716</v>
      </c>
      <c r="Q96" t="s">
        <v>13</v>
      </c>
      <c r="R96" t="s">
        <v>13</v>
      </c>
      <c r="S96">
        <v>0.1</v>
      </c>
      <c r="U96" s="2">
        <v>31716</v>
      </c>
      <c r="V96" t="s">
        <v>13</v>
      </c>
      <c r="W96" t="s">
        <v>13</v>
      </c>
      <c r="X96">
        <v>9.1</v>
      </c>
      <c r="Z96" s="2">
        <v>31716</v>
      </c>
      <c r="AA96" t="s">
        <v>13</v>
      </c>
      <c r="AB96" t="s">
        <v>13</v>
      </c>
      <c r="AC96">
        <v>85.8</v>
      </c>
      <c r="AE96" s="2">
        <v>36830</v>
      </c>
      <c r="AF96" t="s">
        <v>13</v>
      </c>
      <c r="AG96" t="s">
        <v>13</v>
      </c>
      <c r="AH96">
        <v>1</v>
      </c>
      <c r="AJ96" s="2">
        <v>31716</v>
      </c>
      <c r="AK96" t="s">
        <v>13</v>
      </c>
      <c r="AL96" t="s">
        <v>13</v>
      </c>
      <c r="AM96">
        <v>55</v>
      </c>
      <c r="AO96" s="2">
        <v>38929</v>
      </c>
      <c r="AP96" t="s">
        <v>13</v>
      </c>
      <c r="AQ96" t="s">
        <v>13</v>
      </c>
      <c r="AR96">
        <v>52</v>
      </c>
      <c r="AT96" s="2">
        <v>40999</v>
      </c>
      <c r="AU96">
        <v>20120326</v>
      </c>
      <c r="AV96">
        <v>10.8</v>
      </c>
      <c r="AW96">
        <v>8.9</v>
      </c>
    </row>
    <row r="97" spans="1:49" x14ac:dyDescent="0.2">
      <c r="A97" s="2">
        <v>32047</v>
      </c>
      <c r="B97" t="s">
        <v>13</v>
      </c>
      <c r="C97" t="s">
        <v>13</v>
      </c>
      <c r="D97">
        <v>49</v>
      </c>
      <c r="F97" s="2">
        <v>31746</v>
      </c>
      <c r="G97" t="s">
        <v>13</v>
      </c>
      <c r="H97" t="s">
        <v>13</v>
      </c>
      <c r="I97">
        <v>91.4</v>
      </c>
      <c r="K97" s="2">
        <v>39964</v>
      </c>
      <c r="L97">
        <v>20090515</v>
      </c>
      <c r="M97">
        <v>-4.5999999999999996</v>
      </c>
      <c r="N97">
        <v>-6.1</v>
      </c>
      <c r="P97" s="2">
        <v>31746</v>
      </c>
      <c r="Q97" t="s">
        <v>13</v>
      </c>
      <c r="R97" t="s">
        <v>13</v>
      </c>
      <c r="S97">
        <v>0.3</v>
      </c>
      <c r="U97" s="2">
        <v>31746</v>
      </c>
      <c r="V97" t="s">
        <v>13</v>
      </c>
      <c r="W97" t="s">
        <v>13</v>
      </c>
      <c r="X97">
        <v>16.399999999999999</v>
      </c>
      <c r="Z97" s="2">
        <v>31746</v>
      </c>
      <c r="AA97" t="s">
        <v>13</v>
      </c>
      <c r="AB97" t="s">
        <v>13</v>
      </c>
      <c r="AC97">
        <v>89.65</v>
      </c>
      <c r="AE97" s="2">
        <v>36860</v>
      </c>
      <c r="AF97" t="s">
        <v>13</v>
      </c>
      <c r="AG97" t="s">
        <v>13</v>
      </c>
      <c r="AH97">
        <v>-3</v>
      </c>
      <c r="AJ97" s="2">
        <v>31746</v>
      </c>
      <c r="AK97" t="s">
        <v>13</v>
      </c>
      <c r="AL97" t="s">
        <v>13</v>
      </c>
      <c r="AM97">
        <v>55.1</v>
      </c>
      <c r="AO97" s="2">
        <v>38960</v>
      </c>
      <c r="AP97" t="s">
        <v>13</v>
      </c>
      <c r="AQ97" t="s">
        <v>13</v>
      </c>
      <c r="AR97">
        <v>62</v>
      </c>
      <c r="AT97" s="2">
        <v>41029</v>
      </c>
      <c r="AU97">
        <v>20120430</v>
      </c>
      <c r="AV97">
        <v>-3.4</v>
      </c>
      <c r="AW97">
        <v>-6.8</v>
      </c>
    </row>
    <row r="98" spans="1:49" x14ac:dyDescent="0.2">
      <c r="A98" s="2">
        <v>32054</v>
      </c>
      <c r="B98" t="s">
        <v>13</v>
      </c>
      <c r="C98" t="s">
        <v>13</v>
      </c>
      <c r="D98">
        <v>48</v>
      </c>
      <c r="F98" s="2">
        <v>31777</v>
      </c>
      <c r="G98" t="s">
        <v>13</v>
      </c>
      <c r="H98" t="s">
        <v>13</v>
      </c>
      <c r="I98">
        <v>89.1</v>
      </c>
      <c r="K98" s="2">
        <v>39994</v>
      </c>
      <c r="L98">
        <v>20090615</v>
      </c>
      <c r="M98">
        <v>-9.4</v>
      </c>
      <c r="N98">
        <v>-10</v>
      </c>
      <c r="P98" s="2">
        <v>31777</v>
      </c>
      <c r="Q98" t="s">
        <v>13</v>
      </c>
      <c r="R98" t="s">
        <v>13</v>
      </c>
      <c r="S98">
        <v>0.6</v>
      </c>
      <c r="U98" s="2">
        <v>31777</v>
      </c>
      <c r="V98" t="s">
        <v>13</v>
      </c>
      <c r="W98" t="s">
        <v>13</v>
      </c>
      <c r="X98">
        <v>22.8</v>
      </c>
      <c r="Z98" s="2">
        <v>31777</v>
      </c>
      <c r="AA98" t="s">
        <v>13</v>
      </c>
      <c r="AB98" t="s">
        <v>13</v>
      </c>
      <c r="AC98">
        <v>93.19</v>
      </c>
      <c r="AE98" s="2">
        <v>36891</v>
      </c>
      <c r="AF98" t="s">
        <v>13</v>
      </c>
      <c r="AG98" t="s">
        <v>13</v>
      </c>
      <c r="AH98">
        <v>-6</v>
      </c>
      <c r="AJ98" s="2">
        <v>31777</v>
      </c>
      <c r="AK98" t="s">
        <v>13</v>
      </c>
      <c r="AL98" t="s">
        <v>13</v>
      </c>
      <c r="AM98">
        <v>55.3</v>
      </c>
      <c r="AO98" s="2">
        <v>38990</v>
      </c>
      <c r="AP98" t="s">
        <v>13</v>
      </c>
      <c r="AQ98" t="s">
        <v>13</v>
      </c>
      <c r="AR98">
        <v>56</v>
      </c>
      <c r="AT98" s="2">
        <v>41060</v>
      </c>
      <c r="AU98">
        <v>20120529</v>
      </c>
      <c r="AV98">
        <v>-5.0999999999999996</v>
      </c>
      <c r="AW98">
        <v>-4</v>
      </c>
    </row>
    <row r="99" spans="1:49" x14ac:dyDescent="0.2">
      <c r="A99" s="2">
        <v>32061</v>
      </c>
      <c r="B99" t="s">
        <v>13</v>
      </c>
      <c r="C99" t="s">
        <v>13</v>
      </c>
      <c r="D99">
        <v>46</v>
      </c>
      <c r="F99" s="2">
        <v>31808</v>
      </c>
      <c r="G99" t="s">
        <v>13</v>
      </c>
      <c r="H99" t="s">
        <v>13</v>
      </c>
      <c r="I99">
        <v>90.4</v>
      </c>
      <c r="K99" s="2">
        <v>40025</v>
      </c>
      <c r="L99">
        <v>20090715</v>
      </c>
      <c r="M99">
        <v>-0.6</v>
      </c>
      <c r="N99">
        <v>-0.1</v>
      </c>
      <c r="P99" s="2">
        <v>31808</v>
      </c>
      <c r="Q99" t="s">
        <v>13</v>
      </c>
      <c r="R99" t="s">
        <v>13</v>
      </c>
      <c r="S99">
        <v>0</v>
      </c>
      <c r="U99" s="2">
        <v>31808</v>
      </c>
      <c r="V99" t="s">
        <v>13</v>
      </c>
      <c r="W99" t="s">
        <v>13</v>
      </c>
      <c r="X99">
        <v>5.8</v>
      </c>
      <c r="Z99" s="2">
        <v>31808</v>
      </c>
      <c r="AA99" t="s">
        <v>13</v>
      </c>
      <c r="AB99" t="s">
        <v>13</v>
      </c>
      <c r="AC99">
        <v>85.37</v>
      </c>
      <c r="AE99" s="2">
        <v>36922</v>
      </c>
      <c r="AF99" t="s">
        <v>13</v>
      </c>
      <c r="AG99" t="s">
        <v>13</v>
      </c>
      <c r="AH99">
        <v>-11</v>
      </c>
      <c r="AJ99" s="2">
        <v>31808</v>
      </c>
      <c r="AK99" t="s">
        <v>13</v>
      </c>
      <c r="AL99" t="s">
        <v>13</v>
      </c>
      <c r="AM99">
        <v>53.7</v>
      </c>
      <c r="AO99" s="2">
        <v>39021</v>
      </c>
      <c r="AP99" t="s">
        <v>13</v>
      </c>
      <c r="AQ99" t="s">
        <v>13</v>
      </c>
      <c r="AR99">
        <v>64</v>
      </c>
      <c r="AT99" s="2">
        <v>41090</v>
      </c>
      <c r="AU99">
        <v>20120625</v>
      </c>
      <c r="AV99">
        <v>5.8</v>
      </c>
      <c r="AW99">
        <v>1.7</v>
      </c>
    </row>
    <row r="100" spans="1:49" x14ac:dyDescent="0.2">
      <c r="A100" s="2">
        <v>32068</v>
      </c>
      <c r="B100" t="s">
        <v>13</v>
      </c>
      <c r="C100" t="s">
        <v>13</v>
      </c>
      <c r="D100">
        <v>46</v>
      </c>
      <c r="F100" s="2">
        <v>31836</v>
      </c>
      <c r="G100" t="s">
        <v>13</v>
      </c>
      <c r="H100" t="s">
        <v>13</v>
      </c>
      <c r="I100">
        <v>90.2</v>
      </c>
      <c r="K100" s="2">
        <v>40056</v>
      </c>
      <c r="L100">
        <v>20090817</v>
      </c>
      <c r="M100">
        <v>12.1</v>
      </c>
      <c r="N100">
        <v>12.8</v>
      </c>
      <c r="P100" s="2">
        <v>31836</v>
      </c>
      <c r="Q100" t="s">
        <v>13</v>
      </c>
      <c r="R100" t="s">
        <v>13</v>
      </c>
      <c r="S100">
        <v>0.8</v>
      </c>
      <c r="U100" s="2">
        <v>31836</v>
      </c>
      <c r="V100" t="s">
        <v>13</v>
      </c>
      <c r="W100" t="s">
        <v>13</v>
      </c>
      <c r="X100">
        <v>9.3000000000000007</v>
      </c>
      <c r="Z100" s="2">
        <v>31836</v>
      </c>
      <c r="AA100" t="s">
        <v>13</v>
      </c>
      <c r="AB100" t="s">
        <v>13</v>
      </c>
      <c r="AC100">
        <v>91.83</v>
      </c>
      <c r="AE100" s="2">
        <v>36950</v>
      </c>
      <c r="AF100" t="s">
        <v>13</v>
      </c>
      <c r="AG100" t="s">
        <v>13</v>
      </c>
      <c r="AH100">
        <v>-12</v>
      </c>
      <c r="AJ100" s="2">
        <v>31836</v>
      </c>
      <c r="AK100" t="s">
        <v>13</v>
      </c>
      <c r="AL100" t="s">
        <v>13</v>
      </c>
      <c r="AM100">
        <v>54</v>
      </c>
      <c r="AO100" s="2">
        <v>39051</v>
      </c>
      <c r="AP100" t="s">
        <v>13</v>
      </c>
      <c r="AQ100" t="s">
        <v>13</v>
      </c>
      <c r="AR100">
        <v>56</v>
      </c>
      <c r="AT100" s="2">
        <v>41121</v>
      </c>
      <c r="AU100">
        <v>20120730</v>
      </c>
      <c r="AV100">
        <v>-13.2</v>
      </c>
      <c r="AW100">
        <v>-18.8</v>
      </c>
    </row>
    <row r="101" spans="1:49" x14ac:dyDescent="0.2">
      <c r="A101" s="2">
        <v>32075</v>
      </c>
      <c r="B101" t="s">
        <v>13</v>
      </c>
      <c r="C101" t="s">
        <v>13</v>
      </c>
      <c r="D101">
        <v>44</v>
      </c>
      <c r="F101" s="2">
        <v>31867</v>
      </c>
      <c r="G101" t="s">
        <v>13</v>
      </c>
      <c r="H101" t="s">
        <v>13</v>
      </c>
      <c r="I101">
        <v>90.8</v>
      </c>
      <c r="K101" s="2">
        <v>40086</v>
      </c>
      <c r="L101">
        <v>20090915</v>
      </c>
      <c r="M101">
        <v>18.899999999999999</v>
      </c>
      <c r="N101">
        <v>21</v>
      </c>
      <c r="P101" s="2">
        <v>31867</v>
      </c>
      <c r="Q101" t="s">
        <v>13</v>
      </c>
      <c r="R101" t="s">
        <v>13</v>
      </c>
      <c r="S101">
        <v>0.3</v>
      </c>
      <c r="U101" s="2">
        <v>31867</v>
      </c>
      <c r="V101" t="s">
        <v>13</v>
      </c>
      <c r="W101" t="s">
        <v>13</v>
      </c>
      <c r="X101">
        <v>5.6</v>
      </c>
      <c r="Z101" s="2">
        <v>31867</v>
      </c>
      <c r="AA101" t="s">
        <v>13</v>
      </c>
      <c r="AB101" t="s">
        <v>13</v>
      </c>
      <c r="AC101">
        <v>95.79</v>
      </c>
      <c r="AE101" s="2">
        <v>36981</v>
      </c>
      <c r="AF101" t="s">
        <v>13</v>
      </c>
      <c r="AG101" t="s">
        <v>13</v>
      </c>
      <c r="AH101">
        <v>-30</v>
      </c>
      <c r="AJ101" s="2">
        <v>31867</v>
      </c>
      <c r="AK101" t="s">
        <v>13</v>
      </c>
      <c r="AL101" t="s">
        <v>13</v>
      </c>
      <c r="AM101">
        <v>58.8</v>
      </c>
      <c r="AO101" s="2">
        <v>39082</v>
      </c>
      <c r="AP101" t="s">
        <v>13</v>
      </c>
      <c r="AQ101" t="s">
        <v>13</v>
      </c>
      <c r="AR101">
        <v>58</v>
      </c>
      <c r="AT101" s="2">
        <v>41152</v>
      </c>
      <c r="AU101">
        <v>20120827</v>
      </c>
      <c r="AV101">
        <v>-1.6</v>
      </c>
      <c r="AW101">
        <v>-4.7</v>
      </c>
    </row>
    <row r="102" spans="1:49" x14ac:dyDescent="0.2">
      <c r="A102" s="2">
        <v>32082</v>
      </c>
      <c r="B102" t="s">
        <v>13</v>
      </c>
      <c r="C102" t="s">
        <v>13</v>
      </c>
      <c r="D102">
        <v>43</v>
      </c>
      <c r="F102" s="2">
        <v>31897</v>
      </c>
      <c r="G102" t="s">
        <v>13</v>
      </c>
      <c r="H102" t="s">
        <v>13</v>
      </c>
      <c r="I102">
        <v>92.8</v>
      </c>
      <c r="K102" s="2">
        <v>40117</v>
      </c>
      <c r="L102">
        <v>20091015</v>
      </c>
      <c r="M102">
        <v>34.6</v>
      </c>
      <c r="N102">
        <v>33.299999999999997</v>
      </c>
      <c r="P102" s="2">
        <v>31897</v>
      </c>
      <c r="Q102" t="s">
        <v>13</v>
      </c>
      <c r="R102" t="s">
        <v>13</v>
      </c>
      <c r="S102">
        <v>0</v>
      </c>
      <c r="U102" s="2">
        <v>31897</v>
      </c>
      <c r="V102" t="s">
        <v>13</v>
      </c>
      <c r="W102" t="s">
        <v>13</v>
      </c>
      <c r="X102">
        <v>14.2</v>
      </c>
      <c r="Z102" s="2">
        <v>31897</v>
      </c>
      <c r="AA102" t="s">
        <v>13</v>
      </c>
      <c r="AB102" t="s">
        <v>13</v>
      </c>
      <c r="AC102">
        <v>97.42</v>
      </c>
      <c r="AE102" s="2">
        <v>37011</v>
      </c>
      <c r="AF102" t="s">
        <v>13</v>
      </c>
      <c r="AG102" t="s">
        <v>13</v>
      </c>
      <c r="AH102">
        <v>-18</v>
      </c>
      <c r="AJ102" s="2">
        <v>31897</v>
      </c>
      <c r="AK102" t="s">
        <v>13</v>
      </c>
      <c r="AL102" t="s">
        <v>13</v>
      </c>
      <c r="AM102">
        <v>58.9</v>
      </c>
      <c r="AO102" s="2">
        <v>39113</v>
      </c>
      <c r="AP102" t="s">
        <v>13</v>
      </c>
      <c r="AQ102" t="s">
        <v>13</v>
      </c>
      <c r="AR102">
        <v>63</v>
      </c>
      <c r="AT102" s="2">
        <v>41182</v>
      </c>
      <c r="AU102">
        <v>20120924</v>
      </c>
      <c r="AV102">
        <v>-0.9</v>
      </c>
      <c r="AW102">
        <v>-6.2</v>
      </c>
    </row>
    <row r="103" spans="1:49" x14ac:dyDescent="0.2">
      <c r="A103" s="2">
        <v>32089</v>
      </c>
      <c r="B103" t="s">
        <v>13</v>
      </c>
      <c r="C103" t="s">
        <v>13</v>
      </c>
      <c r="D103">
        <v>42</v>
      </c>
      <c r="F103" s="2">
        <v>31928</v>
      </c>
      <c r="G103" t="s">
        <v>13</v>
      </c>
      <c r="H103" t="s">
        <v>13</v>
      </c>
      <c r="I103">
        <v>91.1</v>
      </c>
      <c r="K103" s="2">
        <v>40147</v>
      </c>
      <c r="L103">
        <v>20091116</v>
      </c>
      <c r="M103">
        <v>23.5</v>
      </c>
      <c r="N103">
        <v>25.8</v>
      </c>
      <c r="P103" s="2">
        <v>31928</v>
      </c>
      <c r="Q103" t="s">
        <v>13</v>
      </c>
      <c r="R103" t="s">
        <v>13</v>
      </c>
      <c r="S103">
        <v>0.4</v>
      </c>
      <c r="U103" s="2">
        <v>31928</v>
      </c>
      <c r="V103" t="s">
        <v>13</v>
      </c>
      <c r="W103" t="s">
        <v>13</v>
      </c>
      <c r="X103">
        <v>19.7</v>
      </c>
      <c r="Z103" s="2">
        <v>31928</v>
      </c>
      <c r="AA103" t="s">
        <v>13</v>
      </c>
      <c r="AB103" t="s">
        <v>13</v>
      </c>
      <c r="AC103">
        <v>103</v>
      </c>
      <c r="AE103" s="2">
        <v>37042</v>
      </c>
      <c r="AF103" t="s">
        <v>13</v>
      </c>
      <c r="AG103" t="s">
        <v>13</v>
      </c>
      <c r="AH103">
        <v>-19</v>
      </c>
      <c r="AJ103" s="2">
        <v>31928</v>
      </c>
      <c r="AK103" t="s">
        <v>13</v>
      </c>
      <c r="AL103" t="s">
        <v>13</v>
      </c>
      <c r="AM103">
        <v>59.8</v>
      </c>
      <c r="AO103" s="2">
        <v>39141</v>
      </c>
      <c r="AP103" t="s">
        <v>13</v>
      </c>
      <c r="AQ103" t="s">
        <v>13</v>
      </c>
      <c r="AR103">
        <v>58</v>
      </c>
      <c r="AT103" s="2">
        <v>41213</v>
      </c>
      <c r="AU103">
        <v>20121029</v>
      </c>
      <c r="AV103">
        <v>1.8</v>
      </c>
      <c r="AW103">
        <v>-1.7</v>
      </c>
    </row>
    <row r="104" spans="1:49" x14ac:dyDescent="0.2">
      <c r="A104" s="2">
        <v>32096</v>
      </c>
      <c r="B104" t="s">
        <v>13</v>
      </c>
      <c r="C104" t="s">
        <v>13</v>
      </c>
      <c r="D104">
        <v>42</v>
      </c>
      <c r="F104" s="2">
        <v>31958</v>
      </c>
      <c r="G104" t="s">
        <v>13</v>
      </c>
      <c r="H104" t="s">
        <v>13</v>
      </c>
      <c r="I104">
        <v>91.5</v>
      </c>
      <c r="K104" s="2">
        <v>40178</v>
      </c>
      <c r="L104">
        <v>20091215</v>
      </c>
      <c r="M104">
        <v>2.6</v>
      </c>
      <c r="N104">
        <v>5.2</v>
      </c>
      <c r="P104" s="2">
        <v>31958</v>
      </c>
      <c r="Q104" t="s">
        <v>13</v>
      </c>
      <c r="R104" t="s">
        <v>13</v>
      </c>
      <c r="S104">
        <v>0.5</v>
      </c>
      <c r="U104" s="2">
        <v>31958</v>
      </c>
      <c r="V104" t="s">
        <v>13</v>
      </c>
      <c r="W104" t="s">
        <v>13</v>
      </c>
      <c r="X104">
        <v>13</v>
      </c>
      <c r="Z104" s="2">
        <v>31958</v>
      </c>
      <c r="AA104" t="s">
        <v>13</v>
      </c>
      <c r="AB104" t="s">
        <v>13</v>
      </c>
      <c r="AC104">
        <v>102.07</v>
      </c>
      <c r="AE104" s="2">
        <v>37072</v>
      </c>
      <c r="AF104" t="s">
        <v>13</v>
      </c>
      <c r="AG104" t="s">
        <v>13</v>
      </c>
      <c r="AH104">
        <v>-23</v>
      </c>
      <c r="AJ104" s="2">
        <v>31958</v>
      </c>
      <c r="AK104" t="s">
        <v>13</v>
      </c>
      <c r="AL104" t="s">
        <v>13</v>
      </c>
      <c r="AM104">
        <v>56.7</v>
      </c>
      <c r="AO104" s="2">
        <v>39172</v>
      </c>
      <c r="AP104" t="s">
        <v>13</v>
      </c>
      <c r="AQ104" t="s">
        <v>13</v>
      </c>
      <c r="AR104">
        <v>50</v>
      </c>
      <c r="AT104" s="2">
        <v>41243</v>
      </c>
      <c r="AU104">
        <v>20121126</v>
      </c>
      <c r="AV104">
        <v>-2.8</v>
      </c>
      <c r="AW104">
        <v>-8.5</v>
      </c>
    </row>
    <row r="105" spans="1:49" x14ac:dyDescent="0.2">
      <c r="A105" s="2">
        <v>32103</v>
      </c>
      <c r="B105" t="s">
        <v>13</v>
      </c>
      <c r="C105" t="s">
        <v>13</v>
      </c>
      <c r="D105">
        <v>42</v>
      </c>
      <c r="F105" s="2">
        <v>31989</v>
      </c>
      <c r="G105" t="s">
        <v>13</v>
      </c>
      <c r="H105" t="s">
        <v>13</v>
      </c>
      <c r="I105">
        <v>93.7</v>
      </c>
      <c r="K105" s="2">
        <v>40209</v>
      </c>
      <c r="L105">
        <v>20100115</v>
      </c>
      <c r="M105">
        <v>15.9</v>
      </c>
      <c r="N105">
        <v>15.1</v>
      </c>
      <c r="P105" s="2">
        <v>31989</v>
      </c>
      <c r="Q105" t="s">
        <v>13</v>
      </c>
      <c r="R105" t="s">
        <v>13</v>
      </c>
      <c r="S105">
        <v>0.4</v>
      </c>
      <c r="U105" s="2">
        <v>31989</v>
      </c>
      <c r="V105" t="s">
        <v>13</v>
      </c>
      <c r="W105" t="s">
        <v>13</v>
      </c>
      <c r="X105">
        <v>15.5</v>
      </c>
      <c r="Z105" s="2">
        <v>31989</v>
      </c>
      <c r="AA105" t="s">
        <v>13</v>
      </c>
      <c r="AB105" t="s">
        <v>13</v>
      </c>
      <c r="AC105">
        <v>105.81</v>
      </c>
      <c r="AE105" s="2">
        <v>37103</v>
      </c>
      <c r="AF105" t="s">
        <v>13</v>
      </c>
      <c r="AG105" t="s">
        <v>13</v>
      </c>
      <c r="AH105">
        <v>-15</v>
      </c>
      <c r="AJ105" s="2">
        <v>31989</v>
      </c>
      <c r="AK105" t="s">
        <v>13</v>
      </c>
      <c r="AL105" t="s">
        <v>13</v>
      </c>
      <c r="AM105">
        <v>65.400000000000006</v>
      </c>
      <c r="AO105" s="2">
        <v>39202</v>
      </c>
      <c r="AP105" t="s">
        <v>13</v>
      </c>
      <c r="AQ105" t="s">
        <v>13</v>
      </c>
      <c r="AR105">
        <v>49</v>
      </c>
      <c r="AT105" s="2">
        <v>41274</v>
      </c>
      <c r="AU105">
        <v>20121231</v>
      </c>
      <c r="AV105">
        <v>6.8</v>
      </c>
      <c r="AW105">
        <v>2</v>
      </c>
    </row>
    <row r="106" spans="1:49" x14ac:dyDescent="0.2">
      <c r="A106" s="2">
        <v>32110</v>
      </c>
      <c r="B106" t="s">
        <v>13</v>
      </c>
      <c r="C106" t="s">
        <v>13</v>
      </c>
      <c r="D106">
        <v>43</v>
      </c>
      <c r="F106" s="2">
        <v>32020</v>
      </c>
      <c r="G106" t="s">
        <v>13</v>
      </c>
      <c r="H106" t="s">
        <v>13</v>
      </c>
      <c r="I106">
        <v>94.4</v>
      </c>
      <c r="K106" s="2">
        <v>40237</v>
      </c>
      <c r="L106">
        <v>20100216</v>
      </c>
      <c r="M106">
        <v>24.9</v>
      </c>
      <c r="N106">
        <v>21.5</v>
      </c>
      <c r="P106" s="2">
        <v>32020</v>
      </c>
      <c r="Q106" t="s">
        <v>13</v>
      </c>
      <c r="R106" t="s">
        <v>13</v>
      </c>
      <c r="S106">
        <v>0.4</v>
      </c>
      <c r="U106" s="2">
        <v>32020</v>
      </c>
      <c r="V106" t="s">
        <v>13</v>
      </c>
      <c r="W106" t="s">
        <v>13</v>
      </c>
      <c r="X106">
        <v>30.1</v>
      </c>
      <c r="Z106" s="2">
        <v>32020</v>
      </c>
      <c r="AA106" t="s">
        <v>13</v>
      </c>
      <c r="AB106" t="s">
        <v>13</v>
      </c>
      <c r="AC106">
        <v>110.73</v>
      </c>
      <c r="AE106" s="2">
        <v>37134</v>
      </c>
      <c r="AF106" t="s">
        <v>13</v>
      </c>
      <c r="AG106" t="s">
        <v>13</v>
      </c>
      <c r="AH106">
        <v>-6</v>
      </c>
      <c r="AJ106" s="2">
        <v>32020</v>
      </c>
      <c r="AK106" t="s">
        <v>13</v>
      </c>
      <c r="AL106" t="s">
        <v>13</v>
      </c>
      <c r="AM106">
        <v>65.8</v>
      </c>
      <c r="AO106" s="2">
        <v>39233</v>
      </c>
      <c r="AP106" t="s">
        <v>13</v>
      </c>
      <c r="AQ106" t="s">
        <v>13</v>
      </c>
      <c r="AR106">
        <v>58</v>
      </c>
      <c r="AT106" s="2">
        <v>41305</v>
      </c>
      <c r="AU106">
        <v>20130128</v>
      </c>
      <c r="AV106">
        <v>5.5</v>
      </c>
      <c r="AW106">
        <v>5.4</v>
      </c>
    </row>
    <row r="107" spans="1:49" x14ac:dyDescent="0.2">
      <c r="A107" s="2">
        <v>32117</v>
      </c>
      <c r="B107" t="s">
        <v>13</v>
      </c>
      <c r="C107" t="s">
        <v>13</v>
      </c>
      <c r="D107">
        <v>43</v>
      </c>
      <c r="F107" s="2">
        <v>32050</v>
      </c>
      <c r="G107" t="s">
        <v>13</v>
      </c>
      <c r="H107" t="s">
        <v>13</v>
      </c>
      <c r="I107">
        <v>93.6</v>
      </c>
      <c r="K107" s="2">
        <v>40268</v>
      </c>
      <c r="L107">
        <v>20100315</v>
      </c>
      <c r="M107">
        <v>22.9</v>
      </c>
      <c r="N107">
        <v>19.7</v>
      </c>
      <c r="P107" s="2">
        <v>32050</v>
      </c>
      <c r="Q107" t="s">
        <v>13</v>
      </c>
      <c r="R107" t="s">
        <v>13</v>
      </c>
      <c r="S107">
        <v>0.5</v>
      </c>
      <c r="U107" s="2">
        <v>32050</v>
      </c>
      <c r="V107" t="s">
        <v>13</v>
      </c>
      <c r="W107" t="s">
        <v>13</v>
      </c>
      <c r="X107">
        <v>26.3</v>
      </c>
      <c r="Z107" s="2">
        <v>32050</v>
      </c>
      <c r="AA107" t="s">
        <v>13</v>
      </c>
      <c r="AB107" t="s">
        <v>13</v>
      </c>
      <c r="AC107">
        <v>115.73</v>
      </c>
      <c r="AE107" s="2">
        <v>37164</v>
      </c>
      <c r="AF107" t="s">
        <v>13</v>
      </c>
      <c r="AG107" t="s">
        <v>13</v>
      </c>
      <c r="AH107">
        <v>-10</v>
      </c>
      <c r="AJ107" s="2">
        <v>32050</v>
      </c>
      <c r="AK107" t="s">
        <v>13</v>
      </c>
      <c r="AL107" t="s">
        <v>13</v>
      </c>
      <c r="AM107">
        <v>68</v>
      </c>
      <c r="AO107" s="2">
        <v>39263</v>
      </c>
      <c r="AP107">
        <v>20070629</v>
      </c>
      <c r="AQ107">
        <v>66</v>
      </c>
      <c r="AR107">
        <v>66</v>
      </c>
      <c r="AT107" s="2">
        <v>41333</v>
      </c>
      <c r="AU107">
        <v>20130225</v>
      </c>
      <c r="AV107">
        <v>2.2000000000000002</v>
      </c>
      <c r="AW107">
        <v>4.4000000000000004</v>
      </c>
    </row>
    <row r="108" spans="1:49" x14ac:dyDescent="0.2">
      <c r="A108" s="2">
        <v>32124</v>
      </c>
      <c r="B108" t="s">
        <v>13</v>
      </c>
      <c r="C108" t="s">
        <v>13</v>
      </c>
      <c r="D108">
        <v>43</v>
      </c>
      <c r="F108" s="2">
        <v>32081</v>
      </c>
      <c r="G108" t="s">
        <v>13</v>
      </c>
      <c r="H108" t="s">
        <v>13</v>
      </c>
      <c r="I108">
        <v>89.3</v>
      </c>
      <c r="K108" s="2">
        <v>40298</v>
      </c>
      <c r="L108">
        <v>20100415</v>
      </c>
      <c r="M108">
        <v>31.9</v>
      </c>
      <c r="N108">
        <v>27.3</v>
      </c>
      <c r="P108" s="2">
        <v>32081</v>
      </c>
      <c r="Q108" t="s">
        <v>13</v>
      </c>
      <c r="R108" t="s">
        <v>13</v>
      </c>
      <c r="S108">
        <v>0.4</v>
      </c>
      <c r="U108" s="2">
        <v>32081</v>
      </c>
      <c r="V108" t="s">
        <v>13</v>
      </c>
      <c r="W108" t="s">
        <v>13</v>
      </c>
      <c r="X108">
        <v>27.2</v>
      </c>
      <c r="Z108" s="2">
        <v>32081</v>
      </c>
      <c r="AA108" t="s">
        <v>13</v>
      </c>
      <c r="AB108" t="s">
        <v>13</v>
      </c>
      <c r="AC108">
        <v>115.13</v>
      </c>
      <c r="AE108" s="2">
        <v>37195</v>
      </c>
      <c r="AF108" t="s">
        <v>13</v>
      </c>
      <c r="AG108" t="s">
        <v>13</v>
      </c>
      <c r="AH108">
        <v>-15</v>
      </c>
      <c r="AJ108" s="2">
        <v>32081</v>
      </c>
      <c r="AK108" t="s">
        <v>13</v>
      </c>
      <c r="AL108" t="s">
        <v>13</v>
      </c>
      <c r="AM108">
        <v>69.900000000000006</v>
      </c>
      <c r="AO108" s="2">
        <v>39294</v>
      </c>
      <c r="AP108">
        <v>20070731</v>
      </c>
      <c r="AQ108">
        <v>57</v>
      </c>
      <c r="AR108">
        <v>57</v>
      </c>
      <c r="AT108" s="2">
        <v>41364</v>
      </c>
      <c r="AU108">
        <v>20130325</v>
      </c>
      <c r="AV108">
        <v>7.4</v>
      </c>
      <c r="AW108">
        <v>8.8000000000000007</v>
      </c>
    </row>
    <row r="109" spans="1:49" x14ac:dyDescent="0.2">
      <c r="A109" s="2">
        <v>32131</v>
      </c>
      <c r="B109" t="s">
        <v>13</v>
      </c>
      <c r="C109" t="s">
        <v>13</v>
      </c>
      <c r="D109">
        <v>44</v>
      </c>
      <c r="F109" s="2">
        <v>32111</v>
      </c>
      <c r="G109" t="s">
        <v>13</v>
      </c>
      <c r="H109" t="s">
        <v>13</v>
      </c>
      <c r="I109">
        <v>83.1</v>
      </c>
      <c r="K109" s="2">
        <v>40329</v>
      </c>
      <c r="L109">
        <v>20100517</v>
      </c>
      <c r="M109">
        <v>19.100000000000001</v>
      </c>
      <c r="N109">
        <v>18</v>
      </c>
      <c r="P109" s="2">
        <v>32111</v>
      </c>
      <c r="Q109" t="s">
        <v>13</v>
      </c>
      <c r="R109" t="s">
        <v>13</v>
      </c>
      <c r="S109">
        <v>-0.4</v>
      </c>
      <c r="U109" s="2">
        <v>32111</v>
      </c>
      <c r="V109" t="s">
        <v>13</v>
      </c>
      <c r="W109" t="s">
        <v>13</v>
      </c>
      <c r="X109">
        <v>11.8</v>
      </c>
      <c r="Z109" s="2">
        <v>32111</v>
      </c>
      <c r="AA109" t="s">
        <v>13</v>
      </c>
      <c r="AB109" t="s">
        <v>13</v>
      </c>
      <c r="AC109">
        <v>100.76</v>
      </c>
      <c r="AE109" s="2">
        <v>37225</v>
      </c>
      <c r="AF109" t="s">
        <v>13</v>
      </c>
      <c r="AG109" t="s">
        <v>13</v>
      </c>
      <c r="AH109">
        <v>-24</v>
      </c>
      <c r="AJ109" s="2">
        <v>32111</v>
      </c>
      <c r="AK109" t="s">
        <v>13</v>
      </c>
      <c r="AL109" t="s">
        <v>13</v>
      </c>
      <c r="AM109">
        <v>67.8</v>
      </c>
      <c r="AO109" s="2">
        <v>39325</v>
      </c>
      <c r="AP109">
        <v>20070831</v>
      </c>
      <c r="AQ109">
        <v>63</v>
      </c>
      <c r="AR109">
        <v>63</v>
      </c>
      <c r="AT109" s="2">
        <v>41394</v>
      </c>
      <c r="AU109">
        <v>20130429</v>
      </c>
      <c r="AV109">
        <v>-15.6</v>
      </c>
      <c r="AW109">
        <v>-16.8</v>
      </c>
    </row>
    <row r="110" spans="1:49" x14ac:dyDescent="0.2">
      <c r="A110" s="2">
        <v>32138</v>
      </c>
      <c r="B110" t="s">
        <v>13</v>
      </c>
      <c r="C110" t="s">
        <v>13</v>
      </c>
      <c r="D110">
        <v>44</v>
      </c>
      <c r="F110" s="2">
        <v>32142</v>
      </c>
      <c r="G110" t="s">
        <v>13</v>
      </c>
      <c r="H110" t="s">
        <v>13</v>
      </c>
      <c r="I110">
        <v>86.8</v>
      </c>
      <c r="K110" s="2">
        <v>40359</v>
      </c>
      <c r="L110">
        <v>20100615</v>
      </c>
      <c r="M110">
        <v>19.600000000000001</v>
      </c>
      <c r="N110">
        <v>19.7</v>
      </c>
      <c r="P110" s="2">
        <v>32142</v>
      </c>
      <c r="Q110" t="s">
        <v>13</v>
      </c>
      <c r="R110" t="s">
        <v>13</v>
      </c>
      <c r="S110">
        <v>0.1</v>
      </c>
      <c r="U110" s="2">
        <v>32142</v>
      </c>
      <c r="V110" t="s">
        <v>13</v>
      </c>
      <c r="W110" t="s">
        <v>13</v>
      </c>
      <c r="X110">
        <v>29.9</v>
      </c>
      <c r="Z110" s="2">
        <v>32142</v>
      </c>
      <c r="AA110" t="s">
        <v>13</v>
      </c>
      <c r="AB110" t="s">
        <v>13</v>
      </c>
      <c r="AC110">
        <v>107.69</v>
      </c>
      <c r="AE110" s="2">
        <v>37256</v>
      </c>
      <c r="AF110" t="s">
        <v>13</v>
      </c>
      <c r="AG110" t="s">
        <v>13</v>
      </c>
      <c r="AH110">
        <v>-16</v>
      </c>
      <c r="AJ110" s="2">
        <v>32142</v>
      </c>
      <c r="AK110" t="s">
        <v>13</v>
      </c>
      <c r="AL110" t="s">
        <v>13</v>
      </c>
      <c r="AM110">
        <v>70</v>
      </c>
      <c r="AO110" s="2">
        <v>39355</v>
      </c>
      <c r="AP110">
        <v>20070928</v>
      </c>
      <c r="AQ110">
        <v>70</v>
      </c>
      <c r="AR110">
        <v>70</v>
      </c>
      <c r="AT110" s="2">
        <v>41425</v>
      </c>
      <c r="AU110">
        <v>20130528</v>
      </c>
      <c r="AV110">
        <v>-10.5</v>
      </c>
      <c r="AW110">
        <v>-8.5</v>
      </c>
    </row>
    <row r="111" spans="1:49" x14ac:dyDescent="0.2">
      <c r="A111" s="2">
        <v>32145</v>
      </c>
      <c r="B111" t="s">
        <v>13</v>
      </c>
      <c r="C111" t="s">
        <v>13</v>
      </c>
      <c r="D111">
        <v>44</v>
      </c>
      <c r="F111" s="2">
        <v>32173</v>
      </c>
      <c r="G111" t="s">
        <v>13</v>
      </c>
      <c r="H111" t="s">
        <v>13</v>
      </c>
      <c r="I111">
        <v>90.8</v>
      </c>
      <c r="K111" s="2">
        <v>40390</v>
      </c>
      <c r="L111">
        <v>20100715</v>
      </c>
      <c r="M111">
        <v>5.0999999999999996</v>
      </c>
      <c r="N111">
        <v>5.0999999999999996</v>
      </c>
      <c r="P111" s="2">
        <v>32173</v>
      </c>
      <c r="Q111" t="s">
        <v>13</v>
      </c>
      <c r="R111" t="s">
        <v>13</v>
      </c>
      <c r="S111">
        <v>0.2</v>
      </c>
      <c r="U111" s="2">
        <v>32173</v>
      </c>
      <c r="V111" t="s">
        <v>13</v>
      </c>
      <c r="W111" t="s">
        <v>13</v>
      </c>
      <c r="X111">
        <v>3.5</v>
      </c>
      <c r="Z111" s="2">
        <v>32173</v>
      </c>
      <c r="AA111" t="s">
        <v>13</v>
      </c>
      <c r="AB111" t="s">
        <v>13</v>
      </c>
      <c r="AC111">
        <v>109.94</v>
      </c>
      <c r="AE111" s="2">
        <v>37287</v>
      </c>
      <c r="AF111" t="s">
        <v>13</v>
      </c>
      <c r="AG111" t="s">
        <v>13</v>
      </c>
      <c r="AH111">
        <v>2</v>
      </c>
      <c r="AJ111" s="2">
        <v>32173</v>
      </c>
      <c r="AK111" t="s">
        <v>13</v>
      </c>
      <c r="AL111" t="s">
        <v>13</v>
      </c>
      <c r="AM111">
        <v>68.3</v>
      </c>
      <c r="AO111" s="2">
        <v>39386</v>
      </c>
      <c r="AP111">
        <v>20071031</v>
      </c>
      <c r="AQ111">
        <v>63</v>
      </c>
      <c r="AR111">
        <v>63</v>
      </c>
      <c r="AT111" s="2">
        <v>41455</v>
      </c>
      <c r="AU111">
        <v>20130624</v>
      </c>
      <c r="AV111">
        <v>6.5</v>
      </c>
      <c r="AW111">
        <v>6</v>
      </c>
    </row>
    <row r="112" spans="1:49" x14ac:dyDescent="0.2">
      <c r="A112" s="2">
        <v>32152</v>
      </c>
      <c r="B112" t="s">
        <v>13</v>
      </c>
      <c r="C112" t="s">
        <v>13</v>
      </c>
      <c r="D112">
        <v>42</v>
      </c>
      <c r="F112" s="2">
        <v>32202</v>
      </c>
      <c r="G112" t="s">
        <v>13</v>
      </c>
      <c r="H112" t="s">
        <v>13</v>
      </c>
      <c r="I112">
        <v>91.6</v>
      </c>
      <c r="K112" s="2">
        <v>40421</v>
      </c>
      <c r="L112">
        <v>20100816</v>
      </c>
      <c r="M112">
        <v>7.1</v>
      </c>
      <c r="N112">
        <v>10.199999999999999</v>
      </c>
      <c r="P112" s="2">
        <v>32202</v>
      </c>
      <c r="Q112" t="s">
        <v>13</v>
      </c>
      <c r="R112" t="s">
        <v>13</v>
      </c>
      <c r="S112">
        <v>0.7</v>
      </c>
      <c r="U112" s="2">
        <v>32202</v>
      </c>
      <c r="V112" t="s">
        <v>13</v>
      </c>
      <c r="W112" t="s">
        <v>13</v>
      </c>
      <c r="X112">
        <v>18.3</v>
      </c>
      <c r="Z112" s="2">
        <v>32202</v>
      </c>
      <c r="AA112" t="s">
        <v>13</v>
      </c>
      <c r="AB112" t="s">
        <v>13</v>
      </c>
      <c r="AC112">
        <v>114.92</v>
      </c>
      <c r="AE112" s="2">
        <v>37315</v>
      </c>
      <c r="AF112" t="s">
        <v>13</v>
      </c>
      <c r="AG112" t="s">
        <v>13</v>
      </c>
      <c r="AH112">
        <v>5</v>
      </c>
      <c r="AJ112" s="2">
        <v>32202</v>
      </c>
      <c r="AK112" t="s">
        <v>13</v>
      </c>
      <c r="AL112" t="s">
        <v>13</v>
      </c>
      <c r="AM112">
        <v>63.5</v>
      </c>
      <c r="AO112" s="2">
        <v>39416</v>
      </c>
      <c r="AP112">
        <v>20071130</v>
      </c>
      <c r="AQ112">
        <v>60</v>
      </c>
      <c r="AR112">
        <v>60</v>
      </c>
      <c r="AT112" s="2">
        <v>41486</v>
      </c>
      <c r="AU112">
        <v>20130729</v>
      </c>
      <c r="AV112">
        <v>4.4000000000000004</v>
      </c>
      <c r="AW112">
        <v>2.2000000000000002</v>
      </c>
    </row>
    <row r="113" spans="1:49" x14ac:dyDescent="0.2">
      <c r="A113" s="2">
        <v>32159</v>
      </c>
      <c r="B113" t="s">
        <v>13</v>
      </c>
      <c r="C113" t="s">
        <v>13</v>
      </c>
      <c r="D113">
        <v>41</v>
      </c>
      <c r="F113" s="2">
        <v>32233</v>
      </c>
      <c r="G113" t="s">
        <v>13</v>
      </c>
      <c r="H113" t="s">
        <v>13</v>
      </c>
      <c r="I113">
        <v>94.6</v>
      </c>
      <c r="K113" s="2">
        <v>40451</v>
      </c>
      <c r="L113">
        <v>20100915</v>
      </c>
      <c r="M113">
        <v>4.0999999999999996</v>
      </c>
      <c r="N113">
        <v>10.1</v>
      </c>
      <c r="P113" s="2">
        <v>32233</v>
      </c>
      <c r="Q113" t="s">
        <v>13</v>
      </c>
      <c r="R113" t="s">
        <v>13</v>
      </c>
      <c r="S113">
        <v>0.5</v>
      </c>
      <c r="U113" s="2">
        <v>32233</v>
      </c>
      <c r="V113" t="s">
        <v>13</v>
      </c>
      <c r="W113" t="s">
        <v>13</v>
      </c>
      <c r="X113">
        <v>12.8</v>
      </c>
      <c r="Z113" s="2">
        <v>32233</v>
      </c>
      <c r="AA113" t="s">
        <v>13</v>
      </c>
      <c r="AB113" t="s">
        <v>13</v>
      </c>
      <c r="AC113">
        <v>112.74</v>
      </c>
      <c r="AE113" s="2">
        <v>37346</v>
      </c>
      <c r="AF113" t="s">
        <v>13</v>
      </c>
      <c r="AG113" t="s">
        <v>13</v>
      </c>
      <c r="AH113">
        <v>8</v>
      </c>
      <c r="AJ113" s="2">
        <v>32233</v>
      </c>
      <c r="AK113" t="s">
        <v>13</v>
      </c>
      <c r="AL113" t="s">
        <v>13</v>
      </c>
      <c r="AM113">
        <v>63.5</v>
      </c>
      <c r="AO113" s="2">
        <v>39447</v>
      </c>
      <c r="AP113">
        <v>20071231</v>
      </c>
      <c r="AQ113" t="s">
        <v>13</v>
      </c>
      <c r="AR113">
        <v>62</v>
      </c>
      <c r="AT113" s="2">
        <v>41517</v>
      </c>
      <c r="AU113">
        <v>20130826</v>
      </c>
      <c r="AV113">
        <v>5</v>
      </c>
      <c r="AW113">
        <v>5.7</v>
      </c>
    </row>
    <row r="114" spans="1:49" x14ac:dyDescent="0.2">
      <c r="A114" s="2">
        <v>32166</v>
      </c>
      <c r="B114" t="s">
        <v>13</v>
      </c>
      <c r="C114" t="s">
        <v>13</v>
      </c>
      <c r="D114">
        <v>40</v>
      </c>
      <c r="F114" s="2">
        <v>32263</v>
      </c>
      <c r="G114" t="s">
        <v>13</v>
      </c>
      <c r="H114" t="s">
        <v>13</v>
      </c>
      <c r="I114">
        <v>91.2</v>
      </c>
      <c r="K114" s="2">
        <v>40482</v>
      </c>
      <c r="L114">
        <v>20101015</v>
      </c>
      <c r="M114">
        <v>15.7</v>
      </c>
      <c r="N114">
        <v>15.6</v>
      </c>
      <c r="P114" s="2">
        <v>32263</v>
      </c>
      <c r="Q114" t="s">
        <v>13</v>
      </c>
      <c r="R114" t="s">
        <v>13</v>
      </c>
      <c r="S114">
        <v>0.1</v>
      </c>
      <c r="U114" s="2">
        <v>32263</v>
      </c>
      <c r="V114" t="s">
        <v>13</v>
      </c>
      <c r="W114" t="s">
        <v>13</v>
      </c>
      <c r="X114">
        <v>26.8</v>
      </c>
      <c r="Z114" s="2">
        <v>32263</v>
      </c>
      <c r="AA114" t="s">
        <v>13</v>
      </c>
      <c r="AB114" t="s">
        <v>13</v>
      </c>
      <c r="AC114">
        <v>115.74</v>
      </c>
      <c r="AE114" s="2">
        <v>37376</v>
      </c>
      <c r="AF114" t="s">
        <v>13</v>
      </c>
      <c r="AG114" t="s">
        <v>13</v>
      </c>
      <c r="AH114">
        <v>12</v>
      </c>
      <c r="AJ114" s="2">
        <v>32263</v>
      </c>
      <c r="AK114" t="s">
        <v>13</v>
      </c>
      <c r="AL114" t="s">
        <v>13</v>
      </c>
      <c r="AM114">
        <v>56.9</v>
      </c>
      <c r="AO114" s="2">
        <v>39478</v>
      </c>
      <c r="AP114">
        <v>20080131</v>
      </c>
      <c r="AQ114">
        <v>58</v>
      </c>
      <c r="AR114">
        <v>58</v>
      </c>
      <c r="AT114" s="2">
        <v>41547</v>
      </c>
      <c r="AU114">
        <v>20130930</v>
      </c>
      <c r="AV114">
        <v>12.8</v>
      </c>
      <c r="AW114">
        <v>12.2</v>
      </c>
    </row>
    <row r="115" spans="1:49" x14ac:dyDescent="0.2">
      <c r="A115" s="2">
        <v>32173</v>
      </c>
      <c r="B115" t="s">
        <v>13</v>
      </c>
      <c r="C115" t="s">
        <v>13</v>
      </c>
      <c r="D115">
        <v>42</v>
      </c>
      <c r="F115" s="2">
        <v>32294</v>
      </c>
      <c r="G115" t="s">
        <v>13</v>
      </c>
      <c r="H115" t="s">
        <v>13</v>
      </c>
      <c r="I115">
        <v>94.8</v>
      </c>
      <c r="K115" s="2">
        <v>40512</v>
      </c>
      <c r="L115">
        <v>20101115</v>
      </c>
      <c r="M115">
        <v>-11.1</v>
      </c>
      <c r="N115">
        <v>-7.4</v>
      </c>
      <c r="P115" s="2">
        <v>32294</v>
      </c>
      <c r="Q115" t="s">
        <v>13</v>
      </c>
      <c r="R115" t="s">
        <v>13</v>
      </c>
      <c r="S115">
        <v>0.5</v>
      </c>
      <c r="U115" s="2">
        <v>32294</v>
      </c>
      <c r="V115" t="s">
        <v>13</v>
      </c>
      <c r="W115" t="s">
        <v>13</v>
      </c>
      <c r="X115">
        <v>17.8</v>
      </c>
      <c r="Z115" s="2">
        <v>32294</v>
      </c>
      <c r="AA115" t="s">
        <v>13</v>
      </c>
      <c r="AB115" t="s">
        <v>13</v>
      </c>
      <c r="AC115">
        <v>120.22</v>
      </c>
      <c r="AE115" s="2">
        <v>37407</v>
      </c>
      <c r="AF115" t="s">
        <v>13</v>
      </c>
      <c r="AG115" t="s">
        <v>13</v>
      </c>
      <c r="AH115">
        <v>4</v>
      </c>
      <c r="AJ115" s="2">
        <v>32294</v>
      </c>
      <c r="AK115" t="s">
        <v>13</v>
      </c>
      <c r="AL115" t="s">
        <v>13</v>
      </c>
      <c r="AM115">
        <v>59.3</v>
      </c>
      <c r="AO115" s="2">
        <v>39507</v>
      </c>
      <c r="AP115">
        <v>20080229</v>
      </c>
      <c r="AQ115">
        <v>53</v>
      </c>
      <c r="AR115">
        <v>53</v>
      </c>
      <c r="AT115" s="2">
        <v>41578</v>
      </c>
      <c r="AU115">
        <v>20131028</v>
      </c>
      <c r="AV115">
        <v>3.6</v>
      </c>
      <c r="AW115">
        <v>3.4</v>
      </c>
    </row>
    <row r="116" spans="1:49" x14ac:dyDescent="0.2">
      <c r="A116" s="2">
        <v>32180</v>
      </c>
      <c r="B116" t="s">
        <v>13</v>
      </c>
      <c r="C116" t="s">
        <v>13</v>
      </c>
      <c r="D116">
        <v>41</v>
      </c>
      <c r="F116" s="2">
        <v>32324</v>
      </c>
      <c r="G116" t="s">
        <v>13</v>
      </c>
      <c r="H116" t="s">
        <v>13</v>
      </c>
      <c r="I116">
        <v>94.7</v>
      </c>
      <c r="K116" s="2">
        <v>40543</v>
      </c>
      <c r="L116">
        <v>20101215</v>
      </c>
      <c r="M116">
        <v>10.6</v>
      </c>
      <c r="N116">
        <v>11.8</v>
      </c>
      <c r="P116" s="2">
        <v>32324</v>
      </c>
      <c r="Q116" t="s">
        <v>13</v>
      </c>
      <c r="R116" t="s">
        <v>13</v>
      </c>
      <c r="S116">
        <v>0.6</v>
      </c>
      <c r="U116" s="2">
        <v>32324</v>
      </c>
      <c r="V116" t="s">
        <v>13</v>
      </c>
      <c r="W116" t="s">
        <v>13</v>
      </c>
      <c r="X116">
        <v>17.399999999999999</v>
      </c>
      <c r="Z116" s="2">
        <v>32324</v>
      </c>
      <c r="AA116" t="s">
        <v>13</v>
      </c>
      <c r="AB116" t="s">
        <v>13</v>
      </c>
      <c r="AC116">
        <v>115.71</v>
      </c>
      <c r="AE116" s="2">
        <v>37437</v>
      </c>
      <c r="AF116" t="s">
        <v>13</v>
      </c>
      <c r="AG116" t="s">
        <v>13</v>
      </c>
      <c r="AH116">
        <v>1</v>
      </c>
      <c r="AJ116" s="2">
        <v>32324</v>
      </c>
      <c r="AK116" t="s">
        <v>13</v>
      </c>
      <c r="AL116" t="s">
        <v>13</v>
      </c>
      <c r="AM116">
        <v>62.8</v>
      </c>
      <c r="AO116" s="2">
        <v>39538</v>
      </c>
      <c r="AP116">
        <v>20080331</v>
      </c>
      <c r="AQ116">
        <v>47</v>
      </c>
      <c r="AR116">
        <v>47</v>
      </c>
      <c r="AT116" s="2">
        <v>41608</v>
      </c>
      <c r="AU116">
        <v>20131125</v>
      </c>
      <c r="AV116">
        <v>1.9</v>
      </c>
      <c r="AW116">
        <v>0.4</v>
      </c>
    </row>
    <row r="117" spans="1:49" x14ac:dyDescent="0.2">
      <c r="A117" s="2">
        <v>32187</v>
      </c>
      <c r="B117" t="s">
        <v>13</v>
      </c>
      <c r="C117" t="s">
        <v>13</v>
      </c>
      <c r="D117">
        <v>41</v>
      </c>
      <c r="F117" s="2">
        <v>32355</v>
      </c>
      <c r="G117" t="s">
        <v>13</v>
      </c>
      <c r="H117" t="s">
        <v>13</v>
      </c>
      <c r="I117">
        <v>93.4</v>
      </c>
      <c r="K117" s="2">
        <v>40574</v>
      </c>
      <c r="L117">
        <v>20110118</v>
      </c>
      <c r="M117">
        <v>11.9</v>
      </c>
      <c r="N117">
        <v>9.6</v>
      </c>
      <c r="P117" s="2">
        <v>32355</v>
      </c>
      <c r="Q117" t="s">
        <v>13</v>
      </c>
      <c r="R117" t="s">
        <v>13</v>
      </c>
      <c r="S117">
        <v>0</v>
      </c>
      <c r="U117" s="2">
        <v>32355</v>
      </c>
      <c r="V117" t="s">
        <v>13</v>
      </c>
      <c r="W117" t="s">
        <v>13</v>
      </c>
      <c r="X117">
        <v>23.7</v>
      </c>
      <c r="Z117" s="2">
        <v>32355</v>
      </c>
      <c r="AA117" t="s">
        <v>13</v>
      </c>
      <c r="AB117" t="s">
        <v>13</v>
      </c>
      <c r="AC117">
        <v>113.47</v>
      </c>
      <c r="AE117" s="2">
        <v>37468</v>
      </c>
      <c r="AF117" t="s">
        <v>13</v>
      </c>
      <c r="AG117" t="s">
        <v>13</v>
      </c>
      <c r="AH117">
        <v>-1</v>
      </c>
      <c r="AJ117" s="2">
        <v>32355</v>
      </c>
      <c r="AK117" t="s">
        <v>13</v>
      </c>
      <c r="AL117" t="s">
        <v>13</v>
      </c>
      <c r="AM117">
        <v>71.400000000000006</v>
      </c>
      <c r="AO117" s="2">
        <v>39568</v>
      </c>
      <c r="AP117">
        <v>20080430</v>
      </c>
      <c r="AQ117">
        <v>48</v>
      </c>
      <c r="AR117">
        <v>48</v>
      </c>
      <c r="AT117" s="2">
        <v>41639</v>
      </c>
      <c r="AU117">
        <v>20131230</v>
      </c>
      <c r="AV117">
        <v>3.1</v>
      </c>
      <c r="AW117">
        <v>3.2</v>
      </c>
    </row>
    <row r="118" spans="1:49" x14ac:dyDescent="0.2">
      <c r="A118" s="2">
        <v>32194</v>
      </c>
      <c r="B118" t="s">
        <v>13</v>
      </c>
      <c r="C118" t="s">
        <v>13</v>
      </c>
      <c r="D118">
        <v>42</v>
      </c>
      <c r="F118" s="2">
        <v>32386</v>
      </c>
      <c r="G118" t="s">
        <v>13</v>
      </c>
      <c r="H118" t="s">
        <v>13</v>
      </c>
      <c r="I118">
        <v>97.4</v>
      </c>
      <c r="K118" s="2">
        <v>40602</v>
      </c>
      <c r="L118">
        <v>20110215</v>
      </c>
      <c r="M118">
        <v>15.4</v>
      </c>
      <c r="N118">
        <v>12</v>
      </c>
      <c r="P118" s="2">
        <v>32386</v>
      </c>
      <c r="Q118" t="s">
        <v>13</v>
      </c>
      <c r="R118" t="s">
        <v>13</v>
      </c>
      <c r="S118">
        <v>0.2</v>
      </c>
      <c r="U118" s="2">
        <v>32386</v>
      </c>
      <c r="V118" t="s">
        <v>13</v>
      </c>
      <c r="W118" t="s">
        <v>13</v>
      </c>
      <c r="X118">
        <v>15.2</v>
      </c>
      <c r="Z118" s="2">
        <v>32386</v>
      </c>
      <c r="AA118" t="s">
        <v>13</v>
      </c>
      <c r="AB118" t="s">
        <v>13</v>
      </c>
      <c r="AC118">
        <v>119.71</v>
      </c>
      <c r="AE118" s="2">
        <v>37499</v>
      </c>
      <c r="AF118" t="s">
        <v>13</v>
      </c>
      <c r="AG118" t="s">
        <v>13</v>
      </c>
      <c r="AH118">
        <v>-2</v>
      </c>
      <c r="AJ118" s="2">
        <v>32386</v>
      </c>
      <c r="AK118" t="s">
        <v>13</v>
      </c>
      <c r="AL118" t="s">
        <v>13</v>
      </c>
      <c r="AM118">
        <v>63.5</v>
      </c>
      <c r="AO118" s="2">
        <v>39599</v>
      </c>
      <c r="AP118">
        <v>20080530</v>
      </c>
      <c r="AQ118">
        <v>45</v>
      </c>
      <c r="AR118">
        <v>45</v>
      </c>
      <c r="AT118" s="2">
        <v>41670</v>
      </c>
      <c r="AU118">
        <v>20140127</v>
      </c>
      <c r="AV118">
        <v>3.8</v>
      </c>
      <c r="AW118">
        <v>4.5999999999999996</v>
      </c>
    </row>
    <row r="119" spans="1:49" x14ac:dyDescent="0.2">
      <c r="A119" s="2">
        <v>32201</v>
      </c>
      <c r="B119" t="s">
        <v>13</v>
      </c>
      <c r="C119" t="s">
        <v>13</v>
      </c>
      <c r="D119">
        <v>42</v>
      </c>
      <c r="F119" s="2">
        <v>32416</v>
      </c>
      <c r="G119" t="s">
        <v>13</v>
      </c>
      <c r="H119" t="s">
        <v>13</v>
      </c>
      <c r="I119">
        <v>97.3</v>
      </c>
      <c r="K119" s="2">
        <v>40633</v>
      </c>
      <c r="L119">
        <v>20110315</v>
      </c>
      <c r="M119">
        <v>17.5</v>
      </c>
      <c r="N119">
        <v>12.2</v>
      </c>
      <c r="P119" s="2">
        <v>32416</v>
      </c>
      <c r="Q119" t="s">
        <v>13</v>
      </c>
      <c r="R119" t="s">
        <v>13</v>
      </c>
      <c r="S119">
        <v>0.2</v>
      </c>
      <c r="U119" s="2">
        <v>32416</v>
      </c>
      <c r="V119" t="s">
        <v>13</v>
      </c>
      <c r="W119" t="s">
        <v>13</v>
      </c>
      <c r="X119">
        <v>25.6</v>
      </c>
      <c r="Z119" s="2">
        <v>32416</v>
      </c>
      <c r="AA119" t="s">
        <v>13</v>
      </c>
      <c r="AB119" t="s">
        <v>13</v>
      </c>
      <c r="AC119">
        <v>110.73</v>
      </c>
      <c r="AE119" s="2">
        <v>37529</v>
      </c>
      <c r="AF119" t="s">
        <v>13</v>
      </c>
      <c r="AG119" t="s">
        <v>13</v>
      </c>
      <c r="AH119">
        <v>-7</v>
      </c>
      <c r="AJ119" s="2">
        <v>32416</v>
      </c>
      <c r="AK119" t="s">
        <v>13</v>
      </c>
      <c r="AL119" t="s">
        <v>13</v>
      </c>
      <c r="AM119">
        <v>63.1</v>
      </c>
      <c r="AO119" s="2">
        <v>39629</v>
      </c>
      <c r="AP119">
        <v>20080630</v>
      </c>
      <c r="AQ119">
        <v>39</v>
      </c>
      <c r="AR119">
        <v>39</v>
      </c>
      <c r="AT119" s="2">
        <v>41698</v>
      </c>
      <c r="AU119">
        <v>20140224</v>
      </c>
      <c r="AV119">
        <v>0.3</v>
      </c>
      <c r="AW119">
        <v>2.4</v>
      </c>
    </row>
    <row r="120" spans="1:49" x14ac:dyDescent="0.2">
      <c r="A120" s="2">
        <v>32208</v>
      </c>
      <c r="B120" t="s">
        <v>13</v>
      </c>
      <c r="C120" t="s">
        <v>13</v>
      </c>
      <c r="D120">
        <v>44</v>
      </c>
      <c r="F120" s="2">
        <v>32447</v>
      </c>
      <c r="G120" t="s">
        <v>13</v>
      </c>
      <c r="H120" t="s">
        <v>13</v>
      </c>
      <c r="I120">
        <v>94.1</v>
      </c>
      <c r="K120" s="2">
        <v>40663</v>
      </c>
      <c r="L120">
        <v>20110415</v>
      </c>
      <c r="M120">
        <v>21.7</v>
      </c>
      <c r="N120">
        <v>19.100000000000001</v>
      </c>
      <c r="P120" s="2">
        <v>32447</v>
      </c>
      <c r="Q120" t="s">
        <v>13</v>
      </c>
      <c r="R120" t="s">
        <v>13</v>
      </c>
      <c r="S120">
        <v>0.4</v>
      </c>
      <c r="U120" s="2">
        <v>32447</v>
      </c>
      <c r="V120" t="s">
        <v>13</v>
      </c>
      <c r="W120" t="s">
        <v>13</v>
      </c>
      <c r="X120">
        <v>27.2</v>
      </c>
      <c r="Z120" s="2">
        <v>32447</v>
      </c>
      <c r="AA120" t="s">
        <v>13</v>
      </c>
      <c r="AB120" t="s">
        <v>13</v>
      </c>
      <c r="AC120">
        <v>116.89</v>
      </c>
      <c r="AE120" s="2">
        <v>37560</v>
      </c>
      <c r="AF120" t="s">
        <v>13</v>
      </c>
      <c r="AG120" t="s">
        <v>13</v>
      </c>
      <c r="AH120">
        <v>-4</v>
      </c>
      <c r="AJ120" s="2">
        <v>32447</v>
      </c>
      <c r="AK120" t="s">
        <v>13</v>
      </c>
      <c r="AL120" t="s">
        <v>13</v>
      </c>
      <c r="AM120">
        <v>59.9</v>
      </c>
      <c r="AO120" s="2">
        <v>39660</v>
      </c>
      <c r="AP120">
        <v>20080731</v>
      </c>
      <c r="AQ120">
        <v>44</v>
      </c>
      <c r="AR120">
        <v>44</v>
      </c>
      <c r="AT120" s="2">
        <v>41729</v>
      </c>
      <c r="AU120">
        <v>20140331</v>
      </c>
      <c r="AV120">
        <v>4.9000000000000004</v>
      </c>
      <c r="AW120">
        <v>6.7</v>
      </c>
    </row>
    <row r="121" spans="1:49" x14ac:dyDescent="0.2">
      <c r="A121" s="2">
        <v>32215</v>
      </c>
      <c r="B121" t="s">
        <v>13</v>
      </c>
      <c r="C121" t="s">
        <v>13</v>
      </c>
      <c r="D121">
        <v>46</v>
      </c>
      <c r="F121" s="2">
        <v>32477</v>
      </c>
      <c r="G121" t="s">
        <v>13</v>
      </c>
      <c r="H121" t="s">
        <v>13</v>
      </c>
      <c r="I121">
        <v>93</v>
      </c>
      <c r="K121" s="2">
        <v>40694</v>
      </c>
      <c r="L121">
        <v>20110516</v>
      </c>
      <c r="M121">
        <v>11.9</v>
      </c>
      <c r="N121">
        <v>10</v>
      </c>
      <c r="P121" s="2">
        <v>32477</v>
      </c>
      <c r="Q121" t="s">
        <v>13</v>
      </c>
      <c r="R121" t="s">
        <v>13</v>
      </c>
      <c r="S121">
        <v>0.2</v>
      </c>
      <c r="U121" s="2">
        <v>32477</v>
      </c>
      <c r="V121" t="s">
        <v>13</v>
      </c>
      <c r="W121" t="s">
        <v>13</v>
      </c>
      <c r="X121">
        <v>27.2</v>
      </c>
      <c r="Z121" s="2">
        <v>32477</v>
      </c>
      <c r="AA121" t="s">
        <v>13</v>
      </c>
      <c r="AB121" t="s">
        <v>13</v>
      </c>
      <c r="AC121">
        <v>112.86</v>
      </c>
      <c r="AE121" s="2">
        <v>37590</v>
      </c>
      <c r="AF121" t="s">
        <v>13</v>
      </c>
      <c r="AG121" t="s">
        <v>13</v>
      </c>
      <c r="AH121">
        <v>-3</v>
      </c>
      <c r="AJ121" s="2">
        <v>32477</v>
      </c>
      <c r="AK121" t="s">
        <v>13</v>
      </c>
      <c r="AL121" t="s">
        <v>13</v>
      </c>
      <c r="AM121">
        <v>60.4</v>
      </c>
      <c r="AO121" s="2">
        <v>39691</v>
      </c>
      <c r="AP121">
        <v>20080829</v>
      </c>
      <c r="AQ121">
        <v>43</v>
      </c>
      <c r="AR121">
        <v>43</v>
      </c>
      <c r="AT121" s="2">
        <v>41759</v>
      </c>
      <c r="AU121">
        <v>20140428</v>
      </c>
      <c r="AV121">
        <v>11.7</v>
      </c>
      <c r="AW121">
        <v>13.3</v>
      </c>
    </row>
    <row r="122" spans="1:49" x14ac:dyDescent="0.2">
      <c r="A122" s="2">
        <v>32222</v>
      </c>
      <c r="B122" t="s">
        <v>13</v>
      </c>
      <c r="C122" t="s">
        <v>13</v>
      </c>
      <c r="D122">
        <v>45</v>
      </c>
      <c r="F122" s="2">
        <v>32508</v>
      </c>
      <c r="G122" t="s">
        <v>13</v>
      </c>
      <c r="H122" t="s">
        <v>13</v>
      </c>
      <c r="I122">
        <v>91.9</v>
      </c>
      <c r="K122" s="2">
        <v>40724</v>
      </c>
      <c r="L122">
        <v>20110615</v>
      </c>
      <c r="M122">
        <v>-7.8</v>
      </c>
      <c r="N122">
        <v>-5.5</v>
      </c>
      <c r="P122" s="2">
        <v>32508</v>
      </c>
      <c r="Q122" t="s">
        <v>13</v>
      </c>
      <c r="R122" t="s">
        <v>13</v>
      </c>
      <c r="S122">
        <v>0.2</v>
      </c>
      <c r="U122" s="2">
        <v>32508</v>
      </c>
      <c r="V122" t="s">
        <v>13</v>
      </c>
      <c r="W122" t="s">
        <v>13</v>
      </c>
      <c r="X122">
        <v>22.7</v>
      </c>
      <c r="Z122" s="2">
        <v>32508</v>
      </c>
      <c r="AA122" t="s">
        <v>13</v>
      </c>
      <c r="AB122" t="s">
        <v>13</v>
      </c>
      <c r="AC122">
        <v>119.4</v>
      </c>
      <c r="AE122" s="2">
        <v>37621</v>
      </c>
      <c r="AF122" t="s">
        <v>13</v>
      </c>
      <c r="AG122" t="s">
        <v>13</v>
      </c>
      <c r="AH122">
        <v>-3</v>
      </c>
      <c r="AJ122" s="2">
        <v>32508</v>
      </c>
      <c r="AK122" t="s">
        <v>13</v>
      </c>
      <c r="AL122" t="s">
        <v>13</v>
      </c>
      <c r="AM122">
        <v>59.7</v>
      </c>
      <c r="AO122" s="2">
        <v>39721</v>
      </c>
      <c r="AP122">
        <v>20080930</v>
      </c>
      <c r="AQ122">
        <v>46</v>
      </c>
      <c r="AR122">
        <v>46</v>
      </c>
      <c r="AT122" s="2">
        <v>41790</v>
      </c>
      <c r="AU122">
        <v>20140527</v>
      </c>
      <c r="AV122">
        <v>8</v>
      </c>
      <c r="AW122">
        <v>11</v>
      </c>
    </row>
    <row r="123" spans="1:49" x14ac:dyDescent="0.2">
      <c r="A123" s="2">
        <v>32229</v>
      </c>
      <c r="B123" t="s">
        <v>13</v>
      </c>
      <c r="C123" t="s">
        <v>13</v>
      </c>
      <c r="D123">
        <v>46</v>
      </c>
      <c r="F123" s="2">
        <v>32539</v>
      </c>
      <c r="G123" t="s">
        <v>13</v>
      </c>
      <c r="H123" t="s">
        <v>13</v>
      </c>
      <c r="I123">
        <v>97.9</v>
      </c>
      <c r="K123" s="2">
        <v>40755</v>
      </c>
      <c r="L123">
        <v>20110715</v>
      </c>
      <c r="M123">
        <v>-3.8</v>
      </c>
      <c r="N123">
        <v>-6.3</v>
      </c>
      <c r="P123" s="2">
        <v>32539</v>
      </c>
      <c r="Q123" t="s">
        <v>13</v>
      </c>
      <c r="R123" t="s">
        <v>13</v>
      </c>
      <c r="S123">
        <v>0.2</v>
      </c>
      <c r="U123" s="2">
        <v>32539</v>
      </c>
      <c r="V123" t="s">
        <v>13</v>
      </c>
      <c r="W123" t="s">
        <v>13</v>
      </c>
      <c r="X123">
        <v>28.2</v>
      </c>
      <c r="Z123" s="2">
        <v>32539</v>
      </c>
      <c r="AA123" t="s">
        <v>13</v>
      </c>
      <c r="AB123" t="s">
        <v>13</v>
      </c>
      <c r="AC123">
        <v>115.84</v>
      </c>
      <c r="AE123" s="2">
        <v>37652</v>
      </c>
      <c r="AF123" t="s">
        <v>13</v>
      </c>
      <c r="AG123" t="s">
        <v>13</v>
      </c>
      <c r="AH123">
        <v>5</v>
      </c>
      <c r="AJ123" s="2">
        <v>32539</v>
      </c>
      <c r="AK123" t="s">
        <v>13</v>
      </c>
      <c r="AL123" t="s">
        <v>13</v>
      </c>
      <c r="AM123">
        <v>61.2</v>
      </c>
      <c r="AO123" s="2">
        <v>39752</v>
      </c>
      <c r="AP123">
        <v>20081031</v>
      </c>
      <c r="AQ123">
        <v>42</v>
      </c>
      <c r="AR123">
        <v>42</v>
      </c>
      <c r="AT123" s="2">
        <v>41820</v>
      </c>
      <c r="AU123">
        <v>20140630</v>
      </c>
      <c r="AV123">
        <v>11.4</v>
      </c>
      <c r="AW123">
        <v>11.9</v>
      </c>
    </row>
    <row r="124" spans="1:49" x14ac:dyDescent="0.2">
      <c r="A124" s="2">
        <v>32236</v>
      </c>
      <c r="B124" t="s">
        <v>13</v>
      </c>
      <c r="C124" t="s">
        <v>13</v>
      </c>
      <c r="D124">
        <v>46</v>
      </c>
      <c r="F124" s="2">
        <v>32567</v>
      </c>
      <c r="G124" t="s">
        <v>13</v>
      </c>
      <c r="H124" t="s">
        <v>13</v>
      </c>
      <c r="I124">
        <v>95.4</v>
      </c>
      <c r="K124" s="2">
        <v>40786</v>
      </c>
      <c r="L124">
        <v>20110815</v>
      </c>
      <c r="M124">
        <v>-7.7</v>
      </c>
      <c r="N124">
        <v>-3.6</v>
      </c>
      <c r="P124" s="2">
        <v>32567</v>
      </c>
      <c r="Q124" t="s">
        <v>13</v>
      </c>
      <c r="R124" t="s">
        <v>13</v>
      </c>
      <c r="S124">
        <v>-0.1</v>
      </c>
      <c r="U124" s="2">
        <v>32567</v>
      </c>
      <c r="V124" t="s">
        <v>13</v>
      </c>
      <c r="W124" t="s">
        <v>13</v>
      </c>
      <c r="X124">
        <v>20.100000000000001</v>
      </c>
      <c r="Z124" s="2">
        <v>32567</v>
      </c>
      <c r="AA124" t="s">
        <v>13</v>
      </c>
      <c r="AB124" t="s">
        <v>13</v>
      </c>
      <c r="AC124">
        <v>120.68</v>
      </c>
      <c r="AE124" s="2">
        <v>37680</v>
      </c>
      <c r="AF124" t="s">
        <v>13</v>
      </c>
      <c r="AG124" t="s">
        <v>13</v>
      </c>
      <c r="AH124">
        <v>-12</v>
      </c>
      <c r="AJ124" s="2">
        <v>32567</v>
      </c>
      <c r="AK124" t="s">
        <v>13</v>
      </c>
      <c r="AL124" t="s">
        <v>13</v>
      </c>
      <c r="AM124">
        <v>58.3</v>
      </c>
      <c r="AO124" s="2">
        <v>39782</v>
      </c>
      <c r="AP124">
        <v>20081128</v>
      </c>
      <c r="AQ124">
        <v>35</v>
      </c>
      <c r="AR124">
        <v>35</v>
      </c>
      <c r="AT124" s="2">
        <v>41851</v>
      </c>
      <c r="AU124">
        <v>20140728</v>
      </c>
      <c r="AV124">
        <v>12.7</v>
      </c>
      <c r="AW124">
        <v>10.8</v>
      </c>
    </row>
    <row r="125" spans="1:49" x14ac:dyDescent="0.2">
      <c r="A125" s="2">
        <v>32243</v>
      </c>
      <c r="B125" t="s">
        <v>13</v>
      </c>
      <c r="C125" t="s">
        <v>13</v>
      </c>
      <c r="D125">
        <v>45</v>
      </c>
      <c r="F125" s="2">
        <v>32598</v>
      </c>
      <c r="G125" t="s">
        <v>13</v>
      </c>
      <c r="H125" t="s">
        <v>13</v>
      </c>
      <c r="I125">
        <v>94.3</v>
      </c>
      <c r="K125" s="2">
        <v>40816</v>
      </c>
      <c r="L125">
        <v>20110915</v>
      </c>
      <c r="M125">
        <v>-8.8000000000000007</v>
      </c>
      <c r="N125">
        <v>-4</v>
      </c>
      <c r="P125" s="2">
        <v>32598</v>
      </c>
      <c r="Q125" t="s">
        <v>13</v>
      </c>
      <c r="R125" t="s">
        <v>13</v>
      </c>
      <c r="S125">
        <v>-0.5</v>
      </c>
      <c r="U125" s="2">
        <v>32598</v>
      </c>
      <c r="V125" t="s">
        <v>13</v>
      </c>
      <c r="W125" t="s">
        <v>13</v>
      </c>
      <c r="X125">
        <v>17.899999999999999</v>
      </c>
      <c r="Z125" s="2">
        <v>32598</v>
      </c>
      <c r="AA125" t="s">
        <v>13</v>
      </c>
      <c r="AB125" t="s">
        <v>13</v>
      </c>
      <c r="AC125">
        <v>117.41</v>
      </c>
      <c r="AE125" s="2">
        <v>37711</v>
      </c>
      <c r="AF125" t="s">
        <v>13</v>
      </c>
      <c r="AG125" t="s">
        <v>13</v>
      </c>
      <c r="AH125">
        <v>-12</v>
      </c>
      <c r="AJ125" s="2">
        <v>32598</v>
      </c>
      <c r="AK125" t="s">
        <v>13</v>
      </c>
      <c r="AL125" t="s">
        <v>13</v>
      </c>
      <c r="AM125">
        <v>55.5</v>
      </c>
      <c r="AO125" s="2">
        <v>39813</v>
      </c>
      <c r="AP125">
        <v>20081231</v>
      </c>
      <c r="AQ125">
        <v>30</v>
      </c>
      <c r="AR125">
        <v>30</v>
      </c>
      <c r="AT125" s="2">
        <v>41882</v>
      </c>
      <c r="AU125">
        <v>20140825</v>
      </c>
      <c r="AV125">
        <v>7.1</v>
      </c>
      <c r="AW125">
        <v>7.3</v>
      </c>
    </row>
    <row r="126" spans="1:49" x14ac:dyDescent="0.2">
      <c r="A126" s="2">
        <v>32250</v>
      </c>
      <c r="B126" t="s">
        <v>13</v>
      </c>
      <c r="C126" t="s">
        <v>13</v>
      </c>
      <c r="D126">
        <v>45</v>
      </c>
      <c r="F126" s="2">
        <v>32628</v>
      </c>
      <c r="G126" t="s">
        <v>13</v>
      </c>
      <c r="H126" t="s">
        <v>13</v>
      </c>
      <c r="I126">
        <v>91.5</v>
      </c>
      <c r="K126" s="2">
        <v>40847</v>
      </c>
      <c r="L126">
        <v>20111017</v>
      </c>
      <c r="M126">
        <v>-8.5</v>
      </c>
      <c r="N126">
        <v>-5.0999999999999996</v>
      </c>
      <c r="P126" s="2">
        <v>32628</v>
      </c>
      <c r="Q126" t="s">
        <v>13</v>
      </c>
      <c r="R126" t="s">
        <v>13</v>
      </c>
      <c r="S126">
        <v>0.2</v>
      </c>
      <c r="U126" s="2">
        <v>32628</v>
      </c>
      <c r="V126" t="s">
        <v>13</v>
      </c>
      <c r="W126" t="s">
        <v>13</v>
      </c>
      <c r="X126">
        <v>4.0999999999999996</v>
      </c>
      <c r="Z126" s="2">
        <v>32628</v>
      </c>
      <c r="AA126" t="s">
        <v>13</v>
      </c>
      <c r="AB126" t="s">
        <v>13</v>
      </c>
      <c r="AC126">
        <v>116.62</v>
      </c>
      <c r="AE126" s="2">
        <v>37741</v>
      </c>
      <c r="AF126" t="s">
        <v>13</v>
      </c>
      <c r="AG126" t="s">
        <v>13</v>
      </c>
      <c r="AH126">
        <v>-15</v>
      </c>
      <c r="AJ126" s="2">
        <v>32628</v>
      </c>
      <c r="AK126" t="s">
        <v>13</v>
      </c>
      <c r="AL126" t="s">
        <v>13</v>
      </c>
      <c r="AM126">
        <v>54.8</v>
      </c>
      <c r="AO126" s="2">
        <v>39844</v>
      </c>
      <c r="AP126">
        <v>20090130</v>
      </c>
      <c r="AQ126">
        <v>33</v>
      </c>
      <c r="AR126">
        <v>33</v>
      </c>
      <c r="AT126" s="2">
        <v>41912</v>
      </c>
      <c r="AU126">
        <v>20140929</v>
      </c>
      <c r="AV126">
        <v>10.8</v>
      </c>
      <c r="AW126">
        <v>10.199999999999999</v>
      </c>
    </row>
    <row r="127" spans="1:49" x14ac:dyDescent="0.2">
      <c r="A127" s="2">
        <v>32257</v>
      </c>
      <c r="B127" t="s">
        <v>13</v>
      </c>
      <c r="C127" t="s">
        <v>13</v>
      </c>
      <c r="D127">
        <v>44</v>
      </c>
      <c r="F127" s="2">
        <v>32659</v>
      </c>
      <c r="G127" t="s">
        <v>13</v>
      </c>
      <c r="H127" t="s">
        <v>13</v>
      </c>
      <c r="I127">
        <v>90.7</v>
      </c>
      <c r="K127" s="2">
        <v>40877</v>
      </c>
      <c r="L127">
        <v>20111115</v>
      </c>
      <c r="M127">
        <v>0.6</v>
      </c>
      <c r="N127">
        <v>4.9000000000000004</v>
      </c>
      <c r="P127" s="2">
        <v>32659</v>
      </c>
      <c r="Q127" t="s">
        <v>13</v>
      </c>
      <c r="R127" t="s">
        <v>13</v>
      </c>
      <c r="S127">
        <v>-0.4</v>
      </c>
      <c r="U127" s="2">
        <v>32659</v>
      </c>
      <c r="V127" t="s">
        <v>13</v>
      </c>
      <c r="W127" t="s">
        <v>13</v>
      </c>
      <c r="X127">
        <v>-10.199999999999999</v>
      </c>
      <c r="Z127" s="2">
        <v>32659</v>
      </c>
      <c r="AA127" t="s">
        <v>13</v>
      </c>
      <c r="AB127" t="s">
        <v>13</v>
      </c>
      <c r="AC127">
        <v>116.68</v>
      </c>
      <c r="AE127" s="2">
        <v>37772</v>
      </c>
      <c r="AF127" t="s">
        <v>13</v>
      </c>
      <c r="AG127" t="s">
        <v>13</v>
      </c>
      <c r="AH127">
        <v>-15</v>
      </c>
      <c r="AJ127" s="2">
        <v>32659</v>
      </c>
      <c r="AK127" t="s">
        <v>13</v>
      </c>
      <c r="AL127" t="s">
        <v>13</v>
      </c>
      <c r="AM127">
        <v>51.3</v>
      </c>
      <c r="AO127" s="2">
        <v>39872</v>
      </c>
      <c r="AP127">
        <v>20090227</v>
      </c>
      <c r="AQ127">
        <v>29</v>
      </c>
      <c r="AR127">
        <v>29</v>
      </c>
      <c r="AT127" s="2">
        <v>41943</v>
      </c>
      <c r="AU127">
        <v>20141027</v>
      </c>
      <c r="AV127">
        <v>10.5</v>
      </c>
      <c r="AW127">
        <v>10.3</v>
      </c>
    </row>
    <row r="128" spans="1:49" x14ac:dyDescent="0.2">
      <c r="A128" s="2">
        <v>32264</v>
      </c>
      <c r="B128" t="s">
        <v>13</v>
      </c>
      <c r="C128" t="s">
        <v>13</v>
      </c>
      <c r="D128">
        <v>43</v>
      </c>
      <c r="F128" s="2">
        <v>32689</v>
      </c>
      <c r="G128" t="s">
        <v>13</v>
      </c>
      <c r="H128" t="s">
        <v>13</v>
      </c>
      <c r="I128">
        <v>90.6</v>
      </c>
      <c r="K128" s="2">
        <v>40908</v>
      </c>
      <c r="L128">
        <v>20111215</v>
      </c>
      <c r="M128">
        <v>9.5</v>
      </c>
      <c r="N128">
        <v>11.5</v>
      </c>
      <c r="P128" s="2">
        <v>32689</v>
      </c>
      <c r="Q128" t="s">
        <v>13</v>
      </c>
      <c r="R128" t="s">
        <v>13</v>
      </c>
      <c r="S128">
        <v>-0.1</v>
      </c>
      <c r="U128" s="2">
        <v>32689</v>
      </c>
      <c r="V128" t="s">
        <v>13</v>
      </c>
      <c r="W128" t="s">
        <v>13</v>
      </c>
      <c r="X128">
        <v>-7.6</v>
      </c>
      <c r="Z128" s="2">
        <v>32689</v>
      </c>
      <c r="AA128" t="s">
        <v>13</v>
      </c>
      <c r="AB128" t="s">
        <v>13</v>
      </c>
      <c r="AC128">
        <v>117.24</v>
      </c>
      <c r="AE128" s="2">
        <v>37802</v>
      </c>
      <c r="AF128" t="s">
        <v>13</v>
      </c>
      <c r="AG128" t="s">
        <v>13</v>
      </c>
      <c r="AH128">
        <v>-2</v>
      </c>
      <c r="AJ128" s="2">
        <v>32689</v>
      </c>
      <c r="AK128" t="s">
        <v>13</v>
      </c>
      <c r="AL128" t="s">
        <v>13</v>
      </c>
      <c r="AM128">
        <v>50.3</v>
      </c>
      <c r="AO128" s="2">
        <v>39903</v>
      </c>
      <c r="AP128">
        <v>20090331</v>
      </c>
      <c r="AQ128">
        <v>30</v>
      </c>
      <c r="AR128">
        <v>30</v>
      </c>
      <c r="AT128" s="2">
        <v>41973</v>
      </c>
      <c r="AU128">
        <v>20141124</v>
      </c>
      <c r="AV128">
        <v>10.5</v>
      </c>
      <c r="AW128">
        <v>9</v>
      </c>
    </row>
    <row r="129" spans="1:49" x14ac:dyDescent="0.2">
      <c r="A129" s="2">
        <v>32271</v>
      </c>
      <c r="B129" t="s">
        <v>13</v>
      </c>
      <c r="C129" t="s">
        <v>13</v>
      </c>
      <c r="D129">
        <v>43</v>
      </c>
      <c r="F129" s="2">
        <v>32720</v>
      </c>
      <c r="G129" t="s">
        <v>13</v>
      </c>
      <c r="H129" t="s">
        <v>13</v>
      </c>
      <c r="I129">
        <v>92</v>
      </c>
      <c r="K129" s="2">
        <v>40939</v>
      </c>
      <c r="L129">
        <v>20120117</v>
      </c>
      <c r="M129">
        <v>13.5</v>
      </c>
      <c r="N129">
        <v>11.4</v>
      </c>
      <c r="P129" s="2">
        <v>32720</v>
      </c>
      <c r="Q129" t="s">
        <v>13</v>
      </c>
      <c r="R129" t="s">
        <v>13</v>
      </c>
      <c r="S129">
        <v>-0.4</v>
      </c>
      <c r="U129" s="2">
        <v>32720</v>
      </c>
      <c r="V129" t="s">
        <v>13</v>
      </c>
      <c r="W129" t="s">
        <v>13</v>
      </c>
      <c r="X129">
        <v>-16.899999999999999</v>
      </c>
      <c r="Z129" s="2">
        <v>32720</v>
      </c>
      <c r="AA129" t="s">
        <v>13</v>
      </c>
      <c r="AB129" t="s">
        <v>13</v>
      </c>
      <c r="AC129">
        <v>120.41</v>
      </c>
      <c r="AE129" s="2">
        <v>37833</v>
      </c>
      <c r="AF129" t="s">
        <v>13</v>
      </c>
      <c r="AG129" t="s">
        <v>13</v>
      </c>
      <c r="AH129">
        <v>-8</v>
      </c>
      <c r="AJ129" s="2">
        <v>32720</v>
      </c>
      <c r="AK129" t="s">
        <v>13</v>
      </c>
      <c r="AL129" t="s">
        <v>13</v>
      </c>
      <c r="AM129">
        <v>49.3</v>
      </c>
      <c r="AO129" s="2">
        <v>39933</v>
      </c>
      <c r="AP129">
        <v>20090430</v>
      </c>
      <c r="AQ129">
        <v>39</v>
      </c>
      <c r="AR129">
        <v>39</v>
      </c>
      <c r="AT129" s="2">
        <v>42004</v>
      </c>
      <c r="AU129">
        <v>20141229</v>
      </c>
      <c r="AV129">
        <v>4.0999999999999996</v>
      </c>
      <c r="AW129">
        <v>2.8</v>
      </c>
    </row>
    <row r="130" spans="1:49" x14ac:dyDescent="0.2">
      <c r="A130" s="2">
        <v>32278</v>
      </c>
      <c r="B130" t="s">
        <v>13</v>
      </c>
      <c r="C130" t="s">
        <v>13</v>
      </c>
      <c r="D130">
        <v>43</v>
      </c>
      <c r="F130" s="2">
        <v>32751</v>
      </c>
      <c r="G130" t="s">
        <v>13</v>
      </c>
      <c r="H130" t="s">
        <v>13</v>
      </c>
      <c r="I130">
        <v>89.6</v>
      </c>
      <c r="K130" s="2">
        <v>40968</v>
      </c>
      <c r="L130">
        <v>20120215</v>
      </c>
      <c r="M130">
        <v>19.5</v>
      </c>
      <c r="N130">
        <v>17.399999999999999</v>
      </c>
      <c r="P130" s="2">
        <v>32751</v>
      </c>
      <c r="Q130" t="s">
        <v>13</v>
      </c>
      <c r="R130" t="s">
        <v>13</v>
      </c>
      <c r="S130">
        <v>0.2</v>
      </c>
      <c r="U130" s="2">
        <v>32751</v>
      </c>
      <c r="V130" t="s">
        <v>13</v>
      </c>
      <c r="W130" t="s">
        <v>13</v>
      </c>
      <c r="X130">
        <v>-9.5</v>
      </c>
      <c r="Z130" s="2">
        <v>32751</v>
      </c>
      <c r="AA130" t="s">
        <v>13</v>
      </c>
      <c r="AB130" t="s">
        <v>13</v>
      </c>
      <c r="AC130">
        <v>115.44</v>
      </c>
      <c r="AE130" s="2">
        <v>37864</v>
      </c>
      <c r="AF130" t="s">
        <v>13</v>
      </c>
      <c r="AG130" t="s">
        <v>13</v>
      </c>
      <c r="AH130">
        <v>-6</v>
      </c>
      <c r="AJ130" s="2">
        <v>32751</v>
      </c>
      <c r="AK130" t="s">
        <v>13</v>
      </c>
      <c r="AL130" t="s">
        <v>13</v>
      </c>
      <c r="AM130">
        <v>45.8</v>
      </c>
      <c r="AO130" s="2">
        <v>39964</v>
      </c>
      <c r="AP130">
        <v>20090529</v>
      </c>
      <c r="AQ130">
        <v>43</v>
      </c>
      <c r="AR130">
        <v>43</v>
      </c>
      <c r="AT130" s="2">
        <v>42035</v>
      </c>
      <c r="AU130">
        <v>20150126</v>
      </c>
      <c r="AV130">
        <v>-4.4000000000000004</v>
      </c>
      <c r="AW130">
        <v>-4.8</v>
      </c>
    </row>
    <row r="131" spans="1:49" x14ac:dyDescent="0.2">
      <c r="A131" s="2">
        <v>32285</v>
      </c>
      <c r="B131" t="s">
        <v>13</v>
      </c>
      <c r="C131" t="s">
        <v>13</v>
      </c>
      <c r="D131">
        <v>45</v>
      </c>
      <c r="F131" s="2">
        <v>32781</v>
      </c>
      <c r="G131" t="s">
        <v>13</v>
      </c>
      <c r="H131" t="s">
        <v>13</v>
      </c>
      <c r="I131">
        <v>95.8</v>
      </c>
      <c r="K131" s="2">
        <v>40999</v>
      </c>
      <c r="L131">
        <v>20120315</v>
      </c>
      <c r="M131">
        <v>20.2</v>
      </c>
      <c r="N131">
        <v>15.4</v>
      </c>
      <c r="P131" s="2">
        <v>32781</v>
      </c>
      <c r="Q131" t="s">
        <v>13</v>
      </c>
      <c r="R131" t="s">
        <v>13</v>
      </c>
      <c r="S131">
        <v>0</v>
      </c>
      <c r="U131" s="2">
        <v>32781</v>
      </c>
      <c r="V131" t="s">
        <v>13</v>
      </c>
      <c r="W131" t="s">
        <v>13</v>
      </c>
      <c r="X131">
        <v>-5.4</v>
      </c>
      <c r="Z131" s="2">
        <v>32781</v>
      </c>
      <c r="AA131" t="s">
        <v>13</v>
      </c>
      <c r="AB131" t="s">
        <v>13</v>
      </c>
      <c r="AC131">
        <v>116.35</v>
      </c>
      <c r="AE131" s="2">
        <v>37894</v>
      </c>
      <c r="AF131" t="s">
        <v>13</v>
      </c>
      <c r="AG131" t="s">
        <v>13</v>
      </c>
      <c r="AH131">
        <v>-9</v>
      </c>
      <c r="AJ131" s="2">
        <v>32781</v>
      </c>
      <c r="AK131" t="s">
        <v>13</v>
      </c>
      <c r="AL131" t="s">
        <v>13</v>
      </c>
      <c r="AM131">
        <v>46.1</v>
      </c>
      <c r="AO131" s="2">
        <v>39994</v>
      </c>
      <c r="AP131">
        <v>20090630</v>
      </c>
      <c r="AQ131">
        <v>50</v>
      </c>
      <c r="AR131">
        <v>50</v>
      </c>
      <c r="AT131" s="2">
        <v>42063</v>
      </c>
      <c r="AU131">
        <v>20150223</v>
      </c>
      <c r="AV131">
        <v>-11.2</v>
      </c>
      <c r="AW131">
        <v>-11.3</v>
      </c>
    </row>
    <row r="132" spans="1:49" x14ac:dyDescent="0.2">
      <c r="A132" s="2">
        <v>32292</v>
      </c>
      <c r="B132" t="s">
        <v>13</v>
      </c>
      <c r="C132" t="s">
        <v>13</v>
      </c>
      <c r="D132">
        <v>46</v>
      </c>
      <c r="F132" s="2">
        <v>32812</v>
      </c>
      <c r="G132" t="s">
        <v>13</v>
      </c>
      <c r="H132" t="s">
        <v>13</v>
      </c>
      <c r="I132">
        <v>93.9</v>
      </c>
      <c r="K132" s="2">
        <v>41029</v>
      </c>
      <c r="L132">
        <v>20120416</v>
      </c>
      <c r="M132">
        <v>6.6</v>
      </c>
      <c r="N132">
        <v>7.6</v>
      </c>
      <c r="P132" s="2">
        <v>32812</v>
      </c>
      <c r="Q132" t="s">
        <v>13</v>
      </c>
      <c r="R132" t="s">
        <v>13</v>
      </c>
      <c r="S132">
        <v>-0.2</v>
      </c>
      <c r="U132" s="2">
        <v>32812</v>
      </c>
      <c r="V132" t="s">
        <v>13</v>
      </c>
      <c r="W132" t="s">
        <v>13</v>
      </c>
      <c r="X132">
        <v>-7</v>
      </c>
      <c r="Z132" s="2">
        <v>32812</v>
      </c>
      <c r="AA132" t="s">
        <v>13</v>
      </c>
      <c r="AB132" t="s">
        <v>13</v>
      </c>
      <c r="AC132">
        <v>117.04</v>
      </c>
      <c r="AE132" s="2">
        <v>37925</v>
      </c>
      <c r="AF132" t="s">
        <v>13</v>
      </c>
      <c r="AG132" t="s">
        <v>13</v>
      </c>
      <c r="AH132">
        <v>4</v>
      </c>
      <c r="AJ132" s="2">
        <v>32812</v>
      </c>
      <c r="AK132" t="s">
        <v>13</v>
      </c>
      <c r="AL132" t="s">
        <v>13</v>
      </c>
      <c r="AM132">
        <v>50.8</v>
      </c>
      <c r="AO132" s="2">
        <v>40025</v>
      </c>
      <c r="AP132">
        <v>20090731</v>
      </c>
      <c r="AQ132">
        <v>45</v>
      </c>
      <c r="AR132">
        <v>45</v>
      </c>
      <c r="AT132" s="2">
        <v>42094</v>
      </c>
      <c r="AU132">
        <v>20150330</v>
      </c>
      <c r="AV132">
        <v>-17.399999999999999</v>
      </c>
      <c r="AW132">
        <v>-18.3</v>
      </c>
    </row>
    <row r="133" spans="1:49" x14ac:dyDescent="0.2">
      <c r="A133" s="2">
        <v>32299</v>
      </c>
      <c r="B133" t="s">
        <v>13</v>
      </c>
      <c r="C133" t="s">
        <v>13</v>
      </c>
      <c r="D133">
        <v>47</v>
      </c>
      <c r="F133" s="2">
        <v>32842</v>
      </c>
      <c r="G133" t="s">
        <v>13</v>
      </c>
      <c r="H133" t="s">
        <v>13</v>
      </c>
      <c r="I133">
        <v>90.9</v>
      </c>
      <c r="K133" s="2">
        <v>41060</v>
      </c>
      <c r="L133">
        <v>20120515</v>
      </c>
      <c r="M133">
        <v>17.100000000000001</v>
      </c>
      <c r="N133">
        <v>13.6</v>
      </c>
      <c r="P133" s="2">
        <v>32842</v>
      </c>
      <c r="Q133" t="s">
        <v>13</v>
      </c>
      <c r="R133" t="s">
        <v>13</v>
      </c>
      <c r="S133">
        <v>0.1</v>
      </c>
      <c r="U133" s="2">
        <v>32842</v>
      </c>
      <c r="V133" t="s">
        <v>13</v>
      </c>
      <c r="W133" t="s">
        <v>13</v>
      </c>
      <c r="X133">
        <v>-4.2</v>
      </c>
      <c r="Z133" s="2">
        <v>32842</v>
      </c>
      <c r="AA133" t="s">
        <v>13</v>
      </c>
      <c r="AB133" t="s">
        <v>13</v>
      </c>
      <c r="AC133">
        <v>115.11</v>
      </c>
      <c r="AE133" s="2">
        <v>37955</v>
      </c>
      <c r="AF133" t="s">
        <v>13</v>
      </c>
      <c r="AG133" t="s">
        <v>13</v>
      </c>
      <c r="AH133">
        <v>4</v>
      </c>
      <c r="AJ133" s="2">
        <v>32842</v>
      </c>
      <c r="AK133" t="s">
        <v>13</v>
      </c>
      <c r="AL133" t="s">
        <v>13</v>
      </c>
      <c r="AM133">
        <v>48.8</v>
      </c>
      <c r="AO133" s="2">
        <v>40056</v>
      </c>
      <c r="AP133">
        <v>20090831</v>
      </c>
      <c r="AQ133">
        <v>56</v>
      </c>
      <c r="AR133">
        <v>56</v>
      </c>
      <c r="AT133" s="2">
        <v>42124</v>
      </c>
      <c r="AU133">
        <v>20150427</v>
      </c>
      <c r="AV133">
        <v>-16</v>
      </c>
      <c r="AW133">
        <v>-17.3</v>
      </c>
    </row>
    <row r="134" spans="1:49" x14ac:dyDescent="0.2">
      <c r="A134" s="2">
        <v>32306</v>
      </c>
      <c r="B134" t="s">
        <v>13</v>
      </c>
      <c r="C134" t="s">
        <v>13</v>
      </c>
      <c r="D134">
        <v>48</v>
      </c>
      <c r="F134" s="2">
        <v>32873</v>
      </c>
      <c r="G134" t="s">
        <v>13</v>
      </c>
      <c r="H134" t="s">
        <v>13</v>
      </c>
      <c r="I134">
        <v>90.5</v>
      </c>
      <c r="K134" s="2">
        <v>41090</v>
      </c>
      <c r="L134">
        <v>20120615</v>
      </c>
      <c r="M134">
        <v>2.2999999999999998</v>
      </c>
      <c r="N134">
        <v>1.5</v>
      </c>
      <c r="P134" s="2">
        <v>32873</v>
      </c>
      <c r="Q134" t="s">
        <v>13</v>
      </c>
      <c r="R134" t="s">
        <v>13</v>
      </c>
      <c r="S134">
        <v>0</v>
      </c>
      <c r="U134" s="2">
        <v>32873</v>
      </c>
      <c r="V134" t="s">
        <v>13</v>
      </c>
      <c r="W134" t="s">
        <v>13</v>
      </c>
      <c r="X134">
        <v>-2.1</v>
      </c>
      <c r="Z134" s="2">
        <v>32873</v>
      </c>
      <c r="AA134" t="s">
        <v>13</v>
      </c>
      <c r="AB134" t="s">
        <v>13</v>
      </c>
      <c r="AC134">
        <v>113.04</v>
      </c>
      <c r="AE134" s="2">
        <v>37986</v>
      </c>
      <c r="AF134" t="s">
        <v>13</v>
      </c>
      <c r="AG134" t="s">
        <v>13</v>
      </c>
      <c r="AH134">
        <v>12</v>
      </c>
      <c r="AJ134" s="2">
        <v>32873</v>
      </c>
      <c r="AK134" t="s">
        <v>13</v>
      </c>
      <c r="AL134" t="s">
        <v>13</v>
      </c>
      <c r="AM134">
        <v>49.3</v>
      </c>
      <c r="AO134" s="2">
        <v>40086</v>
      </c>
      <c r="AP134">
        <v>20090930</v>
      </c>
      <c r="AQ134">
        <v>58</v>
      </c>
      <c r="AR134">
        <v>58</v>
      </c>
      <c r="AT134" s="2">
        <v>42155</v>
      </c>
      <c r="AU134">
        <v>20150526</v>
      </c>
      <c r="AV134">
        <v>-20.8</v>
      </c>
      <c r="AW134">
        <v>-20.5</v>
      </c>
    </row>
    <row r="135" spans="1:49" x14ac:dyDescent="0.2">
      <c r="A135" s="2">
        <v>32313</v>
      </c>
      <c r="B135" t="s">
        <v>13</v>
      </c>
      <c r="C135" t="s">
        <v>13</v>
      </c>
      <c r="D135">
        <v>46</v>
      </c>
      <c r="F135" s="2">
        <v>32904</v>
      </c>
      <c r="G135" t="s">
        <v>13</v>
      </c>
      <c r="H135" t="s">
        <v>13</v>
      </c>
      <c r="I135">
        <v>93</v>
      </c>
      <c r="K135" s="2">
        <v>41121</v>
      </c>
      <c r="L135">
        <v>20120716</v>
      </c>
      <c r="M135">
        <v>7.4</v>
      </c>
      <c r="N135">
        <v>2.5</v>
      </c>
      <c r="P135" s="2">
        <v>32904</v>
      </c>
      <c r="Q135" t="s">
        <v>13</v>
      </c>
      <c r="R135" t="s">
        <v>13</v>
      </c>
      <c r="S135">
        <v>-0.1</v>
      </c>
      <c r="U135" s="2">
        <v>32904</v>
      </c>
      <c r="V135" t="s">
        <v>13</v>
      </c>
      <c r="W135" t="s">
        <v>13</v>
      </c>
      <c r="X135">
        <v>-7.5</v>
      </c>
      <c r="Z135" s="2">
        <v>32904</v>
      </c>
      <c r="AA135" t="s">
        <v>13</v>
      </c>
      <c r="AB135" t="s">
        <v>13</v>
      </c>
      <c r="AC135">
        <v>106.5</v>
      </c>
      <c r="AE135" s="2">
        <v>38017</v>
      </c>
      <c r="AF135" t="s">
        <v>13</v>
      </c>
      <c r="AG135" t="s">
        <v>13</v>
      </c>
      <c r="AH135">
        <v>7</v>
      </c>
      <c r="AJ135" s="2">
        <v>32904</v>
      </c>
      <c r="AK135" t="s">
        <v>13</v>
      </c>
      <c r="AL135" t="s">
        <v>13</v>
      </c>
      <c r="AM135">
        <v>47.4</v>
      </c>
      <c r="AO135" s="2">
        <v>40117</v>
      </c>
      <c r="AP135">
        <v>20091030</v>
      </c>
      <c r="AQ135">
        <v>50</v>
      </c>
      <c r="AR135">
        <v>50</v>
      </c>
      <c r="AT135" s="2">
        <v>42185</v>
      </c>
      <c r="AU135">
        <v>20150629</v>
      </c>
      <c r="AV135">
        <v>-7</v>
      </c>
      <c r="AW135">
        <v>-6.8</v>
      </c>
    </row>
    <row r="136" spans="1:49" x14ac:dyDescent="0.2">
      <c r="A136" s="2">
        <v>32320</v>
      </c>
      <c r="B136" t="s">
        <v>13</v>
      </c>
      <c r="C136" t="s">
        <v>13</v>
      </c>
      <c r="D136">
        <v>44</v>
      </c>
      <c r="F136" s="2">
        <v>32932</v>
      </c>
      <c r="G136" t="s">
        <v>13</v>
      </c>
      <c r="H136" t="s">
        <v>13</v>
      </c>
      <c r="I136">
        <v>89.5</v>
      </c>
      <c r="K136" s="2">
        <v>41152</v>
      </c>
      <c r="L136">
        <v>20120815</v>
      </c>
      <c r="M136">
        <v>-5.9</v>
      </c>
      <c r="N136">
        <v>-2.2000000000000002</v>
      </c>
      <c r="P136" s="2">
        <v>32932</v>
      </c>
      <c r="Q136" t="s">
        <v>13</v>
      </c>
      <c r="R136" t="s">
        <v>13</v>
      </c>
      <c r="S136">
        <v>-0.2</v>
      </c>
      <c r="U136" s="2">
        <v>32932</v>
      </c>
      <c r="V136" t="s">
        <v>13</v>
      </c>
      <c r="W136" t="s">
        <v>13</v>
      </c>
      <c r="X136">
        <v>-22.1</v>
      </c>
      <c r="Z136" s="2">
        <v>32932</v>
      </c>
      <c r="AA136" t="s">
        <v>13</v>
      </c>
      <c r="AB136" t="s">
        <v>13</v>
      </c>
      <c r="AC136">
        <v>106.74</v>
      </c>
      <c r="AE136" s="2">
        <v>38046</v>
      </c>
      <c r="AF136" t="s">
        <v>13</v>
      </c>
      <c r="AG136" t="s">
        <v>13</v>
      </c>
      <c r="AH136">
        <v>14</v>
      </c>
      <c r="AJ136" s="2">
        <v>32932</v>
      </c>
      <c r="AK136" t="s">
        <v>13</v>
      </c>
      <c r="AL136" t="s">
        <v>13</v>
      </c>
      <c r="AM136">
        <v>50</v>
      </c>
      <c r="AO136" s="2">
        <v>40147</v>
      </c>
      <c r="AP136">
        <v>20091130</v>
      </c>
      <c r="AQ136">
        <v>57</v>
      </c>
      <c r="AR136">
        <v>57</v>
      </c>
      <c r="AT136" s="2">
        <v>42216</v>
      </c>
      <c r="AU136">
        <v>20150727</v>
      </c>
      <c r="AV136">
        <v>-4.5999999999999996</v>
      </c>
      <c r="AW136">
        <v>-5.5</v>
      </c>
    </row>
    <row r="137" spans="1:49" x14ac:dyDescent="0.2">
      <c r="A137" s="2">
        <v>32327</v>
      </c>
      <c r="B137" t="s">
        <v>13</v>
      </c>
      <c r="C137" t="s">
        <v>13</v>
      </c>
      <c r="D137">
        <v>43</v>
      </c>
      <c r="F137" s="2">
        <v>32963</v>
      </c>
      <c r="G137" t="s">
        <v>13</v>
      </c>
      <c r="H137" t="s">
        <v>13</v>
      </c>
      <c r="I137">
        <v>91.3</v>
      </c>
      <c r="K137" s="2">
        <v>41182</v>
      </c>
      <c r="L137">
        <v>20120917</v>
      </c>
      <c r="M137">
        <v>-10.4</v>
      </c>
      <c r="N137">
        <v>-6.4</v>
      </c>
      <c r="P137" s="2">
        <v>32963</v>
      </c>
      <c r="Q137" t="s">
        <v>13</v>
      </c>
      <c r="R137" t="s">
        <v>13</v>
      </c>
      <c r="S137">
        <v>0.1</v>
      </c>
      <c r="U137" s="2">
        <v>32963</v>
      </c>
      <c r="V137" t="s">
        <v>13</v>
      </c>
      <c r="W137" t="s">
        <v>13</v>
      </c>
      <c r="X137">
        <v>-21.8</v>
      </c>
      <c r="Z137" s="2">
        <v>32963</v>
      </c>
      <c r="AA137" t="s">
        <v>13</v>
      </c>
      <c r="AB137" t="s">
        <v>13</v>
      </c>
      <c r="AC137">
        <v>110.6</v>
      </c>
      <c r="AE137" s="2">
        <v>38077</v>
      </c>
      <c r="AF137" t="s">
        <v>13</v>
      </c>
      <c r="AG137" t="s">
        <v>13</v>
      </c>
      <c r="AH137">
        <v>25</v>
      </c>
      <c r="AJ137" s="2">
        <v>32963</v>
      </c>
      <c r="AK137" t="s">
        <v>13</v>
      </c>
      <c r="AL137" t="s">
        <v>13</v>
      </c>
      <c r="AM137">
        <v>52.9</v>
      </c>
      <c r="AO137" s="2">
        <v>40178</v>
      </c>
      <c r="AP137">
        <v>20091231</v>
      </c>
      <c r="AQ137">
        <v>52</v>
      </c>
      <c r="AR137">
        <v>52</v>
      </c>
      <c r="AT137" s="2">
        <v>42247</v>
      </c>
      <c r="AU137">
        <v>20150831</v>
      </c>
      <c r="AV137">
        <v>-15.8</v>
      </c>
      <c r="AW137">
        <v>-16</v>
      </c>
    </row>
    <row r="138" spans="1:49" x14ac:dyDescent="0.2">
      <c r="A138" s="2">
        <v>32334</v>
      </c>
      <c r="B138" t="s">
        <v>13</v>
      </c>
      <c r="C138" t="s">
        <v>13</v>
      </c>
      <c r="D138">
        <v>43</v>
      </c>
      <c r="F138" s="2">
        <v>32993</v>
      </c>
      <c r="G138" t="s">
        <v>13</v>
      </c>
      <c r="H138" t="s">
        <v>13</v>
      </c>
      <c r="I138">
        <v>93.9</v>
      </c>
      <c r="K138" s="2">
        <v>41213</v>
      </c>
      <c r="L138">
        <v>20121015</v>
      </c>
      <c r="M138">
        <v>-6.2</v>
      </c>
      <c r="N138">
        <v>-3.5</v>
      </c>
      <c r="P138" s="2">
        <v>32993</v>
      </c>
      <c r="Q138" t="s">
        <v>13</v>
      </c>
      <c r="R138" t="s">
        <v>13</v>
      </c>
      <c r="S138">
        <v>-0.5</v>
      </c>
      <c r="U138" s="2">
        <v>32993</v>
      </c>
      <c r="V138" t="s">
        <v>13</v>
      </c>
      <c r="W138" t="s">
        <v>13</v>
      </c>
      <c r="X138">
        <v>-9</v>
      </c>
      <c r="Z138" s="2">
        <v>32993</v>
      </c>
      <c r="AA138" t="s">
        <v>13</v>
      </c>
      <c r="AB138" t="s">
        <v>13</v>
      </c>
      <c r="AC138">
        <v>107.29</v>
      </c>
      <c r="AE138" s="2">
        <v>38107</v>
      </c>
      <c r="AF138" t="s">
        <v>13</v>
      </c>
      <c r="AG138" t="s">
        <v>13</v>
      </c>
      <c r="AH138">
        <v>12</v>
      </c>
      <c r="AJ138" s="2">
        <v>32993</v>
      </c>
      <c r="AK138" t="s">
        <v>13</v>
      </c>
      <c r="AL138" t="s">
        <v>13</v>
      </c>
      <c r="AM138">
        <v>54</v>
      </c>
      <c r="AO138" s="2">
        <v>40209</v>
      </c>
      <c r="AP138">
        <v>20100129</v>
      </c>
      <c r="AQ138">
        <v>56</v>
      </c>
      <c r="AR138">
        <v>56</v>
      </c>
      <c r="AT138" s="2">
        <v>42277</v>
      </c>
      <c r="AU138">
        <v>20150928</v>
      </c>
      <c r="AV138">
        <v>-9.5</v>
      </c>
      <c r="AW138">
        <v>-9.6999999999999993</v>
      </c>
    </row>
    <row r="139" spans="1:49" x14ac:dyDescent="0.2">
      <c r="A139" s="2">
        <v>32341</v>
      </c>
      <c r="B139" t="s">
        <v>13</v>
      </c>
      <c r="C139" t="s">
        <v>13</v>
      </c>
      <c r="D139">
        <v>45</v>
      </c>
      <c r="F139" s="2">
        <v>33024</v>
      </c>
      <c r="G139" t="s">
        <v>13</v>
      </c>
      <c r="H139" t="s">
        <v>13</v>
      </c>
      <c r="I139">
        <v>90.6</v>
      </c>
      <c r="K139" s="2">
        <v>41243</v>
      </c>
      <c r="L139">
        <v>20121115</v>
      </c>
      <c r="M139">
        <v>-5.2</v>
      </c>
      <c r="N139">
        <v>-0.8</v>
      </c>
      <c r="P139" s="2">
        <v>33024</v>
      </c>
      <c r="Q139" t="s">
        <v>13</v>
      </c>
      <c r="R139" t="s">
        <v>13</v>
      </c>
      <c r="S139">
        <v>0.1</v>
      </c>
      <c r="U139" s="2">
        <v>33024</v>
      </c>
      <c r="V139" t="s">
        <v>13</v>
      </c>
      <c r="W139" t="s">
        <v>13</v>
      </c>
      <c r="X139">
        <v>-16.5</v>
      </c>
      <c r="Z139" s="2">
        <v>33024</v>
      </c>
      <c r="AA139" t="s">
        <v>13</v>
      </c>
      <c r="AB139" t="s">
        <v>13</v>
      </c>
      <c r="AC139">
        <v>107.28</v>
      </c>
      <c r="AE139" s="2">
        <v>38138</v>
      </c>
      <c r="AF139" t="s">
        <v>13</v>
      </c>
      <c r="AG139" t="s">
        <v>13</v>
      </c>
      <c r="AH139">
        <v>15</v>
      </c>
      <c r="AJ139" s="2">
        <v>33024</v>
      </c>
      <c r="AK139" t="s">
        <v>13</v>
      </c>
      <c r="AL139" t="s">
        <v>13</v>
      </c>
      <c r="AM139">
        <v>55.2</v>
      </c>
      <c r="AO139" s="2">
        <v>40237</v>
      </c>
      <c r="AP139">
        <v>20100226</v>
      </c>
      <c r="AQ139">
        <v>56</v>
      </c>
      <c r="AR139">
        <v>56</v>
      </c>
      <c r="AT139" s="2">
        <v>42308</v>
      </c>
      <c r="AU139">
        <v>20151026</v>
      </c>
      <c r="AV139">
        <v>-12.7</v>
      </c>
      <c r="AW139">
        <v>-12.3</v>
      </c>
    </row>
    <row r="140" spans="1:49" x14ac:dyDescent="0.2">
      <c r="A140" s="2">
        <v>32348</v>
      </c>
      <c r="B140" t="s">
        <v>13</v>
      </c>
      <c r="C140" t="s">
        <v>13</v>
      </c>
      <c r="D140">
        <v>48</v>
      </c>
      <c r="F140" s="2">
        <v>33054</v>
      </c>
      <c r="G140" t="s">
        <v>13</v>
      </c>
      <c r="H140" t="s">
        <v>13</v>
      </c>
      <c r="I140">
        <v>88.3</v>
      </c>
      <c r="K140" s="2">
        <v>41274</v>
      </c>
      <c r="L140">
        <v>20121217</v>
      </c>
      <c r="M140">
        <v>-8.1</v>
      </c>
      <c r="N140">
        <v>-6</v>
      </c>
      <c r="P140" s="2">
        <v>33054</v>
      </c>
      <c r="Q140" t="s">
        <v>13</v>
      </c>
      <c r="R140" t="s">
        <v>13</v>
      </c>
      <c r="S140">
        <v>0</v>
      </c>
      <c r="U140" s="2">
        <v>33054</v>
      </c>
      <c r="V140" t="s">
        <v>13</v>
      </c>
      <c r="W140" t="s">
        <v>13</v>
      </c>
      <c r="X140">
        <v>-8.6</v>
      </c>
      <c r="Z140" s="2">
        <v>33054</v>
      </c>
      <c r="AA140" t="s">
        <v>13</v>
      </c>
      <c r="AB140" t="s">
        <v>13</v>
      </c>
      <c r="AC140">
        <v>102.39</v>
      </c>
      <c r="AE140" s="2">
        <v>38168</v>
      </c>
      <c r="AF140" t="s">
        <v>13</v>
      </c>
      <c r="AG140" t="s">
        <v>13</v>
      </c>
      <c r="AH140">
        <v>10</v>
      </c>
      <c r="AJ140" s="2">
        <v>33054</v>
      </c>
      <c r="AK140" t="s">
        <v>13</v>
      </c>
      <c r="AL140" t="s">
        <v>13</v>
      </c>
      <c r="AM140">
        <v>53.2</v>
      </c>
      <c r="AO140" s="2">
        <v>40268</v>
      </c>
      <c r="AP140">
        <v>20100331</v>
      </c>
      <c r="AQ140">
        <v>62</v>
      </c>
      <c r="AR140">
        <v>62</v>
      </c>
      <c r="AT140" s="2">
        <v>42338</v>
      </c>
      <c r="AU140">
        <v>20151130</v>
      </c>
      <c r="AV140">
        <v>-4.9000000000000004</v>
      </c>
      <c r="AW140">
        <v>-5.2</v>
      </c>
    </row>
    <row r="141" spans="1:49" x14ac:dyDescent="0.2">
      <c r="A141" s="2">
        <v>32355</v>
      </c>
      <c r="B141" t="s">
        <v>13</v>
      </c>
      <c r="C141" t="s">
        <v>13</v>
      </c>
      <c r="D141">
        <v>48</v>
      </c>
      <c r="F141" s="2">
        <v>33085</v>
      </c>
      <c r="G141" t="s">
        <v>13</v>
      </c>
      <c r="H141" t="s">
        <v>13</v>
      </c>
      <c r="I141">
        <v>88.2</v>
      </c>
      <c r="K141" s="2">
        <v>41305</v>
      </c>
      <c r="L141">
        <v>20130115</v>
      </c>
      <c r="M141">
        <v>-7.8</v>
      </c>
      <c r="N141">
        <v>-7.6</v>
      </c>
      <c r="P141" s="2">
        <v>33085</v>
      </c>
      <c r="Q141" t="s">
        <v>13</v>
      </c>
      <c r="R141" t="s">
        <v>13</v>
      </c>
      <c r="S141">
        <v>-0.5</v>
      </c>
      <c r="U141" s="2">
        <v>33085</v>
      </c>
      <c r="V141" t="s">
        <v>13</v>
      </c>
      <c r="W141" t="s">
        <v>13</v>
      </c>
      <c r="X141">
        <v>-18.100000000000001</v>
      </c>
      <c r="Z141" s="2">
        <v>33085</v>
      </c>
      <c r="AA141" t="s">
        <v>13</v>
      </c>
      <c r="AB141" t="s">
        <v>13</v>
      </c>
      <c r="AC141">
        <v>101.72</v>
      </c>
      <c r="AE141" s="2">
        <v>38199</v>
      </c>
      <c r="AF141" t="s">
        <v>13</v>
      </c>
      <c r="AG141" t="s">
        <v>13</v>
      </c>
      <c r="AH141">
        <v>5</v>
      </c>
      <c r="AJ141" s="2">
        <v>33085</v>
      </c>
      <c r="AK141" t="s">
        <v>13</v>
      </c>
      <c r="AL141" t="s">
        <v>13</v>
      </c>
      <c r="AM141">
        <v>50.3</v>
      </c>
      <c r="AO141" s="2">
        <v>40298</v>
      </c>
      <c r="AP141">
        <v>20100430</v>
      </c>
      <c r="AQ141">
        <v>66</v>
      </c>
      <c r="AR141">
        <v>66</v>
      </c>
      <c r="AT141" s="2">
        <v>42369</v>
      </c>
      <c r="AU141">
        <v>20151228</v>
      </c>
      <c r="AV141">
        <v>-20.100000000000001</v>
      </c>
      <c r="AW141">
        <v>-21.9</v>
      </c>
    </row>
    <row r="142" spans="1:49" x14ac:dyDescent="0.2">
      <c r="A142" s="2">
        <v>32362</v>
      </c>
      <c r="B142" t="s">
        <v>13</v>
      </c>
      <c r="C142" t="s">
        <v>13</v>
      </c>
      <c r="D142">
        <v>48</v>
      </c>
      <c r="F142" s="2">
        <v>33116</v>
      </c>
      <c r="G142" t="s">
        <v>13</v>
      </c>
      <c r="H142" t="s">
        <v>13</v>
      </c>
      <c r="I142">
        <v>76.400000000000006</v>
      </c>
      <c r="K142" s="2">
        <v>41333</v>
      </c>
      <c r="L142">
        <v>20130215</v>
      </c>
      <c r="M142">
        <v>10</v>
      </c>
      <c r="N142">
        <v>8.9</v>
      </c>
      <c r="P142" s="2">
        <v>33116</v>
      </c>
      <c r="Q142" t="s">
        <v>13</v>
      </c>
      <c r="R142" t="s">
        <v>13</v>
      </c>
      <c r="S142">
        <v>-1.3</v>
      </c>
      <c r="U142" s="2">
        <v>33116</v>
      </c>
      <c r="V142" t="s">
        <v>13</v>
      </c>
      <c r="W142" t="s">
        <v>13</v>
      </c>
      <c r="X142">
        <v>-18.2</v>
      </c>
      <c r="Z142" s="2">
        <v>33116</v>
      </c>
      <c r="AA142" t="s">
        <v>13</v>
      </c>
      <c r="AB142" t="s">
        <v>13</v>
      </c>
      <c r="AC142">
        <v>84.7</v>
      </c>
      <c r="AE142" s="2">
        <v>38230</v>
      </c>
      <c r="AF142" t="s">
        <v>13</v>
      </c>
      <c r="AG142" t="s">
        <v>13</v>
      </c>
      <c r="AH142">
        <v>7</v>
      </c>
      <c r="AJ142" s="2">
        <v>33116</v>
      </c>
      <c r="AK142" t="s">
        <v>13</v>
      </c>
      <c r="AL142" t="s">
        <v>13</v>
      </c>
      <c r="AM142">
        <v>49.1</v>
      </c>
      <c r="AO142" s="2">
        <v>40329</v>
      </c>
      <c r="AP142">
        <v>20100528</v>
      </c>
      <c r="AQ142">
        <v>65</v>
      </c>
      <c r="AR142">
        <v>65</v>
      </c>
      <c r="AT142" s="2">
        <v>42400</v>
      </c>
      <c r="AU142">
        <v>20160125</v>
      </c>
      <c r="AV142">
        <v>-34.6</v>
      </c>
      <c r="AW142">
        <v>-35.799999999999997</v>
      </c>
    </row>
    <row r="143" spans="1:49" x14ac:dyDescent="0.2">
      <c r="A143" s="2">
        <v>32369</v>
      </c>
      <c r="B143" t="s">
        <v>13</v>
      </c>
      <c r="C143" t="s">
        <v>13</v>
      </c>
      <c r="D143">
        <v>47</v>
      </c>
      <c r="F143" s="2">
        <v>33146</v>
      </c>
      <c r="G143" t="s">
        <v>13</v>
      </c>
      <c r="H143" t="s">
        <v>13</v>
      </c>
      <c r="I143">
        <v>72.8</v>
      </c>
      <c r="K143" s="2">
        <v>41364</v>
      </c>
      <c r="L143">
        <v>20130315</v>
      </c>
      <c r="M143">
        <v>9.1999999999999993</v>
      </c>
      <c r="N143">
        <v>5.3</v>
      </c>
      <c r="P143" s="2">
        <v>33146</v>
      </c>
      <c r="Q143" t="s">
        <v>13</v>
      </c>
      <c r="R143" t="s">
        <v>13</v>
      </c>
      <c r="S143">
        <v>-1.2</v>
      </c>
      <c r="U143" s="2">
        <v>33146</v>
      </c>
      <c r="V143" t="s">
        <v>13</v>
      </c>
      <c r="W143" t="s">
        <v>13</v>
      </c>
      <c r="X143">
        <v>-43.4</v>
      </c>
      <c r="Z143" s="2">
        <v>33146</v>
      </c>
      <c r="AA143" t="s">
        <v>13</v>
      </c>
      <c r="AB143" t="s">
        <v>13</v>
      </c>
      <c r="AC143">
        <v>85.62</v>
      </c>
      <c r="AE143" s="2">
        <v>38260</v>
      </c>
      <c r="AF143" t="s">
        <v>13</v>
      </c>
      <c r="AG143" t="s">
        <v>13</v>
      </c>
      <c r="AH143">
        <v>4</v>
      </c>
      <c r="AJ143" s="2">
        <v>33146</v>
      </c>
      <c r="AK143" t="s">
        <v>13</v>
      </c>
      <c r="AL143" t="s">
        <v>13</v>
      </c>
      <c r="AM143">
        <v>48.8</v>
      </c>
      <c r="AO143" s="2">
        <v>40359</v>
      </c>
      <c r="AP143">
        <v>20100630</v>
      </c>
      <c r="AQ143">
        <v>59</v>
      </c>
      <c r="AR143">
        <v>59</v>
      </c>
      <c r="AT143" s="2">
        <v>42429</v>
      </c>
      <c r="AU143">
        <v>20160229</v>
      </c>
      <c r="AV143">
        <v>-31.8</v>
      </c>
      <c r="AW143">
        <v>-31.4</v>
      </c>
    </row>
    <row r="144" spans="1:49" x14ac:dyDescent="0.2">
      <c r="A144" s="2">
        <v>32376</v>
      </c>
      <c r="B144" t="s">
        <v>13</v>
      </c>
      <c r="C144" t="s">
        <v>13</v>
      </c>
      <c r="D144">
        <v>48</v>
      </c>
      <c r="F144" s="2">
        <v>33177</v>
      </c>
      <c r="G144" t="s">
        <v>13</v>
      </c>
      <c r="H144" t="s">
        <v>13</v>
      </c>
      <c r="I144">
        <v>63.9</v>
      </c>
      <c r="K144" s="2">
        <v>41394</v>
      </c>
      <c r="L144">
        <v>20130415</v>
      </c>
      <c r="M144">
        <v>3.1</v>
      </c>
      <c r="N144">
        <v>4.2</v>
      </c>
      <c r="P144" s="2">
        <v>33177</v>
      </c>
      <c r="Q144" t="s">
        <v>13</v>
      </c>
      <c r="R144" t="s">
        <v>13</v>
      </c>
      <c r="S144">
        <v>-1.4</v>
      </c>
      <c r="U144" s="2">
        <v>33177</v>
      </c>
      <c r="V144" t="s">
        <v>13</v>
      </c>
      <c r="W144" t="s">
        <v>13</v>
      </c>
      <c r="X144">
        <v>-48.2</v>
      </c>
      <c r="Z144" s="2">
        <v>33177</v>
      </c>
      <c r="AA144" t="s">
        <v>13</v>
      </c>
      <c r="AB144" t="s">
        <v>13</v>
      </c>
      <c r="AC144">
        <v>62.61</v>
      </c>
      <c r="AE144" s="2">
        <v>38291</v>
      </c>
      <c r="AF144" t="s">
        <v>13</v>
      </c>
      <c r="AG144" t="s">
        <v>13</v>
      </c>
      <c r="AH144">
        <v>1</v>
      </c>
      <c r="AJ144" s="2">
        <v>33177</v>
      </c>
      <c r="AK144" t="s">
        <v>13</v>
      </c>
      <c r="AL144" t="s">
        <v>13</v>
      </c>
      <c r="AM144">
        <v>46</v>
      </c>
      <c r="AO144" s="2">
        <v>40390</v>
      </c>
      <c r="AP144">
        <v>20100730</v>
      </c>
      <c r="AQ144">
        <v>66</v>
      </c>
      <c r="AR144">
        <v>66</v>
      </c>
      <c r="AT144" s="2">
        <v>42460</v>
      </c>
      <c r="AU144">
        <v>20160328</v>
      </c>
      <c r="AV144">
        <v>-13.6</v>
      </c>
      <c r="AW144">
        <v>-12.7</v>
      </c>
    </row>
    <row r="145" spans="1:49" x14ac:dyDescent="0.2">
      <c r="A145" s="2">
        <v>32383</v>
      </c>
      <c r="B145" t="s">
        <v>13</v>
      </c>
      <c r="C145" t="s">
        <v>13</v>
      </c>
      <c r="D145">
        <v>49</v>
      </c>
      <c r="F145" s="2">
        <v>33207</v>
      </c>
      <c r="G145" t="s">
        <v>13</v>
      </c>
      <c r="H145" t="s">
        <v>13</v>
      </c>
      <c r="I145">
        <v>66</v>
      </c>
      <c r="K145" s="2">
        <v>41425</v>
      </c>
      <c r="L145">
        <v>20130515</v>
      </c>
      <c r="M145">
        <v>-1.4</v>
      </c>
      <c r="N145">
        <v>-2.1</v>
      </c>
      <c r="P145" s="2">
        <v>33207</v>
      </c>
      <c r="Q145" t="s">
        <v>13</v>
      </c>
      <c r="R145" t="s">
        <v>13</v>
      </c>
      <c r="S145">
        <v>-1.8</v>
      </c>
      <c r="U145" s="2">
        <v>33207</v>
      </c>
      <c r="V145" t="s">
        <v>13</v>
      </c>
      <c r="W145" t="s">
        <v>13</v>
      </c>
      <c r="X145">
        <v>-27.1</v>
      </c>
      <c r="Z145" s="2">
        <v>33207</v>
      </c>
      <c r="AA145" t="s">
        <v>13</v>
      </c>
      <c r="AB145" t="s">
        <v>13</v>
      </c>
      <c r="AC145">
        <v>61.75</v>
      </c>
      <c r="AE145" s="2">
        <v>38321</v>
      </c>
      <c r="AF145" t="s">
        <v>13</v>
      </c>
      <c r="AG145" t="s">
        <v>13</v>
      </c>
      <c r="AH145">
        <v>-5</v>
      </c>
      <c r="AJ145" s="2">
        <v>33207</v>
      </c>
      <c r="AK145" t="s">
        <v>13</v>
      </c>
      <c r="AL145" t="s">
        <v>13</v>
      </c>
      <c r="AM145">
        <v>44.8</v>
      </c>
      <c r="AO145" s="2">
        <v>40421</v>
      </c>
      <c r="AP145">
        <v>20100831</v>
      </c>
      <c r="AQ145">
        <v>59</v>
      </c>
      <c r="AR145">
        <v>59</v>
      </c>
      <c r="AT145" s="2">
        <v>42490</v>
      </c>
      <c r="AU145">
        <v>20160425</v>
      </c>
      <c r="AV145">
        <v>-13.9</v>
      </c>
      <c r="AW145">
        <v>-12.9</v>
      </c>
    </row>
    <row r="146" spans="1:49" x14ac:dyDescent="0.2">
      <c r="A146" s="2">
        <v>32390</v>
      </c>
      <c r="B146" t="s">
        <v>13</v>
      </c>
      <c r="C146" t="s">
        <v>13</v>
      </c>
      <c r="D146">
        <v>50</v>
      </c>
      <c r="F146" s="2">
        <v>33238</v>
      </c>
      <c r="G146" t="s">
        <v>13</v>
      </c>
      <c r="H146" t="s">
        <v>13</v>
      </c>
      <c r="I146">
        <v>65.5</v>
      </c>
      <c r="K146" s="2">
        <v>41455</v>
      </c>
      <c r="L146">
        <v>20130617</v>
      </c>
      <c r="M146">
        <v>7.8</v>
      </c>
      <c r="N146">
        <v>4.8</v>
      </c>
      <c r="P146" s="2">
        <v>33238</v>
      </c>
      <c r="Q146" t="s">
        <v>13</v>
      </c>
      <c r="R146" t="s">
        <v>13</v>
      </c>
      <c r="S146">
        <v>-0.9</v>
      </c>
      <c r="U146" s="2">
        <v>33238</v>
      </c>
      <c r="V146" t="s">
        <v>13</v>
      </c>
      <c r="W146" t="s">
        <v>13</v>
      </c>
      <c r="X146">
        <v>-37.1</v>
      </c>
      <c r="Z146" s="2">
        <v>33238</v>
      </c>
      <c r="AA146" t="s">
        <v>13</v>
      </c>
      <c r="AB146" t="s">
        <v>13</v>
      </c>
      <c r="AC146">
        <v>61.18</v>
      </c>
      <c r="AE146" s="2">
        <v>38352</v>
      </c>
      <c r="AF146" t="s">
        <v>13</v>
      </c>
      <c r="AG146" t="s">
        <v>13</v>
      </c>
      <c r="AH146">
        <v>6</v>
      </c>
      <c r="AJ146" s="2">
        <v>33238</v>
      </c>
      <c r="AK146" t="s">
        <v>13</v>
      </c>
      <c r="AL146" t="s">
        <v>13</v>
      </c>
      <c r="AM146">
        <v>43.7</v>
      </c>
      <c r="AO146" s="2">
        <v>40451</v>
      </c>
      <c r="AP146">
        <v>20100930</v>
      </c>
      <c r="AQ146">
        <v>50</v>
      </c>
      <c r="AR146">
        <v>50</v>
      </c>
      <c r="AT146" s="2">
        <v>42521</v>
      </c>
      <c r="AU146">
        <v>20160531</v>
      </c>
      <c r="AV146">
        <v>-20.8</v>
      </c>
      <c r="AW146">
        <v>-19.8</v>
      </c>
    </row>
    <row r="147" spans="1:49" x14ac:dyDescent="0.2">
      <c r="A147" s="2">
        <v>32397</v>
      </c>
      <c r="B147" t="s">
        <v>13</v>
      </c>
      <c r="C147" t="s">
        <v>13</v>
      </c>
      <c r="D147">
        <v>49</v>
      </c>
      <c r="F147" s="2">
        <v>33269</v>
      </c>
      <c r="G147" t="s">
        <v>13</v>
      </c>
      <c r="H147" t="s">
        <v>13</v>
      </c>
      <c r="I147">
        <v>66.8</v>
      </c>
      <c r="K147" s="2">
        <v>41486</v>
      </c>
      <c r="L147">
        <v>20130715</v>
      </c>
      <c r="M147">
        <v>9.5</v>
      </c>
      <c r="N147">
        <v>4.3</v>
      </c>
      <c r="P147" s="2">
        <v>33269</v>
      </c>
      <c r="Q147" t="s">
        <v>13</v>
      </c>
      <c r="R147" t="s">
        <v>13</v>
      </c>
      <c r="S147">
        <v>-1.3</v>
      </c>
      <c r="U147" s="2">
        <v>33269</v>
      </c>
      <c r="V147" t="s">
        <v>13</v>
      </c>
      <c r="W147" t="s">
        <v>13</v>
      </c>
      <c r="X147">
        <v>-32</v>
      </c>
      <c r="Z147" s="2">
        <v>33269</v>
      </c>
      <c r="AA147" t="s">
        <v>13</v>
      </c>
      <c r="AB147" t="s">
        <v>13</v>
      </c>
      <c r="AC147">
        <v>55.08</v>
      </c>
      <c r="AE147" s="2">
        <v>38383</v>
      </c>
      <c r="AF147" t="s">
        <v>13</v>
      </c>
      <c r="AG147" t="s">
        <v>13</v>
      </c>
      <c r="AH147">
        <v>5</v>
      </c>
      <c r="AJ147" s="2">
        <v>33269</v>
      </c>
      <c r="AK147" t="s">
        <v>13</v>
      </c>
      <c r="AL147" t="s">
        <v>13</v>
      </c>
      <c r="AM147">
        <v>41.9</v>
      </c>
      <c r="AO147" s="2">
        <v>40482</v>
      </c>
      <c r="AP147">
        <v>20101029</v>
      </c>
      <c r="AQ147">
        <v>56</v>
      </c>
      <c r="AR147">
        <v>56</v>
      </c>
      <c r="AT147" s="2">
        <v>42551</v>
      </c>
      <c r="AU147">
        <v>20160627</v>
      </c>
      <c r="AV147">
        <v>-18.3</v>
      </c>
      <c r="AW147">
        <v>-17.3</v>
      </c>
    </row>
    <row r="148" spans="1:49" x14ac:dyDescent="0.2">
      <c r="A148" s="2">
        <v>32404</v>
      </c>
      <c r="B148" t="s">
        <v>13</v>
      </c>
      <c r="C148" t="s">
        <v>13</v>
      </c>
      <c r="D148">
        <v>48</v>
      </c>
      <c r="F148" s="2">
        <v>33297</v>
      </c>
      <c r="G148" t="s">
        <v>13</v>
      </c>
      <c r="H148" t="s">
        <v>13</v>
      </c>
      <c r="I148">
        <v>70.400000000000006</v>
      </c>
      <c r="K148" s="2">
        <v>41517</v>
      </c>
      <c r="L148">
        <v>20130815</v>
      </c>
      <c r="M148">
        <v>8.1999999999999993</v>
      </c>
      <c r="N148">
        <v>10.7</v>
      </c>
      <c r="P148" s="2">
        <v>33297</v>
      </c>
      <c r="Q148" t="s">
        <v>13</v>
      </c>
      <c r="R148" t="s">
        <v>13</v>
      </c>
      <c r="S148">
        <v>-0.3</v>
      </c>
      <c r="U148" s="2">
        <v>33297</v>
      </c>
      <c r="V148" t="s">
        <v>13</v>
      </c>
      <c r="W148" t="s">
        <v>13</v>
      </c>
      <c r="X148">
        <v>-22.2</v>
      </c>
      <c r="Z148" s="2">
        <v>33297</v>
      </c>
      <c r="AA148" t="s">
        <v>13</v>
      </c>
      <c r="AB148" t="s">
        <v>13</v>
      </c>
      <c r="AC148">
        <v>59.39</v>
      </c>
      <c r="AE148" s="2">
        <v>38411</v>
      </c>
      <c r="AF148" t="s">
        <v>13</v>
      </c>
      <c r="AG148" t="s">
        <v>13</v>
      </c>
      <c r="AH148">
        <v>10</v>
      </c>
      <c r="AJ148" s="2">
        <v>33297</v>
      </c>
      <c r="AK148" t="s">
        <v>13</v>
      </c>
      <c r="AL148" t="s">
        <v>13</v>
      </c>
      <c r="AM148">
        <v>44.3</v>
      </c>
      <c r="AO148" s="2">
        <v>40512</v>
      </c>
      <c r="AP148">
        <v>20101130</v>
      </c>
      <c r="AQ148">
        <v>59</v>
      </c>
      <c r="AR148">
        <v>59</v>
      </c>
      <c r="AT148" s="2">
        <v>42582</v>
      </c>
      <c r="AU148">
        <v>20160725</v>
      </c>
      <c r="AV148">
        <v>-1.3</v>
      </c>
      <c r="AW148">
        <v>0.1</v>
      </c>
    </row>
    <row r="149" spans="1:49" x14ac:dyDescent="0.2">
      <c r="A149" s="2">
        <v>32411</v>
      </c>
      <c r="B149" t="s">
        <v>13</v>
      </c>
      <c r="C149" t="s">
        <v>13</v>
      </c>
      <c r="D149">
        <v>46</v>
      </c>
      <c r="F149" s="2">
        <v>33328</v>
      </c>
      <c r="G149" t="s">
        <v>13</v>
      </c>
      <c r="H149" t="s">
        <v>13</v>
      </c>
      <c r="I149">
        <v>87.7</v>
      </c>
      <c r="K149" s="2">
        <v>41547</v>
      </c>
      <c r="L149">
        <v>20130916</v>
      </c>
      <c r="M149">
        <v>6.3</v>
      </c>
      <c r="N149">
        <v>8.3000000000000007</v>
      </c>
      <c r="P149" s="2">
        <v>33328</v>
      </c>
      <c r="Q149" t="s">
        <v>13</v>
      </c>
      <c r="R149" t="s">
        <v>13</v>
      </c>
      <c r="S149">
        <v>-0.4</v>
      </c>
      <c r="U149" s="2">
        <v>33328</v>
      </c>
      <c r="V149" t="s">
        <v>13</v>
      </c>
      <c r="W149" t="s">
        <v>13</v>
      </c>
      <c r="X149">
        <v>-11.6</v>
      </c>
      <c r="Z149" s="2">
        <v>33328</v>
      </c>
      <c r="AA149" t="s">
        <v>13</v>
      </c>
      <c r="AB149" t="s">
        <v>13</v>
      </c>
      <c r="AC149">
        <v>81.069999999999993</v>
      </c>
      <c r="AE149" s="2">
        <v>38442</v>
      </c>
      <c r="AF149" t="s">
        <v>13</v>
      </c>
      <c r="AG149" t="s">
        <v>13</v>
      </c>
      <c r="AH149">
        <v>4</v>
      </c>
      <c r="AJ149" s="2">
        <v>33328</v>
      </c>
      <c r="AK149" t="s">
        <v>13</v>
      </c>
      <c r="AL149" t="s">
        <v>13</v>
      </c>
      <c r="AM149">
        <v>44.2</v>
      </c>
      <c r="AO149" s="2">
        <v>40543</v>
      </c>
      <c r="AP149">
        <v>20101230</v>
      </c>
      <c r="AQ149">
        <v>62</v>
      </c>
      <c r="AR149">
        <v>62</v>
      </c>
      <c r="AT149" s="2">
        <v>42613</v>
      </c>
      <c r="AU149">
        <v>20160829</v>
      </c>
      <c r="AV149">
        <v>-6.2</v>
      </c>
      <c r="AW149">
        <v>-4.8</v>
      </c>
    </row>
    <row r="150" spans="1:49" x14ac:dyDescent="0.2">
      <c r="A150" s="2">
        <v>32418</v>
      </c>
      <c r="B150" t="s">
        <v>13</v>
      </c>
      <c r="C150" t="s">
        <v>13</v>
      </c>
      <c r="D150">
        <v>45</v>
      </c>
      <c r="F150" s="2">
        <v>33358</v>
      </c>
      <c r="G150" t="s">
        <v>13</v>
      </c>
      <c r="H150" t="s">
        <v>13</v>
      </c>
      <c r="I150">
        <v>81.8</v>
      </c>
      <c r="K150" s="2">
        <v>41578</v>
      </c>
      <c r="L150">
        <v>20131015</v>
      </c>
      <c r="M150">
        <v>1.5</v>
      </c>
      <c r="N150">
        <v>5.3</v>
      </c>
      <c r="P150" s="2">
        <v>33358</v>
      </c>
      <c r="Q150" t="s">
        <v>13</v>
      </c>
      <c r="R150" t="s">
        <v>13</v>
      </c>
      <c r="S150">
        <v>1.1000000000000001</v>
      </c>
      <c r="U150" s="2">
        <v>33358</v>
      </c>
      <c r="V150" t="s">
        <v>13</v>
      </c>
      <c r="W150" t="s">
        <v>13</v>
      </c>
      <c r="X150">
        <v>-6.5</v>
      </c>
      <c r="Z150" s="2">
        <v>33358</v>
      </c>
      <c r="AA150" t="s">
        <v>13</v>
      </c>
      <c r="AB150" t="s">
        <v>13</v>
      </c>
      <c r="AC150">
        <v>79.37</v>
      </c>
      <c r="AE150" s="2">
        <v>38472</v>
      </c>
      <c r="AF150" t="s">
        <v>13</v>
      </c>
      <c r="AG150" t="s">
        <v>13</v>
      </c>
      <c r="AH150">
        <v>3</v>
      </c>
      <c r="AJ150" s="2">
        <v>33358</v>
      </c>
      <c r="AK150" t="s">
        <v>13</v>
      </c>
      <c r="AL150" t="s">
        <v>13</v>
      </c>
      <c r="AM150">
        <v>42</v>
      </c>
      <c r="AO150" s="2">
        <v>40574</v>
      </c>
      <c r="AP150">
        <v>20110131</v>
      </c>
      <c r="AQ150">
        <v>57</v>
      </c>
      <c r="AR150">
        <v>57</v>
      </c>
      <c r="AT150" s="2">
        <v>42643</v>
      </c>
      <c r="AU150">
        <v>20160926</v>
      </c>
      <c r="AV150">
        <v>-3.7</v>
      </c>
      <c r="AW150">
        <v>-2.1</v>
      </c>
    </row>
    <row r="151" spans="1:49" x14ac:dyDescent="0.2">
      <c r="A151" s="2">
        <v>32425</v>
      </c>
      <c r="B151" t="s">
        <v>13</v>
      </c>
      <c r="C151" t="s">
        <v>13</v>
      </c>
      <c r="D151">
        <v>45</v>
      </c>
      <c r="F151" s="2">
        <v>33389</v>
      </c>
      <c r="G151" t="s">
        <v>13</v>
      </c>
      <c r="H151" t="s">
        <v>13</v>
      </c>
      <c r="I151">
        <v>78.3</v>
      </c>
      <c r="K151" s="2">
        <v>41608</v>
      </c>
      <c r="L151">
        <v>20131115</v>
      </c>
      <c r="M151">
        <v>-2.2000000000000002</v>
      </c>
      <c r="N151">
        <v>2.2000000000000002</v>
      </c>
      <c r="P151" s="2">
        <v>33389</v>
      </c>
      <c r="Q151" t="s">
        <v>13</v>
      </c>
      <c r="R151" t="s">
        <v>13</v>
      </c>
      <c r="S151">
        <v>0.7</v>
      </c>
      <c r="U151" s="2">
        <v>33389</v>
      </c>
      <c r="V151" t="s">
        <v>13</v>
      </c>
      <c r="W151" t="s">
        <v>13</v>
      </c>
      <c r="X151">
        <v>3.9</v>
      </c>
      <c r="Z151" s="2">
        <v>33389</v>
      </c>
      <c r="AA151" t="s">
        <v>13</v>
      </c>
      <c r="AB151" t="s">
        <v>13</v>
      </c>
      <c r="AC151">
        <v>76.430000000000007</v>
      </c>
      <c r="AE151" s="2">
        <v>38503</v>
      </c>
      <c r="AF151" t="s">
        <v>13</v>
      </c>
      <c r="AG151" t="s">
        <v>13</v>
      </c>
      <c r="AH151">
        <v>11</v>
      </c>
      <c r="AJ151" s="2">
        <v>33389</v>
      </c>
      <c r="AK151" t="s">
        <v>13</v>
      </c>
      <c r="AL151" t="s">
        <v>13</v>
      </c>
      <c r="AM151">
        <v>47</v>
      </c>
      <c r="AO151" s="2">
        <v>40602</v>
      </c>
      <c r="AP151">
        <v>20110228</v>
      </c>
      <c r="AQ151">
        <v>63</v>
      </c>
      <c r="AR151">
        <v>63</v>
      </c>
      <c r="AT151" s="2">
        <v>42674</v>
      </c>
      <c r="AU151">
        <v>20161031</v>
      </c>
      <c r="AV151">
        <v>-1.5</v>
      </c>
      <c r="AW151">
        <v>0.6</v>
      </c>
    </row>
    <row r="152" spans="1:49" x14ac:dyDescent="0.2">
      <c r="A152" s="2">
        <v>32432</v>
      </c>
      <c r="B152" t="s">
        <v>13</v>
      </c>
      <c r="C152" t="s">
        <v>13</v>
      </c>
      <c r="D152">
        <v>44</v>
      </c>
      <c r="F152" s="2">
        <v>33419</v>
      </c>
      <c r="G152" t="s">
        <v>13</v>
      </c>
      <c r="H152" t="s">
        <v>13</v>
      </c>
      <c r="I152">
        <v>82.1</v>
      </c>
      <c r="K152" s="2">
        <v>41639</v>
      </c>
      <c r="L152">
        <v>20131216</v>
      </c>
      <c r="M152">
        <v>1</v>
      </c>
      <c r="N152">
        <v>2.5</v>
      </c>
      <c r="P152" s="2">
        <v>33419</v>
      </c>
      <c r="Q152" t="s">
        <v>13</v>
      </c>
      <c r="R152" t="s">
        <v>13</v>
      </c>
      <c r="S152">
        <v>0.1</v>
      </c>
      <c r="U152" s="2">
        <v>33419</v>
      </c>
      <c r="V152" t="s">
        <v>13</v>
      </c>
      <c r="W152" t="s">
        <v>13</v>
      </c>
      <c r="X152">
        <v>13</v>
      </c>
      <c r="Z152" s="2">
        <v>33419</v>
      </c>
      <c r="AA152" t="s">
        <v>13</v>
      </c>
      <c r="AB152" t="s">
        <v>13</v>
      </c>
      <c r="AC152">
        <v>78</v>
      </c>
      <c r="AE152" s="2">
        <v>38533</v>
      </c>
      <c r="AF152" t="s">
        <v>13</v>
      </c>
      <c r="AG152" t="s">
        <v>13</v>
      </c>
      <c r="AH152">
        <v>2</v>
      </c>
      <c r="AJ152" s="2">
        <v>33419</v>
      </c>
      <c r="AK152" t="s">
        <v>13</v>
      </c>
      <c r="AL152" t="s">
        <v>13</v>
      </c>
      <c r="AM152">
        <v>47.9</v>
      </c>
      <c r="AO152" s="2">
        <v>40633</v>
      </c>
      <c r="AP152">
        <v>20110331</v>
      </c>
      <c r="AQ152">
        <v>66</v>
      </c>
      <c r="AR152">
        <v>66</v>
      </c>
      <c r="AT152" s="2">
        <v>42704</v>
      </c>
      <c r="AU152">
        <v>20161128</v>
      </c>
      <c r="AV152">
        <v>10.199999999999999</v>
      </c>
      <c r="AW152">
        <v>12.5</v>
      </c>
    </row>
    <row r="153" spans="1:49" x14ac:dyDescent="0.2">
      <c r="A153" s="2">
        <v>32439</v>
      </c>
      <c r="B153" t="s">
        <v>13</v>
      </c>
      <c r="C153" t="s">
        <v>13</v>
      </c>
      <c r="D153">
        <v>46</v>
      </c>
      <c r="F153" s="2">
        <v>33450</v>
      </c>
      <c r="G153" t="s">
        <v>13</v>
      </c>
      <c r="H153" t="s">
        <v>13</v>
      </c>
      <c r="I153">
        <v>82.9</v>
      </c>
      <c r="K153" s="2">
        <v>41670</v>
      </c>
      <c r="L153">
        <v>20140115</v>
      </c>
      <c r="M153">
        <v>12.5</v>
      </c>
      <c r="N153">
        <v>12.3</v>
      </c>
      <c r="P153" s="2">
        <v>33450</v>
      </c>
      <c r="Q153" t="s">
        <v>13</v>
      </c>
      <c r="R153" t="s">
        <v>13</v>
      </c>
      <c r="S153">
        <v>1</v>
      </c>
      <c r="U153" s="2">
        <v>33450</v>
      </c>
      <c r="V153" t="s">
        <v>13</v>
      </c>
      <c r="W153" t="s">
        <v>13</v>
      </c>
      <c r="X153">
        <v>19.899999999999999</v>
      </c>
      <c r="Z153" s="2">
        <v>33450</v>
      </c>
      <c r="AA153" t="s">
        <v>13</v>
      </c>
      <c r="AB153" t="s">
        <v>13</v>
      </c>
      <c r="AC153">
        <v>77.72</v>
      </c>
      <c r="AE153" s="2">
        <v>38564</v>
      </c>
      <c r="AF153" t="s">
        <v>13</v>
      </c>
      <c r="AG153" t="s">
        <v>13</v>
      </c>
      <c r="AH153">
        <v>-5</v>
      </c>
      <c r="AJ153" s="2">
        <v>33450</v>
      </c>
      <c r="AK153" t="s">
        <v>13</v>
      </c>
      <c r="AL153" t="s">
        <v>13</v>
      </c>
      <c r="AM153">
        <v>49.8</v>
      </c>
      <c r="AO153" s="2">
        <v>40663</v>
      </c>
      <c r="AP153">
        <v>20110429</v>
      </c>
      <c r="AQ153">
        <v>68</v>
      </c>
      <c r="AR153">
        <v>68</v>
      </c>
      <c r="AT153" s="2">
        <v>42735</v>
      </c>
      <c r="AU153">
        <v>20161227</v>
      </c>
      <c r="AV153">
        <v>15.5</v>
      </c>
      <c r="AW153">
        <v>17.7</v>
      </c>
    </row>
    <row r="154" spans="1:49" x14ac:dyDescent="0.2">
      <c r="A154" s="2">
        <v>32446</v>
      </c>
      <c r="B154" t="s">
        <v>13</v>
      </c>
      <c r="C154" t="s">
        <v>13</v>
      </c>
      <c r="D154">
        <v>46</v>
      </c>
      <c r="F154" s="2">
        <v>33481</v>
      </c>
      <c r="G154" t="s">
        <v>13</v>
      </c>
      <c r="H154" t="s">
        <v>13</v>
      </c>
      <c r="I154">
        <v>82</v>
      </c>
      <c r="K154" s="2">
        <v>41698</v>
      </c>
      <c r="L154">
        <v>20140218</v>
      </c>
      <c r="M154">
        <v>4.5</v>
      </c>
      <c r="N154">
        <v>6.1</v>
      </c>
      <c r="P154" s="2">
        <v>33481</v>
      </c>
      <c r="Q154" t="s">
        <v>13</v>
      </c>
      <c r="R154" t="s">
        <v>13</v>
      </c>
      <c r="S154">
        <v>0.1</v>
      </c>
      <c r="U154" s="2">
        <v>33481</v>
      </c>
      <c r="V154" t="s">
        <v>13</v>
      </c>
      <c r="W154" t="s">
        <v>13</v>
      </c>
      <c r="X154">
        <v>27</v>
      </c>
      <c r="Z154" s="2">
        <v>33481</v>
      </c>
      <c r="AA154" t="s">
        <v>13</v>
      </c>
      <c r="AB154" t="s">
        <v>13</v>
      </c>
      <c r="AC154">
        <v>76.09</v>
      </c>
      <c r="AE154" s="2">
        <v>38595</v>
      </c>
      <c r="AF154" t="s">
        <v>13</v>
      </c>
      <c r="AG154" t="s">
        <v>13</v>
      </c>
      <c r="AH154">
        <v>2</v>
      </c>
      <c r="AJ154" s="2">
        <v>33481</v>
      </c>
      <c r="AK154" t="s">
        <v>13</v>
      </c>
      <c r="AL154" t="s">
        <v>13</v>
      </c>
      <c r="AM154">
        <v>54.5</v>
      </c>
      <c r="AO154" s="2">
        <v>40694</v>
      </c>
      <c r="AP154">
        <v>20110531</v>
      </c>
      <c r="AQ154">
        <v>62</v>
      </c>
      <c r="AR154">
        <v>62.3</v>
      </c>
      <c r="AT154" s="2">
        <v>42766</v>
      </c>
      <c r="AU154">
        <v>20170130</v>
      </c>
      <c r="AV154">
        <v>22.1</v>
      </c>
      <c r="AW154">
        <v>22.1</v>
      </c>
    </row>
    <row r="155" spans="1:49" x14ac:dyDescent="0.2">
      <c r="A155" s="2">
        <v>32453</v>
      </c>
      <c r="B155" t="s">
        <v>13</v>
      </c>
      <c r="C155" t="s">
        <v>13</v>
      </c>
      <c r="D155">
        <v>47</v>
      </c>
      <c r="F155" s="2">
        <v>33511</v>
      </c>
      <c r="G155" t="s">
        <v>13</v>
      </c>
      <c r="H155" t="s">
        <v>13</v>
      </c>
      <c r="I155">
        <v>83</v>
      </c>
      <c r="K155" s="2">
        <v>41729</v>
      </c>
      <c r="L155">
        <v>20140317</v>
      </c>
      <c r="M155">
        <v>5.6</v>
      </c>
      <c r="N155">
        <v>3.6</v>
      </c>
      <c r="P155" s="2">
        <v>33511</v>
      </c>
      <c r="Q155" t="s">
        <v>13</v>
      </c>
      <c r="R155" t="s">
        <v>13</v>
      </c>
      <c r="S155">
        <v>0.8</v>
      </c>
      <c r="U155" s="2">
        <v>33511</v>
      </c>
      <c r="V155" t="s">
        <v>13</v>
      </c>
      <c r="W155" t="s">
        <v>13</v>
      </c>
      <c r="X155">
        <v>20</v>
      </c>
      <c r="Z155" s="2">
        <v>33511</v>
      </c>
      <c r="AA155" t="s">
        <v>13</v>
      </c>
      <c r="AB155" t="s">
        <v>13</v>
      </c>
      <c r="AC155">
        <v>72.92</v>
      </c>
      <c r="AE155" s="2">
        <v>38625</v>
      </c>
      <c r="AF155" t="s">
        <v>13</v>
      </c>
      <c r="AG155" t="s">
        <v>13</v>
      </c>
      <c r="AH155">
        <v>0</v>
      </c>
      <c r="AJ155" s="2">
        <v>33511</v>
      </c>
      <c r="AK155" t="s">
        <v>13</v>
      </c>
      <c r="AL155" t="s">
        <v>13</v>
      </c>
      <c r="AM155">
        <v>54.4</v>
      </c>
      <c r="AO155" s="2">
        <v>40724</v>
      </c>
      <c r="AP155">
        <v>20110630</v>
      </c>
      <c r="AQ155">
        <v>59.3</v>
      </c>
      <c r="AR155">
        <v>59.3</v>
      </c>
      <c r="AT155" s="2">
        <v>42794</v>
      </c>
      <c r="AU155">
        <v>20170227</v>
      </c>
      <c r="AV155">
        <v>24.5</v>
      </c>
      <c r="AW155">
        <v>24.5</v>
      </c>
    </row>
    <row r="156" spans="1:49" x14ac:dyDescent="0.2">
      <c r="A156" s="2">
        <v>32460</v>
      </c>
      <c r="B156" t="s">
        <v>13</v>
      </c>
      <c r="C156" t="s">
        <v>13</v>
      </c>
      <c r="D156">
        <v>47</v>
      </c>
      <c r="F156" s="2">
        <v>33542</v>
      </c>
      <c r="G156" t="s">
        <v>13</v>
      </c>
      <c r="H156" t="s">
        <v>13</v>
      </c>
      <c r="I156">
        <v>78.3</v>
      </c>
      <c r="K156" s="2">
        <v>41759</v>
      </c>
      <c r="L156">
        <v>20140415</v>
      </c>
      <c r="M156">
        <v>1.3</v>
      </c>
      <c r="N156">
        <v>3.5</v>
      </c>
      <c r="P156" s="2">
        <v>33542</v>
      </c>
      <c r="Q156" t="s">
        <v>13</v>
      </c>
      <c r="R156" t="s">
        <v>13</v>
      </c>
      <c r="S156">
        <v>-0.1</v>
      </c>
      <c r="U156" s="2">
        <v>33542</v>
      </c>
      <c r="V156" t="s">
        <v>13</v>
      </c>
      <c r="W156" t="s">
        <v>13</v>
      </c>
      <c r="X156">
        <v>9.5</v>
      </c>
      <c r="Z156" s="2">
        <v>33542</v>
      </c>
      <c r="AA156" t="s">
        <v>13</v>
      </c>
      <c r="AB156" t="s">
        <v>13</v>
      </c>
      <c r="AC156">
        <v>60.12</v>
      </c>
      <c r="AE156" s="2">
        <v>38656</v>
      </c>
      <c r="AF156">
        <v>20051025</v>
      </c>
      <c r="AG156">
        <v>12</v>
      </c>
      <c r="AH156">
        <v>5</v>
      </c>
      <c r="AJ156" s="2">
        <v>33542</v>
      </c>
      <c r="AK156" t="s">
        <v>13</v>
      </c>
      <c r="AL156" t="s">
        <v>13</v>
      </c>
      <c r="AM156">
        <v>55.6</v>
      </c>
      <c r="AO156" s="2">
        <v>40755</v>
      </c>
      <c r="AP156">
        <v>20110729</v>
      </c>
      <c r="AQ156">
        <v>57.6</v>
      </c>
      <c r="AR156">
        <v>57.6</v>
      </c>
      <c r="AT156" s="2">
        <v>42825</v>
      </c>
      <c r="AU156">
        <v>20170327</v>
      </c>
      <c r="AV156">
        <v>16.899999999999999</v>
      </c>
      <c r="AW156">
        <v>16.899999999999999</v>
      </c>
    </row>
    <row r="157" spans="1:49" x14ac:dyDescent="0.2">
      <c r="A157" s="2">
        <v>32467</v>
      </c>
      <c r="B157" t="s">
        <v>13</v>
      </c>
      <c r="C157" t="s">
        <v>13</v>
      </c>
      <c r="D157">
        <v>47</v>
      </c>
      <c r="F157" s="2">
        <v>33572</v>
      </c>
      <c r="G157" t="s">
        <v>13</v>
      </c>
      <c r="H157" t="s">
        <v>13</v>
      </c>
      <c r="I157">
        <v>69.099999999999994</v>
      </c>
      <c r="K157" s="2">
        <v>41790</v>
      </c>
      <c r="L157">
        <v>20140515</v>
      </c>
      <c r="M157">
        <v>19</v>
      </c>
      <c r="N157">
        <v>16.3</v>
      </c>
      <c r="P157" s="2">
        <v>33572</v>
      </c>
      <c r="Q157" t="s">
        <v>13</v>
      </c>
      <c r="R157" t="s">
        <v>13</v>
      </c>
      <c r="S157">
        <v>-0.1</v>
      </c>
      <c r="U157" s="2">
        <v>33572</v>
      </c>
      <c r="V157" t="s">
        <v>13</v>
      </c>
      <c r="W157" t="s">
        <v>13</v>
      </c>
      <c r="X157">
        <v>1.3</v>
      </c>
      <c r="Z157" s="2">
        <v>33572</v>
      </c>
      <c r="AA157" t="s">
        <v>13</v>
      </c>
      <c r="AB157" t="s">
        <v>13</v>
      </c>
      <c r="AC157">
        <v>52.69</v>
      </c>
      <c r="AE157" s="2">
        <v>38686</v>
      </c>
      <c r="AF157">
        <v>20051122</v>
      </c>
      <c r="AG157">
        <v>9</v>
      </c>
      <c r="AH157">
        <v>3</v>
      </c>
      <c r="AJ157" s="2">
        <v>33572</v>
      </c>
      <c r="AK157" t="s">
        <v>13</v>
      </c>
      <c r="AL157" t="s">
        <v>13</v>
      </c>
      <c r="AM157">
        <v>53</v>
      </c>
      <c r="AO157" s="2">
        <v>40786</v>
      </c>
      <c r="AP157">
        <v>20110831</v>
      </c>
      <c r="AQ157">
        <v>58.3</v>
      </c>
      <c r="AR157">
        <v>58.3</v>
      </c>
      <c r="AT157" s="2">
        <v>42855</v>
      </c>
      <c r="AU157">
        <v>20170424</v>
      </c>
      <c r="AV157">
        <v>16.8</v>
      </c>
      <c r="AW157">
        <v>16.8</v>
      </c>
    </row>
    <row r="158" spans="1:49" x14ac:dyDescent="0.2">
      <c r="A158" s="2">
        <v>32474</v>
      </c>
      <c r="B158" t="s">
        <v>13</v>
      </c>
      <c r="C158" t="s">
        <v>13</v>
      </c>
      <c r="D158">
        <v>47</v>
      </c>
      <c r="F158" s="2">
        <v>33603</v>
      </c>
      <c r="G158" t="s">
        <v>13</v>
      </c>
      <c r="H158" t="s">
        <v>13</v>
      </c>
      <c r="I158">
        <v>68.2</v>
      </c>
      <c r="K158" s="2">
        <v>41820</v>
      </c>
      <c r="L158">
        <v>20140616</v>
      </c>
      <c r="M158">
        <v>19.3</v>
      </c>
      <c r="N158">
        <v>16.399999999999999</v>
      </c>
      <c r="P158" s="2">
        <v>33603</v>
      </c>
      <c r="Q158" t="s">
        <v>13</v>
      </c>
      <c r="R158" t="s">
        <v>13</v>
      </c>
      <c r="S158">
        <v>-0.3</v>
      </c>
      <c r="U158" s="2">
        <v>33603</v>
      </c>
      <c r="V158" t="s">
        <v>13</v>
      </c>
      <c r="W158" t="s">
        <v>13</v>
      </c>
      <c r="X158">
        <v>-18.8</v>
      </c>
      <c r="Z158" s="2">
        <v>33603</v>
      </c>
      <c r="AA158" t="s">
        <v>13</v>
      </c>
      <c r="AB158" t="s">
        <v>13</v>
      </c>
      <c r="AC158">
        <v>52.55</v>
      </c>
      <c r="AE158" s="2">
        <v>38717</v>
      </c>
      <c r="AF158">
        <v>20051227</v>
      </c>
      <c r="AG158">
        <v>-2</v>
      </c>
      <c r="AH158">
        <v>-2</v>
      </c>
      <c r="AJ158" s="2">
        <v>33603</v>
      </c>
      <c r="AK158" t="s">
        <v>13</v>
      </c>
      <c r="AL158" t="s">
        <v>13</v>
      </c>
      <c r="AM158">
        <v>48.9</v>
      </c>
      <c r="AO158" s="2">
        <v>40816</v>
      </c>
      <c r="AP158">
        <v>20110930</v>
      </c>
      <c r="AQ158">
        <v>55.4</v>
      </c>
      <c r="AR158">
        <v>55.4</v>
      </c>
      <c r="AT158" s="2">
        <v>42886</v>
      </c>
      <c r="AU158">
        <v>20170530</v>
      </c>
      <c r="AV158">
        <v>17.2</v>
      </c>
      <c r="AW158">
        <v>17.2</v>
      </c>
    </row>
    <row r="159" spans="1:49" x14ac:dyDescent="0.2">
      <c r="A159" s="2">
        <v>32481</v>
      </c>
      <c r="B159" t="s">
        <v>13</v>
      </c>
      <c r="C159" t="s">
        <v>13</v>
      </c>
      <c r="D159">
        <v>47</v>
      </c>
      <c r="F159" s="2">
        <v>33634</v>
      </c>
      <c r="G159" t="s">
        <v>13</v>
      </c>
      <c r="H159" t="s">
        <v>13</v>
      </c>
      <c r="I159">
        <v>67.5</v>
      </c>
      <c r="K159" s="2">
        <v>41851</v>
      </c>
      <c r="L159">
        <v>20140715</v>
      </c>
      <c r="M159">
        <v>25.6</v>
      </c>
      <c r="N159">
        <v>19.5</v>
      </c>
      <c r="P159" s="2">
        <v>33634</v>
      </c>
      <c r="Q159" t="s">
        <v>13</v>
      </c>
      <c r="R159" t="s">
        <v>13</v>
      </c>
      <c r="S159">
        <v>0.9</v>
      </c>
      <c r="U159" s="2">
        <v>33634</v>
      </c>
      <c r="V159" t="s">
        <v>13</v>
      </c>
      <c r="W159" t="s">
        <v>13</v>
      </c>
      <c r="X159">
        <v>-2.2000000000000002</v>
      </c>
      <c r="Z159" s="2">
        <v>33634</v>
      </c>
      <c r="AA159" t="s">
        <v>13</v>
      </c>
      <c r="AB159" t="s">
        <v>13</v>
      </c>
      <c r="AC159">
        <v>50.24</v>
      </c>
      <c r="AE159" s="2">
        <v>38748</v>
      </c>
      <c r="AF159">
        <v>20060124</v>
      </c>
      <c r="AG159">
        <v>-4</v>
      </c>
      <c r="AH159">
        <v>6</v>
      </c>
      <c r="AJ159" s="2">
        <v>33634</v>
      </c>
      <c r="AK159" t="s">
        <v>13</v>
      </c>
      <c r="AL159" t="s">
        <v>13</v>
      </c>
      <c r="AM159">
        <v>49.1</v>
      </c>
      <c r="AO159" s="2">
        <v>40847</v>
      </c>
      <c r="AP159">
        <v>20111028</v>
      </c>
      <c r="AQ159">
        <v>55.5</v>
      </c>
      <c r="AR159">
        <v>55.5</v>
      </c>
    </row>
    <row r="160" spans="1:49" x14ac:dyDescent="0.2">
      <c r="A160" s="2">
        <v>32488</v>
      </c>
      <c r="B160" t="s">
        <v>13</v>
      </c>
      <c r="C160" t="s">
        <v>13</v>
      </c>
      <c r="D160">
        <v>45</v>
      </c>
      <c r="F160" s="2">
        <v>33663</v>
      </c>
      <c r="G160" t="s">
        <v>13</v>
      </c>
      <c r="H160" t="s">
        <v>13</v>
      </c>
      <c r="I160">
        <v>68.8</v>
      </c>
      <c r="K160" s="2">
        <v>41882</v>
      </c>
      <c r="L160">
        <v>20140815</v>
      </c>
      <c r="M160">
        <v>14.7</v>
      </c>
      <c r="N160">
        <v>17.600000000000001</v>
      </c>
      <c r="P160" s="2">
        <v>33663</v>
      </c>
      <c r="Q160" t="s">
        <v>13</v>
      </c>
      <c r="R160" t="s">
        <v>13</v>
      </c>
      <c r="S160">
        <v>0.3</v>
      </c>
      <c r="U160" s="2">
        <v>33663</v>
      </c>
      <c r="V160" t="s">
        <v>13</v>
      </c>
      <c r="W160" t="s">
        <v>13</v>
      </c>
      <c r="X160">
        <v>0.6</v>
      </c>
      <c r="Z160" s="2">
        <v>33663</v>
      </c>
      <c r="AA160" t="s">
        <v>13</v>
      </c>
      <c r="AB160" t="s">
        <v>13</v>
      </c>
      <c r="AC160">
        <v>47.32</v>
      </c>
      <c r="AE160" s="2">
        <v>38776</v>
      </c>
      <c r="AF160">
        <v>20060228</v>
      </c>
      <c r="AG160">
        <v>0</v>
      </c>
      <c r="AH160">
        <v>0</v>
      </c>
      <c r="AJ160" s="2">
        <v>33663</v>
      </c>
      <c r="AK160" t="s">
        <v>13</v>
      </c>
      <c r="AL160" t="s">
        <v>13</v>
      </c>
      <c r="AM160">
        <v>50.2</v>
      </c>
      <c r="AO160" s="2">
        <v>40877</v>
      </c>
      <c r="AP160">
        <v>20111130</v>
      </c>
      <c r="AQ160">
        <v>56.7</v>
      </c>
      <c r="AR160">
        <v>56.7</v>
      </c>
    </row>
    <row r="161" spans="1:44" x14ac:dyDescent="0.2">
      <c r="A161" s="2">
        <v>32495</v>
      </c>
      <c r="B161" t="s">
        <v>13</v>
      </c>
      <c r="C161" t="s">
        <v>13</v>
      </c>
      <c r="D161">
        <v>46</v>
      </c>
      <c r="F161" s="2">
        <v>33694</v>
      </c>
      <c r="G161" t="s">
        <v>13</v>
      </c>
      <c r="H161" t="s">
        <v>13</v>
      </c>
      <c r="I161">
        <v>76</v>
      </c>
      <c r="K161" s="2">
        <v>41912</v>
      </c>
      <c r="L161">
        <v>20140915</v>
      </c>
      <c r="M161">
        <v>27.5</v>
      </c>
      <c r="N161">
        <v>30.2</v>
      </c>
      <c r="P161" s="2">
        <v>33694</v>
      </c>
      <c r="Q161" t="s">
        <v>13</v>
      </c>
      <c r="R161" t="s">
        <v>13</v>
      </c>
      <c r="S161">
        <v>0.9</v>
      </c>
      <c r="U161" s="2">
        <v>33694</v>
      </c>
      <c r="V161" t="s">
        <v>13</v>
      </c>
      <c r="W161" t="s">
        <v>13</v>
      </c>
      <c r="X161">
        <v>15</v>
      </c>
      <c r="Z161" s="2">
        <v>33694</v>
      </c>
      <c r="AA161" t="s">
        <v>13</v>
      </c>
      <c r="AB161" t="s">
        <v>13</v>
      </c>
      <c r="AC161">
        <v>56.5</v>
      </c>
      <c r="AE161" s="2">
        <v>38807</v>
      </c>
      <c r="AF161">
        <v>20060328</v>
      </c>
      <c r="AG161">
        <v>21</v>
      </c>
      <c r="AH161">
        <v>13</v>
      </c>
      <c r="AJ161" s="2">
        <v>33694</v>
      </c>
      <c r="AK161" t="s">
        <v>13</v>
      </c>
      <c r="AL161" t="s">
        <v>13</v>
      </c>
      <c r="AM161">
        <v>50.9</v>
      </c>
      <c r="AO161" s="2">
        <v>40908</v>
      </c>
      <c r="AP161">
        <v>20111230</v>
      </c>
      <c r="AQ161">
        <v>57.77</v>
      </c>
      <c r="AR161">
        <v>57.8</v>
      </c>
    </row>
    <row r="162" spans="1:44" x14ac:dyDescent="0.2">
      <c r="A162" s="2">
        <v>32502</v>
      </c>
      <c r="B162" t="s">
        <v>13</v>
      </c>
      <c r="C162" t="s">
        <v>13</v>
      </c>
      <c r="D162">
        <v>45</v>
      </c>
      <c r="F162" s="2">
        <v>33724</v>
      </c>
      <c r="G162" t="s">
        <v>13</v>
      </c>
      <c r="H162" t="s">
        <v>13</v>
      </c>
      <c r="I162">
        <v>77.2</v>
      </c>
      <c r="K162" s="2">
        <v>41943</v>
      </c>
      <c r="L162">
        <v>20141015</v>
      </c>
      <c r="M162">
        <v>6.2</v>
      </c>
      <c r="N162">
        <v>8.4</v>
      </c>
      <c r="P162" s="2">
        <v>33724</v>
      </c>
      <c r="Q162" t="s">
        <v>13</v>
      </c>
      <c r="R162" t="s">
        <v>13</v>
      </c>
      <c r="S162">
        <v>0.8</v>
      </c>
      <c r="U162" s="2">
        <v>33724</v>
      </c>
      <c r="V162" t="s">
        <v>13</v>
      </c>
      <c r="W162" t="s">
        <v>13</v>
      </c>
      <c r="X162">
        <v>20</v>
      </c>
      <c r="Z162" s="2">
        <v>33724</v>
      </c>
      <c r="AA162" t="s">
        <v>13</v>
      </c>
      <c r="AB162" t="s">
        <v>13</v>
      </c>
      <c r="AC162">
        <v>65.06</v>
      </c>
      <c r="AE162" s="2">
        <v>38837</v>
      </c>
      <c r="AF162">
        <v>20060425</v>
      </c>
      <c r="AG162">
        <v>18</v>
      </c>
      <c r="AH162">
        <v>7</v>
      </c>
      <c r="AJ162" s="2">
        <v>33724</v>
      </c>
      <c r="AK162" t="s">
        <v>13</v>
      </c>
      <c r="AL162" t="s">
        <v>13</v>
      </c>
      <c r="AM162">
        <v>54.4</v>
      </c>
      <c r="AO162" s="2">
        <v>40939</v>
      </c>
      <c r="AP162">
        <v>20120201</v>
      </c>
      <c r="AQ162">
        <v>58.4</v>
      </c>
      <c r="AR162">
        <v>58.4</v>
      </c>
    </row>
    <row r="163" spans="1:44" x14ac:dyDescent="0.2">
      <c r="A163" s="2">
        <v>32509</v>
      </c>
      <c r="B163" t="s">
        <v>13</v>
      </c>
      <c r="C163" t="s">
        <v>13</v>
      </c>
      <c r="D163">
        <v>44</v>
      </c>
      <c r="F163" s="2">
        <v>33755</v>
      </c>
      <c r="G163" t="s">
        <v>13</v>
      </c>
      <c r="H163" t="s">
        <v>13</v>
      </c>
      <c r="I163">
        <v>79.2</v>
      </c>
      <c r="K163" s="2">
        <v>41973</v>
      </c>
      <c r="L163">
        <v>20141117</v>
      </c>
      <c r="M163">
        <v>10.199999999999999</v>
      </c>
      <c r="N163">
        <v>12</v>
      </c>
      <c r="P163" s="2">
        <v>33755</v>
      </c>
      <c r="Q163" t="s">
        <v>13</v>
      </c>
      <c r="R163" t="s">
        <v>13</v>
      </c>
      <c r="S163">
        <v>0.9</v>
      </c>
      <c r="U163" s="2">
        <v>33755</v>
      </c>
      <c r="V163" t="s">
        <v>13</v>
      </c>
      <c r="W163" t="s">
        <v>13</v>
      </c>
      <c r="X163">
        <v>17</v>
      </c>
      <c r="Z163" s="2">
        <v>33755</v>
      </c>
      <c r="AA163" t="s">
        <v>13</v>
      </c>
      <c r="AB163" t="s">
        <v>13</v>
      </c>
      <c r="AC163">
        <v>71.900000000000006</v>
      </c>
      <c r="AE163" s="2">
        <v>38868</v>
      </c>
      <c r="AF163">
        <v>20060523</v>
      </c>
      <c r="AG163">
        <v>1</v>
      </c>
      <c r="AH163">
        <v>-6</v>
      </c>
      <c r="AJ163" s="2">
        <v>33755</v>
      </c>
      <c r="AK163" t="s">
        <v>13</v>
      </c>
      <c r="AL163" t="s">
        <v>13</v>
      </c>
      <c r="AM163">
        <v>55.7</v>
      </c>
      <c r="AO163" s="2">
        <v>40968</v>
      </c>
      <c r="AP163">
        <v>20120229</v>
      </c>
      <c r="AQ163">
        <v>58.61</v>
      </c>
      <c r="AR163">
        <v>58.6</v>
      </c>
    </row>
    <row r="164" spans="1:44" x14ac:dyDescent="0.2">
      <c r="A164" s="2">
        <v>32516</v>
      </c>
      <c r="B164" t="s">
        <v>13</v>
      </c>
      <c r="C164" t="s">
        <v>13</v>
      </c>
      <c r="D164">
        <v>46</v>
      </c>
      <c r="F164" s="2">
        <v>33785</v>
      </c>
      <c r="G164" t="s">
        <v>13</v>
      </c>
      <c r="H164" t="s">
        <v>13</v>
      </c>
      <c r="I164">
        <v>80.400000000000006</v>
      </c>
      <c r="K164" s="2">
        <v>42004</v>
      </c>
      <c r="L164">
        <v>20141215</v>
      </c>
      <c r="M164">
        <v>-3.6</v>
      </c>
      <c r="N164">
        <v>-3.4</v>
      </c>
      <c r="P164" s="2">
        <v>33785</v>
      </c>
      <c r="Q164" t="s">
        <v>13</v>
      </c>
      <c r="R164" t="s">
        <v>13</v>
      </c>
      <c r="S164">
        <v>0.4</v>
      </c>
      <c r="U164" s="2">
        <v>33785</v>
      </c>
      <c r="V164" t="s">
        <v>13</v>
      </c>
      <c r="W164" t="s">
        <v>13</v>
      </c>
      <c r="X164">
        <v>15</v>
      </c>
      <c r="Z164" s="2">
        <v>33785</v>
      </c>
      <c r="AA164" t="s">
        <v>13</v>
      </c>
      <c r="AB164" t="s">
        <v>13</v>
      </c>
      <c r="AC164">
        <v>72.62</v>
      </c>
      <c r="AE164" s="2">
        <v>38898</v>
      </c>
      <c r="AF164">
        <v>20060627</v>
      </c>
      <c r="AG164">
        <v>4</v>
      </c>
      <c r="AH164">
        <v>-3</v>
      </c>
      <c r="AJ164" s="2">
        <v>33785</v>
      </c>
      <c r="AK164" t="s">
        <v>13</v>
      </c>
      <c r="AL164" t="s">
        <v>13</v>
      </c>
      <c r="AM164">
        <v>56.2</v>
      </c>
      <c r="AO164" s="2">
        <v>40999</v>
      </c>
      <c r="AP164">
        <v>20120330</v>
      </c>
      <c r="AQ164">
        <v>51.78</v>
      </c>
      <c r="AR164">
        <v>51.8</v>
      </c>
    </row>
    <row r="165" spans="1:44" x14ac:dyDescent="0.2">
      <c r="A165" s="2">
        <v>32523</v>
      </c>
      <c r="B165" t="s">
        <v>13</v>
      </c>
      <c r="C165" t="s">
        <v>13</v>
      </c>
      <c r="D165">
        <v>48</v>
      </c>
      <c r="F165" s="2">
        <v>33816</v>
      </c>
      <c r="G165" t="s">
        <v>13</v>
      </c>
      <c r="H165" t="s">
        <v>13</v>
      </c>
      <c r="I165">
        <v>76.599999999999994</v>
      </c>
      <c r="K165" s="2">
        <v>42035</v>
      </c>
      <c r="L165">
        <v>20150115</v>
      </c>
      <c r="M165">
        <v>10</v>
      </c>
      <c r="N165">
        <v>11.8</v>
      </c>
      <c r="P165" s="2">
        <v>33816</v>
      </c>
      <c r="Q165" t="s">
        <v>13</v>
      </c>
      <c r="R165" t="s">
        <v>13</v>
      </c>
      <c r="S165">
        <v>0.4</v>
      </c>
      <c r="U165" s="2">
        <v>33816</v>
      </c>
      <c r="V165" t="s">
        <v>13</v>
      </c>
      <c r="W165" t="s">
        <v>13</v>
      </c>
      <c r="X165">
        <v>27.5</v>
      </c>
      <c r="Z165" s="2">
        <v>33816</v>
      </c>
      <c r="AA165" t="s">
        <v>13</v>
      </c>
      <c r="AB165" t="s">
        <v>13</v>
      </c>
      <c r="AC165">
        <v>61.17</v>
      </c>
      <c r="AE165" s="2">
        <v>38929</v>
      </c>
      <c r="AF165">
        <v>20060725</v>
      </c>
      <c r="AG165">
        <v>12</v>
      </c>
      <c r="AH165">
        <v>4</v>
      </c>
      <c r="AJ165" s="2">
        <v>33816</v>
      </c>
      <c r="AK165" t="s">
        <v>13</v>
      </c>
      <c r="AL165" t="s">
        <v>13</v>
      </c>
      <c r="AM165">
        <v>58.4</v>
      </c>
      <c r="AO165" s="2">
        <v>41029</v>
      </c>
      <c r="AP165">
        <v>20120430</v>
      </c>
      <c r="AQ165">
        <v>52.87</v>
      </c>
      <c r="AR165">
        <v>52.9</v>
      </c>
    </row>
    <row r="166" spans="1:44" x14ac:dyDescent="0.2">
      <c r="A166" s="2">
        <v>32530</v>
      </c>
      <c r="B166" t="s">
        <v>13</v>
      </c>
      <c r="C166" t="s">
        <v>13</v>
      </c>
      <c r="D166">
        <v>49</v>
      </c>
      <c r="F166" s="2">
        <v>33847</v>
      </c>
      <c r="G166" t="s">
        <v>13</v>
      </c>
      <c r="H166" t="s">
        <v>13</v>
      </c>
      <c r="I166">
        <v>76.099999999999994</v>
      </c>
      <c r="K166" s="2">
        <v>42063</v>
      </c>
      <c r="L166">
        <v>20150217</v>
      </c>
      <c r="M166">
        <v>7.8</v>
      </c>
      <c r="N166">
        <v>9.6</v>
      </c>
      <c r="P166" s="2">
        <v>33847</v>
      </c>
      <c r="Q166" t="s">
        <v>13</v>
      </c>
      <c r="R166" t="s">
        <v>13</v>
      </c>
      <c r="S166">
        <v>0.5</v>
      </c>
      <c r="U166" s="2">
        <v>33847</v>
      </c>
      <c r="V166" t="s">
        <v>13</v>
      </c>
      <c r="W166" t="s">
        <v>13</v>
      </c>
      <c r="X166">
        <v>16.7</v>
      </c>
      <c r="Z166" s="2">
        <v>33847</v>
      </c>
      <c r="AA166" t="s">
        <v>13</v>
      </c>
      <c r="AB166" t="s">
        <v>13</v>
      </c>
      <c r="AC166">
        <v>59.02</v>
      </c>
      <c r="AE166" s="2">
        <v>38960</v>
      </c>
      <c r="AF166">
        <v>20060822</v>
      </c>
      <c r="AG166">
        <v>3</v>
      </c>
      <c r="AH166">
        <v>-5</v>
      </c>
      <c r="AJ166" s="2">
        <v>33847</v>
      </c>
      <c r="AK166" t="s">
        <v>13</v>
      </c>
      <c r="AL166" t="s">
        <v>13</v>
      </c>
      <c r="AM166">
        <v>57.9</v>
      </c>
      <c r="AO166" s="2">
        <v>41060</v>
      </c>
      <c r="AP166">
        <v>20120531</v>
      </c>
      <c r="AQ166">
        <v>57.7</v>
      </c>
      <c r="AR166">
        <v>57.7</v>
      </c>
    </row>
    <row r="167" spans="1:44" x14ac:dyDescent="0.2">
      <c r="A167" s="2">
        <v>32537</v>
      </c>
      <c r="B167" t="s">
        <v>13</v>
      </c>
      <c r="C167" t="s">
        <v>13</v>
      </c>
      <c r="D167">
        <v>48</v>
      </c>
      <c r="F167" s="2">
        <v>33877</v>
      </c>
      <c r="G167" t="s">
        <v>13</v>
      </c>
      <c r="H167" t="s">
        <v>13</v>
      </c>
      <c r="I167">
        <v>75.599999999999994</v>
      </c>
      <c r="K167" s="2">
        <v>42094</v>
      </c>
      <c r="L167">
        <v>20150316</v>
      </c>
      <c r="M167">
        <v>6.9</v>
      </c>
      <c r="N167">
        <v>4.5</v>
      </c>
      <c r="P167" s="2">
        <v>33877</v>
      </c>
      <c r="Q167" t="s">
        <v>13</v>
      </c>
      <c r="R167" t="s">
        <v>13</v>
      </c>
      <c r="S167">
        <v>0.2</v>
      </c>
      <c r="U167" s="2">
        <v>33877</v>
      </c>
      <c r="V167" t="s">
        <v>13</v>
      </c>
      <c r="W167" t="s">
        <v>13</v>
      </c>
      <c r="X167">
        <v>21</v>
      </c>
      <c r="Z167" s="2">
        <v>33877</v>
      </c>
      <c r="AA167" t="s">
        <v>13</v>
      </c>
      <c r="AB167" t="s">
        <v>13</v>
      </c>
      <c r="AC167">
        <v>57.34</v>
      </c>
      <c r="AE167" s="2">
        <v>38990</v>
      </c>
      <c r="AF167">
        <v>20060926</v>
      </c>
      <c r="AG167">
        <v>9</v>
      </c>
      <c r="AH167">
        <v>4</v>
      </c>
      <c r="AJ167" s="2">
        <v>33877</v>
      </c>
      <c r="AK167" t="s">
        <v>13</v>
      </c>
      <c r="AL167" t="s">
        <v>13</v>
      </c>
      <c r="AM167">
        <v>57.7</v>
      </c>
      <c r="AO167" s="2">
        <v>41090</v>
      </c>
      <c r="AP167">
        <v>20120629</v>
      </c>
      <c r="AQ167">
        <v>60.22</v>
      </c>
      <c r="AR167">
        <v>60.2</v>
      </c>
    </row>
    <row r="168" spans="1:44" x14ac:dyDescent="0.2">
      <c r="A168" s="2">
        <v>32544</v>
      </c>
      <c r="B168" t="s">
        <v>13</v>
      </c>
      <c r="C168" t="s">
        <v>13</v>
      </c>
      <c r="D168">
        <v>48</v>
      </c>
      <c r="F168" s="2">
        <v>33908</v>
      </c>
      <c r="G168" t="s">
        <v>13</v>
      </c>
      <c r="H168" t="s">
        <v>13</v>
      </c>
      <c r="I168">
        <v>73.3</v>
      </c>
      <c r="K168" s="2">
        <v>42124</v>
      </c>
      <c r="L168">
        <v>20150415</v>
      </c>
      <c r="M168">
        <v>-1.2</v>
      </c>
      <c r="N168">
        <v>-0.8</v>
      </c>
      <c r="P168" s="2">
        <v>33908</v>
      </c>
      <c r="Q168" t="s">
        <v>13</v>
      </c>
      <c r="R168" t="s">
        <v>13</v>
      </c>
      <c r="S168">
        <v>0.4</v>
      </c>
      <c r="U168" s="2">
        <v>33908</v>
      </c>
      <c r="V168" t="s">
        <v>13</v>
      </c>
      <c r="W168" t="s">
        <v>13</v>
      </c>
      <c r="X168">
        <v>-4.8</v>
      </c>
      <c r="Z168" s="2">
        <v>33908</v>
      </c>
      <c r="AA168" t="s">
        <v>13</v>
      </c>
      <c r="AB168" t="s">
        <v>13</v>
      </c>
      <c r="AC168">
        <v>54.63</v>
      </c>
      <c r="AE168" s="2">
        <v>39021</v>
      </c>
      <c r="AF168">
        <v>20061024</v>
      </c>
      <c r="AG168">
        <v>-2</v>
      </c>
      <c r="AH168">
        <v>-2</v>
      </c>
      <c r="AJ168" s="2">
        <v>33908</v>
      </c>
      <c r="AK168" t="s">
        <v>13</v>
      </c>
      <c r="AL168" t="s">
        <v>13</v>
      </c>
      <c r="AM168">
        <v>50.2</v>
      </c>
      <c r="AO168" s="2">
        <v>41121</v>
      </c>
      <c r="AP168">
        <v>20120731</v>
      </c>
      <c r="AQ168">
        <v>46.73</v>
      </c>
      <c r="AR168">
        <v>46.7</v>
      </c>
    </row>
    <row r="169" spans="1:44" x14ac:dyDescent="0.2">
      <c r="A169" s="2">
        <v>32551</v>
      </c>
      <c r="B169" t="s">
        <v>13</v>
      </c>
      <c r="C169" t="s">
        <v>13</v>
      </c>
      <c r="D169">
        <v>47</v>
      </c>
      <c r="F169" s="2">
        <v>33938</v>
      </c>
      <c r="G169" t="s">
        <v>13</v>
      </c>
      <c r="H169" t="s">
        <v>13</v>
      </c>
      <c r="I169">
        <v>85.3</v>
      </c>
      <c r="K169" s="2">
        <v>42155</v>
      </c>
      <c r="L169">
        <v>20150515</v>
      </c>
      <c r="M169">
        <v>3.1</v>
      </c>
      <c r="N169">
        <v>2.2999999999999998</v>
      </c>
      <c r="P169" s="2">
        <v>33938</v>
      </c>
      <c r="Q169" t="s">
        <v>13</v>
      </c>
      <c r="R169" t="s">
        <v>13</v>
      </c>
      <c r="S169">
        <v>0.9</v>
      </c>
      <c r="U169" s="2">
        <v>33938</v>
      </c>
      <c r="V169" t="s">
        <v>13</v>
      </c>
      <c r="W169" t="s">
        <v>13</v>
      </c>
      <c r="X169">
        <v>18.2</v>
      </c>
      <c r="Z169" s="2">
        <v>33938</v>
      </c>
      <c r="AA169" t="s">
        <v>13</v>
      </c>
      <c r="AB169" t="s">
        <v>13</v>
      </c>
      <c r="AC169">
        <v>65.599999999999994</v>
      </c>
      <c r="AE169" s="2">
        <v>39051</v>
      </c>
      <c r="AF169">
        <v>20061128</v>
      </c>
      <c r="AG169">
        <v>7</v>
      </c>
      <c r="AH169">
        <v>8</v>
      </c>
      <c r="AJ169" s="2">
        <v>33938</v>
      </c>
      <c r="AK169" t="s">
        <v>13</v>
      </c>
      <c r="AL169" t="s">
        <v>13</v>
      </c>
      <c r="AM169">
        <v>53.7</v>
      </c>
      <c r="AO169" s="2">
        <v>41152</v>
      </c>
      <c r="AP169">
        <v>20120831</v>
      </c>
      <c r="AQ169">
        <v>42.9</v>
      </c>
      <c r="AR169">
        <v>42.9</v>
      </c>
    </row>
    <row r="170" spans="1:44" x14ac:dyDescent="0.2">
      <c r="A170" s="2">
        <v>32558</v>
      </c>
      <c r="B170" t="s">
        <v>13</v>
      </c>
      <c r="C170" t="s">
        <v>13</v>
      </c>
      <c r="D170">
        <v>47</v>
      </c>
      <c r="F170" s="2">
        <v>33969</v>
      </c>
      <c r="G170" t="s">
        <v>13</v>
      </c>
      <c r="H170" t="s">
        <v>13</v>
      </c>
      <c r="I170">
        <v>91</v>
      </c>
      <c r="K170" s="2">
        <v>42185</v>
      </c>
      <c r="L170">
        <v>20150615</v>
      </c>
      <c r="M170">
        <v>-2</v>
      </c>
      <c r="N170">
        <v>-4.0999999999999996</v>
      </c>
      <c r="P170" s="2">
        <v>33969</v>
      </c>
      <c r="Q170" t="s">
        <v>13</v>
      </c>
      <c r="R170" t="s">
        <v>13</v>
      </c>
      <c r="S170">
        <v>1.3</v>
      </c>
      <c r="U170" s="2">
        <v>33969</v>
      </c>
      <c r="V170" t="s">
        <v>13</v>
      </c>
      <c r="W170" t="s">
        <v>13</v>
      </c>
      <c r="X170">
        <v>25.4</v>
      </c>
      <c r="Z170" s="2">
        <v>33969</v>
      </c>
      <c r="AA170" t="s">
        <v>13</v>
      </c>
      <c r="AB170" t="s">
        <v>13</v>
      </c>
      <c r="AC170">
        <v>78.05</v>
      </c>
      <c r="AE170" s="2">
        <v>39082</v>
      </c>
      <c r="AF170">
        <v>20061226</v>
      </c>
      <c r="AG170">
        <v>-6</v>
      </c>
      <c r="AH170">
        <v>-2</v>
      </c>
      <c r="AJ170" s="2">
        <v>33969</v>
      </c>
      <c r="AK170" t="s">
        <v>13</v>
      </c>
      <c r="AL170" t="s">
        <v>13</v>
      </c>
      <c r="AM170">
        <v>58.4</v>
      </c>
      <c r="AO170" s="2">
        <v>41182</v>
      </c>
      <c r="AP170">
        <v>20120928</v>
      </c>
      <c r="AQ170">
        <v>47.2</v>
      </c>
      <c r="AR170">
        <v>47.14</v>
      </c>
    </row>
    <row r="171" spans="1:44" x14ac:dyDescent="0.2">
      <c r="A171" s="2">
        <v>32565</v>
      </c>
      <c r="B171" t="s">
        <v>13</v>
      </c>
      <c r="C171" t="s">
        <v>13</v>
      </c>
      <c r="D171">
        <v>48</v>
      </c>
      <c r="F171" s="2">
        <v>34000</v>
      </c>
      <c r="G171" t="s">
        <v>13</v>
      </c>
      <c r="H171" t="s">
        <v>13</v>
      </c>
      <c r="I171">
        <v>89.3</v>
      </c>
      <c r="K171" s="2">
        <v>42216</v>
      </c>
      <c r="L171">
        <v>20150715</v>
      </c>
      <c r="M171">
        <v>3.9</v>
      </c>
      <c r="N171">
        <v>0.1</v>
      </c>
      <c r="P171" s="2">
        <v>34000</v>
      </c>
      <c r="Q171" t="s">
        <v>13</v>
      </c>
      <c r="R171" t="s">
        <v>13</v>
      </c>
      <c r="S171">
        <v>0.6</v>
      </c>
      <c r="U171" s="2">
        <v>34000</v>
      </c>
      <c r="V171" t="s">
        <v>13</v>
      </c>
      <c r="W171" t="s">
        <v>13</v>
      </c>
      <c r="X171">
        <v>31.1</v>
      </c>
      <c r="Z171" s="2">
        <v>34000</v>
      </c>
      <c r="AA171" t="s">
        <v>13</v>
      </c>
      <c r="AB171" t="s">
        <v>13</v>
      </c>
      <c r="AC171">
        <v>76.709999999999994</v>
      </c>
      <c r="AE171" s="2">
        <v>39113</v>
      </c>
      <c r="AF171">
        <v>20070123</v>
      </c>
      <c r="AG171">
        <v>-11</v>
      </c>
      <c r="AH171">
        <v>-7</v>
      </c>
      <c r="AJ171" s="2">
        <v>34000</v>
      </c>
      <c r="AK171" t="s">
        <v>13</v>
      </c>
      <c r="AL171" t="s">
        <v>13</v>
      </c>
      <c r="AM171">
        <v>62.1</v>
      </c>
      <c r="AO171" s="2">
        <v>41213</v>
      </c>
      <c r="AP171">
        <v>20121031</v>
      </c>
      <c r="AQ171">
        <v>43.31</v>
      </c>
      <c r="AR171">
        <v>43.31</v>
      </c>
    </row>
    <row r="172" spans="1:44" x14ac:dyDescent="0.2">
      <c r="A172" s="2">
        <v>32572</v>
      </c>
      <c r="B172" t="s">
        <v>13</v>
      </c>
      <c r="C172" t="s">
        <v>13</v>
      </c>
      <c r="D172">
        <v>47</v>
      </c>
      <c r="F172" s="2">
        <v>34028</v>
      </c>
      <c r="G172" t="s">
        <v>13</v>
      </c>
      <c r="H172" t="s">
        <v>13</v>
      </c>
      <c r="I172">
        <v>86.6</v>
      </c>
      <c r="K172" s="2">
        <v>42247</v>
      </c>
      <c r="L172">
        <v>20150817</v>
      </c>
      <c r="M172">
        <v>-14.9</v>
      </c>
      <c r="N172">
        <v>-12</v>
      </c>
      <c r="P172" s="2">
        <v>34028</v>
      </c>
      <c r="Q172" t="s">
        <v>13</v>
      </c>
      <c r="R172" t="s">
        <v>13</v>
      </c>
      <c r="S172">
        <v>0.6</v>
      </c>
      <c r="U172" s="2">
        <v>34028</v>
      </c>
      <c r="V172" t="s">
        <v>13</v>
      </c>
      <c r="W172" t="s">
        <v>13</v>
      </c>
      <c r="X172">
        <v>34.299999999999997</v>
      </c>
      <c r="Z172" s="2">
        <v>34028</v>
      </c>
      <c r="AA172" t="s">
        <v>13</v>
      </c>
      <c r="AB172" t="s">
        <v>13</v>
      </c>
      <c r="AC172">
        <v>68.489999999999995</v>
      </c>
      <c r="AE172" s="2">
        <v>39141</v>
      </c>
      <c r="AF172">
        <v>20070227</v>
      </c>
      <c r="AG172">
        <v>-10</v>
      </c>
      <c r="AH172">
        <v>-3</v>
      </c>
      <c r="AJ172" s="2">
        <v>34028</v>
      </c>
      <c r="AK172" t="s">
        <v>13</v>
      </c>
      <c r="AL172" t="s">
        <v>13</v>
      </c>
      <c r="AM172">
        <v>61</v>
      </c>
      <c r="AO172" s="2">
        <v>41243</v>
      </c>
      <c r="AP172">
        <v>20121130</v>
      </c>
      <c r="AQ172">
        <v>45.5</v>
      </c>
      <c r="AR172">
        <v>45.5</v>
      </c>
    </row>
    <row r="173" spans="1:44" x14ac:dyDescent="0.2">
      <c r="A173" s="2">
        <v>32579</v>
      </c>
      <c r="B173" t="s">
        <v>13</v>
      </c>
      <c r="C173" t="s">
        <v>13</v>
      </c>
      <c r="D173">
        <v>46</v>
      </c>
      <c r="F173" s="2">
        <v>34059</v>
      </c>
      <c r="G173" t="s">
        <v>13</v>
      </c>
      <c r="H173" t="s">
        <v>13</v>
      </c>
      <c r="I173">
        <v>85.9</v>
      </c>
      <c r="K173" s="2">
        <v>42277</v>
      </c>
      <c r="L173">
        <v>20150915</v>
      </c>
      <c r="M173">
        <v>-14.7</v>
      </c>
      <c r="N173">
        <v>-12.2</v>
      </c>
      <c r="P173" s="2">
        <v>34059</v>
      </c>
      <c r="Q173" t="s">
        <v>13</v>
      </c>
      <c r="R173" t="s">
        <v>13</v>
      </c>
      <c r="S173">
        <v>-0.1</v>
      </c>
      <c r="U173" s="2">
        <v>34059</v>
      </c>
      <c r="V173" t="s">
        <v>13</v>
      </c>
      <c r="W173" t="s">
        <v>13</v>
      </c>
      <c r="X173">
        <v>16.2</v>
      </c>
      <c r="Z173" s="2">
        <v>34059</v>
      </c>
      <c r="AA173" t="s">
        <v>13</v>
      </c>
      <c r="AB173" t="s">
        <v>13</v>
      </c>
      <c r="AC173">
        <v>63.24</v>
      </c>
      <c r="AE173" s="2">
        <v>39172</v>
      </c>
      <c r="AF173">
        <v>20070327</v>
      </c>
      <c r="AG173">
        <v>-10</v>
      </c>
      <c r="AH173">
        <v>-11</v>
      </c>
      <c r="AJ173" s="2">
        <v>34059</v>
      </c>
      <c r="AK173" t="s">
        <v>13</v>
      </c>
      <c r="AL173" t="s">
        <v>13</v>
      </c>
      <c r="AM173">
        <v>59.6</v>
      </c>
      <c r="AO173" s="2">
        <v>41274</v>
      </c>
      <c r="AP173">
        <v>20121227</v>
      </c>
      <c r="AQ173">
        <v>52.15</v>
      </c>
      <c r="AR173">
        <v>52.15</v>
      </c>
    </row>
    <row r="174" spans="1:44" x14ac:dyDescent="0.2">
      <c r="A174" s="2">
        <v>32586</v>
      </c>
      <c r="B174" t="s">
        <v>13</v>
      </c>
      <c r="C174" t="s">
        <v>13</v>
      </c>
      <c r="D174">
        <v>44</v>
      </c>
      <c r="F174" s="2">
        <v>34089</v>
      </c>
      <c r="G174" t="s">
        <v>13</v>
      </c>
      <c r="H174" t="s">
        <v>13</v>
      </c>
      <c r="I174">
        <v>85.6</v>
      </c>
      <c r="K174" s="2">
        <v>42308</v>
      </c>
      <c r="L174">
        <v>20151015</v>
      </c>
      <c r="M174">
        <v>-11.4</v>
      </c>
      <c r="N174">
        <v>-10.4</v>
      </c>
      <c r="P174" s="2">
        <v>34089</v>
      </c>
      <c r="Q174" t="s">
        <v>13</v>
      </c>
      <c r="R174" t="s">
        <v>13</v>
      </c>
      <c r="S174">
        <v>0.7</v>
      </c>
      <c r="U174" s="2">
        <v>34089</v>
      </c>
      <c r="V174" t="s">
        <v>13</v>
      </c>
      <c r="W174" t="s">
        <v>13</v>
      </c>
      <c r="X174">
        <v>23.3</v>
      </c>
      <c r="Z174" s="2">
        <v>34089</v>
      </c>
      <c r="AA174" t="s">
        <v>13</v>
      </c>
      <c r="AB174" t="s">
        <v>13</v>
      </c>
      <c r="AC174">
        <v>67.55</v>
      </c>
      <c r="AE174" s="2">
        <v>39202</v>
      </c>
      <c r="AF174">
        <v>20070424</v>
      </c>
      <c r="AG174">
        <v>-11</v>
      </c>
      <c r="AH174">
        <v>-9</v>
      </c>
      <c r="AJ174" s="2">
        <v>34089</v>
      </c>
      <c r="AK174" t="s">
        <v>13</v>
      </c>
      <c r="AL174" t="s">
        <v>13</v>
      </c>
      <c r="AM174">
        <v>56.1</v>
      </c>
      <c r="AO174" s="2">
        <v>41305</v>
      </c>
      <c r="AP174">
        <v>20130131</v>
      </c>
      <c r="AQ174">
        <v>51.3</v>
      </c>
      <c r="AR174">
        <v>51.31</v>
      </c>
    </row>
    <row r="175" spans="1:44" x14ac:dyDescent="0.2">
      <c r="A175" s="2">
        <v>32593</v>
      </c>
      <c r="B175" t="s">
        <v>13</v>
      </c>
      <c r="C175" t="s">
        <v>13</v>
      </c>
      <c r="D175">
        <v>45</v>
      </c>
      <c r="F175" s="2">
        <v>34120</v>
      </c>
      <c r="G175" t="s">
        <v>13</v>
      </c>
      <c r="H175" t="s">
        <v>13</v>
      </c>
      <c r="I175">
        <v>80.3</v>
      </c>
      <c r="K175" s="2">
        <v>42338</v>
      </c>
      <c r="L175">
        <v>20151116</v>
      </c>
      <c r="M175">
        <v>-10.7</v>
      </c>
      <c r="N175">
        <v>-9.6</v>
      </c>
      <c r="P175" s="2">
        <v>34120</v>
      </c>
      <c r="Q175" t="s">
        <v>13</v>
      </c>
      <c r="R175" t="s">
        <v>13</v>
      </c>
      <c r="S175">
        <v>0.1</v>
      </c>
      <c r="U175" s="2">
        <v>34120</v>
      </c>
      <c r="V175" t="s">
        <v>13</v>
      </c>
      <c r="W175" t="s">
        <v>13</v>
      </c>
      <c r="X175">
        <v>14.8</v>
      </c>
      <c r="Z175" s="2">
        <v>34120</v>
      </c>
      <c r="AA175" t="s">
        <v>13</v>
      </c>
      <c r="AB175" t="s">
        <v>13</v>
      </c>
      <c r="AC175">
        <v>61.87</v>
      </c>
      <c r="AE175" s="2">
        <v>39233</v>
      </c>
      <c r="AF175">
        <v>20070522</v>
      </c>
      <c r="AG175">
        <v>-10</v>
      </c>
      <c r="AH175">
        <v>-9</v>
      </c>
      <c r="AJ175" s="2">
        <v>34120</v>
      </c>
      <c r="AK175" t="s">
        <v>13</v>
      </c>
      <c r="AL175" t="s">
        <v>13</v>
      </c>
      <c r="AM175">
        <v>52.7</v>
      </c>
      <c r="AO175" s="2">
        <v>41333</v>
      </c>
      <c r="AP175">
        <v>20130228</v>
      </c>
      <c r="AQ175">
        <v>56.48</v>
      </c>
      <c r="AR175">
        <v>56.48</v>
      </c>
    </row>
    <row r="176" spans="1:44" x14ac:dyDescent="0.2">
      <c r="A176" s="2">
        <v>32600</v>
      </c>
      <c r="B176" t="s">
        <v>13</v>
      </c>
      <c r="C176" t="s">
        <v>13</v>
      </c>
      <c r="D176">
        <v>43</v>
      </c>
      <c r="F176" s="2">
        <v>34150</v>
      </c>
      <c r="G176" t="s">
        <v>13</v>
      </c>
      <c r="H176" t="s">
        <v>13</v>
      </c>
      <c r="I176">
        <v>81.5</v>
      </c>
      <c r="K176" s="2">
        <v>42369</v>
      </c>
      <c r="L176">
        <v>20151215</v>
      </c>
      <c r="M176">
        <v>-4.5999999999999996</v>
      </c>
      <c r="N176">
        <v>-7.3</v>
      </c>
      <c r="P176" s="2">
        <v>34150</v>
      </c>
      <c r="Q176" t="s">
        <v>13</v>
      </c>
      <c r="R176" t="s">
        <v>13</v>
      </c>
      <c r="S176">
        <v>0.4</v>
      </c>
      <c r="U176" s="2">
        <v>34150</v>
      </c>
      <c r="V176" t="s">
        <v>13</v>
      </c>
      <c r="W176" t="s">
        <v>13</v>
      </c>
      <c r="X176">
        <v>3.5</v>
      </c>
      <c r="Z176" s="2">
        <v>34150</v>
      </c>
      <c r="AA176" t="s">
        <v>13</v>
      </c>
      <c r="AB176" t="s">
        <v>13</v>
      </c>
      <c r="AC176">
        <v>58.59</v>
      </c>
      <c r="AE176" s="2">
        <v>39263</v>
      </c>
      <c r="AF176">
        <v>20070626</v>
      </c>
      <c r="AG176">
        <v>4</v>
      </c>
      <c r="AH176">
        <v>-2</v>
      </c>
      <c r="AJ176" s="2">
        <v>34150</v>
      </c>
      <c r="AK176" t="s">
        <v>13</v>
      </c>
      <c r="AL176" t="s">
        <v>13</v>
      </c>
      <c r="AM176">
        <v>53.7</v>
      </c>
      <c r="AO176" s="2">
        <v>41364</v>
      </c>
      <c r="AP176">
        <v>20130329</v>
      </c>
      <c r="AQ176">
        <v>50.98</v>
      </c>
      <c r="AR176">
        <v>50.98</v>
      </c>
    </row>
    <row r="177" spans="1:44" x14ac:dyDescent="0.2">
      <c r="A177" s="2">
        <v>32607</v>
      </c>
      <c r="B177" t="s">
        <v>13</v>
      </c>
      <c r="C177" t="s">
        <v>13</v>
      </c>
      <c r="D177">
        <v>43</v>
      </c>
      <c r="F177" s="2">
        <v>34181</v>
      </c>
      <c r="G177" t="s">
        <v>13</v>
      </c>
      <c r="H177" t="s">
        <v>13</v>
      </c>
      <c r="I177">
        <v>77</v>
      </c>
      <c r="K177" s="2">
        <v>42400</v>
      </c>
      <c r="L177">
        <v>20160115</v>
      </c>
      <c r="M177">
        <v>-19.399999999999999</v>
      </c>
      <c r="N177">
        <v>-16.8</v>
      </c>
      <c r="P177" s="2">
        <v>34181</v>
      </c>
      <c r="Q177" t="s">
        <v>13</v>
      </c>
      <c r="R177" t="s">
        <v>13</v>
      </c>
      <c r="S177">
        <v>0.1</v>
      </c>
      <c r="U177" s="2">
        <v>34181</v>
      </c>
      <c r="V177" t="s">
        <v>13</v>
      </c>
      <c r="W177" t="s">
        <v>13</v>
      </c>
      <c r="X177">
        <v>-3.2</v>
      </c>
      <c r="Z177" s="2">
        <v>34181</v>
      </c>
      <c r="AA177" t="s">
        <v>13</v>
      </c>
      <c r="AB177" t="s">
        <v>13</v>
      </c>
      <c r="AC177">
        <v>59.2</v>
      </c>
      <c r="AE177" s="2">
        <v>39294</v>
      </c>
      <c r="AF177">
        <v>20070724</v>
      </c>
      <c r="AG177">
        <v>4</v>
      </c>
      <c r="AH177">
        <v>0</v>
      </c>
      <c r="AJ177" s="2">
        <v>34181</v>
      </c>
      <c r="AK177" t="s">
        <v>13</v>
      </c>
      <c r="AL177" t="s">
        <v>13</v>
      </c>
      <c r="AM177">
        <v>52.4</v>
      </c>
      <c r="AO177" s="2">
        <v>41394</v>
      </c>
      <c r="AP177">
        <v>20130430</v>
      </c>
      <c r="AQ177">
        <v>48.43</v>
      </c>
      <c r="AR177">
        <v>48.43</v>
      </c>
    </row>
    <row r="178" spans="1:44" x14ac:dyDescent="0.2">
      <c r="A178" s="2">
        <v>32614</v>
      </c>
      <c r="B178" t="s">
        <v>13</v>
      </c>
      <c r="C178" t="s">
        <v>13</v>
      </c>
      <c r="D178">
        <v>43</v>
      </c>
      <c r="F178" s="2">
        <v>34212</v>
      </c>
      <c r="G178" t="s">
        <v>13</v>
      </c>
      <c r="H178" t="s">
        <v>13</v>
      </c>
      <c r="I178">
        <v>77.3</v>
      </c>
      <c r="K178" s="2">
        <v>42429</v>
      </c>
      <c r="L178">
        <v>20160216</v>
      </c>
      <c r="M178">
        <v>-16.600000000000001</v>
      </c>
      <c r="N178">
        <v>-14.5</v>
      </c>
      <c r="P178" s="2">
        <v>34212</v>
      </c>
      <c r="Q178" t="s">
        <v>13</v>
      </c>
      <c r="R178" t="s">
        <v>13</v>
      </c>
      <c r="S178">
        <v>0.6</v>
      </c>
      <c r="U178" s="2">
        <v>34212</v>
      </c>
      <c r="V178" t="s">
        <v>13</v>
      </c>
      <c r="W178" t="s">
        <v>13</v>
      </c>
      <c r="X178">
        <v>-0.3</v>
      </c>
      <c r="Z178" s="2">
        <v>34212</v>
      </c>
      <c r="AA178" t="s">
        <v>13</v>
      </c>
      <c r="AB178" t="s">
        <v>13</v>
      </c>
      <c r="AC178">
        <v>59.34</v>
      </c>
      <c r="AE178" s="2">
        <v>39325</v>
      </c>
      <c r="AF178">
        <v>20070828</v>
      </c>
      <c r="AG178">
        <v>7</v>
      </c>
      <c r="AH178">
        <v>0</v>
      </c>
      <c r="AJ178" s="2">
        <v>34212</v>
      </c>
      <c r="AK178" t="s">
        <v>13</v>
      </c>
      <c r="AL178" t="s">
        <v>13</v>
      </c>
      <c r="AM178">
        <v>52.2</v>
      </c>
      <c r="AO178" s="2">
        <v>41425</v>
      </c>
      <c r="AP178">
        <v>20130531</v>
      </c>
      <c r="AQ178">
        <v>40.67</v>
      </c>
      <c r="AR178">
        <v>40.67</v>
      </c>
    </row>
    <row r="179" spans="1:44" x14ac:dyDescent="0.2">
      <c r="A179" s="2">
        <v>32621</v>
      </c>
      <c r="B179" t="s">
        <v>13</v>
      </c>
      <c r="C179" t="s">
        <v>13</v>
      </c>
      <c r="D179">
        <v>42</v>
      </c>
      <c r="F179" s="2">
        <v>34242</v>
      </c>
      <c r="G179" t="s">
        <v>13</v>
      </c>
      <c r="H179" t="s">
        <v>13</v>
      </c>
      <c r="I179">
        <v>77.900000000000006</v>
      </c>
      <c r="K179" s="2">
        <v>42460</v>
      </c>
      <c r="L179">
        <v>20160315</v>
      </c>
      <c r="M179">
        <v>0.6</v>
      </c>
      <c r="N179">
        <v>-1.5</v>
      </c>
      <c r="P179" s="2">
        <v>34242</v>
      </c>
      <c r="Q179" t="s">
        <v>13</v>
      </c>
      <c r="R179" t="s">
        <v>13</v>
      </c>
      <c r="S179">
        <v>0.6</v>
      </c>
      <c r="U179" s="2">
        <v>34242</v>
      </c>
      <c r="V179" t="s">
        <v>13</v>
      </c>
      <c r="W179" t="s">
        <v>13</v>
      </c>
      <c r="X179">
        <v>7.3</v>
      </c>
      <c r="Z179" s="2">
        <v>34242</v>
      </c>
      <c r="AA179" t="s">
        <v>13</v>
      </c>
      <c r="AB179" t="s">
        <v>13</v>
      </c>
      <c r="AC179">
        <v>63.75</v>
      </c>
      <c r="AE179" s="2">
        <v>39355</v>
      </c>
      <c r="AF179">
        <v>20070925</v>
      </c>
      <c r="AG179">
        <v>14</v>
      </c>
      <c r="AH179">
        <v>3</v>
      </c>
      <c r="AJ179" s="2">
        <v>34242</v>
      </c>
      <c r="AK179" t="s">
        <v>13</v>
      </c>
      <c r="AL179" t="s">
        <v>13</v>
      </c>
      <c r="AM179">
        <v>55.2</v>
      </c>
      <c r="AO179" s="2">
        <v>41455</v>
      </c>
      <c r="AP179">
        <v>20130628</v>
      </c>
      <c r="AQ179">
        <v>51.55</v>
      </c>
      <c r="AR179">
        <v>51.55</v>
      </c>
    </row>
    <row r="180" spans="1:44" x14ac:dyDescent="0.2">
      <c r="A180" s="2">
        <v>32628</v>
      </c>
      <c r="B180" t="s">
        <v>13</v>
      </c>
      <c r="C180" t="s">
        <v>13</v>
      </c>
      <c r="D180">
        <v>42</v>
      </c>
      <c r="F180" s="2">
        <v>34273</v>
      </c>
      <c r="G180" t="s">
        <v>13</v>
      </c>
      <c r="H180" t="s">
        <v>13</v>
      </c>
      <c r="I180">
        <v>82.7</v>
      </c>
      <c r="K180" s="2">
        <v>42490</v>
      </c>
      <c r="L180">
        <v>20160415</v>
      </c>
      <c r="M180">
        <v>9.6</v>
      </c>
      <c r="N180">
        <v>8.4</v>
      </c>
      <c r="P180" s="2">
        <v>34273</v>
      </c>
      <c r="Q180" t="s">
        <v>13</v>
      </c>
      <c r="R180" t="s">
        <v>13</v>
      </c>
      <c r="S180">
        <v>0.5</v>
      </c>
      <c r="U180" s="2">
        <v>34273</v>
      </c>
      <c r="V180" t="s">
        <v>13</v>
      </c>
      <c r="W180" t="s">
        <v>13</v>
      </c>
      <c r="X180">
        <v>8.9</v>
      </c>
      <c r="Z180" s="2">
        <v>34273</v>
      </c>
      <c r="AA180" t="s">
        <v>13</v>
      </c>
      <c r="AB180" t="s">
        <v>13</v>
      </c>
      <c r="AC180">
        <v>60.52</v>
      </c>
      <c r="AE180" s="2">
        <v>39386</v>
      </c>
      <c r="AF180">
        <v>20071023</v>
      </c>
      <c r="AG180">
        <v>-5</v>
      </c>
      <c r="AH180">
        <v>1</v>
      </c>
      <c r="AJ180" s="2">
        <v>34273</v>
      </c>
      <c r="AK180" t="s">
        <v>13</v>
      </c>
      <c r="AL180" t="s">
        <v>13</v>
      </c>
      <c r="AM180">
        <v>56.4</v>
      </c>
      <c r="AO180" s="2">
        <v>41486</v>
      </c>
      <c r="AP180">
        <v>20130731</v>
      </c>
      <c r="AQ180">
        <v>52.43</v>
      </c>
      <c r="AR180">
        <v>52.43</v>
      </c>
    </row>
    <row r="181" spans="1:44" x14ac:dyDescent="0.2">
      <c r="A181" s="2">
        <v>32635</v>
      </c>
      <c r="B181" t="s">
        <v>13</v>
      </c>
      <c r="C181" t="s">
        <v>13</v>
      </c>
      <c r="D181">
        <v>41</v>
      </c>
      <c r="F181" s="2">
        <v>34303</v>
      </c>
      <c r="G181" t="s">
        <v>13</v>
      </c>
      <c r="H181" t="s">
        <v>13</v>
      </c>
      <c r="I181">
        <v>81.2</v>
      </c>
      <c r="K181" s="2">
        <v>42521</v>
      </c>
      <c r="L181">
        <v>20160516</v>
      </c>
      <c r="M181">
        <v>-9</v>
      </c>
      <c r="N181">
        <v>-9</v>
      </c>
      <c r="P181" s="2">
        <v>34303</v>
      </c>
      <c r="Q181" t="s">
        <v>13</v>
      </c>
      <c r="R181" t="s">
        <v>13</v>
      </c>
      <c r="S181">
        <v>0.6</v>
      </c>
      <c r="U181" s="2">
        <v>34303</v>
      </c>
      <c r="V181" t="s">
        <v>13</v>
      </c>
      <c r="W181" t="s">
        <v>13</v>
      </c>
      <c r="X181">
        <v>18.899999999999999</v>
      </c>
      <c r="Z181" s="2">
        <v>34303</v>
      </c>
      <c r="AA181" t="s">
        <v>13</v>
      </c>
      <c r="AB181" t="s">
        <v>13</v>
      </c>
      <c r="AC181">
        <v>71.89</v>
      </c>
      <c r="AE181" s="2">
        <v>39416</v>
      </c>
      <c r="AF181">
        <v>20071127</v>
      </c>
      <c r="AG181">
        <v>0</v>
      </c>
      <c r="AH181">
        <v>0</v>
      </c>
      <c r="AJ181" s="2">
        <v>34303</v>
      </c>
      <c r="AK181" t="s">
        <v>13</v>
      </c>
      <c r="AL181" t="s">
        <v>13</v>
      </c>
      <c r="AM181">
        <v>60.4</v>
      </c>
      <c r="AO181" s="2">
        <v>41517</v>
      </c>
      <c r="AP181">
        <v>20130830</v>
      </c>
      <c r="AQ181">
        <v>48.21</v>
      </c>
      <c r="AR181">
        <v>48.21</v>
      </c>
    </row>
    <row r="182" spans="1:44" x14ac:dyDescent="0.2">
      <c r="A182" s="2">
        <v>32642</v>
      </c>
      <c r="B182" t="s">
        <v>13</v>
      </c>
      <c r="C182" t="s">
        <v>13</v>
      </c>
      <c r="D182">
        <v>40</v>
      </c>
      <c r="F182" s="2">
        <v>34334</v>
      </c>
      <c r="G182" t="s">
        <v>13</v>
      </c>
      <c r="H182" t="s">
        <v>13</v>
      </c>
      <c r="I182">
        <v>88.2</v>
      </c>
      <c r="K182" s="2">
        <v>42551</v>
      </c>
      <c r="L182">
        <v>20160615</v>
      </c>
      <c r="M182">
        <v>6</v>
      </c>
      <c r="N182">
        <v>3.7</v>
      </c>
      <c r="P182" s="2">
        <v>34334</v>
      </c>
      <c r="Q182" t="s">
        <v>13</v>
      </c>
      <c r="R182" t="s">
        <v>13</v>
      </c>
      <c r="S182">
        <v>1.4</v>
      </c>
      <c r="U182" s="2">
        <v>34334</v>
      </c>
      <c r="V182" t="s">
        <v>13</v>
      </c>
      <c r="W182" t="s">
        <v>13</v>
      </c>
      <c r="X182">
        <v>41.4</v>
      </c>
      <c r="Z182" s="2">
        <v>34334</v>
      </c>
      <c r="AA182" t="s">
        <v>13</v>
      </c>
      <c r="AB182" t="s">
        <v>13</v>
      </c>
      <c r="AC182">
        <v>79.760000000000005</v>
      </c>
      <c r="AE182" s="2">
        <v>39447</v>
      </c>
      <c r="AF182">
        <v>20071226</v>
      </c>
      <c r="AG182">
        <v>-4</v>
      </c>
      <c r="AH182">
        <v>-4</v>
      </c>
      <c r="AJ182" s="2">
        <v>34334</v>
      </c>
      <c r="AK182" t="s">
        <v>13</v>
      </c>
      <c r="AL182" t="s">
        <v>13</v>
      </c>
      <c r="AM182">
        <v>60.3</v>
      </c>
      <c r="AO182" s="2">
        <v>41547</v>
      </c>
      <c r="AP182">
        <v>20130930</v>
      </c>
      <c r="AQ182">
        <v>55</v>
      </c>
      <c r="AR182">
        <v>55</v>
      </c>
    </row>
    <row r="183" spans="1:44" x14ac:dyDescent="0.2">
      <c r="A183" s="2">
        <v>32649</v>
      </c>
      <c r="B183" t="s">
        <v>13</v>
      </c>
      <c r="C183" t="s">
        <v>13</v>
      </c>
      <c r="D183">
        <v>40</v>
      </c>
      <c r="F183" s="2">
        <v>34365</v>
      </c>
      <c r="G183" t="s">
        <v>13</v>
      </c>
      <c r="H183" t="s">
        <v>13</v>
      </c>
      <c r="I183">
        <v>94.3</v>
      </c>
      <c r="K183" s="2">
        <v>42582</v>
      </c>
      <c r="L183">
        <v>20160715</v>
      </c>
      <c r="M183">
        <v>0.6</v>
      </c>
      <c r="N183">
        <v>-0.5</v>
      </c>
      <c r="P183" s="2">
        <v>34365</v>
      </c>
      <c r="Q183" t="s">
        <v>13</v>
      </c>
      <c r="R183" t="s">
        <v>13</v>
      </c>
      <c r="S183">
        <v>-0.1</v>
      </c>
      <c r="U183" s="2">
        <v>34365</v>
      </c>
      <c r="V183" t="s">
        <v>13</v>
      </c>
      <c r="W183" t="s">
        <v>13</v>
      </c>
      <c r="X183">
        <v>27.2</v>
      </c>
      <c r="Z183" s="2">
        <v>34365</v>
      </c>
      <c r="AA183" t="s">
        <v>13</v>
      </c>
      <c r="AB183" t="s">
        <v>13</v>
      </c>
      <c r="AC183">
        <v>82.59</v>
      </c>
      <c r="AE183" s="2">
        <v>39478</v>
      </c>
      <c r="AF183">
        <v>20080122</v>
      </c>
      <c r="AG183">
        <v>-8</v>
      </c>
      <c r="AH183">
        <v>-6</v>
      </c>
      <c r="AJ183" s="2">
        <v>34365</v>
      </c>
      <c r="AK183" t="s">
        <v>13</v>
      </c>
      <c r="AL183" t="s">
        <v>13</v>
      </c>
      <c r="AM183">
        <v>60.1</v>
      </c>
      <c r="AO183" s="2">
        <v>41578</v>
      </c>
      <c r="AP183">
        <v>20131031</v>
      </c>
      <c r="AQ183">
        <v>57.1</v>
      </c>
      <c r="AR183">
        <v>57.1</v>
      </c>
    </row>
    <row r="184" spans="1:44" x14ac:dyDescent="0.2">
      <c r="A184" s="2">
        <v>32656</v>
      </c>
      <c r="B184" t="s">
        <v>13</v>
      </c>
      <c r="C184" t="s">
        <v>13</v>
      </c>
      <c r="D184">
        <v>41</v>
      </c>
      <c r="F184" s="2">
        <v>34393</v>
      </c>
      <c r="G184" t="s">
        <v>13</v>
      </c>
      <c r="H184" t="s">
        <v>13</v>
      </c>
      <c r="I184">
        <v>93.2</v>
      </c>
      <c r="K184" s="2">
        <v>42613</v>
      </c>
      <c r="L184">
        <v>20160815</v>
      </c>
      <c r="M184">
        <v>-4.2</v>
      </c>
      <c r="N184">
        <v>-3.2</v>
      </c>
      <c r="P184" s="2">
        <v>34393</v>
      </c>
      <c r="Q184" t="s">
        <v>13</v>
      </c>
      <c r="R184" t="s">
        <v>13</v>
      </c>
      <c r="S184">
        <v>0.2</v>
      </c>
      <c r="U184" s="2">
        <v>34393</v>
      </c>
      <c r="V184" t="s">
        <v>13</v>
      </c>
      <c r="W184" t="s">
        <v>13</v>
      </c>
      <c r="X184">
        <v>21.3</v>
      </c>
      <c r="Z184" s="2">
        <v>34393</v>
      </c>
      <c r="AA184" t="s">
        <v>13</v>
      </c>
      <c r="AB184" t="s">
        <v>13</v>
      </c>
      <c r="AC184">
        <v>79.86</v>
      </c>
      <c r="AE184" s="2">
        <v>39507</v>
      </c>
      <c r="AF184">
        <v>20080226</v>
      </c>
      <c r="AG184">
        <v>-5</v>
      </c>
      <c r="AH184">
        <v>-10</v>
      </c>
      <c r="AJ184" s="2">
        <v>34393</v>
      </c>
      <c r="AK184" t="s">
        <v>13</v>
      </c>
      <c r="AL184" t="s">
        <v>13</v>
      </c>
      <c r="AM184">
        <v>61.6</v>
      </c>
      <c r="AO184" s="2">
        <v>41608</v>
      </c>
      <c r="AP184">
        <v>20131130</v>
      </c>
      <c r="AQ184">
        <v>52.06</v>
      </c>
      <c r="AR184">
        <v>52.06</v>
      </c>
    </row>
    <row r="185" spans="1:44" x14ac:dyDescent="0.2">
      <c r="A185" s="2">
        <v>32663</v>
      </c>
      <c r="B185" t="s">
        <v>13</v>
      </c>
      <c r="C185" t="s">
        <v>13</v>
      </c>
      <c r="D185">
        <v>44</v>
      </c>
      <c r="F185" s="2">
        <v>34424</v>
      </c>
      <c r="G185" t="s">
        <v>13</v>
      </c>
      <c r="H185" t="s">
        <v>13</v>
      </c>
      <c r="I185">
        <v>91.5</v>
      </c>
      <c r="K185" s="2">
        <v>42643</v>
      </c>
      <c r="L185">
        <v>20160915</v>
      </c>
      <c r="M185">
        <v>-2</v>
      </c>
      <c r="N185">
        <v>-1.2</v>
      </c>
      <c r="P185" s="2">
        <v>34424</v>
      </c>
      <c r="Q185" t="s">
        <v>13</v>
      </c>
      <c r="R185" t="s">
        <v>13</v>
      </c>
      <c r="S185">
        <v>1.5</v>
      </c>
      <c r="U185" s="2">
        <v>34424</v>
      </c>
      <c r="V185" t="s">
        <v>13</v>
      </c>
      <c r="W185" t="s">
        <v>13</v>
      </c>
      <c r="X185">
        <v>19.8</v>
      </c>
      <c r="Z185" s="2">
        <v>34424</v>
      </c>
      <c r="AA185" t="s">
        <v>13</v>
      </c>
      <c r="AB185" t="s">
        <v>13</v>
      </c>
      <c r="AC185">
        <v>86.73</v>
      </c>
      <c r="AE185" s="2">
        <v>39538</v>
      </c>
      <c r="AF185">
        <v>20080325</v>
      </c>
      <c r="AG185">
        <v>6</v>
      </c>
      <c r="AH185">
        <v>-5</v>
      </c>
      <c r="AJ185" s="2">
        <v>34424</v>
      </c>
      <c r="AK185" t="s">
        <v>13</v>
      </c>
      <c r="AL185" t="s">
        <v>13</v>
      </c>
      <c r="AM185">
        <v>64.900000000000006</v>
      </c>
      <c r="AO185" s="2">
        <v>41639</v>
      </c>
      <c r="AP185">
        <v>20131230</v>
      </c>
      <c r="AQ185">
        <v>54.27</v>
      </c>
      <c r="AR185">
        <v>54.27</v>
      </c>
    </row>
    <row r="186" spans="1:44" x14ac:dyDescent="0.2">
      <c r="A186" s="2">
        <v>32670</v>
      </c>
      <c r="B186" t="s">
        <v>13</v>
      </c>
      <c r="C186" t="s">
        <v>13</v>
      </c>
      <c r="D186">
        <v>45</v>
      </c>
      <c r="F186" s="2">
        <v>34454</v>
      </c>
      <c r="G186" t="s">
        <v>13</v>
      </c>
      <c r="H186" t="s">
        <v>13</v>
      </c>
      <c r="I186">
        <v>92.6</v>
      </c>
      <c r="K186" s="2">
        <v>42674</v>
      </c>
      <c r="L186">
        <v>20161017</v>
      </c>
      <c r="M186">
        <v>-6.8</v>
      </c>
      <c r="N186">
        <v>-5.5</v>
      </c>
      <c r="P186" s="2">
        <v>34454</v>
      </c>
      <c r="Q186" t="s">
        <v>13</v>
      </c>
      <c r="R186" t="s">
        <v>13</v>
      </c>
      <c r="S186">
        <v>0.7</v>
      </c>
      <c r="U186" s="2">
        <v>34454</v>
      </c>
      <c r="V186" t="s">
        <v>13</v>
      </c>
      <c r="W186" t="s">
        <v>13</v>
      </c>
      <c r="X186">
        <v>16.8</v>
      </c>
      <c r="Z186" s="2">
        <v>34454</v>
      </c>
      <c r="AA186" t="s">
        <v>13</v>
      </c>
      <c r="AB186" t="s">
        <v>13</v>
      </c>
      <c r="AC186">
        <v>92.07</v>
      </c>
      <c r="AE186" s="2">
        <v>39568</v>
      </c>
      <c r="AF186">
        <v>20080422</v>
      </c>
      <c r="AG186">
        <v>0</v>
      </c>
      <c r="AH186">
        <v>-11</v>
      </c>
      <c r="AJ186" s="2">
        <v>34454</v>
      </c>
      <c r="AK186" t="s">
        <v>13</v>
      </c>
      <c r="AL186" t="s">
        <v>13</v>
      </c>
      <c r="AM186">
        <v>66.8</v>
      </c>
      <c r="AO186" s="2">
        <v>41670</v>
      </c>
      <c r="AP186">
        <v>20140130</v>
      </c>
      <c r="AQ186">
        <v>52.82</v>
      </c>
      <c r="AR186">
        <v>52.82</v>
      </c>
    </row>
    <row r="187" spans="1:44" x14ac:dyDescent="0.2">
      <c r="A187" s="2">
        <v>32677</v>
      </c>
      <c r="B187" t="s">
        <v>13</v>
      </c>
      <c r="C187" t="s">
        <v>13</v>
      </c>
      <c r="D187">
        <v>46</v>
      </c>
      <c r="F187" s="2">
        <v>34485</v>
      </c>
      <c r="G187" t="s">
        <v>13</v>
      </c>
      <c r="H187" t="s">
        <v>13</v>
      </c>
      <c r="I187">
        <v>92.8</v>
      </c>
      <c r="K187" s="2">
        <v>42704</v>
      </c>
      <c r="L187">
        <v>20161115</v>
      </c>
      <c r="M187">
        <v>1.5</v>
      </c>
      <c r="N187">
        <v>2.2000000000000002</v>
      </c>
      <c r="P187" s="2">
        <v>34485</v>
      </c>
      <c r="Q187" t="s">
        <v>13</v>
      </c>
      <c r="R187" t="s">
        <v>13</v>
      </c>
      <c r="S187">
        <v>0.4</v>
      </c>
      <c r="U187" s="2">
        <v>34485</v>
      </c>
      <c r="V187" t="s">
        <v>13</v>
      </c>
      <c r="W187" t="s">
        <v>13</v>
      </c>
      <c r="X187">
        <v>22.1</v>
      </c>
      <c r="Z187" s="2">
        <v>34485</v>
      </c>
      <c r="AA187" t="s">
        <v>13</v>
      </c>
      <c r="AB187" t="s">
        <v>13</v>
      </c>
      <c r="AC187">
        <v>88.91</v>
      </c>
      <c r="AE187" s="2">
        <v>39599</v>
      </c>
      <c r="AF187">
        <v>20080527</v>
      </c>
      <c r="AG187">
        <v>-3</v>
      </c>
      <c r="AH187">
        <v>-10</v>
      </c>
      <c r="AJ187" s="2">
        <v>34485</v>
      </c>
      <c r="AK187" t="s">
        <v>13</v>
      </c>
      <c r="AL187" t="s">
        <v>13</v>
      </c>
      <c r="AM187">
        <v>67.099999999999994</v>
      </c>
      <c r="AO187" s="2">
        <v>41698</v>
      </c>
      <c r="AP187">
        <v>20140227</v>
      </c>
      <c r="AQ187">
        <v>48.59</v>
      </c>
      <c r="AR187">
        <v>48.59</v>
      </c>
    </row>
    <row r="188" spans="1:44" x14ac:dyDescent="0.2">
      <c r="A188" s="2">
        <v>32684</v>
      </c>
      <c r="B188" t="s">
        <v>13</v>
      </c>
      <c r="C188" t="s">
        <v>13</v>
      </c>
      <c r="D188">
        <v>45</v>
      </c>
      <c r="F188" s="2">
        <v>34515</v>
      </c>
      <c r="G188" t="s">
        <v>13</v>
      </c>
      <c r="H188" t="s">
        <v>13</v>
      </c>
      <c r="I188">
        <v>91.2</v>
      </c>
      <c r="K188" s="2">
        <v>42735</v>
      </c>
      <c r="L188">
        <v>20161215</v>
      </c>
      <c r="M188">
        <v>9</v>
      </c>
      <c r="N188">
        <v>7.6</v>
      </c>
      <c r="P188" s="2">
        <v>34515</v>
      </c>
      <c r="Q188" t="s">
        <v>13</v>
      </c>
      <c r="R188" t="s">
        <v>13</v>
      </c>
      <c r="S188">
        <v>0.9</v>
      </c>
      <c r="U188" s="2">
        <v>34515</v>
      </c>
      <c r="V188" t="s">
        <v>13</v>
      </c>
      <c r="W188" t="s">
        <v>13</v>
      </c>
      <c r="X188">
        <v>25</v>
      </c>
      <c r="Z188" s="2">
        <v>34515</v>
      </c>
      <c r="AA188" t="s">
        <v>13</v>
      </c>
      <c r="AB188" t="s">
        <v>13</v>
      </c>
      <c r="AC188">
        <v>92.52</v>
      </c>
      <c r="AE188" s="2">
        <v>39629</v>
      </c>
      <c r="AF188">
        <v>20080624</v>
      </c>
      <c r="AG188">
        <v>-12</v>
      </c>
      <c r="AH188">
        <v>-10</v>
      </c>
      <c r="AJ188" s="2">
        <v>34515</v>
      </c>
      <c r="AK188" t="s">
        <v>13</v>
      </c>
      <c r="AL188" t="s">
        <v>13</v>
      </c>
      <c r="AM188">
        <v>65.900000000000006</v>
      </c>
      <c r="AO188" s="2">
        <v>41729</v>
      </c>
      <c r="AP188">
        <v>20140331</v>
      </c>
      <c r="AQ188">
        <v>56.03</v>
      </c>
      <c r="AR188">
        <v>56.03</v>
      </c>
    </row>
    <row r="189" spans="1:44" x14ac:dyDescent="0.2">
      <c r="A189" s="2">
        <v>32691</v>
      </c>
      <c r="B189" t="s">
        <v>13</v>
      </c>
      <c r="C189" t="s">
        <v>13</v>
      </c>
      <c r="D189">
        <v>46</v>
      </c>
      <c r="F189" s="2">
        <v>34546</v>
      </c>
      <c r="G189" t="s">
        <v>13</v>
      </c>
      <c r="H189" t="s">
        <v>13</v>
      </c>
      <c r="I189">
        <v>89</v>
      </c>
      <c r="K189" s="2">
        <v>42766</v>
      </c>
      <c r="L189">
        <v>20170117</v>
      </c>
      <c r="M189">
        <v>6.5</v>
      </c>
      <c r="N189">
        <v>6.5</v>
      </c>
      <c r="P189" s="2">
        <v>34546</v>
      </c>
      <c r="Q189" t="s">
        <v>13</v>
      </c>
      <c r="R189" t="s">
        <v>13</v>
      </c>
      <c r="S189">
        <v>0.4</v>
      </c>
      <c r="U189" s="2">
        <v>34546</v>
      </c>
      <c r="V189" t="s">
        <v>13</v>
      </c>
      <c r="W189" t="s">
        <v>13</v>
      </c>
      <c r="X189">
        <v>17.7</v>
      </c>
      <c r="Z189" s="2">
        <v>34546</v>
      </c>
      <c r="AA189" t="s">
        <v>13</v>
      </c>
      <c r="AB189" t="s">
        <v>13</v>
      </c>
      <c r="AC189">
        <v>91.3</v>
      </c>
      <c r="AE189" s="2">
        <v>39660</v>
      </c>
      <c r="AF189">
        <v>20080722</v>
      </c>
      <c r="AG189">
        <v>-16</v>
      </c>
      <c r="AH189">
        <v>-13</v>
      </c>
      <c r="AJ189" s="2">
        <v>34546</v>
      </c>
      <c r="AK189" t="s">
        <v>13</v>
      </c>
      <c r="AL189" t="s">
        <v>13</v>
      </c>
      <c r="AM189">
        <v>67</v>
      </c>
      <c r="AO189" s="2">
        <v>41759</v>
      </c>
      <c r="AP189">
        <v>20140430</v>
      </c>
      <c r="AQ189">
        <v>47.26</v>
      </c>
      <c r="AR189">
        <v>47.26</v>
      </c>
    </row>
    <row r="190" spans="1:44" x14ac:dyDescent="0.2">
      <c r="A190" s="2">
        <v>32698</v>
      </c>
      <c r="B190" t="s">
        <v>13</v>
      </c>
      <c r="C190" t="s">
        <v>13</v>
      </c>
      <c r="D190">
        <v>45</v>
      </c>
      <c r="F190" s="2">
        <v>34577</v>
      </c>
      <c r="G190" t="s">
        <v>13</v>
      </c>
      <c r="H190" t="s">
        <v>13</v>
      </c>
      <c r="I190">
        <v>91.7</v>
      </c>
      <c r="K190" s="2">
        <v>42794</v>
      </c>
      <c r="L190">
        <v>20170215</v>
      </c>
      <c r="M190">
        <v>18.7</v>
      </c>
      <c r="N190">
        <v>18.7</v>
      </c>
      <c r="P190" s="2">
        <v>34577</v>
      </c>
      <c r="Q190" t="s">
        <v>13</v>
      </c>
      <c r="R190" t="s">
        <v>13</v>
      </c>
      <c r="S190">
        <v>0.8</v>
      </c>
      <c r="U190" s="2">
        <v>34577</v>
      </c>
      <c r="V190" t="s">
        <v>13</v>
      </c>
      <c r="W190" t="s">
        <v>13</v>
      </c>
      <c r="X190">
        <v>18.5</v>
      </c>
      <c r="Z190" s="2">
        <v>34577</v>
      </c>
      <c r="AA190" t="s">
        <v>13</v>
      </c>
      <c r="AB190" t="s">
        <v>13</v>
      </c>
      <c r="AC190">
        <v>90.35</v>
      </c>
      <c r="AE190" s="2">
        <v>39691</v>
      </c>
      <c r="AF190">
        <v>20080826</v>
      </c>
      <c r="AG190">
        <v>-16</v>
      </c>
      <c r="AH190">
        <v>-15</v>
      </c>
      <c r="AJ190" s="2">
        <v>34577</v>
      </c>
      <c r="AK190" t="s">
        <v>13</v>
      </c>
      <c r="AL190" t="s">
        <v>13</v>
      </c>
      <c r="AM190">
        <v>64.2</v>
      </c>
      <c r="AO190" s="2">
        <v>41790</v>
      </c>
      <c r="AP190">
        <v>20140530</v>
      </c>
      <c r="AQ190">
        <v>63.49</v>
      </c>
      <c r="AR190">
        <v>63.49</v>
      </c>
    </row>
    <row r="191" spans="1:44" x14ac:dyDescent="0.2">
      <c r="A191" s="2">
        <v>32705</v>
      </c>
      <c r="B191" t="s">
        <v>13</v>
      </c>
      <c r="C191" t="s">
        <v>13</v>
      </c>
      <c r="D191">
        <v>46</v>
      </c>
      <c r="F191" s="2">
        <v>34607</v>
      </c>
      <c r="G191" t="s">
        <v>13</v>
      </c>
      <c r="H191" t="s">
        <v>13</v>
      </c>
      <c r="I191">
        <v>91.5</v>
      </c>
      <c r="K191" s="2">
        <v>42825</v>
      </c>
      <c r="L191">
        <v>20170315</v>
      </c>
      <c r="M191">
        <v>16.399999999999999</v>
      </c>
      <c r="N191">
        <v>16.399999999999999</v>
      </c>
      <c r="P191" s="2">
        <v>34607</v>
      </c>
      <c r="Q191" t="s">
        <v>13</v>
      </c>
      <c r="R191" t="s">
        <v>13</v>
      </c>
      <c r="S191">
        <v>0.6</v>
      </c>
      <c r="U191" s="2">
        <v>34607</v>
      </c>
      <c r="V191" t="s">
        <v>13</v>
      </c>
      <c r="W191" t="s">
        <v>13</v>
      </c>
      <c r="X191">
        <v>18.399999999999999</v>
      </c>
      <c r="Z191" s="2">
        <v>34607</v>
      </c>
      <c r="AA191" t="s">
        <v>13</v>
      </c>
      <c r="AB191" t="s">
        <v>13</v>
      </c>
      <c r="AC191">
        <v>89.51</v>
      </c>
      <c r="AE191" s="2">
        <v>39721</v>
      </c>
      <c r="AF191">
        <v>20080923</v>
      </c>
      <c r="AG191">
        <v>-18</v>
      </c>
      <c r="AH191">
        <v>-25</v>
      </c>
      <c r="AJ191" s="2">
        <v>34607</v>
      </c>
      <c r="AK191" t="s">
        <v>13</v>
      </c>
      <c r="AL191" t="s">
        <v>13</v>
      </c>
      <c r="AM191">
        <v>63.7</v>
      </c>
      <c r="AO191" s="2">
        <v>41820</v>
      </c>
      <c r="AP191">
        <v>20140630</v>
      </c>
      <c r="AQ191">
        <v>60.57</v>
      </c>
      <c r="AR191">
        <v>60.57</v>
      </c>
    </row>
    <row r="192" spans="1:44" x14ac:dyDescent="0.2">
      <c r="A192" s="2">
        <v>32712</v>
      </c>
      <c r="B192" t="s">
        <v>13</v>
      </c>
      <c r="C192" t="s">
        <v>13</v>
      </c>
      <c r="D192">
        <v>46</v>
      </c>
      <c r="F192" s="2">
        <v>34638</v>
      </c>
      <c r="G192" t="s">
        <v>13</v>
      </c>
      <c r="H192" t="s">
        <v>13</v>
      </c>
      <c r="I192">
        <v>92.7</v>
      </c>
      <c r="K192" s="2">
        <v>42855</v>
      </c>
      <c r="L192">
        <v>20170417</v>
      </c>
      <c r="M192">
        <v>5.2</v>
      </c>
      <c r="N192">
        <v>5.2</v>
      </c>
      <c r="P192" s="2">
        <v>34638</v>
      </c>
      <c r="Q192" t="s">
        <v>13</v>
      </c>
      <c r="R192" t="s">
        <v>13</v>
      </c>
      <c r="S192">
        <v>0.6</v>
      </c>
      <c r="U192" s="2">
        <v>34638</v>
      </c>
      <c r="V192" t="s">
        <v>13</v>
      </c>
      <c r="W192" t="s">
        <v>13</v>
      </c>
      <c r="X192">
        <v>26.1</v>
      </c>
      <c r="Z192" s="2">
        <v>34638</v>
      </c>
      <c r="AA192" t="s">
        <v>13</v>
      </c>
      <c r="AB192" t="s">
        <v>13</v>
      </c>
      <c r="AC192">
        <v>89.13</v>
      </c>
      <c r="AE192" s="2">
        <v>39752</v>
      </c>
      <c r="AF192">
        <v>20081028</v>
      </c>
      <c r="AG192">
        <v>-26</v>
      </c>
      <c r="AH192">
        <v>-31</v>
      </c>
      <c r="AJ192" s="2">
        <v>34638</v>
      </c>
      <c r="AK192" t="s">
        <v>13</v>
      </c>
      <c r="AL192" t="s">
        <v>13</v>
      </c>
      <c r="AM192">
        <v>64.8</v>
      </c>
      <c r="AO192" s="2">
        <v>41851</v>
      </c>
      <c r="AP192">
        <v>20140731</v>
      </c>
      <c r="AQ192">
        <v>63.87</v>
      </c>
      <c r="AR192">
        <v>63.87</v>
      </c>
    </row>
    <row r="193" spans="1:44" x14ac:dyDescent="0.2">
      <c r="A193" s="2">
        <v>32719</v>
      </c>
      <c r="B193" t="s">
        <v>13</v>
      </c>
      <c r="C193" t="s">
        <v>13</v>
      </c>
      <c r="D193">
        <v>46</v>
      </c>
      <c r="F193" s="2">
        <v>34668</v>
      </c>
      <c r="G193" t="s">
        <v>13</v>
      </c>
      <c r="H193" t="s">
        <v>13</v>
      </c>
      <c r="I193">
        <v>91.6</v>
      </c>
      <c r="K193" s="2">
        <v>42886</v>
      </c>
      <c r="L193">
        <v>20170515</v>
      </c>
      <c r="M193">
        <v>-1</v>
      </c>
      <c r="N193">
        <v>-1</v>
      </c>
      <c r="P193" s="2">
        <v>34668</v>
      </c>
      <c r="Q193" t="s">
        <v>13</v>
      </c>
      <c r="R193" t="s">
        <v>13</v>
      </c>
      <c r="S193">
        <v>0.2</v>
      </c>
      <c r="U193" s="2">
        <v>34668</v>
      </c>
      <c r="V193" t="s">
        <v>13</v>
      </c>
      <c r="W193" t="s">
        <v>13</v>
      </c>
      <c r="X193">
        <v>24.7</v>
      </c>
      <c r="Z193" s="2">
        <v>34668</v>
      </c>
      <c r="AA193" t="s">
        <v>13</v>
      </c>
      <c r="AB193" t="s">
        <v>13</v>
      </c>
      <c r="AC193">
        <v>100.42</v>
      </c>
      <c r="AE193" s="2">
        <v>39782</v>
      </c>
      <c r="AF193">
        <v>20081125</v>
      </c>
      <c r="AG193">
        <v>-38</v>
      </c>
      <c r="AH193">
        <v>-40</v>
      </c>
      <c r="AJ193" s="2">
        <v>34668</v>
      </c>
      <c r="AK193" t="s">
        <v>13</v>
      </c>
      <c r="AL193" t="s">
        <v>13</v>
      </c>
      <c r="AM193">
        <v>63.2</v>
      </c>
      <c r="AO193" s="2">
        <v>41882</v>
      </c>
      <c r="AP193">
        <v>20140829</v>
      </c>
      <c r="AQ193">
        <v>59.63</v>
      </c>
      <c r="AR193">
        <v>59.63</v>
      </c>
    </row>
    <row r="194" spans="1:44" x14ac:dyDescent="0.2">
      <c r="A194" s="2">
        <v>32726</v>
      </c>
      <c r="B194" t="s">
        <v>13</v>
      </c>
      <c r="C194" t="s">
        <v>13</v>
      </c>
      <c r="D194">
        <v>46</v>
      </c>
      <c r="F194" s="2">
        <v>34699</v>
      </c>
      <c r="G194" t="s">
        <v>13</v>
      </c>
      <c r="H194" t="s">
        <v>13</v>
      </c>
      <c r="I194">
        <v>95.1</v>
      </c>
      <c r="P194" s="2">
        <v>34699</v>
      </c>
      <c r="Q194" t="s">
        <v>13</v>
      </c>
      <c r="R194" t="s">
        <v>13</v>
      </c>
      <c r="S194">
        <v>0.7</v>
      </c>
      <c r="U194" s="2">
        <v>34699</v>
      </c>
      <c r="V194" t="s">
        <v>13</v>
      </c>
      <c r="W194" t="s">
        <v>13</v>
      </c>
      <c r="X194">
        <v>23.3</v>
      </c>
      <c r="Z194" s="2">
        <v>34699</v>
      </c>
      <c r="AA194" t="s">
        <v>13</v>
      </c>
      <c r="AB194" t="s">
        <v>13</v>
      </c>
      <c r="AC194">
        <v>103.42</v>
      </c>
      <c r="AE194" s="2">
        <v>39813</v>
      </c>
      <c r="AF194">
        <v>20081223</v>
      </c>
      <c r="AG194">
        <v>-55</v>
      </c>
      <c r="AH194">
        <v>-33</v>
      </c>
      <c r="AJ194" s="2">
        <v>34699</v>
      </c>
      <c r="AK194" t="s">
        <v>13</v>
      </c>
      <c r="AL194" t="s">
        <v>13</v>
      </c>
      <c r="AM194">
        <v>63.9</v>
      </c>
      <c r="AO194" s="2">
        <v>41912</v>
      </c>
      <c r="AP194">
        <v>20140930</v>
      </c>
      <c r="AQ194">
        <v>63.18</v>
      </c>
      <c r="AR194">
        <v>63.18</v>
      </c>
    </row>
    <row r="195" spans="1:44" x14ac:dyDescent="0.2">
      <c r="A195" s="2">
        <v>32733</v>
      </c>
      <c r="B195" t="s">
        <v>13</v>
      </c>
      <c r="C195" t="s">
        <v>13</v>
      </c>
      <c r="D195">
        <v>46</v>
      </c>
      <c r="F195" s="2">
        <v>34730</v>
      </c>
      <c r="G195" t="s">
        <v>13</v>
      </c>
      <c r="H195" t="s">
        <v>13</v>
      </c>
      <c r="I195">
        <v>97.6</v>
      </c>
      <c r="P195" s="2">
        <v>34730</v>
      </c>
      <c r="Q195" t="s">
        <v>13</v>
      </c>
      <c r="R195" t="s">
        <v>13</v>
      </c>
      <c r="S195">
        <v>0.2</v>
      </c>
      <c r="U195" s="2">
        <v>34730</v>
      </c>
      <c r="V195" t="s">
        <v>13</v>
      </c>
      <c r="W195" t="s">
        <v>13</v>
      </c>
      <c r="X195">
        <v>8.8000000000000007</v>
      </c>
      <c r="Z195" s="2">
        <v>34730</v>
      </c>
      <c r="AA195" t="s">
        <v>13</v>
      </c>
      <c r="AB195" t="s">
        <v>13</v>
      </c>
      <c r="AC195">
        <v>101.42</v>
      </c>
      <c r="AE195" s="2">
        <v>39844</v>
      </c>
      <c r="AF195">
        <v>20090127</v>
      </c>
      <c r="AG195">
        <v>-49</v>
      </c>
      <c r="AH195">
        <v>-35</v>
      </c>
      <c r="AJ195" s="2">
        <v>34730</v>
      </c>
      <c r="AK195" t="s">
        <v>13</v>
      </c>
      <c r="AL195" t="s">
        <v>13</v>
      </c>
      <c r="AM195">
        <v>63.7</v>
      </c>
      <c r="AO195" s="2">
        <v>41943</v>
      </c>
      <c r="AP195">
        <v>20141031</v>
      </c>
      <c r="AQ195">
        <v>65.61</v>
      </c>
      <c r="AR195">
        <v>65.61</v>
      </c>
    </row>
    <row r="196" spans="1:44" x14ac:dyDescent="0.2">
      <c r="A196" s="2">
        <v>32740</v>
      </c>
      <c r="B196" t="s">
        <v>13</v>
      </c>
      <c r="C196" t="s">
        <v>13</v>
      </c>
      <c r="D196">
        <v>44</v>
      </c>
      <c r="F196" s="2">
        <v>34758</v>
      </c>
      <c r="G196" t="s">
        <v>13</v>
      </c>
      <c r="H196" t="s">
        <v>13</v>
      </c>
      <c r="I196">
        <v>95.1</v>
      </c>
      <c r="P196" s="2">
        <v>34758</v>
      </c>
      <c r="Q196" t="s">
        <v>13</v>
      </c>
      <c r="R196" t="s">
        <v>13</v>
      </c>
      <c r="S196">
        <v>-0.1</v>
      </c>
      <c r="U196" s="2">
        <v>34758</v>
      </c>
      <c r="V196" t="s">
        <v>13</v>
      </c>
      <c r="W196" t="s">
        <v>13</v>
      </c>
      <c r="X196">
        <v>9.1999999999999993</v>
      </c>
      <c r="Z196" s="2">
        <v>34758</v>
      </c>
      <c r="AA196" t="s">
        <v>13</v>
      </c>
      <c r="AB196" t="s">
        <v>13</v>
      </c>
      <c r="AC196">
        <v>99.38</v>
      </c>
      <c r="AE196" s="2">
        <v>39872</v>
      </c>
      <c r="AF196">
        <v>20090224</v>
      </c>
      <c r="AG196">
        <v>-51</v>
      </c>
      <c r="AH196">
        <v>-43</v>
      </c>
      <c r="AJ196" s="2">
        <v>34758</v>
      </c>
      <c r="AK196" t="s">
        <v>13</v>
      </c>
      <c r="AL196" t="s">
        <v>13</v>
      </c>
      <c r="AM196">
        <v>64.3</v>
      </c>
      <c r="AO196" s="2">
        <v>41973</v>
      </c>
      <c r="AP196">
        <v>20141126</v>
      </c>
      <c r="AQ196">
        <v>70.25</v>
      </c>
      <c r="AR196">
        <v>68.930000000000007</v>
      </c>
    </row>
    <row r="197" spans="1:44" x14ac:dyDescent="0.2">
      <c r="A197" s="2">
        <v>32747</v>
      </c>
      <c r="B197" t="s">
        <v>13</v>
      </c>
      <c r="C197" t="s">
        <v>13</v>
      </c>
      <c r="D197">
        <v>44</v>
      </c>
      <c r="F197" s="2">
        <v>34789</v>
      </c>
      <c r="G197" t="s">
        <v>13</v>
      </c>
      <c r="H197" t="s">
        <v>13</v>
      </c>
      <c r="I197">
        <v>90.3</v>
      </c>
      <c r="P197" s="2">
        <v>34789</v>
      </c>
      <c r="Q197" t="s">
        <v>13</v>
      </c>
      <c r="R197" t="s">
        <v>13</v>
      </c>
      <c r="S197">
        <v>0</v>
      </c>
      <c r="U197" s="2">
        <v>34789</v>
      </c>
      <c r="V197" t="s">
        <v>13</v>
      </c>
      <c r="W197" t="s">
        <v>13</v>
      </c>
      <c r="X197">
        <v>2</v>
      </c>
      <c r="Z197" s="2">
        <v>34789</v>
      </c>
      <c r="AA197" t="s">
        <v>13</v>
      </c>
      <c r="AB197" t="s">
        <v>13</v>
      </c>
      <c r="AC197">
        <v>100.18</v>
      </c>
      <c r="AE197" s="2">
        <v>39903</v>
      </c>
      <c r="AF197">
        <v>20090324</v>
      </c>
      <c r="AG197">
        <v>-20</v>
      </c>
      <c r="AH197">
        <v>-31</v>
      </c>
      <c r="AJ197" s="2">
        <v>34789</v>
      </c>
      <c r="AK197" t="s">
        <v>13</v>
      </c>
      <c r="AL197" t="s">
        <v>13</v>
      </c>
      <c r="AM197">
        <v>56.3</v>
      </c>
      <c r="AO197" s="2">
        <v>42004</v>
      </c>
      <c r="AP197">
        <v>20141226</v>
      </c>
      <c r="AQ197">
        <v>57.61</v>
      </c>
      <c r="AR197">
        <v>57.61</v>
      </c>
    </row>
    <row r="198" spans="1:44" x14ac:dyDescent="0.2">
      <c r="A198" s="2">
        <v>32754</v>
      </c>
      <c r="B198" t="s">
        <v>13</v>
      </c>
      <c r="C198" t="s">
        <v>13</v>
      </c>
      <c r="D198">
        <v>44</v>
      </c>
      <c r="F198" s="2">
        <v>34819</v>
      </c>
      <c r="G198" t="s">
        <v>13</v>
      </c>
      <c r="H198" t="s">
        <v>13</v>
      </c>
      <c r="I198">
        <v>92.5</v>
      </c>
      <c r="P198" s="2">
        <v>34819</v>
      </c>
      <c r="Q198" t="s">
        <v>13</v>
      </c>
      <c r="R198" t="s">
        <v>13</v>
      </c>
      <c r="S198">
        <v>-0.1</v>
      </c>
      <c r="U198" s="2">
        <v>34819</v>
      </c>
      <c r="V198" t="s">
        <v>13</v>
      </c>
      <c r="W198" t="s">
        <v>13</v>
      </c>
      <c r="X198">
        <v>-11.2</v>
      </c>
      <c r="Z198" s="2">
        <v>34819</v>
      </c>
      <c r="AA198" t="s">
        <v>13</v>
      </c>
      <c r="AB198" t="s">
        <v>13</v>
      </c>
      <c r="AC198">
        <v>104.64</v>
      </c>
      <c r="AE198" s="2">
        <v>39933</v>
      </c>
      <c r="AF198">
        <v>20090428</v>
      </c>
      <c r="AG198">
        <v>-9</v>
      </c>
      <c r="AH198">
        <v>-25</v>
      </c>
      <c r="AJ198" s="2">
        <v>34819</v>
      </c>
      <c r="AK198" t="s">
        <v>13</v>
      </c>
      <c r="AL198" t="s">
        <v>13</v>
      </c>
      <c r="AM198">
        <v>56.4</v>
      </c>
      <c r="AO198" s="2">
        <v>42035</v>
      </c>
      <c r="AP198">
        <v>20150130</v>
      </c>
      <c r="AQ198">
        <v>51.6</v>
      </c>
      <c r="AR198">
        <v>51.6</v>
      </c>
    </row>
    <row r="199" spans="1:44" x14ac:dyDescent="0.2">
      <c r="A199" s="2">
        <v>32761</v>
      </c>
      <c r="B199" t="s">
        <v>13</v>
      </c>
      <c r="C199" t="s">
        <v>13</v>
      </c>
      <c r="D199">
        <v>47</v>
      </c>
      <c r="F199" s="2">
        <v>34850</v>
      </c>
      <c r="G199" t="s">
        <v>13</v>
      </c>
      <c r="H199" t="s">
        <v>13</v>
      </c>
      <c r="I199">
        <v>89.8</v>
      </c>
      <c r="P199" s="2">
        <v>34850</v>
      </c>
      <c r="Q199" t="s">
        <v>13</v>
      </c>
      <c r="R199" t="s">
        <v>13</v>
      </c>
      <c r="S199">
        <v>0</v>
      </c>
      <c r="U199" s="2">
        <v>34850</v>
      </c>
      <c r="V199" t="s">
        <v>13</v>
      </c>
      <c r="W199" t="s">
        <v>13</v>
      </c>
      <c r="X199">
        <v>-8.5</v>
      </c>
      <c r="Z199" s="2">
        <v>34850</v>
      </c>
      <c r="AA199" t="s">
        <v>13</v>
      </c>
      <c r="AB199" t="s">
        <v>13</v>
      </c>
      <c r="AC199">
        <v>102</v>
      </c>
      <c r="AE199" s="2">
        <v>39964</v>
      </c>
      <c r="AF199">
        <v>20090526</v>
      </c>
      <c r="AG199">
        <v>4</v>
      </c>
      <c r="AH199">
        <v>-13</v>
      </c>
      <c r="AJ199" s="2">
        <v>34850</v>
      </c>
      <c r="AK199" t="s">
        <v>13</v>
      </c>
      <c r="AL199" t="s">
        <v>13</v>
      </c>
      <c r="AM199">
        <v>53</v>
      </c>
      <c r="AO199" s="2">
        <v>42063</v>
      </c>
      <c r="AP199">
        <v>20150227</v>
      </c>
      <c r="AQ199">
        <v>50.32</v>
      </c>
      <c r="AR199">
        <v>50.32</v>
      </c>
    </row>
    <row r="200" spans="1:44" x14ac:dyDescent="0.2">
      <c r="A200" s="2">
        <v>32768</v>
      </c>
      <c r="B200" t="s">
        <v>13</v>
      </c>
      <c r="C200" t="s">
        <v>13</v>
      </c>
      <c r="D200">
        <v>46</v>
      </c>
      <c r="F200" s="2">
        <v>34880</v>
      </c>
      <c r="G200" t="s">
        <v>13</v>
      </c>
      <c r="H200" t="s">
        <v>13</v>
      </c>
      <c r="I200">
        <v>92.7</v>
      </c>
      <c r="P200" s="2">
        <v>34880</v>
      </c>
      <c r="Q200" t="s">
        <v>13</v>
      </c>
      <c r="R200" t="s">
        <v>13</v>
      </c>
      <c r="S200">
        <v>0.1</v>
      </c>
      <c r="U200" s="2">
        <v>34880</v>
      </c>
      <c r="V200" t="s">
        <v>13</v>
      </c>
      <c r="W200" t="s">
        <v>13</v>
      </c>
      <c r="X200">
        <v>-20.7</v>
      </c>
      <c r="Z200" s="2">
        <v>34880</v>
      </c>
      <c r="AA200" t="s">
        <v>13</v>
      </c>
      <c r="AB200" t="s">
        <v>13</v>
      </c>
      <c r="AC200">
        <v>94.6</v>
      </c>
      <c r="AE200" s="2">
        <v>39994</v>
      </c>
      <c r="AF200">
        <v>20090623</v>
      </c>
      <c r="AG200">
        <v>6</v>
      </c>
      <c r="AH200">
        <v>-9</v>
      </c>
      <c r="AJ200" s="2">
        <v>34880</v>
      </c>
      <c r="AK200" t="s">
        <v>13</v>
      </c>
      <c r="AL200" t="s">
        <v>13</v>
      </c>
      <c r="AM200">
        <v>47.2</v>
      </c>
      <c r="AO200" s="2">
        <v>42094</v>
      </c>
      <c r="AP200">
        <v>20150331</v>
      </c>
      <c r="AQ200">
        <v>53.25</v>
      </c>
      <c r="AR200">
        <v>53.25</v>
      </c>
    </row>
    <row r="201" spans="1:44" x14ac:dyDescent="0.2">
      <c r="A201" s="2">
        <v>32775</v>
      </c>
      <c r="B201" t="s">
        <v>13</v>
      </c>
      <c r="C201" t="s">
        <v>13</v>
      </c>
      <c r="D201">
        <v>44</v>
      </c>
      <c r="F201" s="2">
        <v>34911</v>
      </c>
      <c r="G201" t="s">
        <v>13</v>
      </c>
      <c r="H201" t="s">
        <v>13</v>
      </c>
      <c r="I201">
        <v>94.4</v>
      </c>
      <c r="P201" s="2">
        <v>34911</v>
      </c>
      <c r="Q201" t="s">
        <v>13</v>
      </c>
      <c r="R201" t="s">
        <v>13</v>
      </c>
      <c r="S201">
        <v>-0.1</v>
      </c>
      <c r="U201" s="2">
        <v>34911</v>
      </c>
      <c r="V201" t="s">
        <v>13</v>
      </c>
      <c r="W201" t="s">
        <v>13</v>
      </c>
      <c r="X201">
        <v>-20.3</v>
      </c>
      <c r="Z201" s="2">
        <v>34911</v>
      </c>
      <c r="AA201" t="s">
        <v>13</v>
      </c>
      <c r="AB201" t="s">
        <v>13</v>
      </c>
      <c r="AC201">
        <v>101.44</v>
      </c>
      <c r="AE201" s="2">
        <v>40025</v>
      </c>
      <c r="AF201">
        <v>20090728</v>
      </c>
      <c r="AG201">
        <v>14</v>
      </c>
      <c r="AH201">
        <v>-3</v>
      </c>
      <c r="AJ201" s="2">
        <v>34911</v>
      </c>
      <c r="AK201" t="s">
        <v>13</v>
      </c>
      <c r="AL201" t="s">
        <v>13</v>
      </c>
      <c r="AM201">
        <v>51</v>
      </c>
      <c r="AO201" s="2">
        <v>42124</v>
      </c>
      <c r="AP201">
        <v>20150430</v>
      </c>
      <c r="AQ201">
        <v>48.08</v>
      </c>
      <c r="AR201">
        <v>48.08</v>
      </c>
    </row>
    <row r="202" spans="1:44" x14ac:dyDescent="0.2">
      <c r="A202" s="2">
        <v>32782</v>
      </c>
      <c r="B202" t="s">
        <v>13</v>
      </c>
      <c r="C202" t="s">
        <v>13</v>
      </c>
      <c r="D202">
        <v>45</v>
      </c>
      <c r="F202" s="2">
        <v>34942</v>
      </c>
      <c r="G202" t="s">
        <v>13</v>
      </c>
      <c r="H202" t="s">
        <v>13</v>
      </c>
      <c r="I202">
        <v>96.2</v>
      </c>
      <c r="P202" s="2">
        <v>34942</v>
      </c>
      <c r="Q202" t="s">
        <v>13</v>
      </c>
      <c r="R202" t="s">
        <v>13</v>
      </c>
      <c r="S202">
        <v>0.6</v>
      </c>
      <c r="U202" s="2">
        <v>34942</v>
      </c>
      <c r="V202" t="s">
        <v>13</v>
      </c>
      <c r="W202" t="s">
        <v>13</v>
      </c>
      <c r="X202">
        <v>1.2</v>
      </c>
      <c r="Z202" s="2">
        <v>34942</v>
      </c>
      <c r="AA202" t="s">
        <v>13</v>
      </c>
      <c r="AB202" t="s">
        <v>13</v>
      </c>
      <c r="AC202">
        <v>102.38</v>
      </c>
      <c r="AE202" s="2">
        <v>40056</v>
      </c>
      <c r="AF202">
        <v>20090825</v>
      </c>
      <c r="AG202">
        <v>14</v>
      </c>
      <c r="AH202">
        <v>9</v>
      </c>
      <c r="AJ202" s="2">
        <v>34942</v>
      </c>
      <c r="AK202" t="s">
        <v>13</v>
      </c>
      <c r="AL202" t="s">
        <v>13</v>
      </c>
      <c r="AM202">
        <v>50.1</v>
      </c>
      <c r="AO202" s="2">
        <v>42155</v>
      </c>
      <c r="AP202">
        <v>20150529</v>
      </c>
      <c r="AQ202">
        <v>47.7</v>
      </c>
      <c r="AR202">
        <v>47.7</v>
      </c>
    </row>
    <row r="203" spans="1:44" x14ac:dyDescent="0.2">
      <c r="A203" s="2">
        <v>32789</v>
      </c>
      <c r="B203" t="s">
        <v>13</v>
      </c>
      <c r="C203" t="s">
        <v>13</v>
      </c>
      <c r="D203">
        <v>43</v>
      </c>
      <c r="F203" s="2">
        <v>34972</v>
      </c>
      <c r="G203" t="s">
        <v>13</v>
      </c>
      <c r="H203" t="s">
        <v>13</v>
      </c>
      <c r="I203">
        <v>88.9</v>
      </c>
      <c r="P203" s="2">
        <v>34972</v>
      </c>
      <c r="Q203" t="s">
        <v>13</v>
      </c>
      <c r="R203" t="s">
        <v>13</v>
      </c>
      <c r="S203">
        <v>0.3</v>
      </c>
      <c r="U203" s="2">
        <v>34972</v>
      </c>
      <c r="V203" t="s">
        <v>13</v>
      </c>
      <c r="W203" t="s">
        <v>13</v>
      </c>
      <c r="X203">
        <v>26.2</v>
      </c>
      <c r="Z203" s="2">
        <v>34972</v>
      </c>
      <c r="AA203" t="s">
        <v>13</v>
      </c>
      <c r="AB203" t="s">
        <v>13</v>
      </c>
      <c r="AC203">
        <v>97.28</v>
      </c>
      <c r="AE203" s="2">
        <v>40086</v>
      </c>
      <c r="AF203">
        <v>20090922</v>
      </c>
      <c r="AG203">
        <v>14</v>
      </c>
      <c r="AH203">
        <v>-1</v>
      </c>
      <c r="AJ203" s="2">
        <v>34972</v>
      </c>
      <c r="AK203" t="s">
        <v>13</v>
      </c>
      <c r="AL203" t="s">
        <v>13</v>
      </c>
      <c r="AM203">
        <v>47.8</v>
      </c>
      <c r="AO203" s="2">
        <v>42185</v>
      </c>
      <c r="AP203">
        <v>20150630</v>
      </c>
      <c r="AQ203">
        <v>46.55</v>
      </c>
      <c r="AR203">
        <v>46.55</v>
      </c>
    </row>
    <row r="204" spans="1:44" x14ac:dyDescent="0.2">
      <c r="A204" s="2">
        <v>32796</v>
      </c>
      <c r="B204" t="s">
        <v>13</v>
      </c>
      <c r="C204" t="s">
        <v>13</v>
      </c>
      <c r="D204">
        <v>43</v>
      </c>
      <c r="F204" s="2">
        <v>35003</v>
      </c>
      <c r="G204" t="s">
        <v>13</v>
      </c>
      <c r="H204" t="s">
        <v>13</v>
      </c>
      <c r="I204">
        <v>90.2</v>
      </c>
      <c r="P204" s="2">
        <v>35003</v>
      </c>
      <c r="Q204" t="s">
        <v>13</v>
      </c>
      <c r="R204" t="s">
        <v>13</v>
      </c>
      <c r="S204">
        <v>-0.2</v>
      </c>
      <c r="U204" s="2">
        <v>35003</v>
      </c>
      <c r="V204" t="s">
        <v>13</v>
      </c>
      <c r="W204" t="s">
        <v>13</v>
      </c>
      <c r="X204">
        <v>21.7</v>
      </c>
      <c r="Z204" s="2">
        <v>35003</v>
      </c>
      <c r="AA204" t="s">
        <v>13</v>
      </c>
      <c r="AB204" t="s">
        <v>13</v>
      </c>
      <c r="AC204">
        <v>96.31</v>
      </c>
      <c r="AE204" s="2">
        <v>40117</v>
      </c>
      <c r="AF204">
        <v>20091027</v>
      </c>
      <c r="AG204">
        <v>7</v>
      </c>
      <c r="AH204">
        <v>7</v>
      </c>
      <c r="AJ204" s="2">
        <v>35003</v>
      </c>
      <c r="AK204" t="s">
        <v>13</v>
      </c>
      <c r="AL204" t="s">
        <v>13</v>
      </c>
      <c r="AM204">
        <v>54.5</v>
      </c>
      <c r="AO204" s="2">
        <v>42216</v>
      </c>
      <c r="AP204">
        <v>20150731</v>
      </c>
      <c r="AQ204">
        <v>47.12</v>
      </c>
      <c r="AR204">
        <v>47.12</v>
      </c>
    </row>
    <row r="205" spans="1:44" x14ac:dyDescent="0.2">
      <c r="A205" s="2">
        <v>32803</v>
      </c>
      <c r="B205" t="s">
        <v>13</v>
      </c>
      <c r="C205" t="s">
        <v>13</v>
      </c>
      <c r="D205">
        <v>43</v>
      </c>
      <c r="F205" s="2">
        <v>35033</v>
      </c>
      <c r="G205" t="s">
        <v>13</v>
      </c>
      <c r="H205" t="s">
        <v>13</v>
      </c>
      <c r="I205">
        <v>88.2</v>
      </c>
      <c r="P205" s="2">
        <v>35033</v>
      </c>
      <c r="Q205" t="s">
        <v>13</v>
      </c>
      <c r="R205" t="s">
        <v>13</v>
      </c>
      <c r="S205">
        <v>0</v>
      </c>
      <c r="U205" s="2">
        <v>35033</v>
      </c>
      <c r="V205" t="s">
        <v>13</v>
      </c>
      <c r="W205" t="s">
        <v>13</v>
      </c>
      <c r="X205">
        <v>5.5</v>
      </c>
      <c r="Z205" s="2">
        <v>35033</v>
      </c>
      <c r="AA205" t="s">
        <v>13</v>
      </c>
      <c r="AB205" t="s">
        <v>13</v>
      </c>
      <c r="AC205">
        <v>101.61</v>
      </c>
      <c r="AE205" s="2">
        <v>40147</v>
      </c>
      <c r="AF205">
        <v>20091124</v>
      </c>
      <c r="AG205">
        <v>1</v>
      </c>
      <c r="AH205">
        <v>3</v>
      </c>
      <c r="AJ205" s="2">
        <v>35033</v>
      </c>
      <c r="AK205" t="s">
        <v>13</v>
      </c>
      <c r="AL205" t="s">
        <v>13</v>
      </c>
      <c r="AM205">
        <v>48.6</v>
      </c>
      <c r="AO205" s="2">
        <v>42247</v>
      </c>
      <c r="AP205">
        <v>20150831</v>
      </c>
      <c r="AQ205">
        <v>47.67</v>
      </c>
      <c r="AR205">
        <v>47.67</v>
      </c>
    </row>
    <row r="206" spans="1:44" x14ac:dyDescent="0.2">
      <c r="A206" s="2">
        <v>32810</v>
      </c>
      <c r="B206" t="s">
        <v>13</v>
      </c>
      <c r="C206" t="s">
        <v>13</v>
      </c>
      <c r="D206">
        <v>44</v>
      </c>
      <c r="F206" s="2">
        <v>35064</v>
      </c>
      <c r="G206" t="s">
        <v>13</v>
      </c>
      <c r="H206" t="s">
        <v>13</v>
      </c>
      <c r="I206">
        <v>91</v>
      </c>
      <c r="P206" s="2">
        <v>35064</v>
      </c>
      <c r="Q206" t="s">
        <v>13</v>
      </c>
      <c r="R206" t="s">
        <v>13</v>
      </c>
      <c r="S206">
        <v>0.1</v>
      </c>
      <c r="U206" s="2">
        <v>35064</v>
      </c>
      <c r="V206" t="s">
        <v>13</v>
      </c>
      <c r="W206" t="s">
        <v>13</v>
      </c>
      <c r="X206">
        <v>19.600000000000001</v>
      </c>
      <c r="Z206" s="2">
        <v>35064</v>
      </c>
      <c r="AA206" t="s">
        <v>13</v>
      </c>
      <c r="AB206" t="s">
        <v>13</v>
      </c>
      <c r="AC206">
        <v>99.17</v>
      </c>
      <c r="AE206" s="2">
        <v>40178</v>
      </c>
      <c r="AF206">
        <v>20091222</v>
      </c>
      <c r="AG206">
        <v>-4</v>
      </c>
      <c r="AH206">
        <v>5</v>
      </c>
      <c r="AJ206" s="2">
        <v>35064</v>
      </c>
      <c r="AK206" t="s">
        <v>13</v>
      </c>
      <c r="AL206" t="s">
        <v>13</v>
      </c>
      <c r="AM206">
        <v>55.6</v>
      </c>
      <c r="AO206" s="2">
        <v>42277</v>
      </c>
      <c r="AP206">
        <v>20150930</v>
      </c>
      <c r="AQ206">
        <v>39.44</v>
      </c>
      <c r="AR206">
        <v>39.44</v>
      </c>
    </row>
    <row r="207" spans="1:44" x14ac:dyDescent="0.2">
      <c r="A207" s="2">
        <v>32817</v>
      </c>
      <c r="B207" t="s">
        <v>13</v>
      </c>
      <c r="C207" t="s">
        <v>13</v>
      </c>
      <c r="D207">
        <v>43</v>
      </c>
      <c r="F207" s="2">
        <v>35095</v>
      </c>
      <c r="G207" t="s">
        <v>13</v>
      </c>
      <c r="H207" t="s">
        <v>13</v>
      </c>
      <c r="I207">
        <v>89.3</v>
      </c>
      <c r="P207" s="2">
        <v>35095</v>
      </c>
      <c r="Q207" t="s">
        <v>13</v>
      </c>
      <c r="R207" t="s">
        <v>13</v>
      </c>
      <c r="S207">
        <v>-1.8</v>
      </c>
      <c r="U207" s="2">
        <v>35095</v>
      </c>
      <c r="V207" t="s">
        <v>13</v>
      </c>
      <c r="W207" t="s">
        <v>13</v>
      </c>
      <c r="X207">
        <v>-14.7</v>
      </c>
      <c r="Z207" s="2">
        <v>35095</v>
      </c>
      <c r="AA207" t="s">
        <v>13</v>
      </c>
      <c r="AB207" t="s">
        <v>13</v>
      </c>
      <c r="AC207">
        <v>88.41</v>
      </c>
      <c r="AE207" s="2">
        <v>40209</v>
      </c>
      <c r="AF207">
        <v>20100126</v>
      </c>
      <c r="AG207">
        <v>-2</v>
      </c>
      <c r="AH207">
        <v>9</v>
      </c>
      <c r="AJ207" s="2">
        <v>35095</v>
      </c>
      <c r="AK207" t="s">
        <v>13</v>
      </c>
      <c r="AL207" t="s">
        <v>13</v>
      </c>
      <c r="AM207">
        <v>50.5</v>
      </c>
      <c r="AO207" s="2">
        <v>42308</v>
      </c>
      <c r="AP207">
        <v>20151030</v>
      </c>
      <c r="AQ207">
        <v>46.66</v>
      </c>
      <c r="AR207">
        <v>46.66</v>
      </c>
    </row>
    <row r="208" spans="1:44" x14ac:dyDescent="0.2">
      <c r="A208" s="2">
        <v>32824</v>
      </c>
      <c r="B208" t="s">
        <v>13</v>
      </c>
      <c r="C208" t="s">
        <v>13</v>
      </c>
      <c r="D208">
        <v>43</v>
      </c>
      <c r="F208" s="2">
        <v>35124</v>
      </c>
      <c r="G208" t="s">
        <v>13</v>
      </c>
      <c r="H208" t="s">
        <v>13</v>
      </c>
      <c r="I208">
        <v>88.5</v>
      </c>
      <c r="P208" s="2">
        <v>35124</v>
      </c>
      <c r="Q208" t="s">
        <v>13</v>
      </c>
      <c r="R208" t="s">
        <v>13</v>
      </c>
      <c r="S208">
        <v>1.2</v>
      </c>
      <c r="U208" s="2">
        <v>35124</v>
      </c>
      <c r="V208" t="s">
        <v>13</v>
      </c>
      <c r="W208" t="s">
        <v>13</v>
      </c>
      <c r="X208">
        <v>4.8</v>
      </c>
      <c r="Z208" s="2">
        <v>35124</v>
      </c>
      <c r="AA208" t="s">
        <v>13</v>
      </c>
      <c r="AB208" t="s">
        <v>13</v>
      </c>
      <c r="AC208">
        <v>98</v>
      </c>
      <c r="AE208" s="2">
        <v>40237</v>
      </c>
      <c r="AF208">
        <v>20100223</v>
      </c>
      <c r="AG208">
        <v>2</v>
      </c>
      <c r="AH208">
        <v>10</v>
      </c>
      <c r="AJ208" s="2">
        <v>35124</v>
      </c>
      <c r="AK208" t="s">
        <v>13</v>
      </c>
      <c r="AL208" t="s">
        <v>13</v>
      </c>
      <c r="AM208">
        <v>47.8</v>
      </c>
      <c r="AO208" s="2">
        <v>42338</v>
      </c>
      <c r="AP208">
        <v>20151130</v>
      </c>
      <c r="AQ208">
        <v>45.34</v>
      </c>
      <c r="AR208">
        <v>45.34</v>
      </c>
    </row>
    <row r="209" spans="1:44" x14ac:dyDescent="0.2">
      <c r="A209" s="2">
        <v>32831</v>
      </c>
      <c r="B209" t="s">
        <v>13</v>
      </c>
      <c r="C209" t="s">
        <v>13</v>
      </c>
      <c r="D209">
        <v>42</v>
      </c>
      <c r="F209" s="2">
        <v>35155</v>
      </c>
      <c r="G209" t="s">
        <v>13</v>
      </c>
      <c r="H209" t="s">
        <v>13</v>
      </c>
      <c r="I209">
        <v>93.7</v>
      </c>
      <c r="P209" s="2">
        <v>35155</v>
      </c>
      <c r="Q209" t="s">
        <v>13</v>
      </c>
      <c r="R209" t="s">
        <v>13</v>
      </c>
      <c r="S209">
        <v>0.2</v>
      </c>
      <c r="U209" s="2">
        <v>35155</v>
      </c>
      <c r="V209" t="s">
        <v>13</v>
      </c>
      <c r="W209" t="s">
        <v>13</v>
      </c>
      <c r="X209">
        <v>-3.5</v>
      </c>
      <c r="Z209" s="2">
        <v>35155</v>
      </c>
      <c r="AA209" t="s">
        <v>13</v>
      </c>
      <c r="AB209" t="s">
        <v>13</v>
      </c>
      <c r="AC209">
        <v>98.4</v>
      </c>
      <c r="AE209" s="2">
        <v>40268</v>
      </c>
      <c r="AF209">
        <v>20100323</v>
      </c>
      <c r="AG209">
        <v>6</v>
      </c>
      <c r="AH209">
        <v>8</v>
      </c>
      <c r="AJ209" s="2">
        <v>35155</v>
      </c>
      <c r="AK209" t="s">
        <v>13</v>
      </c>
      <c r="AL209" t="s">
        <v>13</v>
      </c>
      <c r="AM209">
        <v>49.3</v>
      </c>
      <c r="AO209" s="2">
        <v>42369</v>
      </c>
      <c r="AP209">
        <v>20151231</v>
      </c>
      <c r="AQ209">
        <v>48.53</v>
      </c>
      <c r="AR209">
        <v>48.53</v>
      </c>
    </row>
    <row r="210" spans="1:44" x14ac:dyDescent="0.2">
      <c r="A210" s="2">
        <v>32838</v>
      </c>
      <c r="B210" t="s">
        <v>13</v>
      </c>
      <c r="C210" t="s">
        <v>13</v>
      </c>
      <c r="D210">
        <v>41</v>
      </c>
      <c r="F210" s="2">
        <v>35185</v>
      </c>
      <c r="G210" t="s">
        <v>13</v>
      </c>
      <c r="H210" t="s">
        <v>13</v>
      </c>
      <c r="I210">
        <v>92.7</v>
      </c>
      <c r="P210" s="2">
        <v>35185</v>
      </c>
      <c r="Q210" t="s">
        <v>13</v>
      </c>
      <c r="R210" t="s">
        <v>13</v>
      </c>
      <c r="S210">
        <v>0.5</v>
      </c>
      <c r="U210" s="2">
        <v>35185</v>
      </c>
      <c r="V210" t="s">
        <v>13</v>
      </c>
      <c r="W210" t="s">
        <v>13</v>
      </c>
      <c r="X210">
        <v>21.3</v>
      </c>
      <c r="Z210" s="2">
        <v>35185</v>
      </c>
      <c r="AA210" t="s">
        <v>13</v>
      </c>
      <c r="AB210" t="s">
        <v>13</v>
      </c>
      <c r="AC210">
        <v>104.83</v>
      </c>
      <c r="AE210" s="2">
        <v>40298</v>
      </c>
      <c r="AF210">
        <v>20100427</v>
      </c>
      <c r="AG210">
        <v>30</v>
      </c>
      <c r="AH210">
        <v>26</v>
      </c>
      <c r="AJ210" s="2">
        <v>35185</v>
      </c>
      <c r="AK210" t="s">
        <v>13</v>
      </c>
      <c r="AL210" t="s">
        <v>13</v>
      </c>
      <c r="AM210">
        <v>50.7</v>
      </c>
      <c r="AO210" s="2">
        <v>42400</v>
      </c>
      <c r="AP210">
        <v>20160129</v>
      </c>
      <c r="AQ210">
        <v>50.36</v>
      </c>
      <c r="AR210">
        <v>50.36</v>
      </c>
    </row>
    <row r="211" spans="1:44" x14ac:dyDescent="0.2">
      <c r="A211" s="2">
        <v>32845</v>
      </c>
      <c r="B211" t="s">
        <v>13</v>
      </c>
      <c r="C211" t="s">
        <v>13</v>
      </c>
      <c r="D211">
        <v>44</v>
      </c>
      <c r="F211" s="2">
        <v>35216</v>
      </c>
      <c r="G211" t="s">
        <v>13</v>
      </c>
      <c r="H211" t="s">
        <v>13</v>
      </c>
      <c r="I211">
        <v>89.4</v>
      </c>
      <c r="P211" s="2">
        <v>35216</v>
      </c>
      <c r="Q211" t="s">
        <v>13</v>
      </c>
      <c r="R211" t="s">
        <v>13</v>
      </c>
      <c r="S211">
        <v>0.8</v>
      </c>
      <c r="U211" s="2">
        <v>35216</v>
      </c>
      <c r="V211" t="s">
        <v>13</v>
      </c>
      <c r="W211" t="s">
        <v>13</v>
      </c>
      <c r="X211">
        <v>19.600000000000001</v>
      </c>
      <c r="Z211" s="2">
        <v>35216</v>
      </c>
      <c r="AA211" t="s">
        <v>13</v>
      </c>
      <c r="AB211" t="s">
        <v>13</v>
      </c>
      <c r="AC211">
        <v>103.54</v>
      </c>
      <c r="AE211" s="2">
        <v>40329</v>
      </c>
      <c r="AF211">
        <v>20100525</v>
      </c>
      <c r="AG211">
        <v>26</v>
      </c>
      <c r="AH211">
        <v>15</v>
      </c>
      <c r="AJ211" s="2">
        <v>35216</v>
      </c>
      <c r="AK211" t="s">
        <v>13</v>
      </c>
      <c r="AL211" t="s">
        <v>13</v>
      </c>
      <c r="AM211">
        <v>52.5</v>
      </c>
      <c r="AO211" s="2">
        <v>42429</v>
      </c>
      <c r="AP211">
        <v>20160229</v>
      </c>
      <c r="AQ211">
        <v>55.22</v>
      </c>
      <c r="AR211">
        <v>55.22</v>
      </c>
    </row>
    <row r="212" spans="1:44" x14ac:dyDescent="0.2">
      <c r="A212" s="2">
        <v>32852</v>
      </c>
      <c r="B212" t="s">
        <v>13</v>
      </c>
      <c r="C212" t="s">
        <v>13</v>
      </c>
      <c r="D212">
        <v>45</v>
      </c>
      <c r="F212" s="2">
        <v>35246</v>
      </c>
      <c r="G212" t="s">
        <v>13</v>
      </c>
      <c r="H212" t="s">
        <v>13</v>
      </c>
      <c r="I212">
        <v>92.4</v>
      </c>
      <c r="P212" s="2">
        <v>35246</v>
      </c>
      <c r="Q212" t="s">
        <v>13</v>
      </c>
      <c r="R212" t="s">
        <v>13</v>
      </c>
      <c r="S212">
        <v>0.6</v>
      </c>
      <c r="U212" s="2">
        <v>35246</v>
      </c>
      <c r="V212" t="s">
        <v>13</v>
      </c>
      <c r="W212" t="s">
        <v>13</v>
      </c>
      <c r="X212">
        <v>21</v>
      </c>
      <c r="Z212" s="2">
        <v>35246</v>
      </c>
      <c r="AA212" t="s">
        <v>13</v>
      </c>
      <c r="AB212" t="s">
        <v>13</v>
      </c>
      <c r="AC212">
        <v>100.07</v>
      </c>
      <c r="AE212" s="2">
        <v>40359</v>
      </c>
      <c r="AF212">
        <v>20100622</v>
      </c>
      <c r="AG212">
        <v>23</v>
      </c>
      <c r="AH212">
        <v>9</v>
      </c>
      <c r="AJ212" s="2">
        <v>35246</v>
      </c>
      <c r="AK212" t="s">
        <v>13</v>
      </c>
      <c r="AL212" t="s">
        <v>13</v>
      </c>
      <c r="AM212">
        <v>53.2</v>
      </c>
      <c r="AO212" s="2">
        <v>42460</v>
      </c>
      <c r="AP212">
        <v>20160331</v>
      </c>
      <c r="AQ212">
        <v>57.78</v>
      </c>
      <c r="AR212">
        <v>57.78</v>
      </c>
    </row>
    <row r="213" spans="1:44" x14ac:dyDescent="0.2">
      <c r="A213" s="2">
        <v>32859</v>
      </c>
      <c r="B213" t="s">
        <v>13</v>
      </c>
      <c r="C213" t="s">
        <v>13</v>
      </c>
      <c r="D213">
        <v>44</v>
      </c>
      <c r="F213" s="2">
        <v>35277</v>
      </c>
      <c r="G213" t="s">
        <v>13</v>
      </c>
      <c r="H213" t="s">
        <v>13</v>
      </c>
      <c r="I213">
        <v>94.7</v>
      </c>
      <c r="P213" s="2">
        <v>35277</v>
      </c>
      <c r="Q213" t="s">
        <v>13</v>
      </c>
      <c r="R213" t="s">
        <v>13</v>
      </c>
      <c r="S213">
        <v>-0.1</v>
      </c>
      <c r="U213" s="2">
        <v>35277</v>
      </c>
      <c r="V213" t="s">
        <v>13</v>
      </c>
      <c r="W213" t="s">
        <v>13</v>
      </c>
      <c r="X213">
        <v>29.4</v>
      </c>
      <c r="Z213" s="2">
        <v>35277</v>
      </c>
      <c r="AA213" t="s">
        <v>13</v>
      </c>
      <c r="AB213" t="s">
        <v>13</v>
      </c>
      <c r="AC213">
        <v>106.99</v>
      </c>
      <c r="AE213" s="2">
        <v>40390</v>
      </c>
      <c r="AF213">
        <v>20100727</v>
      </c>
      <c r="AG213">
        <v>16</v>
      </c>
      <c r="AH213">
        <v>10</v>
      </c>
      <c r="AJ213" s="2">
        <v>35277</v>
      </c>
      <c r="AK213" t="s">
        <v>13</v>
      </c>
      <c r="AL213" t="s">
        <v>13</v>
      </c>
      <c r="AM213">
        <v>49.7</v>
      </c>
      <c r="AO213" s="2">
        <v>42490</v>
      </c>
      <c r="AP213">
        <v>20160429</v>
      </c>
      <c r="AQ213">
        <v>51.05</v>
      </c>
      <c r="AR213">
        <v>51.05</v>
      </c>
    </row>
    <row r="214" spans="1:44" x14ac:dyDescent="0.2">
      <c r="A214" s="2">
        <v>32866</v>
      </c>
      <c r="B214" t="s">
        <v>13</v>
      </c>
      <c r="C214" t="s">
        <v>13</v>
      </c>
      <c r="D214">
        <v>46</v>
      </c>
      <c r="F214" s="2">
        <v>35308</v>
      </c>
      <c r="G214" t="s">
        <v>13</v>
      </c>
      <c r="H214" t="s">
        <v>13</v>
      </c>
      <c r="I214">
        <v>95.3</v>
      </c>
      <c r="P214" s="2">
        <v>35308</v>
      </c>
      <c r="Q214" t="s">
        <v>13</v>
      </c>
      <c r="R214" t="s">
        <v>13</v>
      </c>
      <c r="S214">
        <v>0.3</v>
      </c>
      <c r="U214" s="2">
        <v>35308</v>
      </c>
      <c r="V214" t="s">
        <v>13</v>
      </c>
      <c r="W214" t="s">
        <v>13</v>
      </c>
      <c r="X214">
        <v>13.8</v>
      </c>
      <c r="Z214" s="2">
        <v>35308</v>
      </c>
      <c r="AA214" t="s">
        <v>13</v>
      </c>
      <c r="AB214" t="s">
        <v>13</v>
      </c>
      <c r="AC214">
        <v>111.99</v>
      </c>
      <c r="AE214" s="2">
        <v>40421</v>
      </c>
      <c r="AF214">
        <v>20100824</v>
      </c>
      <c r="AG214">
        <v>11</v>
      </c>
      <c r="AH214">
        <v>3</v>
      </c>
      <c r="AJ214" s="2">
        <v>35308</v>
      </c>
      <c r="AK214" t="s">
        <v>13</v>
      </c>
      <c r="AL214" t="s">
        <v>13</v>
      </c>
      <c r="AM214">
        <v>57.4</v>
      </c>
      <c r="AO214" s="2">
        <v>42674</v>
      </c>
      <c r="AP214" t="s">
        <v>13</v>
      </c>
      <c r="AQ214" t="s">
        <v>13</v>
      </c>
      <c r="AR214">
        <v>47.46</v>
      </c>
    </row>
    <row r="215" spans="1:44" x14ac:dyDescent="0.2">
      <c r="A215" s="2">
        <v>32873</v>
      </c>
      <c r="B215" t="s">
        <v>13</v>
      </c>
      <c r="C215" t="s">
        <v>13</v>
      </c>
      <c r="D215">
        <v>43</v>
      </c>
      <c r="F215" s="2">
        <v>35338</v>
      </c>
      <c r="G215" t="s">
        <v>13</v>
      </c>
      <c r="H215" t="s">
        <v>13</v>
      </c>
      <c r="I215">
        <v>94.7</v>
      </c>
      <c r="P215" s="2">
        <v>35338</v>
      </c>
      <c r="Q215" t="s">
        <v>13</v>
      </c>
      <c r="R215" t="s">
        <v>13</v>
      </c>
      <c r="S215">
        <v>0.3</v>
      </c>
      <c r="U215" s="2">
        <v>35338</v>
      </c>
      <c r="V215" t="s">
        <v>13</v>
      </c>
      <c r="W215" t="s">
        <v>13</v>
      </c>
      <c r="X215">
        <v>12.9</v>
      </c>
      <c r="Z215" s="2">
        <v>35338</v>
      </c>
      <c r="AA215" t="s">
        <v>13</v>
      </c>
      <c r="AB215" t="s">
        <v>13</v>
      </c>
      <c r="AC215">
        <v>111.81</v>
      </c>
      <c r="AE215" s="2">
        <v>40451</v>
      </c>
      <c r="AF215">
        <v>20100928</v>
      </c>
      <c r="AG215">
        <v>-2</v>
      </c>
      <c r="AH215">
        <v>2</v>
      </c>
      <c r="AJ215" s="2">
        <v>35338</v>
      </c>
      <c r="AK215" t="s">
        <v>13</v>
      </c>
      <c r="AL215" t="s">
        <v>13</v>
      </c>
      <c r="AM215">
        <v>55.5</v>
      </c>
      <c r="AO215" s="2">
        <v>42704</v>
      </c>
      <c r="AP215" t="s">
        <v>13</v>
      </c>
      <c r="AQ215" t="s">
        <v>13</v>
      </c>
      <c r="AR215">
        <v>54.11</v>
      </c>
    </row>
    <row r="216" spans="1:44" x14ac:dyDescent="0.2">
      <c r="A216" s="2">
        <v>32880</v>
      </c>
      <c r="B216" t="s">
        <v>13</v>
      </c>
      <c r="C216" t="s">
        <v>13</v>
      </c>
      <c r="D216">
        <v>44</v>
      </c>
      <c r="F216" s="2">
        <v>35369</v>
      </c>
      <c r="G216" t="s">
        <v>13</v>
      </c>
      <c r="H216" t="s">
        <v>13</v>
      </c>
      <c r="I216">
        <v>96.5</v>
      </c>
      <c r="P216" s="2">
        <v>35369</v>
      </c>
      <c r="Q216" t="s">
        <v>13</v>
      </c>
      <c r="R216" t="s">
        <v>13</v>
      </c>
      <c r="S216">
        <v>0.3</v>
      </c>
      <c r="U216" s="2">
        <v>35369</v>
      </c>
      <c r="V216" t="s">
        <v>13</v>
      </c>
      <c r="W216" t="s">
        <v>13</v>
      </c>
      <c r="X216">
        <v>8.1999999999999993</v>
      </c>
      <c r="Z216" s="2">
        <v>35369</v>
      </c>
      <c r="AA216" t="s">
        <v>13</v>
      </c>
      <c r="AB216" t="s">
        <v>13</v>
      </c>
      <c r="AC216">
        <v>107.28</v>
      </c>
      <c r="AE216" s="2">
        <v>40482</v>
      </c>
      <c r="AF216">
        <v>20101026</v>
      </c>
      <c r="AG216">
        <v>5</v>
      </c>
      <c r="AH216">
        <v>11</v>
      </c>
      <c r="AJ216" s="2">
        <v>35369</v>
      </c>
      <c r="AK216" t="s">
        <v>13</v>
      </c>
      <c r="AL216" t="s">
        <v>13</v>
      </c>
      <c r="AM216">
        <v>58</v>
      </c>
      <c r="AO216" s="2">
        <v>42735</v>
      </c>
      <c r="AP216" t="s">
        <v>13</v>
      </c>
      <c r="AQ216" t="s">
        <v>13</v>
      </c>
      <c r="AR216">
        <v>51.23</v>
      </c>
    </row>
    <row r="217" spans="1:44" x14ac:dyDescent="0.2">
      <c r="A217" s="2">
        <v>32887</v>
      </c>
      <c r="B217" t="s">
        <v>13</v>
      </c>
      <c r="C217" t="s">
        <v>13</v>
      </c>
      <c r="D217">
        <v>46</v>
      </c>
      <c r="F217" s="2">
        <v>35399</v>
      </c>
      <c r="G217" t="s">
        <v>13</v>
      </c>
      <c r="H217" t="s">
        <v>13</v>
      </c>
      <c r="I217">
        <v>99.2</v>
      </c>
      <c r="P217" s="2">
        <v>35399</v>
      </c>
      <c r="Q217">
        <v>19961230</v>
      </c>
      <c r="R217">
        <v>0.1</v>
      </c>
      <c r="S217">
        <v>0.7</v>
      </c>
      <c r="U217" s="2">
        <v>35399</v>
      </c>
      <c r="V217">
        <v>19961121</v>
      </c>
      <c r="W217">
        <v>6.4</v>
      </c>
      <c r="X217">
        <v>11.1</v>
      </c>
      <c r="Z217" s="2">
        <v>35399</v>
      </c>
      <c r="AA217" t="s">
        <v>13</v>
      </c>
      <c r="AB217" t="s">
        <v>13</v>
      </c>
      <c r="AC217">
        <v>109.47</v>
      </c>
      <c r="AE217" s="2">
        <v>40512</v>
      </c>
      <c r="AF217">
        <v>20101123</v>
      </c>
      <c r="AG217">
        <v>9</v>
      </c>
      <c r="AH217">
        <v>11</v>
      </c>
      <c r="AJ217" s="2">
        <v>35399</v>
      </c>
      <c r="AK217">
        <v>19961127</v>
      </c>
      <c r="AL217">
        <v>57.6</v>
      </c>
      <c r="AM217">
        <v>58</v>
      </c>
      <c r="AO217" s="2">
        <v>42766</v>
      </c>
      <c r="AP217" t="s">
        <v>13</v>
      </c>
      <c r="AQ217" t="s">
        <v>13</v>
      </c>
      <c r="AR217">
        <v>59.81</v>
      </c>
    </row>
    <row r="218" spans="1:44" x14ac:dyDescent="0.2">
      <c r="A218" s="2">
        <v>32894</v>
      </c>
      <c r="B218" t="s">
        <v>13</v>
      </c>
      <c r="C218" t="s">
        <v>13</v>
      </c>
      <c r="D218">
        <v>46</v>
      </c>
      <c r="F218" s="2">
        <v>35430</v>
      </c>
      <c r="G218" t="s">
        <v>13</v>
      </c>
      <c r="H218" t="s">
        <v>13</v>
      </c>
      <c r="I218">
        <v>96.9</v>
      </c>
      <c r="P218" s="2">
        <v>35430</v>
      </c>
      <c r="Q218">
        <v>19970204</v>
      </c>
      <c r="R218">
        <v>0.1</v>
      </c>
      <c r="S218">
        <v>0.1</v>
      </c>
      <c r="U218" s="2">
        <v>35430</v>
      </c>
      <c r="V218">
        <v>19961219</v>
      </c>
      <c r="W218">
        <v>-2.2000000000000002</v>
      </c>
      <c r="X218">
        <v>8.1</v>
      </c>
      <c r="Z218" s="2">
        <v>35430</v>
      </c>
      <c r="AA218" t="s">
        <v>13</v>
      </c>
      <c r="AB218" t="s">
        <v>13</v>
      </c>
      <c r="AC218">
        <v>114.25</v>
      </c>
      <c r="AE218" s="2">
        <v>40543</v>
      </c>
      <c r="AF218">
        <v>20101228</v>
      </c>
      <c r="AG218">
        <v>25</v>
      </c>
      <c r="AH218">
        <v>21</v>
      </c>
      <c r="AJ218" s="2">
        <v>35430</v>
      </c>
      <c r="AK218">
        <v>19961231</v>
      </c>
      <c r="AL218">
        <v>57.4</v>
      </c>
      <c r="AM218">
        <v>57.4</v>
      </c>
      <c r="AO218" s="2">
        <v>42794</v>
      </c>
      <c r="AP218" t="s">
        <v>13</v>
      </c>
      <c r="AQ218" t="s">
        <v>13</v>
      </c>
      <c r="AR218">
        <v>58.69</v>
      </c>
    </row>
    <row r="219" spans="1:44" x14ac:dyDescent="0.2">
      <c r="A219" s="2">
        <v>32901</v>
      </c>
      <c r="B219" t="s">
        <v>13</v>
      </c>
      <c r="C219" t="s">
        <v>13</v>
      </c>
      <c r="D219">
        <v>45</v>
      </c>
      <c r="F219" s="2">
        <v>35461</v>
      </c>
      <c r="G219" t="s">
        <v>13</v>
      </c>
      <c r="H219" t="s">
        <v>13</v>
      </c>
      <c r="I219">
        <v>97.4</v>
      </c>
      <c r="P219" s="2">
        <v>35461</v>
      </c>
      <c r="Q219">
        <v>19970304</v>
      </c>
      <c r="R219">
        <v>0.3</v>
      </c>
      <c r="S219">
        <v>0.6</v>
      </c>
      <c r="U219" s="2">
        <v>35461</v>
      </c>
      <c r="V219">
        <v>19970116</v>
      </c>
      <c r="W219">
        <v>11.3</v>
      </c>
      <c r="X219">
        <v>12.8</v>
      </c>
      <c r="Z219" s="2">
        <v>35461</v>
      </c>
      <c r="AA219" t="s">
        <v>13</v>
      </c>
      <c r="AB219" t="s">
        <v>13</v>
      </c>
      <c r="AC219">
        <v>118.74</v>
      </c>
      <c r="AE219" s="2">
        <v>40574</v>
      </c>
      <c r="AF219">
        <v>20110125</v>
      </c>
      <c r="AG219">
        <v>18</v>
      </c>
      <c r="AH219">
        <v>13</v>
      </c>
      <c r="AJ219" s="2">
        <v>35461</v>
      </c>
      <c r="AK219">
        <v>19970131</v>
      </c>
      <c r="AL219">
        <v>55.9</v>
      </c>
      <c r="AM219">
        <v>57.3</v>
      </c>
      <c r="AO219" s="2">
        <v>42825</v>
      </c>
      <c r="AP219" t="s">
        <v>13</v>
      </c>
      <c r="AQ219" t="s">
        <v>13</v>
      </c>
      <c r="AR219">
        <v>61.77</v>
      </c>
    </row>
    <row r="220" spans="1:44" x14ac:dyDescent="0.2">
      <c r="A220" s="2">
        <v>32908</v>
      </c>
      <c r="B220" t="s">
        <v>13</v>
      </c>
      <c r="C220" t="s">
        <v>13</v>
      </c>
      <c r="D220">
        <v>42</v>
      </c>
      <c r="F220" s="2">
        <v>35489</v>
      </c>
      <c r="G220" t="s">
        <v>13</v>
      </c>
      <c r="H220" t="s">
        <v>13</v>
      </c>
      <c r="I220">
        <v>99.7</v>
      </c>
      <c r="P220" s="2">
        <v>35489</v>
      </c>
      <c r="Q220">
        <v>19970401</v>
      </c>
      <c r="R220">
        <v>0.5</v>
      </c>
      <c r="S220">
        <v>1.3</v>
      </c>
      <c r="U220" s="2">
        <v>35489</v>
      </c>
      <c r="V220">
        <v>19970220</v>
      </c>
      <c r="W220">
        <v>17.399999999999999</v>
      </c>
      <c r="X220">
        <v>16.899999999999999</v>
      </c>
      <c r="Z220" s="2">
        <v>35489</v>
      </c>
      <c r="AA220">
        <v>19970225</v>
      </c>
      <c r="AB220">
        <v>118.4</v>
      </c>
      <c r="AC220">
        <v>118.87</v>
      </c>
      <c r="AE220" s="2">
        <v>40602</v>
      </c>
      <c r="AF220">
        <v>20110222</v>
      </c>
      <c r="AG220">
        <v>25</v>
      </c>
      <c r="AH220">
        <v>15</v>
      </c>
      <c r="AJ220" s="2">
        <v>35489</v>
      </c>
      <c r="AK220">
        <v>19970228</v>
      </c>
      <c r="AL220">
        <v>56.2</v>
      </c>
      <c r="AM220">
        <v>57.1</v>
      </c>
      <c r="AO220" s="2">
        <v>42855</v>
      </c>
      <c r="AP220" t="s">
        <v>13</v>
      </c>
      <c r="AQ220" t="s">
        <v>13</v>
      </c>
      <c r="AR220">
        <v>57.87</v>
      </c>
    </row>
    <row r="221" spans="1:44" x14ac:dyDescent="0.2">
      <c r="A221" s="2">
        <v>32915</v>
      </c>
      <c r="B221" t="s">
        <v>13</v>
      </c>
      <c r="C221" t="s">
        <v>13</v>
      </c>
      <c r="D221">
        <v>39</v>
      </c>
      <c r="F221" s="2">
        <v>35520</v>
      </c>
      <c r="G221" t="s">
        <v>13</v>
      </c>
      <c r="H221" t="s">
        <v>13</v>
      </c>
      <c r="I221">
        <v>100</v>
      </c>
      <c r="P221" s="2">
        <v>35520</v>
      </c>
      <c r="Q221">
        <v>19970502</v>
      </c>
      <c r="R221">
        <v>0.1</v>
      </c>
      <c r="S221">
        <v>0.4</v>
      </c>
      <c r="U221" s="2">
        <v>35520</v>
      </c>
      <c r="V221">
        <v>19970320</v>
      </c>
      <c r="W221">
        <v>21.1</v>
      </c>
      <c r="X221">
        <v>13.4</v>
      </c>
      <c r="Z221" s="2">
        <v>35520</v>
      </c>
      <c r="AA221">
        <v>19970325</v>
      </c>
      <c r="AB221">
        <v>118.5</v>
      </c>
      <c r="AC221">
        <v>118.54</v>
      </c>
      <c r="AE221" s="2">
        <v>40633</v>
      </c>
      <c r="AF221">
        <v>20110322</v>
      </c>
      <c r="AG221">
        <v>20</v>
      </c>
      <c r="AH221">
        <v>15</v>
      </c>
      <c r="AJ221" s="2">
        <v>35520</v>
      </c>
      <c r="AK221">
        <v>19970331</v>
      </c>
      <c r="AL221">
        <v>57.5</v>
      </c>
      <c r="AM221">
        <v>57.6</v>
      </c>
      <c r="AO221" s="2">
        <v>42886</v>
      </c>
      <c r="AP221" t="s">
        <v>13</v>
      </c>
      <c r="AQ221" t="s">
        <v>13</v>
      </c>
      <c r="AR221">
        <v>57.22</v>
      </c>
    </row>
    <row r="222" spans="1:44" x14ac:dyDescent="0.2">
      <c r="A222" s="2">
        <v>32922</v>
      </c>
      <c r="B222" t="s">
        <v>13</v>
      </c>
      <c r="C222" t="s">
        <v>13</v>
      </c>
      <c r="D222">
        <v>40</v>
      </c>
      <c r="F222" s="2">
        <v>35550</v>
      </c>
      <c r="G222" t="s">
        <v>13</v>
      </c>
      <c r="H222" t="s">
        <v>13</v>
      </c>
      <c r="I222">
        <v>101.4</v>
      </c>
      <c r="P222" s="2">
        <v>35550</v>
      </c>
      <c r="Q222">
        <v>19970603</v>
      </c>
      <c r="R222">
        <v>-0.1</v>
      </c>
      <c r="S222">
        <v>0.2</v>
      </c>
      <c r="U222" s="2">
        <v>35550</v>
      </c>
      <c r="V222">
        <v>19970417</v>
      </c>
      <c r="W222">
        <v>5.7</v>
      </c>
      <c r="X222">
        <v>6.5</v>
      </c>
      <c r="Z222" s="2">
        <v>35550</v>
      </c>
      <c r="AA222">
        <v>19970429</v>
      </c>
      <c r="AB222">
        <v>116.8</v>
      </c>
      <c r="AC222">
        <v>118.52</v>
      </c>
      <c r="AE222" s="2">
        <v>40663</v>
      </c>
      <c r="AF222">
        <v>20110426</v>
      </c>
      <c r="AG222">
        <v>10</v>
      </c>
      <c r="AH222">
        <v>5</v>
      </c>
      <c r="AJ222" s="2">
        <v>35550</v>
      </c>
      <c r="AK222">
        <v>19970430</v>
      </c>
      <c r="AL222">
        <v>57.2</v>
      </c>
      <c r="AM222">
        <v>57</v>
      </c>
    </row>
    <row r="223" spans="1:44" x14ac:dyDescent="0.2">
      <c r="A223" s="2">
        <v>32929</v>
      </c>
      <c r="B223" t="s">
        <v>13</v>
      </c>
      <c r="C223" t="s">
        <v>13</v>
      </c>
      <c r="D223">
        <v>38</v>
      </c>
      <c r="F223" s="2">
        <v>35581</v>
      </c>
      <c r="G223" t="s">
        <v>13</v>
      </c>
      <c r="H223" t="s">
        <v>13</v>
      </c>
      <c r="I223">
        <v>103.2</v>
      </c>
      <c r="P223" s="2">
        <v>35581</v>
      </c>
      <c r="Q223">
        <v>19970701</v>
      </c>
      <c r="R223">
        <v>0.3</v>
      </c>
      <c r="S223">
        <v>0.7</v>
      </c>
      <c r="U223" s="2">
        <v>35581</v>
      </c>
      <c r="V223">
        <v>19970515</v>
      </c>
      <c r="W223">
        <v>1.6</v>
      </c>
      <c r="X223">
        <v>1.1000000000000001</v>
      </c>
      <c r="Z223" s="2">
        <v>35581</v>
      </c>
      <c r="AA223">
        <v>19970527</v>
      </c>
      <c r="AB223">
        <v>127.1</v>
      </c>
      <c r="AC223">
        <v>127.89</v>
      </c>
      <c r="AE223" s="2">
        <v>40694</v>
      </c>
      <c r="AF223">
        <v>20110524</v>
      </c>
      <c r="AG223">
        <v>-6</v>
      </c>
      <c r="AH223">
        <v>-3</v>
      </c>
      <c r="AJ223" s="2">
        <v>35581</v>
      </c>
      <c r="AK223">
        <v>19970530</v>
      </c>
      <c r="AL223">
        <v>56.8</v>
      </c>
      <c r="AM223">
        <v>57.4</v>
      </c>
    </row>
    <row r="224" spans="1:44" x14ac:dyDescent="0.2">
      <c r="A224" s="2">
        <v>32936</v>
      </c>
      <c r="B224" t="s">
        <v>13</v>
      </c>
      <c r="C224" t="s">
        <v>13</v>
      </c>
      <c r="D224">
        <v>40</v>
      </c>
      <c r="F224" s="2">
        <v>35611</v>
      </c>
      <c r="G224" t="s">
        <v>13</v>
      </c>
      <c r="H224" t="s">
        <v>13</v>
      </c>
      <c r="I224">
        <v>104.5</v>
      </c>
      <c r="P224" s="2">
        <v>35611</v>
      </c>
      <c r="Q224">
        <v>19970805</v>
      </c>
      <c r="R224">
        <v>0</v>
      </c>
      <c r="S224">
        <v>0.6</v>
      </c>
      <c r="U224" s="2">
        <v>35611</v>
      </c>
      <c r="V224">
        <v>19970619</v>
      </c>
      <c r="W224">
        <v>25.2</v>
      </c>
      <c r="X224">
        <v>18</v>
      </c>
      <c r="Z224" s="2">
        <v>35611</v>
      </c>
      <c r="AA224">
        <v>19970624</v>
      </c>
      <c r="AB224">
        <v>129.6</v>
      </c>
      <c r="AC224">
        <v>129.88</v>
      </c>
      <c r="AE224" s="2">
        <v>40724</v>
      </c>
      <c r="AF224">
        <v>20110628</v>
      </c>
      <c r="AG224">
        <v>3</v>
      </c>
      <c r="AH224">
        <v>3</v>
      </c>
      <c r="AJ224" s="2">
        <v>35611</v>
      </c>
      <c r="AK224">
        <v>19970630</v>
      </c>
      <c r="AL224">
        <v>61.5</v>
      </c>
      <c r="AM224">
        <v>59.9</v>
      </c>
    </row>
    <row r="225" spans="1:39" x14ac:dyDescent="0.2">
      <c r="A225" s="2">
        <v>32943</v>
      </c>
      <c r="B225" t="s">
        <v>13</v>
      </c>
      <c r="C225" t="s">
        <v>13</v>
      </c>
      <c r="D225">
        <v>42</v>
      </c>
      <c r="F225" s="2">
        <v>35642</v>
      </c>
      <c r="G225" t="s">
        <v>13</v>
      </c>
      <c r="H225" t="s">
        <v>13</v>
      </c>
      <c r="I225">
        <v>107.1</v>
      </c>
      <c r="P225" s="2">
        <v>35642</v>
      </c>
      <c r="Q225">
        <v>19970903</v>
      </c>
      <c r="R225">
        <v>0.6</v>
      </c>
      <c r="S225">
        <v>1.2</v>
      </c>
      <c r="U225" s="2">
        <v>35642</v>
      </c>
      <c r="V225">
        <v>19970717</v>
      </c>
      <c r="W225">
        <v>28.1</v>
      </c>
      <c r="X225">
        <v>20.2</v>
      </c>
      <c r="Z225" s="2">
        <v>35642</v>
      </c>
      <c r="AA225">
        <v>19970729</v>
      </c>
      <c r="AB225">
        <v>126.5</v>
      </c>
      <c r="AC225">
        <v>126.35</v>
      </c>
      <c r="AE225" s="2">
        <v>40755</v>
      </c>
      <c r="AF225">
        <v>20110726</v>
      </c>
      <c r="AG225">
        <v>-1</v>
      </c>
      <c r="AH225">
        <v>6</v>
      </c>
      <c r="AJ225" s="2">
        <v>35642</v>
      </c>
      <c r="AK225">
        <v>19970731</v>
      </c>
      <c r="AL225">
        <v>60.6</v>
      </c>
      <c r="AM225">
        <v>58.3</v>
      </c>
    </row>
    <row r="226" spans="1:39" x14ac:dyDescent="0.2">
      <c r="A226" s="2">
        <v>32950</v>
      </c>
      <c r="B226" t="s">
        <v>13</v>
      </c>
      <c r="C226" t="s">
        <v>13</v>
      </c>
      <c r="D226">
        <v>41</v>
      </c>
      <c r="F226" s="2">
        <v>35673</v>
      </c>
      <c r="G226" t="s">
        <v>13</v>
      </c>
      <c r="H226" t="s">
        <v>13</v>
      </c>
      <c r="I226">
        <v>104.4</v>
      </c>
      <c r="P226" s="2">
        <v>35673</v>
      </c>
      <c r="Q226">
        <v>19971001</v>
      </c>
      <c r="R226">
        <v>0.2</v>
      </c>
      <c r="S226">
        <v>0.3</v>
      </c>
      <c r="U226" s="2">
        <v>35673</v>
      </c>
      <c r="V226">
        <v>19970821</v>
      </c>
      <c r="W226">
        <v>17.100000000000001</v>
      </c>
      <c r="X226">
        <v>17.2</v>
      </c>
      <c r="Z226" s="2">
        <v>35673</v>
      </c>
      <c r="AA226">
        <v>19970826</v>
      </c>
      <c r="AB226">
        <v>129.1</v>
      </c>
      <c r="AC226">
        <v>127.62</v>
      </c>
      <c r="AE226" s="2">
        <v>40786</v>
      </c>
      <c r="AF226">
        <v>20110823</v>
      </c>
      <c r="AG226">
        <v>-10</v>
      </c>
      <c r="AH226">
        <v>2</v>
      </c>
      <c r="AJ226" s="2">
        <v>35673</v>
      </c>
      <c r="AK226">
        <v>19970829</v>
      </c>
      <c r="AL226">
        <v>64.3</v>
      </c>
      <c r="AM226">
        <v>63</v>
      </c>
    </row>
    <row r="227" spans="1:39" x14ac:dyDescent="0.2">
      <c r="A227" s="2">
        <v>32957</v>
      </c>
      <c r="B227" t="s">
        <v>13</v>
      </c>
      <c r="C227" t="s">
        <v>13</v>
      </c>
      <c r="D227">
        <v>44</v>
      </c>
      <c r="F227" s="2">
        <v>35703</v>
      </c>
      <c r="G227" t="s">
        <v>13</v>
      </c>
      <c r="H227" t="s">
        <v>13</v>
      </c>
      <c r="I227">
        <v>106</v>
      </c>
      <c r="P227" s="2">
        <v>35703</v>
      </c>
      <c r="Q227">
        <v>19971104</v>
      </c>
      <c r="R227">
        <v>0.2</v>
      </c>
      <c r="S227">
        <v>0.8</v>
      </c>
      <c r="U227" s="2">
        <v>35703</v>
      </c>
      <c r="V227">
        <v>19970918</v>
      </c>
      <c r="W227">
        <v>20.399999999999999</v>
      </c>
      <c r="X227">
        <v>19.100000000000001</v>
      </c>
      <c r="Z227" s="2">
        <v>35703</v>
      </c>
      <c r="AA227">
        <v>19970930</v>
      </c>
      <c r="AB227">
        <v>128.6</v>
      </c>
      <c r="AC227">
        <v>130.19</v>
      </c>
      <c r="AE227" s="2">
        <v>40816</v>
      </c>
      <c r="AF227">
        <v>20110927</v>
      </c>
      <c r="AG227">
        <v>-6</v>
      </c>
      <c r="AH227">
        <v>-4</v>
      </c>
      <c r="AJ227" s="2">
        <v>35703</v>
      </c>
      <c r="AK227">
        <v>19970930</v>
      </c>
      <c r="AL227">
        <v>61.2</v>
      </c>
      <c r="AM227">
        <v>58.9</v>
      </c>
    </row>
    <row r="228" spans="1:39" x14ac:dyDescent="0.2">
      <c r="A228" s="2">
        <v>32964</v>
      </c>
      <c r="B228" t="s">
        <v>13</v>
      </c>
      <c r="C228" t="s">
        <v>13</v>
      </c>
      <c r="D228">
        <v>44</v>
      </c>
      <c r="F228" s="2">
        <v>35734</v>
      </c>
      <c r="G228" t="s">
        <v>13</v>
      </c>
      <c r="H228" t="s">
        <v>13</v>
      </c>
      <c r="I228">
        <v>105.6</v>
      </c>
      <c r="P228" s="2">
        <v>35734</v>
      </c>
      <c r="Q228">
        <v>19971202</v>
      </c>
      <c r="R228">
        <v>0.2</v>
      </c>
      <c r="S228">
        <v>0.3</v>
      </c>
      <c r="U228" s="2">
        <v>35734</v>
      </c>
      <c r="V228">
        <v>19971016</v>
      </c>
      <c r="W228">
        <v>11.5</v>
      </c>
      <c r="X228">
        <v>19.3</v>
      </c>
      <c r="Z228" s="2">
        <v>35734</v>
      </c>
      <c r="AA228">
        <v>19971028</v>
      </c>
      <c r="AB228">
        <v>123.3</v>
      </c>
      <c r="AC228">
        <v>123.39</v>
      </c>
      <c r="AE228" s="2">
        <v>40847</v>
      </c>
      <c r="AF228">
        <v>20111025</v>
      </c>
      <c r="AG228">
        <v>-6</v>
      </c>
      <c r="AH228">
        <v>-1</v>
      </c>
      <c r="AJ228" s="2">
        <v>35734</v>
      </c>
      <c r="AK228">
        <v>19971031</v>
      </c>
      <c r="AL228">
        <v>56</v>
      </c>
      <c r="AM228">
        <v>57.7</v>
      </c>
    </row>
    <row r="229" spans="1:39" x14ac:dyDescent="0.2">
      <c r="A229" s="2">
        <v>32971</v>
      </c>
      <c r="B229" t="s">
        <v>13</v>
      </c>
      <c r="C229" t="s">
        <v>13</v>
      </c>
      <c r="D229">
        <v>44</v>
      </c>
      <c r="F229" s="2">
        <v>35764</v>
      </c>
      <c r="G229" t="s">
        <v>13</v>
      </c>
      <c r="H229" t="s">
        <v>13</v>
      </c>
      <c r="I229">
        <v>107.2</v>
      </c>
      <c r="P229" s="2">
        <v>35764</v>
      </c>
      <c r="Q229">
        <v>19971231</v>
      </c>
      <c r="R229">
        <v>0.2</v>
      </c>
      <c r="S229">
        <v>0.3</v>
      </c>
      <c r="U229" s="2">
        <v>35764</v>
      </c>
      <c r="V229">
        <v>19971120</v>
      </c>
      <c r="W229">
        <v>10.1</v>
      </c>
      <c r="X229">
        <v>19.8</v>
      </c>
      <c r="Z229" s="2">
        <v>35764</v>
      </c>
      <c r="AA229">
        <v>19971125</v>
      </c>
      <c r="AB229">
        <v>128.30000000000001</v>
      </c>
      <c r="AC229">
        <v>128.09</v>
      </c>
      <c r="AE229" s="2">
        <v>40877</v>
      </c>
      <c r="AF229">
        <v>20111122</v>
      </c>
      <c r="AG229">
        <v>0</v>
      </c>
      <c r="AH229">
        <v>-2</v>
      </c>
      <c r="AJ229" s="2">
        <v>35764</v>
      </c>
      <c r="AK229">
        <v>19971126</v>
      </c>
      <c r="AL229">
        <v>59.5</v>
      </c>
      <c r="AM229">
        <v>61.1</v>
      </c>
    </row>
    <row r="230" spans="1:39" x14ac:dyDescent="0.2">
      <c r="A230" s="2">
        <v>32978</v>
      </c>
      <c r="B230" t="s">
        <v>13</v>
      </c>
      <c r="C230" t="s">
        <v>13</v>
      </c>
      <c r="D230">
        <v>43</v>
      </c>
      <c r="F230" s="2">
        <v>35795</v>
      </c>
      <c r="G230" t="s">
        <v>13</v>
      </c>
      <c r="H230" t="s">
        <v>13</v>
      </c>
      <c r="I230">
        <v>102.1</v>
      </c>
      <c r="P230" s="2">
        <v>35795</v>
      </c>
      <c r="Q230">
        <v>19980203</v>
      </c>
      <c r="R230">
        <v>0</v>
      </c>
      <c r="S230">
        <v>0.3</v>
      </c>
      <c r="U230" s="2">
        <v>35795</v>
      </c>
      <c r="V230">
        <v>19971218</v>
      </c>
      <c r="W230">
        <v>-1.3</v>
      </c>
      <c r="X230">
        <v>15.6</v>
      </c>
      <c r="Z230" s="2">
        <v>35795</v>
      </c>
      <c r="AA230">
        <v>19971230</v>
      </c>
      <c r="AB230">
        <v>134.5</v>
      </c>
      <c r="AC230">
        <v>136.21</v>
      </c>
      <c r="AE230" s="2">
        <v>40908</v>
      </c>
      <c r="AF230">
        <v>20111227</v>
      </c>
      <c r="AG230">
        <v>3</v>
      </c>
      <c r="AH230">
        <v>-4</v>
      </c>
      <c r="AJ230" s="2">
        <v>35795</v>
      </c>
      <c r="AK230">
        <v>19971231</v>
      </c>
      <c r="AL230">
        <v>58.1</v>
      </c>
      <c r="AM230">
        <v>59.1</v>
      </c>
    </row>
    <row r="231" spans="1:39" x14ac:dyDescent="0.2">
      <c r="A231" s="2">
        <v>32985</v>
      </c>
      <c r="B231" t="s">
        <v>13</v>
      </c>
      <c r="C231" t="s">
        <v>13</v>
      </c>
      <c r="D231">
        <v>42</v>
      </c>
      <c r="F231" s="2">
        <v>35826</v>
      </c>
      <c r="G231" t="s">
        <v>13</v>
      </c>
      <c r="H231" t="s">
        <v>13</v>
      </c>
      <c r="I231">
        <v>106.6</v>
      </c>
      <c r="P231" s="2">
        <v>35826</v>
      </c>
      <c r="Q231">
        <v>19980303</v>
      </c>
      <c r="R231">
        <v>0</v>
      </c>
      <c r="S231">
        <v>0.1</v>
      </c>
      <c r="U231" s="2">
        <v>35826</v>
      </c>
      <c r="V231">
        <v>19980115</v>
      </c>
      <c r="W231">
        <v>17.3</v>
      </c>
      <c r="X231">
        <v>18.600000000000001</v>
      </c>
      <c r="Z231" s="2">
        <v>35826</v>
      </c>
      <c r="AA231">
        <v>19980127</v>
      </c>
      <c r="AB231">
        <v>127.3</v>
      </c>
      <c r="AC231">
        <v>128.30000000000001</v>
      </c>
      <c r="AE231" s="2">
        <v>40939</v>
      </c>
      <c r="AF231">
        <v>20120124</v>
      </c>
      <c r="AG231">
        <v>12</v>
      </c>
      <c r="AH231">
        <v>9</v>
      </c>
      <c r="AJ231" s="2">
        <v>35826</v>
      </c>
      <c r="AK231">
        <v>19980130</v>
      </c>
      <c r="AL231">
        <v>57.7</v>
      </c>
      <c r="AM231">
        <v>60.3</v>
      </c>
    </row>
    <row r="232" spans="1:39" x14ac:dyDescent="0.2">
      <c r="A232" s="2">
        <v>32992</v>
      </c>
      <c r="B232" t="s">
        <v>13</v>
      </c>
      <c r="C232" t="s">
        <v>13</v>
      </c>
      <c r="D232">
        <v>41</v>
      </c>
      <c r="F232" s="2">
        <v>35854</v>
      </c>
      <c r="G232" t="s">
        <v>13</v>
      </c>
      <c r="H232" t="s">
        <v>13</v>
      </c>
      <c r="I232">
        <v>110.4</v>
      </c>
      <c r="P232" s="2">
        <v>35854</v>
      </c>
      <c r="Q232">
        <v>19980401</v>
      </c>
      <c r="R232">
        <v>0.4</v>
      </c>
      <c r="S232">
        <v>1</v>
      </c>
      <c r="U232" s="2">
        <v>35854</v>
      </c>
      <c r="V232">
        <v>19980219</v>
      </c>
      <c r="W232">
        <v>12.8</v>
      </c>
      <c r="X232">
        <v>13.2</v>
      </c>
      <c r="Z232" s="2">
        <v>35854</v>
      </c>
      <c r="AA232">
        <v>19980224</v>
      </c>
      <c r="AB232">
        <v>138.30000000000001</v>
      </c>
      <c r="AC232">
        <v>137.38</v>
      </c>
      <c r="AE232" s="2">
        <v>40968</v>
      </c>
      <c r="AF232">
        <v>20120228</v>
      </c>
      <c r="AG232">
        <v>20</v>
      </c>
      <c r="AH232">
        <v>8</v>
      </c>
      <c r="AJ232" s="2">
        <v>35854</v>
      </c>
      <c r="AK232">
        <v>19980227</v>
      </c>
      <c r="AL232">
        <v>57.8</v>
      </c>
      <c r="AM232">
        <v>58.1</v>
      </c>
    </row>
    <row r="233" spans="1:39" x14ac:dyDescent="0.2">
      <c r="A233" s="2">
        <v>32999</v>
      </c>
      <c r="B233" t="s">
        <v>13</v>
      </c>
      <c r="C233" t="s">
        <v>13</v>
      </c>
      <c r="D233">
        <v>41</v>
      </c>
      <c r="F233" s="2">
        <v>35885</v>
      </c>
      <c r="G233" t="s">
        <v>13</v>
      </c>
      <c r="H233" t="s">
        <v>13</v>
      </c>
      <c r="I233">
        <v>106.5</v>
      </c>
      <c r="P233" s="2">
        <v>35885</v>
      </c>
      <c r="Q233">
        <v>19980505</v>
      </c>
      <c r="R233">
        <v>0.2</v>
      </c>
      <c r="S233">
        <v>0.1</v>
      </c>
      <c r="U233" s="2">
        <v>35885</v>
      </c>
      <c r="V233">
        <v>19980319</v>
      </c>
      <c r="W233">
        <v>16.100000000000001</v>
      </c>
      <c r="X233">
        <v>10.5</v>
      </c>
      <c r="Z233" s="2">
        <v>35885</v>
      </c>
      <c r="AA233">
        <v>19980331</v>
      </c>
      <c r="AB233">
        <v>134.30000000000001</v>
      </c>
      <c r="AC233">
        <v>133.80000000000001</v>
      </c>
      <c r="AE233" s="2">
        <v>40999</v>
      </c>
      <c r="AF233">
        <v>20120327</v>
      </c>
      <c r="AG233">
        <v>7</v>
      </c>
      <c r="AH233">
        <v>5</v>
      </c>
      <c r="AJ233" s="2">
        <v>35885</v>
      </c>
      <c r="AK233">
        <v>19980331</v>
      </c>
      <c r="AL233">
        <v>59.5</v>
      </c>
      <c r="AM233">
        <v>58.1</v>
      </c>
    </row>
    <row r="234" spans="1:39" x14ac:dyDescent="0.2">
      <c r="A234" s="2">
        <v>33006</v>
      </c>
      <c r="B234" t="s">
        <v>13</v>
      </c>
      <c r="C234" t="s">
        <v>13</v>
      </c>
      <c r="D234">
        <v>42</v>
      </c>
      <c r="F234" s="2">
        <v>35915</v>
      </c>
      <c r="G234" t="s">
        <v>13</v>
      </c>
      <c r="H234" t="s">
        <v>13</v>
      </c>
      <c r="I234">
        <v>108.7</v>
      </c>
      <c r="P234" s="2">
        <v>35915</v>
      </c>
      <c r="Q234">
        <v>19980602</v>
      </c>
      <c r="R234">
        <v>0.1</v>
      </c>
      <c r="S234">
        <v>-0.1</v>
      </c>
      <c r="U234" s="2">
        <v>35915</v>
      </c>
      <c r="V234">
        <v>19980416</v>
      </c>
      <c r="W234">
        <v>13.4</v>
      </c>
      <c r="X234">
        <v>8.6999999999999993</v>
      </c>
      <c r="Z234" s="2">
        <v>35915</v>
      </c>
      <c r="AA234">
        <v>19980428</v>
      </c>
      <c r="AB234">
        <v>136.69999999999999</v>
      </c>
      <c r="AC234">
        <v>137.19999999999999</v>
      </c>
      <c r="AE234" s="2">
        <v>41029</v>
      </c>
      <c r="AF234">
        <v>20120424</v>
      </c>
      <c r="AG234">
        <v>14</v>
      </c>
      <c r="AH234">
        <v>10</v>
      </c>
      <c r="AJ234" s="2">
        <v>35915</v>
      </c>
      <c r="AK234">
        <v>19980430</v>
      </c>
      <c r="AL234">
        <v>58.6</v>
      </c>
      <c r="AM234">
        <v>57.4</v>
      </c>
    </row>
    <row r="235" spans="1:39" x14ac:dyDescent="0.2">
      <c r="A235" s="2">
        <v>33013</v>
      </c>
      <c r="B235" t="s">
        <v>13</v>
      </c>
      <c r="C235" t="s">
        <v>13</v>
      </c>
      <c r="D235">
        <v>41</v>
      </c>
      <c r="F235" s="2">
        <v>35946</v>
      </c>
      <c r="G235" t="s">
        <v>13</v>
      </c>
      <c r="H235" t="s">
        <v>13</v>
      </c>
      <c r="I235">
        <v>106.5</v>
      </c>
      <c r="P235" s="2">
        <v>35946</v>
      </c>
      <c r="Q235">
        <v>19980701</v>
      </c>
      <c r="R235">
        <v>0</v>
      </c>
      <c r="S235">
        <v>0.6</v>
      </c>
      <c r="U235" s="2">
        <v>35946</v>
      </c>
      <c r="V235">
        <v>19980521</v>
      </c>
      <c r="W235">
        <v>17.5</v>
      </c>
      <c r="X235">
        <v>13.2</v>
      </c>
      <c r="Z235" s="2">
        <v>35946</v>
      </c>
      <c r="AA235">
        <v>19980526</v>
      </c>
      <c r="AB235">
        <v>135.19999999999999</v>
      </c>
      <c r="AC235">
        <v>136.31</v>
      </c>
      <c r="AE235" s="2">
        <v>41060</v>
      </c>
      <c r="AF235">
        <v>20120522</v>
      </c>
      <c r="AG235">
        <v>4</v>
      </c>
      <c r="AH235">
        <v>5</v>
      </c>
      <c r="AJ235" s="2">
        <v>35946</v>
      </c>
      <c r="AK235">
        <v>19980529</v>
      </c>
      <c r="AL235">
        <v>56.3</v>
      </c>
      <c r="AM235">
        <v>56.5</v>
      </c>
    </row>
    <row r="236" spans="1:39" x14ac:dyDescent="0.2">
      <c r="A236" s="2">
        <v>33020</v>
      </c>
      <c r="B236" t="s">
        <v>13</v>
      </c>
      <c r="C236" t="s">
        <v>13</v>
      </c>
      <c r="D236">
        <v>41</v>
      </c>
      <c r="F236" s="2">
        <v>35976</v>
      </c>
      <c r="G236" t="s">
        <v>13</v>
      </c>
      <c r="H236" t="s">
        <v>13</v>
      </c>
      <c r="I236">
        <v>105.6</v>
      </c>
      <c r="P236" s="2">
        <v>35976</v>
      </c>
      <c r="Q236">
        <v>19980804</v>
      </c>
      <c r="R236">
        <v>-0.2</v>
      </c>
      <c r="S236">
        <v>-0.6</v>
      </c>
      <c r="U236" s="2">
        <v>35976</v>
      </c>
      <c r="V236">
        <v>19980618</v>
      </c>
      <c r="W236">
        <v>28.2</v>
      </c>
      <c r="X236">
        <v>24.1</v>
      </c>
      <c r="Z236" s="2">
        <v>35976</v>
      </c>
      <c r="AA236">
        <v>19980630</v>
      </c>
      <c r="AB236">
        <v>137.6</v>
      </c>
      <c r="AC236">
        <v>138.22999999999999</v>
      </c>
      <c r="AE236" s="2">
        <v>41090</v>
      </c>
      <c r="AF236">
        <v>20120626</v>
      </c>
      <c r="AG236">
        <v>-3</v>
      </c>
      <c r="AH236">
        <v>-3</v>
      </c>
      <c r="AJ236" s="2">
        <v>35976</v>
      </c>
      <c r="AK236">
        <v>19980630</v>
      </c>
      <c r="AL236">
        <v>52.9</v>
      </c>
      <c r="AM236">
        <v>51.1</v>
      </c>
    </row>
    <row r="237" spans="1:39" x14ac:dyDescent="0.2">
      <c r="A237" s="2">
        <v>33027</v>
      </c>
      <c r="B237" t="s">
        <v>13</v>
      </c>
      <c r="C237" t="s">
        <v>13</v>
      </c>
      <c r="D237">
        <v>40</v>
      </c>
      <c r="F237" s="2">
        <v>36007</v>
      </c>
      <c r="G237" t="s">
        <v>13</v>
      </c>
      <c r="H237" t="s">
        <v>13</v>
      </c>
      <c r="I237">
        <v>105.2</v>
      </c>
      <c r="P237" s="2">
        <v>36007</v>
      </c>
      <c r="Q237">
        <v>19980901</v>
      </c>
      <c r="R237">
        <v>0.4</v>
      </c>
      <c r="S237">
        <v>0.3</v>
      </c>
      <c r="U237" s="2">
        <v>36007</v>
      </c>
      <c r="V237">
        <v>19980716</v>
      </c>
      <c r="W237">
        <v>11.6</v>
      </c>
      <c r="X237">
        <v>8.3000000000000007</v>
      </c>
      <c r="Z237" s="2">
        <v>36007</v>
      </c>
      <c r="AA237">
        <v>19980728</v>
      </c>
      <c r="AB237">
        <v>135.4</v>
      </c>
      <c r="AC237">
        <v>137.22</v>
      </c>
      <c r="AE237" s="2">
        <v>41121</v>
      </c>
      <c r="AF237">
        <v>20120724</v>
      </c>
      <c r="AG237">
        <v>-17</v>
      </c>
      <c r="AH237">
        <v>-7</v>
      </c>
      <c r="AJ237" s="2">
        <v>36007</v>
      </c>
      <c r="AK237">
        <v>19980731</v>
      </c>
      <c r="AL237">
        <v>57.6</v>
      </c>
      <c r="AM237">
        <v>55.5</v>
      </c>
    </row>
    <row r="238" spans="1:39" x14ac:dyDescent="0.2">
      <c r="A238" s="2">
        <v>33034</v>
      </c>
      <c r="B238" t="s">
        <v>13</v>
      </c>
      <c r="C238" t="s">
        <v>13</v>
      </c>
      <c r="D238">
        <v>41</v>
      </c>
      <c r="F238" s="2">
        <v>36038</v>
      </c>
      <c r="G238" t="s">
        <v>13</v>
      </c>
      <c r="H238" t="s">
        <v>13</v>
      </c>
      <c r="I238">
        <v>104.4</v>
      </c>
      <c r="P238" s="2">
        <v>36038</v>
      </c>
      <c r="Q238">
        <v>19980930</v>
      </c>
      <c r="R238">
        <v>0</v>
      </c>
      <c r="S238">
        <v>0.1</v>
      </c>
      <c r="U238" s="2">
        <v>36038</v>
      </c>
      <c r="V238">
        <v>19980820</v>
      </c>
      <c r="W238">
        <v>13.3</v>
      </c>
      <c r="X238">
        <v>10.4</v>
      </c>
      <c r="Z238" s="2">
        <v>36038</v>
      </c>
      <c r="AA238">
        <v>19980825</v>
      </c>
      <c r="AB238">
        <v>133.1</v>
      </c>
      <c r="AC238">
        <v>133.11000000000001</v>
      </c>
      <c r="AE238" s="2">
        <v>41152</v>
      </c>
      <c r="AF238">
        <v>20120828</v>
      </c>
      <c r="AG238">
        <v>-9</v>
      </c>
      <c r="AH238">
        <v>-6</v>
      </c>
      <c r="AJ238" s="2">
        <v>36038</v>
      </c>
      <c r="AK238">
        <v>19980831</v>
      </c>
      <c r="AL238">
        <v>49.3</v>
      </c>
      <c r="AM238">
        <v>50.5</v>
      </c>
    </row>
    <row r="239" spans="1:39" x14ac:dyDescent="0.2">
      <c r="A239" s="2">
        <v>33041</v>
      </c>
      <c r="B239" t="s">
        <v>13</v>
      </c>
      <c r="C239" t="s">
        <v>13</v>
      </c>
      <c r="D239">
        <v>43</v>
      </c>
      <c r="F239" s="2">
        <v>36068</v>
      </c>
      <c r="G239" t="s">
        <v>13</v>
      </c>
      <c r="H239" t="s">
        <v>13</v>
      </c>
      <c r="I239">
        <v>100.9</v>
      </c>
      <c r="P239" s="2">
        <v>36068</v>
      </c>
      <c r="Q239">
        <v>19981103</v>
      </c>
      <c r="R239">
        <v>0</v>
      </c>
      <c r="S239">
        <v>-0.6</v>
      </c>
      <c r="U239" s="2">
        <v>36068</v>
      </c>
      <c r="V239">
        <v>19980917</v>
      </c>
      <c r="W239">
        <v>-13.2</v>
      </c>
      <c r="X239">
        <v>-14.2</v>
      </c>
      <c r="Z239" s="2">
        <v>36068</v>
      </c>
      <c r="AA239">
        <v>19980929</v>
      </c>
      <c r="AB239">
        <v>126</v>
      </c>
      <c r="AC239">
        <v>126.37</v>
      </c>
      <c r="AE239" s="2">
        <v>41182</v>
      </c>
      <c r="AF239">
        <v>20120925</v>
      </c>
      <c r="AG239">
        <v>4</v>
      </c>
      <c r="AH239">
        <v>3</v>
      </c>
      <c r="AJ239" s="2">
        <v>36068</v>
      </c>
      <c r="AK239">
        <v>19980930</v>
      </c>
      <c r="AL239">
        <v>55.2</v>
      </c>
      <c r="AM239">
        <v>52.3</v>
      </c>
    </row>
    <row r="240" spans="1:39" x14ac:dyDescent="0.2">
      <c r="A240" s="2">
        <v>33048</v>
      </c>
      <c r="B240" t="s">
        <v>13</v>
      </c>
      <c r="C240" t="s">
        <v>13</v>
      </c>
      <c r="D240">
        <v>43</v>
      </c>
      <c r="F240" s="2">
        <v>36099</v>
      </c>
      <c r="G240" t="s">
        <v>13</v>
      </c>
      <c r="H240" t="s">
        <v>13</v>
      </c>
      <c r="I240">
        <v>97.4</v>
      </c>
      <c r="P240" s="2">
        <v>36099</v>
      </c>
      <c r="Q240">
        <v>19981201</v>
      </c>
      <c r="R240">
        <v>0.1</v>
      </c>
      <c r="S240">
        <v>-0.6</v>
      </c>
      <c r="U240" s="2">
        <v>36099</v>
      </c>
      <c r="V240">
        <v>19981015</v>
      </c>
      <c r="W240">
        <v>-6.1</v>
      </c>
      <c r="X240">
        <v>3.5</v>
      </c>
      <c r="Z240" s="2">
        <v>36099</v>
      </c>
      <c r="AA240">
        <v>19981027</v>
      </c>
      <c r="AB240">
        <v>117.3</v>
      </c>
      <c r="AC240">
        <v>119.29</v>
      </c>
      <c r="AE240" s="2">
        <v>41213</v>
      </c>
      <c r="AF240">
        <v>20121023</v>
      </c>
      <c r="AG240">
        <v>-7</v>
      </c>
      <c r="AH240">
        <v>-2</v>
      </c>
      <c r="AJ240" s="2">
        <v>36099</v>
      </c>
      <c r="AK240">
        <v>19981030</v>
      </c>
      <c r="AL240">
        <v>48.1</v>
      </c>
      <c r="AM240">
        <v>49.5</v>
      </c>
    </row>
    <row r="241" spans="1:39" x14ac:dyDescent="0.2">
      <c r="A241" s="2">
        <v>33055</v>
      </c>
      <c r="B241" t="s">
        <v>13</v>
      </c>
      <c r="C241" t="s">
        <v>13</v>
      </c>
      <c r="D241">
        <v>42</v>
      </c>
      <c r="F241" s="2">
        <v>36129</v>
      </c>
      <c r="G241" t="s">
        <v>13</v>
      </c>
      <c r="H241" t="s">
        <v>13</v>
      </c>
      <c r="I241">
        <v>102.7</v>
      </c>
      <c r="P241" s="2">
        <v>36129</v>
      </c>
      <c r="Q241">
        <v>19981230</v>
      </c>
      <c r="R241">
        <v>0.6</v>
      </c>
      <c r="S241">
        <v>0.4</v>
      </c>
      <c r="U241" s="2">
        <v>36129</v>
      </c>
      <c r="V241">
        <v>19981119</v>
      </c>
      <c r="W241">
        <v>-14.1</v>
      </c>
      <c r="X241">
        <v>-4.7</v>
      </c>
      <c r="Z241" s="2">
        <v>36129</v>
      </c>
      <c r="AA241">
        <v>19981124</v>
      </c>
      <c r="AB241">
        <v>126</v>
      </c>
      <c r="AC241">
        <v>126.39</v>
      </c>
      <c r="AE241" s="2">
        <v>41243</v>
      </c>
      <c r="AF241">
        <v>20121127</v>
      </c>
      <c r="AG241">
        <v>9</v>
      </c>
      <c r="AH241">
        <v>3</v>
      </c>
      <c r="AJ241" s="2">
        <v>36129</v>
      </c>
      <c r="AK241">
        <v>19981130</v>
      </c>
      <c r="AL241">
        <v>50.2</v>
      </c>
      <c r="AM241">
        <v>51.7</v>
      </c>
    </row>
    <row r="242" spans="1:39" x14ac:dyDescent="0.2">
      <c r="A242" s="2">
        <v>33062</v>
      </c>
      <c r="B242" t="s">
        <v>13</v>
      </c>
      <c r="C242" t="s">
        <v>13</v>
      </c>
      <c r="D242">
        <v>40</v>
      </c>
      <c r="F242" s="2">
        <v>36160</v>
      </c>
      <c r="G242" t="s">
        <v>13</v>
      </c>
      <c r="H242" t="s">
        <v>13</v>
      </c>
      <c r="I242">
        <v>100.5</v>
      </c>
      <c r="P242" s="2">
        <v>36160</v>
      </c>
      <c r="Q242">
        <v>19990202</v>
      </c>
      <c r="R242">
        <v>0.3</v>
      </c>
      <c r="S242">
        <v>0.3</v>
      </c>
      <c r="U242" s="2">
        <v>36160</v>
      </c>
      <c r="V242">
        <v>19981217</v>
      </c>
      <c r="W242">
        <v>-3.8</v>
      </c>
      <c r="X242">
        <v>4.5999999999999996</v>
      </c>
      <c r="Z242" s="2">
        <v>36160</v>
      </c>
      <c r="AA242">
        <v>19981229</v>
      </c>
      <c r="AB242">
        <v>126.1</v>
      </c>
      <c r="AC242">
        <v>126.67</v>
      </c>
      <c r="AE242" s="2">
        <v>41274</v>
      </c>
      <c r="AF242">
        <v>20121226</v>
      </c>
      <c r="AG242">
        <v>5</v>
      </c>
      <c r="AH242">
        <v>-2</v>
      </c>
      <c r="AJ242" s="2">
        <v>36160</v>
      </c>
      <c r="AK242">
        <v>19981231</v>
      </c>
      <c r="AL242">
        <v>50.9</v>
      </c>
      <c r="AM242">
        <v>52.5</v>
      </c>
    </row>
    <row r="243" spans="1:39" x14ac:dyDescent="0.2">
      <c r="A243" s="2">
        <v>33069</v>
      </c>
      <c r="B243" t="s">
        <v>13</v>
      </c>
      <c r="C243" t="s">
        <v>13</v>
      </c>
      <c r="D243">
        <v>37</v>
      </c>
      <c r="F243" s="2">
        <v>36191</v>
      </c>
      <c r="G243" t="s">
        <v>13</v>
      </c>
      <c r="H243" t="s">
        <v>13</v>
      </c>
      <c r="I243">
        <v>103.9</v>
      </c>
      <c r="P243" s="2">
        <v>36191</v>
      </c>
      <c r="Q243">
        <v>19990302</v>
      </c>
      <c r="R243">
        <v>0.5</v>
      </c>
      <c r="S243">
        <v>-0.2</v>
      </c>
      <c r="U243" s="2">
        <v>36191</v>
      </c>
      <c r="V243">
        <v>19990121</v>
      </c>
      <c r="W243">
        <v>12.4</v>
      </c>
      <c r="X243">
        <v>13.7</v>
      </c>
      <c r="Z243" s="2">
        <v>36191</v>
      </c>
      <c r="AA243">
        <v>19990126</v>
      </c>
      <c r="AB243">
        <v>127.6</v>
      </c>
      <c r="AC243">
        <v>128.93</v>
      </c>
      <c r="AE243" s="2">
        <v>41305</v>
      </c>
      <c r="AF243">
        <v>20130122</v>
      </c>
      <c r="AG243">
        <v>-12</v>
      </c>
      <c r="AH243">
        <v>-13</v>
      </c>
      <c r="AJ243" s="2">
        <v>36191</v>
      </c>
      <c r="AK243">
        <v>19990129</v>
      </c>
      <c r="AL243">
        <v>47.1</v>
      </c>
      <c r="AM243">
        <v>50</v>
      </c>
    </row>
    <row r="244" spans="1:39" x14ac:dyDescent="0.2">
      <c r="A244" s="2">
        <v>33076</v>
      </c>
      <c r="B244" t="s">
        <v>13</v>
      </c>
      <c r="C244" t="s">
        <v>13</v>
      </c>
      <c r="D244">
        <v>36</v>
      </c>
      <c r="F244" s="2">
        <v>36219</v>
      </c>
      <c r="G244" t="s">
        <v>13</v>
      </c>
      <c r="H244" t="s">
        <v>13</v>
      </c>
      <c r="I244">
        <v>108.1</v>
      </c>
      <c r="P244" s="2">
        <v>36219</v>
      </c>
      <c r="Q244">
        <v>19990406</v>
      </c>
      <c r="R244">
        <v>0.2</v>
      </c>
      <c r="S244">
        <v>0.6</v>
      </c>
      <c r="U244" s="2">
        <v>36219</v>
      </c>
      <c r="V244">
        <v>19990218</v>
      </c>
      <c r="W244">
        <v>15.9</v>
      </c>
      <c r="X244">
        <v>15.1</v>
      </c>
      <c r="Z244" s="2">
        <v>36219</v>
      </c>
      <c r="AA244">
        <v>19990223</v>
      </c>
      <c r="AB244">
        <v>132.1</v>
      </c>
      <c r="AC244">
        <v>133.12</v>
      </c>
      <c r="AE244" s="2">
        <v>41333</v>
      </c>
      <c r="AF244">
        <v>20130226</v>
      </c>
      <c r="AG244">
        <v>6</v>
      </c>
      <c r="AH244">
        <v>3</v>
      </c>
      <c r="AJ244" s="2">
        <v>36219</v>
      </c>
      <c r="AK244">
        <v>19990226</v>
      </c>
      <c r="AL244">
        <v>52.9</v>
      </c>
      <c r="AM244">
        <v>51.9</v>
      </c>
    </row>
    <row r="245" spans="1:39" x14ac:dyDescent="0.2">
      <c r="A245" s="2">
        <v>33083</v>
      </c>
      <c r="B245" t="s">
        <v>13</v>
      </c>
      <c r="C245" t="s">
        <v>13</v>
      </c>
      <c r="D245">
        <v>37</v>
      </c>
      <c r="F245" s="2">
        <v>36250</v>
      </c>
      <c r="G245" t="s">
        <v>13</v>
      </c>
      <c r="H245" t="s">
        <v>13</v>
      </c>
      <c r="I245">
        <v>105.7</v>
      </c>
      <c r="P245" s="2">
        <v>36250</v>
      </c>
      <c r="Q245">
        <v>19990504</v>
      </c>
      <c r="R245">
        <v>0.1</v>
      </c>
      <c r="S245">
        <v>0.1</v>
      </c>
      <c r="U245" s="2">
        <v>36250</v>
      </c>
      <c r="V245">
        <v>19990318</v>
      </c>
      <c r="W245">
        <v>10.4</v>
      </c>
      <c r="X245">
        <v>4.3</v>
      </c>
      <c r="Z245" s="2">
        <v>36250</v>
      </c>
      <c r="AA245">
        <v>19990330</v>
      </c>
      <c r="AB245">
        <v>133.9</v>
      </c>
      <c r="AC245">
        <v>133.94999999999999</v>
      </c>
      <c r="AE245" s="2">
        <v>41364</v>
      </c>
      <c r="AF245">
        <v>20130326</v>
      </c>
      <c r="AG245">
        <v>3</v>
      </c>
      <c r="AH245">
        <v>3</v>
      </c>
      <c r="AJ245" s="2">
        <v>36250</v>
      </c>
      <c r="AK245">
        <v>19990331</v>
      </c>
      <c r="AL245">
        <v>57</v>
      </c>
      <c r="AM245">
        <v>55.7</v>
      </c>
    </row>
    <row r="246" spans="1:39" x14ac:dyDescent="0.2">
      <c r="A246" s="2">
        <v>33090</v>
      </c>
      <c r="B246" t="s">
        <v>13</v>
      </c>
      <c r="C246" t="s">
        <v>13</v>
      </c>
      <c r="D246">
        <v>37</v>
      </c>
      <c r="F246" s="2">
        <v>36280</v>
      </c>
      <c r="G246" t="s">
        <v>13</v>
      </c>
      <c r="H246" t="s">
        <v>13</v>
      </c>
      <c r="I246">
        <v>104.6</v>
      </c>
      <c r="P246" s="2">
        <v>36280</v>
      </c>
      <c r="Q246">
        <v>19990601</v>
      </c>
      <c r="R246">
        <v>-0.1</v>
      </c>
      <c r="S246">
        <v>0.1</v>
      </c>
      <c r="U246" s="2">
        <v>36280</v>
      </c>
      <c r="V246">
        <v>19990415</v>
      </c>
      <c r="W246">
        <v>26.4</v>
      </c>
      <c r="X246">
        <v>20.6</v>
      </c>
      <c r="Z246" s="2">
        <v>36280</v>
      </c>
      <c r="AA246">
        <v>19990427</v>
      </c>
      <c r="AB246">
        <v>134.9</v>
      </c>
      <c r="AC246">
        <v>135.52000000000001</v>
      </c>
      <c r="AE246" s="2">
        <v>41394</v>
      </c>
      <c r="AF246">
        <v>20130423</v>
      </c>
      <c r="AG246">
        <v>-6</v>
      </c>
      <c r="AH246">
        <v>-5</v>
      </c>
      <c r="AJ246" s="2">
        <v>36280</v>
      </c>
      <c r="AK246">
        <v>19990430</v>
      </c>
      <c r="AL246">
        <v>63.3</v>
      </c>
      <c r="AM246">
        <v>61.6</v>
      </c>
    </row>
    <row r="247" spans="1:39" x14ac:dyDescent="0.2">
      <c r="A247" s="2">
        <v>33097</v>
      </c>
      <c r="B247" t="s">
        <v>13</v>
      </c>
      <c r="C247" t="s">
        <v>13</v>
      </c>
      <c r="D247">
        <v>36</v>
      </c>
      <c r="F247" s="2">
        <v>36311</v>
      </c>
      <c r="G247">
        <v>19990528</v>
      </c>
      <c r="H247">
        <v>106.8</v>
      </c>
      <c r="I247">
        <v>106.8</v>
      </c>
      <c r="P247" s="2">
        <v>36311</v>
      </c>
      <c r="Q247">
        <v>19990630</v>
      </c>
      <c r="R247">
        <v>0.3</v>
      </c>
      <c r="S247">
        <v>0.5</v>
      </c>
      <c r="U247" s="2">
        <v>36311</v>
      </c>
      <c r="V247">
        <v>19990520</v>
      </c>
      <c r="W247">
        <v>21.1</v>
      </c>
      <c r="X247">
        <v>13.1</v>
      </c>
      <c r="Z247" s="2">
        <v>36311</v>
      </c>
      <c r="AA247">
        <v>19990525</v>
      </c>
      <c r="AB247">
        <v>135.80000000000001</v>
      </c>
      <c r="AC247">
        <v>137.66999999999999</v>
      </c>
      <c r="AE247" s="2">
        <v>41425</v>
      </c>
      <c r="AF247">
        <v>20130528</v>
      </c>
      <c r="AG247">
        <v>-2</v>
      </c>
      <c r="AH247">
        <v>-2</v>
      </c>
      <c r="AJ247" s="2">
        <v>36311</v>
      </c>
      <c r="AK247">
        <v>19990528</v>
      </c>
      <c r="AL247">
        <v>57.9</v>
      </c>
      <c r="AM247">
        <v>57</v>
      </c>
    </row>
    <row r="248" spans="1:39" x14ac:dyDescent="0.2">
      <c r="A248" s="2">
        <v>33104</v>
      </c>
      <c r="B248" t="s">
        <v>13</v>
      </c>
      <c r="C248" t="s">
        <v>13</v>
      </c>
      <c r="D248">
        <v>37</v>
      </c>
      <c r="F248" s="2">
        <v>36341</v>
      </c>
      <c r="G248">
        <v>19990625</v>
      </c>
      <c r="H248">
        <v>107.3</v>
      </c>
      <c r="I248">
        <v>107.3</v>
      </c>
      <c r="P248" s="2">
        <v>36341</v>
      </c>
      <c r="Q248">
        <v>19990803</v>
      </c>
      <c r="R248">
        <v>0.3</v>
      </c>
      <c r="S248">
        <v>0.4</v>
      </c>
      <c r="U248" s="2">
        <v>36341</v>
      </c>
      <c r="V248">
        <v>19990617</v>
      </c>
      <c r="W248">
        <v>5.3</v>
      </c>
      <c r="X248">
        <v>5.8</v>
      </c>
      <c r="Z248" s="2">
        <v>36341</v>
      </c>
      <c r="AA248">
        <v>19990629</v>
      </c>
      <c r="AB248">
        <v>138.4</v>
      </c>
      <c r="AC248">
        <v>138.97</v>
      </c>
      <c r="AE248" s="2">
        <v>41455</v>
      </c>
      <c r="AF248">
        <v>20130625</v>
      </c>
      <c r="AG248">
        <v>8</v>
      </c>
      <c r="AH248">
        <v>7</v>
      </c>
      <c r="AJ248" s="2">
        <v>36341</v>
      </c>
      <c r="AK248">
        <v>19990630</v>
      </c>
      <c r="AL248">
        <v>60</v>
      </c>
      <c r="AM248">
        <v>56.6</v>
      </c>
    </row>
    <row r="249" spans="1:39" x14ac:dyDescent="0.2">
      <c r="A249" s="2">
        <v>33111</v>
      </c>
      <c r="B249" t="s">
        <v>13</v>
      </c>
      <c r="C249" t="s">
        <v>13</v>
      </c>
      <c r="D249">
        <v>38</v>
      </c>
      <c r="F249" s="2">
        <v>36372</v>
      </c>
      <c r="G249">
        <v>19990730</v>
      </c>
      <c r="H249">
        <v>106</v>
      </c>
      <c r="I249">
        <v>106</v>
      </c>
      <c r="P249" s="2">
        <v>36372</v>
      </c>
      <c r="Q249">
        <v>19990901</v>
      </c>
      <c r="R249">
        <v>0.3</v>
      </c>
      <c r="S249">
        <v>0.4</v>
      </c>
      <c r="U249" s="2">
        <v>36372</v>
      </c>
      <c r="V249">
        <v>19990715</v>
      </c>
      <c r="W249">
        <v>7.8</v>
      </c>
      <c r="X249">
        <v>9.8000000000000007</v>
      </c>
      <c r="Z249" s="2">
        <v>36372</v>
      </c>
      <c r="AA249">
        <v>19990727</v>
      </c>
      <c r="AB249">
        <v>135.6</v>
      </c>
      <c r="AC249">
        <v>136.22</v>
      </c>
      <c r="AE249" s="2">
        <v>41486</v>
      </c>
      <c r="AF249">
        <v>20130723</v>
      </c>
      <c r="AG249">
        <v>-11</v>
      </c>
      <c r="AH249">
        <v>-1</v>
      </c>
      <c r="AJ249" s="2">
        <v>36372</v>
      </c>
      <c r="AK249">
        <v>19990730</v>
      </c>
      <c r="AL249">
        <v>60.5</v>
      </c>
      <c r="AM249">
        <v>59.5</v>
      </c>
    </row>
    <row r="250" spans="1:39" x14ac:dyDescent="0.2">
      <c r="A250" s="2">
        <v>33118</v>
      </c>
      <c r="B250" t="s">
        <v>13</v>
      </c>
      <c r="C250" t="s">
        <v>13</v>
      </c>
      <c r="D250">
        <v>38</v>
      </c>
      <c r="F250" s="2">
        <v>36403</v>
      </c>
      <c r="G250">
        <v>19990827</v>
      </c>
      <c r="H250">
        <v>104.5</v>
      </c>
      <c r="I250">
        <v>104.5</v>
      </c>
      <c r="P250" s="2">
        <v>36403</v>
      </c>
      <c r="Q250">
        <v>19991005</v>
      </c>
      <c r="R250">
        <v>-0.1</v>
      </c>
      <c r="S250">
        <v>0.3</v>
      </c>
      <c r="U250" s="2">
        <v>36403</v>
      </c>
      <c r="V250">
        <v>19990819</v>
      </c>
      <c r="W250">
        <v>12</v>
      </c>
      <c r="X250">
        <v>13.8</v>
      </c>
      <c r="Z250" s="2">
        <v>36403</v>
      </c>
      <c r="AA250">
        <v>19990831</v>
      </c>
      <c r="AB250">
        <v>135.80000000000001</v>
      </c>
      <c r="AC250">
        <v>136.05000000000001</v>
      </c>
      <c r="AE250" s="2">
        <v>41517</v>
      </c>
      <c r="AF250">
        <v>20130827</v>
      </c>
      <c r="AG250">
        <v>14</v>
      </c>
      <c r="AH250">
        <v>8</v>
      </c>
      <c r="AJ250" s="2">
        <v>36403</v>
      </c>
      <c r="AK250">
        <v>19990831</v>
      </c>
      <c r="AL250">
        <v>56.1</v>
      </c>
      <c r="AM250">
        <v>58.4</v>
      </c>
    </row>
    <row r="251" spans="1:39" x14ac:dyDescent="0.2">
      <c r="A251" s="2">
        <v>33125</v>
      </c>
      <c r="B251" t="s">
        <v>13</v>
      </c>
      <c r="C251" t="s">
        <v>13</v>
      </c>
      <c r="D251">
        <v>38</v>
      </c>
      <c r="F251" s="2">
        <v>36433</v>
      </c>
      <c r="G251">
        <v>19991001</v>
      </c>
      <c r="H251">
        <v>107.2</v>
      </c>
      <c r="I251">
        <v>107.2</v>
      </c>
      <c r="P251" s="2">
        <v>36433</v>
      </c>
      <c r="Q251">
        <v>19991103</v>
      </c>
      <c r="R251">
        <v>-0.1</v>
      </c>
      <c r="S251">
        <v>-0.1</v>
      </c>
      <c r="U251" s="2">
        <v>36433</v>
      </c>
      <c r="V251">
        <v>19990916</v>
      </c>
      <c r="W251">
        <v>17.600000000000001</v>
      </c>
      <c r="X251">
        <v>13.9</v>
      </c>
      <c r="Z251" s="2">
        <v>36433</v>
      </c>
      <c r="AA251">
        <v>19990928</v>
      </c>
      <c r="AB251">
        <v>134.19999999999999</v>
      </c>
      <c r="AC251">
        <v>134.21</v>
      </c>
      <c r="AE251" s="2">
        <v>41547</v>
      </c>
      <c r="AF251">
        <v>20130924</v>
      </c>
      <c r="AG251">
        <v>0</v>
      </c>
      <c r="AH251">
        <v>-1</v>
      </c>
      <c r="AJ251" s="2">
        <v>36433</v>
      </c>
      <c r="AK251">
        <v>19990930</v>
      </c>
      <c r="AL251">
        <v>53.8</v>
      </c>
      <c r="AM251">
        <v>52.2</v>
      </c>
    </row>
    <row r="252" spans="1:39" x14ac:dyDescent="0.2">
      <c r="A252" s="2">
        <v>33132</v>
      </c>
      <c r="B252" t="s">
        <v>13</v>
      </c>
      <c r="C252" t="s">
        <v>13</v>
      </c>
      <c r="D252">
        <v>38</v>
      </c>
      <c r="F252" s="2">
        <v>36464</v>
      </c>
      <c r="G252">
        <v>19991029</v>
      </c>
      <c r="H252">
        <v>103.2</v>
      </c>
      <c r="I252">
        <v>103.2</v>
      </c>
      <c r="P252" s="2">
        <v>36464</v>
      </c>
      <c r="Q252">
        <v>19991201</v>
      </c>
      <c r="R252">
        <v>0</v>
      </c>
      <c r="S252">
        <v>0.5</v>
      </c>
      <c r="U252" s="2">
        <v>36464</v>
      </c>
      <c r="V252">
        <v>19991021</v>
      </c>
      <c r="W252">
        <v>6.9</v>
      </c>
      <c r="X252">
        <v>16</v>
      </c>
      <c r="Z252" s="2">
        <v>36464</v>
      </c>
      <c r="AA252">
        <v>19991026</v>
      </c>
      <c r="AB252">
        <v>130.1</v>
      </c>
      <c r="AC252">
        <v>130.44999999999999</v>
      </c>
      <c r="AE252" s="2">
        <v>41578</v>
      </c>
      <c r="AF252">
        <v>20131022</v>
      </c>
      <c r="AG252">
        <v>1</v>
      </c>
      <c r="AH252">
        <v>0</v>
      </c>
      <c r="AJ252" s="2">
        <v>36464</v>
      </c>
      <c r="AK252">
        <v>19991029</v>
      </c>
      <c r="AL252">
        <v>58.8</v>
      </c>
      <c r="AM252">
        <v>58.8</v>
      </c>
    </row>
    <row r="253" spans="1:39" x14ac:dyDescent="0.2">
      <c r="A253" s="2">
        <v>33139</v>
      </c>
      <c r="B253" t="s">
        <v>13</v>
      </c>
      <c r="C253" t="s">
        <v>13</v>
      </c>
      <c r="D253">
        <v>38</v>
      </c>
      <c r="F253" s="2">
        <v>36494</v>
      </c>
      <c r="G253">
        <v>19991124</v>
      </c>
      <c r="H253">
        <v>107.2</v>
      </c>
      <c r="I253">
        <v>107.2</v>
      </c>
      <c r="P253" s="2">
        <v>36494</v>
      </c>
      <c r="Q253">
        <v>19991229</v>
      </c>
      <c r="R253">
        <v>0.3</v>
      </c>
      <c r="S253">
        <v>0.5</v>
      </c>
      <c r="U253" s="2">
        <v>36494</v>
      </c>
      <c r="V253">
        <v>19991118</v>
      </c>
      <c r="W253">
        <v>15.8</v>
      </c>
      <c r="X253">
        <v>20.9</v>
      </c>
      <c r="Z253" s="2">
        <v>36494</v>
      </c>
      <c r="AA253">
        <v>19991130</v>
      </c>
      <c r="AB253">
        <v>135.80000000000001</v>
      </c>
      <c r="AC253">
        <v>136.96</v>
      </c>
      <c r="AE253" s="2">
        <v>41608</v>
      </c>
      <c r="AF253">
        <v>20131126</v>
      </c>
      <c r="AG253">
        <v>13</v>
      </c>
      <c r="AH253">
        <v>9</v>
      </c>
      <c r="AJ253" s="2">
        <v>36494</v>
      </c>
      <c r="AK253">
        <v>19991130</v>
      </c>
      <c r="AL253">
        <v>56.8</v>
      </c>
      <c r="AM253">
        <v>59.2</v>
      </c>
    </row>
    <row r="254" spans="1:39" x14ac:dyDescent="0.2">
      <c r="A254" s="2">
        <v>33146</v>
      </c>
      <c r="B254" t="s">
        <v>13</v>
      </c>
      <c r="C254" t="s">
        <v>13</v>
      </c>
      <c r="D254">
        <v>36</v>
      </c>
      <c r="F254" s="2">
        <v>36525</v>
      </c>
      <c r="G254">
        <v>19991222</v>
      </c>
      <c r="H254">
        <v>105.4</v>
      </c>
      <c r="I254">
        <v>105.4</v>
      </c>
      <c r="P254" s="2">
        <v>36525</v>
      </c>
      <c r="Q254">
        <v>20000202</v>
      </c>
      <c r="R254">
        <v>0.4</v>
      </c>
      <c r="S254">
        <v>0.9</v>
      </c>
      <c r="U254" s="2">
        <v>36525</v>
      </c>
      <c r="V254">
        <v>19991216</v>
      </c>
      <c r="W254">
        <v>8.6</v>
      </c>
      <c r="X254">
        <v>14.2</v>
      </c>
      <c r="Z254" s="2">
        <v>36525</v>
      </c>
      <c r="AA254">
        <v>19991228</v>
      </c>
      <c r="AB254">
        <v>141.4</v>
      </c>
      <c r="AC254">
        <v>141.69</v>
      </c>
      <c r="AE254" s="2">
        <v>41639</v>
      </c>
      <c r="AF254">
        <v>20131224</v>
      </c>
      <c r="AG254">
        <v>13</v>
      </c>
      <c r="AH254">
        <v>11</v>
      </c>
      <c r="AJ254" s="2">
        <v>36525</v>
      </c>
      <c r="AK254">
        <v>19991230</v>
      </c>
      <c r="AL254">
        <v>54.6</v>
      </c>
      <c r="AM254">
        <v>56.9</v>
      </c>
    </row>
    <row r="255" spans="1:39" x14ac:dyDescent="0.2">
      <c r="A255" s="2">
        <v>33153</v>
      </c>
      <c r="B255" t="s">
        <v>13</v>
      </c>
      <c r="C255" t="s">
        <v>13</v>
      </c>
      <c r="D255">
        <v>33</v>
      </c>
      <c r="F255" s="2">
        <v>36556</v>
      </c>
      <c r="G255">
        <v>20000128</v>
      </c>
      <c r="H255">
        <v>112</v>
      </c>
      <c r="I255">
        <v>112</v>
      </c>
      <c r="P255" s="2">
        <v>36556</v>
      </c>
      <c r="Q255">
        <v>20000302</v>
      </c>
      <c r="R255">
        <v>0.3</v>
      </c>
      <c r="S255">
        <v>0.5</v>
      </c>
      <c r="U255" s="2">
        <v>36556</v>
      </c>
      <c r="V255">
        <v>20000120</v>
      </c>
      <c r="W255">
        <v>9.1</v>
      </c>
      <c r="X255">
        <v>11.2</v>
      </c>
      <c r="Z255" s="2">
        <v>36556</v>
      </c>
      <c r="AA255">
        <v>20000125</v>
      </c>
      <c r="AB255">
        <v>144.69999999999999</v>
      </c>
      <c r="AC255">
        <v>144.71</v>
      </c>
      <c r="AE255" s="2">
        <v>41670</v>
      </c>
      <c r="AF255">
        <v>20140128</v>
      </c>
      <c r="AG255">
        <v>12</v>
      </c>
      <c r="AH255">
        <v>6</v>
      </c>
      <c r="AJ255" s="2">
        <v>36556</v>
      </c>
      <c r="AK255">
        <v>20000131</v>
      </c>
      <c r="AL255">
        <v>55.6</v>
      </c>
      <c r="AM255">
        <v>58.9</v>
      </c>
    </row>
    <row r="256" spans="1:39" x14ac:dyDescent="0.2">
      <c r="A256" s="2">
        <v>33160</v>
      </c>
      <c r="B256" t="s">
        <v>13</v>
      </c>
      <c r="C256" t="s">
        <v>13</v>
      </c>
      <c r="D256">
        <v>31</v>
      </c>
      <c r="F256" s="2">
        <v>36585</v>
      </c>
      <c r="G256">
        <v>20000303</v>
      </c>
      <c r="H256">
        <v>111.3</v>
      </c>
      <c r="I256">
        <v>111.3</v>
      </c>
      <c r="P256" s="2">
        <v>36585</v>
      </c>
      <c r="Q256">
        <v>20000404</v>
      </c>
      <c r="R256">
        <v>-0.3</v>
      </c>
      <c r="S256">
        <v>-0.6</v>
      </c>
      <c r="U256" s="2">
        <v>36585</v>
      </c>
      <c r="V256">
        <v>20000217</v>
      </c>
      <c r="W256">
        <v>13.3</v>
      </c>
      <c r="X256">
        <v>14.6</v>
      </c>
      <c r="Z256" s="2">
        <v>36585</v>
      </c>
      <c r="AA256">
        <v>20000229</v>
      </c>
      <c r="AB256">
        <v>141.80000000000001</v>
      </c>
      <c r="AC256">
        <v>140.81</v>
      </c>
      <c r="AE256" s="2">
        <v>41698</v>
      </c>
      <c r="AF256">
        <v>20140225</v>
      </c>
      <c r="AG256">
        <v>-6</v>
      </c>
      <c r="AH256">
        <v>-1</v>
      </c>
      <c r="AJ256" s="2">
        <v>36585</v>
      </c>
      <c r="AK256">
        <v>20000229</v>
      </c>
      <c r="AL256">
        <v>56.7</v>
      </c>
      <c r="AM256">
        <v>56.9</v>
      </c>
    </row>
    <row r="257" spans="1:39" x14ac:dyDescent="0.2">
      <c r="A257" s="2">
        <v>33167</v>
      </c>
      <c r="B257" t="s">
        <v>13</v>
      </c>
      <c r="C257" t="s">
        <v>13</v>
      </c>
      <c r="D257">
        <v>30</v>
      </c>
      <c r="F257" s="2">
        <v>36616</v>
      </c>
      <c r="G257">
        <v>20000331</v>
      </c>
      <c r="H257">
        <v>107.1</v>
      </c>
      <c r="I257">
        <v>107.1</v>
      </c>
      <c r="P257" s="2">
        <v>36616</v>
      </c>
      <c r="Q257">
        <v>20000502</v>
      </c>
      <c r="R257">
        <v>0.1</v>
      </c>
      <c r="S257">
        <v>1</v>
      </c>
      <c r="U257" s="2">
        <v>36616</v>
      </c>
      <c r="V257">
        <v>20000316</v>
      </c>
      <c r="W257">
        <v>25</v>
      </c>
      <c r="X257">
        <v>19.399999999999999</v>
      </c>
      <c r="Z257" s="2">
        <v>36616</v>
      </c>
      <c r="AA257">
        <v>20000328</v>
      </c>
      <c r="AB257">
        <v>136.69999999999999</v>
      </c>
      <c r="AC257">
        <v>137.06</v>
      </c>
      <c r="AE257" s="2">
        <v>41729</v>
      </c>
      <c r="AF257">
        <v>20140325</v>
      </c>
      <c r="AG257">
        <v>-7</v>
      </c>
      <c r="AH257">
        <v>-2</v>
      </c>
      <c r="AJ257" s="2">
        <v>36616</v>
      </c>
      <c r="AK257">
        <v>20000331</v>
      </c>
      <c r="AL257">
        <v>57.4</v>
      </c>
      <c r="AM257">
        <v>56.2</v>
      </c>
    </row>
    <row r="258" spans="1:39" x14ac:dyDescent="0.2">
      <c r="A258" s="2">
        <v>33174</v>
      </c>
      <c r="B258" t="s">
        <v>13</v>
      </c>
      <c r="C258" t="s">
        <v>13</v>
      </c>
      <c r="D258">
        <v>28</v>
      </c>
      <c r="F258" s="2">
        <v>36646</v>
      </c>
      <c r="G258">
        <v>20000428</v>
      </c>
      <c r="H258">
        <v>109.2</v>
      </c>
      <c r="I258">
        <v>109.2</v>
      </c>
      <c r="P258" s="2">
        <v>36646</v>
      </c>
      <c r="Q258">
        <v>20000531</v>
      </c>
      <c r="R258">
        <v>-0.1</v>
      </c>
      <c r="S258">
        <v>0.2</v>
      </c>
      <c r="U258" s="2">
        <v>36646</v>
      </c>
      <c r="V258">
        <v>20000420</v>
      </c>
      <c r="W258">
        <v>12.8</v>
      </c>
      <c r="X258">
        <v>10</v>
      </c>
      <c r="Z258" s="2">
        <v>36646</v>
      </c>
      <c r="AA258">
        <v>20000425</v>
      </c>
      <c r="AB258">
        <v>136.9</v>
      </c>
      <c r="AC258">
        <v>137.69999999999999</v>
      </c>
      <c r="AE258" s="2">
        <v>41759</v>
      </c>
      <c r="AF258">
        <v>20140422</v>
      </c>
      <c r="AG258">
        <v>7</v>
      </c>
      <c r="AH258">
        <v>7</v>
      </c>
      <c r="AJ258" s="2">
        <v>36646</v>
      </c>
      <c r="AK258">
        <v>20000428</v>
      </c>
      <c r="AL258">
        <v>56.5</v>
      </c>
      <c r="AM258">
        <v>56.2</v>
      </c>
    </row>
    <row r="259" spans="1:39" x14ac:dyDescent="0.2">
      <c r="A259" s="2">
        <v>33181</v>
      </c>
      <c r="B259" t="s">
        <v>13</v>
      </c>
      <c r="C259" t="s">
        <v>13</v>
      </c>
      <c r="D259">
        <v>29</v>
      </c>
      <c r="F259" s="2">
        <v>36677</v>
      </c>
      <c r="G259">
        <v>20000526</v>
      </c>
      <c r="H259">
        <v>110.7</v>
      </c>
      <c r="I259">
        <v>110.7</v>
      </c>
      <c r="P259" s="2">
        <v>36677</v>
      </c>
      <c r="Q259">
        <v>20000705</v>
      </c>
      <c r="R259">
        <v>-0.1</v>
      </c>
      <c r="S259">
        <v>-1.1000000000000001</v>
      </c>
      <c r="U259" s="2">
        <v>36677</v>
      </c>
      <c r="V259">
        <v>20000518</v>
      </c>
      <c r="W259">
        <v>20.2</v>
      </c>
      <c r="X259">
        <v>13.9</v>
      </c>
      <c r="Z259" s="2">
        <v>36677</v>
      </c>
      <c r="AA259">
        <v>20000530</v>
      </c>
      <c r="AB259">
        <v>144.4</v>
      </c>
      <c r="AC259">
        <v>144.69</v>
      </c>
      <c r="AE259" s="2">
        <v>41790</v>
      </c>
      <c r="AF259">
        <v>20140527</v>
      </c>
      <c r="AG259">
        <v>7</v>
      </c>
      <c r="AH259">
        <v>7</v>
      </c>
      <c r="AJ259" s="2">
        <v>36677</v>
      </c>
      <c r="AK259">
        <v>20000531</v>
      </c>
      <c r="AL259">
        <v>53.9</v>
      </c>
      <c r="AM259">
        <v>53.3</v>
      </c>
    </row>
    <row r="260" spans="1:39" x14ac:dyDescent="0.2">
      <c r="A260" s="2">
        <v>33188</v>
      </c>
      <c r="B260" t="s">
        <v>13</v>
      </c>
      <c r="C260" t="s">
        <v>13</v>
      </c>
      <c r="D260">
        <v>29</v>
      </c>
      <c r="F260" s="2">
        <v>36707</v>
      </c>
      <c r="G260">
        <v>20000630</v>
      </c>
      <c r="H260">
        <v>106.4</v>
      </c>
      <c r="I260">
        <v>106.4</v>
      </c>
      <c r="P260" s="2">
        <v>36707</v>
      </c>
      <c r="Q260">
        <v>20000802</v>
      </c>
      <c r="R260">
        <v>0</v>
      </c>
      <c r="S260">
        <v>0.3</v>
      </c>
      <c r="U260" s="2">
        <v>36707</v>
      </c>
      <c r="V260">
        <v>20000615</v>
      </c>
      <c r="W260">
        <v>1.7</v>
      </c>
      <c r="X260">
        <v>2.6</v>
      </c>
      <c r="Z260" s="2">
        <v>36707</v>
      </c>
      <c r="AA260">
        <v>20000627</v>
      </c>
      <c r="AB260">
        <v>138.80000000000001</v>
      </c>
      <c r="AC260">
        <v>139.19999999999999</v>
      </c>
      <c r="AE260" s="2">
        <v>41820</v>
      </c>
      <c r="AF260">
        <v>20140624</v>
      </c>
      <c r="AG260">
        <v>3</v>
      </c>
      <c r="AH260">
        <v>4</v>
      </c>
      <c r="AJ260" s="2">
        <v>36707</v>
      </c>
      <c r="AK260">
        <v>20000630</v>
      </c>
      <c r="AL260">
        <v>56.8</v>
      </c>
      <c r="AM260">
        <v>53.5</v>
      </c>
    </row>
    <row r="261" spans="1:39" x14ac:dyDescent="0.2">
      <c r="A261" s="2">
        <v>33195</v>
      </c>
      <c r="B261" t="s">
        <v>13</v>
      </c>
      <c r="C261" t="s">
        <v>13</v>
      </c>
      <c r="D261">
        <v>30</v>
      </c>
      <c r="F261" s="2">
        <v>36738</v>
      </c>
      <c r="G261">
        <v>20000728</v>
      </c>
      <c r="H261">
        <v>108.3</v>
      </c>
      <c r="I261">
        <v>108.3</v>
      </c>
      <c r="P261" s="2">
        <v>36738</v>
      </c>
      <c r="Q261">
        <v>20000830</v>
      </c>
      <c r="R261">
        <v>-0.1</v>
      </c>
      <c r="S261">
        <v>-0.4</v>
      </c>
      <c r="U261" s="2">
        <v>36738</v>
      </c>
      <c r="V261">
        <v>20000720</v>
      </c>
      <c r="W261">
        <v>0.7</v>
      </c>
      <c r="X261">
        <v>4.7</v>
      </c>
      <c r="Z261" s="2">
        <v>36738</v>
      </c>
      <c r="AA261">
        <v>20000725</v>
      </c>
      <c r="AB261">
        <v>141.69999999999999</v>
      </c>
      <c r="AC261">
        <v>142.97999999999999</v>
      </c>
      <c r="AE261" s="2">
        <v>41851</v>
      </c>
      <c r="AF261">
        <v>20140722</v>
      </c>
      <c r="AG261">
        <v>7</v>
      </c>
      <c r="AH261">
        <v>8</v>
      </c>
      <c r="AJ261" s="2">
        <v>36738</v>
      </c>
      <c r="AK261">
        <v>20000731</v>
      </c>
      <c r="AL261">
        <v>52</v>
      </c>
      <c r="AM261">
        <v>52.7</v>
      </c>
    </row>
    <row r="262" spans="1:39" x14ac:dyDescent="0.2">
      <c r="A262" s="2">
        <v>33202</v>
      </c>
      <c r="B262" t="s">
        <v>13</v>
      </c>
      <c r="C262" t="s">
        <v>13</v>
      </c>
      <c r="D262">
        <v>31</v>
      </c>
      <c r="F262" s="2">
        <v>36769</v>
      </c>
      <c r="G262">
        <v>20000901</v>
      </c>
      <c r="H262">
        <v>107.3</v>
      </c>
      <c r="I262">
        <v>107.3</v>
      </c>
      <c r="P262" s="2">
        <v>36769</v>
      </c>
      <c r="Q262">
        <v>20001003</v>
      </c>
      <c r="R262">
        <v>-0.1</v>
      </c>
      <c r="S262">
        <v>-0.6</v>
      </c>
      <c r="U262" s="2">
        <v>36769</v>
      </c>
      <c r="V262">
        <v>20000817</v>
      </c>
      <c r="W262">
        <v>14.1</v>
      </c>
      <c r="X262">
        <v>17.3</v>
      </c>
      <c r="Z262" s="2">
        <v>36769</v>
      </c>
      <c r="AA262">
        <v>20000829</v>
      </c>
      <c r="AB262">
        <v>141.1</v>
      </c>
      <c r="AC262">
        <v>140.85</v>
      </c>
      <c r="AE262" s="2">
        <v>41882</v>
      </c>
      <c r="AF262">
        <v>20140826</v>
      </c>
      <c r="AG262">
        <v>12</v>
      </c>
      <c r="AH262">
        <v>10</v>
      </c>
      <c r="AJ262" s="2">
        <v>36769</v>
      </c>
      <c r="AK262">
        <v>20000831</v>
      </c>
      <c r="AL262">
        <v>46.5</v>
      </c>
      <c r="AM262">
        <v>47.1</v>
      </c>
    </row>
    <row r="263" spans="1:39" x14ac:dyDescent="0.2">
      <c r="A263" s="2">
        <v>33209</v>
      </c>
      <c r="B263" t="s">
        <v>13</v>
      </c>
      <c r="C263" t="s">
        <v>13</v>
      </c>
      <c r="D263">
        <v>30</v>
      </c>
      <c r="F263" s="2">
        <v>36799</v>
      </c>
      <c r="G263">
        <v>20000929</v>
      </c>
      <c r="H263">
        <v>106.8</v>
      </c>
      <c r="I263">
        <v>106.8</v>
      </c>
      <c r="P263" s="2">
        <v>36799</v>
      </c>
      <c r="Q263">
        <v>20001102</v>
      </c>
      <c r="R263">
        <v>0</v>
      </c>
      <c r="S263">
        <v>0.4</v>
      </c>
      <c r="U263" s="2">
        <v>36799</v>
      </c>
      <c r="V263">
        <v>20000921</v>
      </c>
      <c r="W263">
        <v>8.1999999999999993</v>
      </c>
      <c r="X263">
        <v>5.5</v>
      </c>
      <c r="Z263" s="2">
        <v>36799</v>
      </c>
      <c r="AA263">
        <v>20000926</v>
      </c>
      <c r="AB263">
        <v>141.9</v>
      </c>
      <c r="AC263">
        <v>142.52000000000001</v>
      </c>
      <c r="AE263" s="2">
        <v>41912</v>
      </c>
      <c r="AF263">
        <v>20140923</v>
      </c>
      <c r="AG263">
        <v>14</v>
      </c>
      <c r="AH263">
        <v>15</v>
      </c>
      <c r="AJ263" s="2">
        <v>36799</v>
      </c>
      <c r="AK263">
        <v>20000929</v>
      </c>
      <c r="AL263">
        <v>51.4</v>
      </c>
      <c r="AM263">
        <v>50.2</v>
      </c>
    </row>
    <row r="264" spans="1:39" x14ac:dyDescent="0.2">
      <c r="A264" s="2">
        <v>33216</v>
      </c>
      <c r="B264" t="s">
        <v>13</v>
      </c>
      <c r="C264" t="s">
        <v>13</v>
      </c>
      <c r="D264">
        <v>30</v>
      </c>
      <c r="F264" s="2">
        <v>36830</v>
      </c>
      <c r="G264">
        <v>20001027</v>
      </c>
      <c r="H264">
        <v>105.8</v>
      </c>
      <c r="I264">
        <v>105.8</v>
      </c>
      <c r="P264" s="2">
        <v>36830</v>
      </c>
      <c r="Q264">
        <v>20001204</v>
      </c>
      <c r="R264">
        <v>-0.2</v>
      </c>
      <c r="S264">
        <v>-1</v>
      </c>
      <c r="U264" s="2">
        <v>36830</v>
      </c>
      <c r="V264">
        <v>20001019</v>
      </c>
      <c r="W264">
        <v>-3.8</v>
      </c>
      <c r="X264">
        <v>1.8</v>
      </c>
      <c r="Z264" s="2">
        <v>36830</v>
      </c>
      <c r="AA264">
        <v>20001031</v>
      </c>
      <c r="AB264">
        <v>135.19999999999999</v>
      </c>
      <c r="AC264">
        <v>135.77000000000001</v>
      </c>
      <c r="AE264" s="2">
        <v>41943</v>
      </c>
      <c r="AF264">
        <v>20141028</v>
      </c>
      <c r="AG264">
        <v>20</v>
      </c>
      <c r="AH264">
        <v>15</v>
      </c>
      <c r="AJ264" s="2">
        <v>36830</v>
      </c>
      <c r="AK264">
        <v>20001031</v>
      </c>
      <c r="AL264">
        <v>48.7</v>
      </c>
      <c r="AM264">
        <v>47.9</v>
      </c>
    </row>
    <row r="265" spans="1:39" x14ac:dyDescent="0.2">
      <c r="A265" s="2">
        <v>33223</v>
      </c>
      <c r="B265" t="s">
        <v>13</v>
      </c>
      <c r="C265" t="s">
        <v>13</v>
      </c>
      <c r="D265">
        <v>30</v>
      </c>
      <c r="F265" s="2">
        <v>36860</v>
      </c>
      <c r="G265">
        <v>20001122</v>
      </c>
      <c r="H265">
        <v>107.6</v>
      </c>
      <c r="I265">
        <v>107.6</v>
      </c>
      <c r="P265" s="2">
        <v>36860</v>
      </c>
      <c r="Q265">
        <v>20001227</v>
      </c>
      <c r="R265">
        <v>-0.2</v>
      </c>
      <c r="S265">
        <v>-0.8</v>
      </c>
      <c r="U265" s="2">
        <v>36860</v>
      </c>
      <c r="V265">
        <v>20001116</v>
      </c>
      <c r="W265">
        <v>5.2</v>
      </c>
      <c r="X265">
        <v>7.1</v>
      </c>
      <c r="Z265" s="2">
        <v>36860</v>
      </c>
      <c r="AA265">
        <v>20001128</v>
      </c>
      <c r="AB265">
        <v>133.5</v>
      </c>
      <c r="AC265">
        <v>132.6</v>
      </c>
      <c r="AE265" s="2">
        <v>41973</v>
      </c>
      <c r="AF265">
        <v>20141125</v>
      </c>
      <c r="AG265">
        <v>4</v>
      </c>
      <c r="AH265">
        <v>4</v>
      </c>
      <c r="AJ265" s="2">
        <v>36860</v>
      </c>
      <c r="AK265">
        <v>20001130</v>
      </c>
      <c r="AL265">
        <v>41.7</v>
      </c>
      <c r="AM265">
        <v>43.2</v>
      </c>
    </row>
    <row r="266" spans="1:39" x14ac:dyDescent="0.2">
      <c r="A266" s="2">
        <v>33230</v>
      </c>
      <c r="B266" t="s">
        <v>13</v>
      </c>
      <c r="C266" t="s">
        <v>13</v>
      </c>
      <c r="D266">
        <v>30</v>
      </c>
      <c r="F266" s="2">
        <v>36891</v>
      </c>
      <c r="G266">
        <v>20001222</v>
      </c>
      <c r="H266">
        <v>98.4</v>
      </c>
      <c r="I266">
        <v>98.4</v>
      </c>
      <c r="P266" s="2">
        <v>36891</v>
      </c>
      <c r="Q266">
        <v>20010122</v>
      </c>
      <c r="R266">
        <v>-0.6</v>
      </c>
      <c r="S266">
        <v>-1.5</v>
      </c>
      <c r="U266" s="2">
        <v>36891</v>
      </c>
      <c r="V266">
        <v>20001221</v>
      </c>
      <c r="W266">
        <v>-6.1</v>
      </c>
      <c r="X266">
        <v>-7.8</v>
      </c>
      <c r="Z266" s="2">
        <v>36891</v>
      </c>
      <c r="AA266">
        <v>20001228</v>
      </c>
      <c r="AB266">
        <v>128.30000000000001</v>
      </c>
      <c r="AC266">
        <v>128.55000000000001</v>
      </c>
      <c r="AE266" s="2">
        <v>42004</v>
      </c>
      <c r="AF266">
        <v>20141223</v>
      </c>
      <c r="AG266">
        <v>7</v>
      </c>
      <c r="AH266">
        <v>6</v>
      </c>
      <c r="AJ266" s="2">
        <v>36891</v>
      </c>
      <c r="AK266">
        <v>20001229</v>
      </c>
      <c r="AL266">
        <v>44.7</v>
      </c>
      <c r="AM266">
        <v>45.8</v>
      </c>
    </row>
    <row r="267" spans="1:39" x14ac:dyDescent="0.2">
      <c r="A267" s="2">
        <v>33237</v>
      </c>
      <c r="B267" t="s">
        <v>13</v>
      </c>
      <c r="C267" t="s">
        <v>13</v>
      </c>
      <c r="D267">
        <v>30</v>
      </c>
      <c r="F267" s="2">
        <v>36922</v>
      </c>
      <c r="G267">
        <v>20010202</v>
      </c>
      <c r="H267">
        <v>94.7</v>
      </c>
      <c r="I267">
        <v>94.7</v>
      </c>
      <c r="P267" s="2">
        <v>36922</v>
      </c>
      <c r="Q267">
        <v>20010222</v>
      </c>
      <c r="R267">
        <v>0.8</v>
      </c>
      <c r="S267">
        <v>-0.6</v>
      </c>
      <c r="U267" s="2">
        <v>36922</v>
      </c>
      <c r="V267">
        <v>20010118</v>
      </c>
      <c r="W267">
        <v>-36.799999999999997</v>
      </c>
      <c r="X267">
        <v>-36.6</v>
      </c>
      <c r="Z267" s="2">
        <v>36922</v>
      </c>
      <c r="AA267">
        <v>20010130</v>
      </c>
      <c r="AB267">
        <v>114.4</v>
      </c>
      <c r="AC267">
        <v>115.73</v>
      </c>
      <c r="AE267" s="2">
        <v>42035</v>
      </c>
      <c r="AF267">
        <v>20150127</v>
      </c>
      <c r="AG267">
        <v>6</v>
      </c>
      <c r="AH267">
        <v>5</v>
      </c>
      <c r="AJ267" s="2">
        <v>36922</v>
      </c>
      <c r="AK267">
        <v>20010131</v>
      </c>
      <c r="AL267">
        <v>40.200000000000003</v>
      </c>
      <c r="AM267">
        <v>42</v>
      </c>
    </row>
    <row r="268" spans="1:39" x14ac:dyDescent="0.2">
      <c r="A268" s="2">
        <v>33244</v>
      </c>
      <c r="B268" t="s">
        <v>13</v>
      </c>
      <c r="C268" t="s">
        <v>13</v>
      </c>
      <c r="D268">
        <v>30</v>
      </c>
      <c r="F268" s="2">
        <v>36950</v>
      </c>
      <c r="G268">
        <v>20010302</v>
      </c>
      <c r="H268">
        <v>90.6</v>
      </c>
      <c r="I268">
        <v>90.6</v>
      </c>
      <c r="P268" s="2">
        <v>36950</v>
      </c>
      <c r="Q268">
        <v>20010322</v>
      </c>
      <c r="R268">
        <v>-0.2</v>
      </c>
      <c r="S268">
        <v>-1.2</v>
      </c>
      <c r="U268" s="2">
        <v>36950</v>
      </c>
      <c r="V268">
        <v>20010215</v>
      </c>
      <c r="W268">
        <v>-30.5</v>
      </c>
      <c r="X268">
        <v>-29.4</v>
      </c>
      <c r="Z268" s="2">
        <v>36950</v>
      </c>
      <c r="AA268">
        <v>20010227</v>
      </c>
      <c r="AB268">
        <v>106.8</v>
      </c>
      <c r="AC268">
        <v>109.25</v>
      </c>
      <c r="AE268" s="2">
        <v>42063</v>
      </c>
      <c r="AF268">
        <v>20150224</v>
      </c>
      <c r="AG268">
        <v>0</v>
      </c>
      <c r="AH268">
        <v>2</v>
      </c>
      <c r="AJ268" s="2">
        <v>36950</v>
      </c>
      <c r="AK268">
        <v>20010228</v>
      </c>
      <c r="AL268">
        <v>43.2</v>
      </c>
      <c r="AM268">
        <v>41.4</v>
      </c>
    </row>
    <row r="269" spans="1:39" x14ac:dyDescent="0.2">
      <c r="A269" s="2">
        <v>33251</v>
      </c>
      <c r="B269" t="s">
        <v>13</v>
      </c>
      <c r="C269" t="s">
        <v>13</v>
      </c>
      <c r="D269">
        <v>30</v>
      </c>
      <c r="F269" s="2">
        <v>36981</v>
      </c>
      <c r="G269">
        <v>20010330</v>
      </c>
      <c r="H269">
        <v>91.5</v>
      </c>
      <c r="I269">
        <v>91.5</v>
      </c>
      <c r="P269" s="2">
        <v>36981</v>
      </c>
      <c r="Q269">
        <v>20010418</v>
      </c>
      <c r="R269">
        <v>-0.3</v>
      </c>
      <c r="S269">
        <v>-1.4</v>
      </c>
      <c r="U269" s="2">
        <v>36981</v>
      </c>
      <c r="V269">
        <v>20010315</v>
      </c>
      <c r="W269">
        <v>-23.5</v>
      </c>
      <c r="X269">
        <v>-20.8</v>
      </c>
      <c r="Z269" s="2">
        <v>36981</v>
      </c>
      <c r="AA269">
        <v>20010327</v>
      </c>
      <c r="AB269">
        <v>117</v>
      </c>
      <c r="AC269">
        <v>116.87</v>
      </c>
      <c r="AE269" s="2">
        <v>42094</v>
      </c>
      <c r="AF269">
        <v>20150324</v>
      </c>
      <c r="AG269">
        <v>-8</v>
      </c>
      <c r="AH269">
        <v>-2</v>
      </c>
      <c r="AJ269" s="2">
        <v>36981</v>
      </c>
      <c r="AK269">
        <v>20010330</v>
      </c>
      <c r="AL269">
        <v>35</v>
      </c>
      <c r="AM269">
        <v>35.4</v>
      </c>
    </row>
    <row r="270" spans="1:39" x14ac:dyDescent="0.2">
      <c r="A270" s="2">
        <v>33258</v>
      </c>
      <c r="B270" t="s">
        <v>13</v>
      </c>
      <c r="C270" t="s">
        <v>13</v>
      </c>
      <c r="D270">
        <v>31</v>
      </c>
      <c r="F270" s="2">
        <v>37011</v>
      </c>
      <c r="G270">
        <v>20010427</v>
      </c>
      <c r="H270">
        <v>88.4</v>
      </c>
      <c r="I270">
        <v>88.4</v>
      </c>
      <c r="P270" s="2">
        <v>37011</v>
      </c>
      <c r="Q270">
        <v>20010517</v>
      </c>
      <c r="R270">
        <v>0.1</v>
      </c>
      <c r="S270">
        <v>-1.1000000000000001</v>
      </c>
      <c r="U270" s="2">
        <v>37011</v>
      </c>
      <c r="V270">
        <v>20010419</v>
      </c>
      <c r="W270">
        <v>-7.2</v>
      </c>
      <c r="X270">
        <v>-10.8</v>
      </c>
      <c r="Z270" s="2">
        <v>37011</v>
      </c>
      <c r="AA270">
        <v>20010424</v>
      </c>
      <c r="AB270">
        <v>109.2</v>
      </c>
      <c r="AC270">
        <v>109.86</v>
      </c>
      <c r="AE270" s="2">
        <v>42124</v>
      </c>
      <c r="AF270">
        <v>20150428</v>
      </c>
      <c r="AG270">
        <v>-3</v>
      </c>
      <c r="AH270">
        <v>-6</v>
      </c>
      <c r="AJ270" s="2">
        <v>37011</v>
      </c>
      <c r="AK270">
        <v>20010430</v>
      </c>
      <c r="AL270">
        <v>38.9</v>
      </c>
      <c r="AM270">
        <v>39.5</v>
      </c>
    </row>
    <row r="271" spans="1:39" x14ac:dyDescent="0.2">
      <c r="A271" s="2">
        <v>33265</v>
      </c>
      <c r="B271" t="s">
        <v>13</v>
      </c>
      <c r="C271" t="s">
        <v>13</v>
      </c>
      <c r="D271">
        <v>31</v>
      </c>
      <c r="F271" s="2">
        <v>37042</v>
      </c>
      <c r="G271">
        <v>20010525</v>
      </c>
      <c r="H271">
        <v>92</v>
      </c>
      <c r="I271">
        <v>92</v>
      </c>
      <c r="P271" s="2">
        <v>37042</v>
      </c>
      <c r="Q271">
        <v>20010620</v>
      </c>
      <c r="R271">
        <v>0.5</v>
      </c>
      <c r="S271">
        <v>0.4</v>
      </c>
      <c r="U271" s="2">
        <v>37042</v>
      </c>
      <c r="V271">
        <v>20010517</v>
      </c>
      <c r="W271">
        <v>-8.8000000000000007</v>
      </c>
      <c r="X271">
        <v>-11.8</v>
      </c>
      <c r="Z271" s="2">
        <v>37042</v>
      </c>
      <c r="AA271">
        <v>20010529</v>
      </c>
      <c r="AB271">
        <v>115.5</v>
      </c>
      <c r="AC271">
        <v>116.1</v>
      </c>
      <c r="AE271" s="2">
        <v>42155</v>
      </c>
      <c r="AF271">
        <v>20150526</v>
      </c>
      <c r="AG271">
        <v>1</v>
      </c>
      <c r="AH271">
        <v>2</v>
      </c>
      <c r="AJ271" s="2">
        <v>37042</v>
      </c>
      <c r="AK271">
        <v>20010531</v>
      </c>
      <c r="AL271">
        <v>38.700000000000003</v>
      </c>
      <c r="AM271">
        <v>37.5</v>
      </c>
    </row>
    <row r="272" spans="1:39" x14ac:dyDescent="0.2">
      <c r="A272" s="2">
        <v>33272</v>
      </c>
      <c r="B272" t="s">
        <v>13</v>
      </c>
      <c r="C272" t="s">
        <v>13</v>
      </c>
      <c r="D272">
        <v>32</v>
      </c>
      <c r="F272" s="2">
        <v>37072</v>
      </c>
      <c r="G272">
        <v>20010629</v>
      </c>
      <c r="H272">
        <v>92.6</v>
      </c>
      <c r="I272">
        <v>92.6</v>
      </c>
      <c r="P272" s="2">
        <v>37072</v>
      </c>
      <c r="Q272">
        <v>20010719</v>
      </c>
      <c r="R272">
        <v>0.3</v>
      </c>
      <c r="S272">
        <v>-0.6</v>
      </c>
      <c r="U272" s="2">
        <v>37072</v>
      </c>
      <c r="V272">
        <v>20010621</v>
      </c>
      <c r="W272">
        <v>-3.7</v>
      </c>
      <c r="X272">
        <v>-7</v>
      </c>
      <c r="Z272" s="2">
        <v>37072</v>
      </c>
      <c r="AA272">
        <v>20010626</v>
      </c>
      <c r="AB272">
        <v>117.9</v>
      </c>
      <c r="AC272">
        <v>118.86</v>
      </c>
      <c r="AE272" s="2">
        <v>42185</v>
      </c>
      <c r="AF272">
        <v>20150623</v>
      </c>
      <c r="AG272">
        <v>6</v>
      </c>
      <c r="AH272">
        <v>8</v>
      </c>
      <c r="AJ272" s="2">
        <v>37072</v>
      </c>
      <c r="AK272">
        <v>20010629</v>
      </c>
      <c r="AL272">
        <v>44.4</v>
      </c>
      <c r="AM272">
        <v>41.6</v>
      </c>
    </row>
    <row r="273" spans="1:39" x14ac:dyDescent="0.2">
      <c r="A273" s="2">
        <v>33279</v>
      </c>
      <c r="B273" t="s">
        <v>13</v>
      </c>
      <c r="C273" t="s">
        <v>13</v>
      </c>
      <c r="D273">
        <v>32</v>
      </c>
      <c r="F273" s="2">
        <v>37103</v>
      </c>
      <c r="G273">
        <v>20010727</v>
      </c>
      <c r="H273">
        <v>92.4</v>
      </c>
      <c r="I273">
        <v>92.4</v>
      </c>
      <c r="P273" s="2">
        <v>37103</v>
      </c>
      <c r="Q273">
        <v>20010820</v>
      </c>
      <c r="R273">
        <v>0.3</v>
      </c>
      <c r="S273">
        <v>-0.2</v>
      </c>
      <c r="U273" s="2">
        <v>37103</v>
      </c>
      <c r="V273">
        <v>20010719</v>
      </c>
      <c r="W273">
        <v>-12.2</v>
      </c>
      <c r="X273">
        <v>-12.6</v>
      </c>
      <c r="Z273" s="2">
        <v>37103</v>
      </c>
      <c r="AA273">
        <v>20010731</v>
      </c>
      <c r="AB273">
        <v>116.5</v>
      </c>
      <c r="AC273">
        <v>116.3</v>
      </c>
      <c r="AE273" s="2">
        <v>42216</v>
      </c>
      <c r="AF273">
        <v>20150728</v>
      </c>
      <c r="AG273">
        <v>13</v>
      </c>
      <c r="AH273">
        <v>10</v>
      </c>
      <c r="AJ273" s="2">
        <v>37103</v>
      </c>
      <c r="AK273">
        <v>20010731</v>
      </c>
      <c r="AL273">
        <v>38</v>
      </c>
      <c r="AM273">
        <v>39.299999999999997</v>
      </c>
    </row>
    <row r="274" spans="1:39" x14ac:dyDescent="0.2">
      <c r="A274" s="2">
        <v>33286</v>
      </c>
      <c r="B274" t="s">
        <v>13</v>
      </c>
      <c r="C274" t="s">
        <v>13</v>
      </c>
      <c r="D274">
        <v>32</v>
      </c>
      <c r="F274" s="2">
        <v>37134</v>
      </c>
      <c r="G274">
        <v>20010831</v>
      </c>
      <c r="H274">
        <v>91.5</v>
      </c>
      <c r="I274">
        <v>91.5</v>
      </c>
      <c r="P274" s="2">
        <v>37134</v>
      </c>
      <c r="Q274">
        <v>20010924</v>
      </c>
      <c r="R274">
        <v>-0.3</v>
      </c>
      <c r="S274">
        <v>-0.2</v>
      </c>
      <c r="U274" s="2">
        <v>37134</v>
      </c>
      <c r="V274">
        <v>20010816</v>
      </c>
      <c r="W274">
        <v>-23.5</v>
      </c>
      <c r="X274">
        <v>-18.100000000000001</v>
      </c>
      <c r="Z274" s="2">
        <v>37134</v>
      </c>
      <c r="AA274">
        <v>20010828</v>
      </c>
      <c r="AB274">
        <v>114.3</v>
      </c>
      <c r="AC274">
        <v>114.03</v>
      </c>
      <c r="AE274" s="2">
        <v>42247</v>
      </c>
      <c r="AF274">
        <v>20150825</v>
      </c>
      <c r="AG274">
        <v>0</v>
      </c>
      <c r="AH274">
        <v>1</v>
      </c>
      <c r="AJ274" s="2">
        <v>37134</v>
      </c>
      <c r="AK274">
        <v>20010831</v>
      </c>
      <c r="AL274">
        <v>43.5</v>
      </c>
      <c r="AM274">
        <v>43</v>
      </c>
    </row>
    <row r="275" spans="1:39" x14ac:dyDescent="0.2">
      <c r="A275" s="2">
        <v>33293</v>
      </c>
      <c r="B275" t="s">
        <v>13</v>
      </c>
      <c r="C275" t="s">
        <v>13</v>
      </c>
      <c r="D275">
        <v>31</v>
      </c>
      <c r="F275" s="2">
        <v>37164</v>
      </c>
      <c r="G275">
        <v>20010928</v>
      </c>
      <c r="H275">
        <v>81.8</v>
      </c>
      <c r="I275">
        <v>81.8</v>
      </c>
      <c r="P275" s="2">
        <v>37164</v>
      </c>
      <c r="Q275">
        <v>20011022</v>
      </c>
      <c r="R275">
        <v>-0.5</v>
      </c>
      <c r="S275">
        <v>-1.9</v>
      </c>
      <c r="U275" s="2">
        <v>37164</v>
      </c>
      <c r="V275">
        <v>20010920</v>
      </c>
      <c r="W275">
        <v>-7.3</v>
      </c>
      <c r="X275">
        <v>-8.1999999999999993</v>
      </c>
      <c r="Z275" s="2">
        <v>37164</v>
      </c>
      <c r="AA275">
        <v>20010925</v>
      </c>
      <c r="AB275">
        <v>97.6</v>
      </c>
      <c r="AC275">
        <v>97</v>
      </c>
      <c r="AE275" s="2">
        <v>42277</v>
      </c>
      <c r="AF275">
        <v>20150922</v>
      </c>
      <c r="AG275">
        <v>-5</v>
      </c>
      <c r="AH275">
        <v>-3</v>
      </c>
      <c r="AJ275" s="2">
        <v>37164</v>
      </c>
      <c r="AK275">
        <v>20010928</v>
      </c>
      <c r="AL275">
        <v>46.6</v>
      </c>
      <c r="AM275">
        <v>47</v>
      </c>
    </row>
    <row r="276" spans="1:39" x14ac:dyDescent="0.2">
      <c r="A276" s="2">
        <v>33300</v>
      </c>
      <c r="B276" t="s">
        <v>13</v>
      </c>
      <c r="C276" t="s">
        <v>13</v>
      </c>
      <c r="D276">
        <v>31</v>
      </c>
      <c r="F276" s="2">
        <v>37195</v>
      </c>
      <c r="G276">
        <v>20011026</v>
      </c>
      <c r="H276">
        <v>82.7</v>
      </c>
      <c r="I276">
        <v>82.7</v>
      </c>
      <c r="P276" s="2">
        <v>37195</v>
      </c>
      <c r="Q276">
        <v>20011120</v>
      </c>
      <c r="R276">
        <v>0.3</v>
      </c>
      <c r="S276">
        <v>-0.7</v>
      </c>
      <c r="U276" s="2">
        <v>37195</v>
      </c>
      <c r="V276">
        <v>20011018</v>
      </c>
      <c r="W276">
        <v>-27.4</v>
      </c>
      <c r="X276">
        <v>-23.6</v>
      </c>
      <c r="Z276" s="2">
        <v>37195</v>
      </c>
      <c r="AA276">
        <v>20011030</v>
      </c>
      <c r="AB276">
        <v>85.5</v>
      </c>
      <c r="AC276">
        <v>85.27</v>
      </c>
      <c r="AE276" s="2">
        <v>42308</v>
      </c>
      <c r="AF276">
        <v>20151027</v>
      </c>
      <c r="AG276">
        <v>-1</v>
      </c>
      <c r="AH276">
        <v>0</v>
      </c>
      <c r="AJ276" s="2">
        <v>37195</v>
      </c>
      <c r="AK276">
        <v>20011031</v>
      </c>
      <c r="AL276">
        <v>46.2</v>
      </c>
      <c r="AM276">
        <v>44.8</v>
      </c>
    </row>
    <row r="277" spans="1:39" x14ac:dyDescent="0.2">
      <c r="A277" s="2">
        <v>33307</v>
      </c>
      <c r="B277" t="s">
        <v>13</v>
      </c>
      <c r="C277" t="s">
        <v>13</v>
      </c>
      <c r="D277">
        <v>31</v>
      </c>
      <c r="F277" s="2">
        <v>37225</v>
      </c>
      <c r="G277">
        <v>20011121</v>
      </c>
      <c r="H277">
        <v>83.9</v>
      </c>
      <c r="I277">
        <v>83.9</v>
      </c>
      <c r="P277" s="2">
        <v>37225</v>
      </c>
      <c r="Q277">
        <v>20011219</v>
      </c>
      <c r="R277">
        <v>0.5</v>
      </c>
      <c r="S277">
        <v>0.7</v>
      </c>
      <c r="U277" s="2">
        <v>37225</v>
      </c>
      <c r="V277">
        <v>20011115</v>
      </c>
      <c r="W277">
        <v>-20.2</v>
      </c>
      <c r="X277">
        <v>-17.7</v>
      </c>
      <c r="Z277" s="2">
        <v>37225</v>
      </c>
      <c r="AA277">
        <v>20011127</v>
      </c>
      <c r="AB277">
        <v>82.2</v>
      </c>
      <c r="AC277">
        <v>84.89</v>
      </c>
      <c r="AE277" s="2">
        <v>42338</v>
      </c>
      <c r="AF277">
        <v>20151124</v>
      </c>
      <c r="AG277">
        <v>-3</v>
      </c>
      <c r="AH277">
        <v>0</v>
      </c>
      <c r="AJ277" s="2">
        <v>37225</v>
      </c>
      <c r="AK277">
        <v>20011130</v>
      </c>
      <c r="AL277">
        <v>41.1</v>
      </c>
      <c r="AM277">
        <v>42.5</v>
      </c>
    </row>
    <row r="278" spans="1:39" x14ac:dyDescent="0.2">
      <c r="A278" s="2">
        <v>33314</v>
      </c>
      <c r="B278" t="s">
        <v>13</v>
      </c>
      <c r="C278" t="s">
        <v>13</v>
      </c>
      <c r="D278">
        <v>33</v>
      </c>
      <c r="F278" s="2">
        <v>37256</v>
      </c>
      <c r="G278">
        <v>20011221</v>
      </c>
      <c r="H278">
        <v>88.8</v>
      </c>
      <c r="I278">
        <v>88.8</v>
      </c>
      <c r="P278" s="2">
        <v>37256</v>
      </c>
      <c r="Q278">
        <v>20020122</v>
      </c>
      <c r="R278">
        <v>1.2</v>
      </c>
      <c r="S278">
        <v>0.7</v>
      </c>
      <c r="U278" s="2">
        <v>37256</v>
      </c>
      <c r="V278">
        <v>20011220</v>
      </c>
      <c r="W278">
        <v>-5.5</v>
      </c>
      <c r="X278">
        <v>-11</v>
      </c>
      <c r="Z278" s="2">
        <v>37256</v>
      </c>
      <c r="AA278">
        <v>20011228</v>
      </c>
      <c r="AB278">
        <v>93.7</v>
      </c>
      <c r="AC278">
        <v>94.57</v>
      </c>
      <c r="AE278" s="2">
        <v>42369</v>
      </c>
      <c r="AF278">
        <v>20151222</v>
      </c>
      <c r="AG278">
        <v>6</v>
      </c>
      <c r="AH278">
        <v>4</v>
      </c>
      <c r="AJ278" s="2">
        <v>37256</v>
      </c>
      <c r="AK278">
        <v>20011228</v>
      </c>
      <c r="AL278">
        <v>41.4</v>
      </c>
      <c r="AM278">
        <v>42.8</v>
      </c>
    </row>
    <row r="279" spans="1:39" x14ac:dyDescent="0.2">
      <c r="A279" s="2">
        <v>33321</v>
      </c>
      <c r="B279" t="s">
        <v>13</v>
      </c>
      <c r="C279" t="s">
        <v>13</v>
      </c>
      <c r="D279">
        <v>34</v>
      </c>
      <c r="F279" s="2">
        <v>37287</v>
      </c>
      <c r="G279">
        <v>20020201</v>
      </c>
      <c r="H279">
        <v>93</v>
      </c>
      <c r="I279">
        <v>93</v>
      </c>
      <c r="P279" s="2">
        <v>37287</v>
      </c>
      <c r="Q279">
        <v>20020221</v>
      </c>
      <c r="R279">
        <v>0.6</v>
      </c>
      <c r="S279">
        <v>0</v>
      </c>
      <c r="U279" s="2">
        <v>37287</v>
      </c>
      <c r="V279">
        <v>20020117</v>
      </c>
      <c r="W279">
        <v>14.7</v>
      </c>
      <c r="X279">
        <v>10.5</v>
      </c>
      <c r="Z279" s="2">
        <v>37287</v>
      </c>
      <c r="AA279">
        <v>20020129</v>
      </c>
      <c r="AB279">
        <v>97.3</v>
      </c>
      <c r="AC279">
        <v>97.81</v>
      </c>
      <c r="AE279" s="2">
        <v>42400</v>
      </c>
      <c r="AF279">
        <v>20160126</v>
      </c>
      <c r="AG279">
        <v>2</v>
      </c>
      <c r="AH279">
        <v>3</v>
      </c>
      <c r="AJ279" s="2">
        <v>37287</v>
      </c>
      <c r="AK279">
        <v>20020131</v>
      </c>
      <c r="AL279">
        <v>45.1</v>
      </c>
      <c r="AM279">
        <v>44.9</v>
      </c>
    </row>
    <row r="280" spans="1:39" x14ac:dyDescent="0.2">
      <c r="A280" s="2">
        <v>33328</v>
      </c>
      <c r="B280" t="s">
        <v>13</v>
      </c>
      <c r="C280" t="s">
        <v>13</v>
      </c>
      <c r="D280">
        <v>34</v>
      </c>
      <c r="F280" s="2">
        <v>37315</v>
      </c>
      <c r="G280">
        <v>20020301</v>
      </c>
      <c r="H280">
        <v>90.7</v>
      </c>
      <c r="I280">
        <v>90.7</v>
      </c>
      <c r="P280" s="2">
        <v>37315</v>
      </c>
      <c r="Q280">
        <v>20020321</v>
      </c>
      <c r="R280">
        <v>0</v>
      </c>
      <c r="S280">
        <v>1</v>
      </c>
      <c r="U280" s="2">
        <v>37315</v>
      </c>
      <c r="V280">
        <v>20020221</v>
      </c>
      <c r="W280">
        <v>16</v>
      </c>
      <c r="X280">
        <v>11</v>
      </c>
      <c r="Z280" s="2">
        <v>37315</v>
      </c>
      <c r="AA280">
        <v>20020226</v>
      </c>
      <c r="AB280">
        <v>94.1</v>
      </c>
      <c r="AC280">
        <v>94.98</v>
      </c>
      <c r="AE280" s="2">
        <v>42429</v>
      </c>
      <c r="AF280">
        <v>20160223</v>
      </c>
      <c r="AG280">
        <v>-4</v>
      </c>
      <c r="AH280">
        <v>-4</v>
      </c>
      <c r="AJ280" s="2">
        <v>37315</v>
      </c>
      <c r="AK280">
        <v>20020228</v>
      </c>
      <c r="AL280">
        <v>53.1</v>
      </c>
      <c r="AM280">
        <v>50.5</v>
      </c>
    </row>
    <row r="281" spans="1:39" x14ac:dyDescent="0.2">
      <c r="A281" s="2">
        <v>33335</v>
      </c>
      <c r="B281" t="s">
        <v>13</v>
      </c>
      <c r="C281" t="s">
        <v>13</v>
      </c>
      <c r="D281">
        <v>36</v>
      </c>
      <c r="F281" s="2">
        <v>37346</v>
      </c>
      <c r="G281">
        <v>20020328</v>
      </c>
      <c r="H281">
        <v>95.7</v>
      </c>
      <c r="I281">
        <v>95.7</v>
      </c>
      <c r="P281" s="2">
        <v>37346</v>
      </c>
      <c r="Q281">
        <v>20020418</v>
      </c>
      <c r="R281">
        <v>0.1</v>
      </c>
      <c r="S281">
        <v>0.4</v>
      </c>
      <c r="U281" s="2">
        <v>37346</v>
      </c>
      <c r="V281">
        <v>20020321</v>
      </c>
      <c r="W281">
        <v>11.4</v>
      </c>
      <c r="X281">
        <v>12.3</v>
      </c>
      <c r="Z281" s="2">
        <v>37346</v>
      </c>
      <c r="AA281">
        <v>20020326</v>
      </c>
      <c r="AB281">
        <v>110.2</v>
      </c>
      <c r="AC281">
        <v>110.7</v>
      </c>
      <c r="AE281" s="2">
        <v>42460</v>
      </c>
      <c r="AF281">
        <v>20160322</v>
      </c>
      <c r="AG281">
        <v>22</v>
      </c>
      <c r="AH281">
        <v>17</v>
      </c>
      <c r="AJ281" s="2">
        <v>37346</v>
      </c>
      <c r="AK281">
        <v>20020328</v>
      </c>
      <c r="AL281">
        <v>55.7</v>
      </c>
      <c r="AM281">
        <v>55.9</v>
      </c>
    </row>
    <row r="282" spans="1:39" x14ac:dyDescent="0.2">
      <c r="A282" s="2">
        <v>33342</v>
      </c>
      <c r="B282" t="s">
        <v>13</v>
      </c>
      <c r="C282" t="s">
        <v>13</v>
      </c>
      <c r="D282">
        <v>34</v>
      </c>
      <c r="F282" s="2">
        <v>37376</v>
      </c>
      <c r="G282">
        <v>20020426</v>
      </c>
      <c r="H282">
        <v>93</v>
      </c>
      <c r="I282">
        <v>93</v>
      </c>
      <c r="P282" s="2">
        <v>37376</v>
      </c>
      <c r="Q282">
        <v>20020520</v>
      </c>
      <c r="R282">
        <v>-0.4</v>
      </c>
      <c r="S282">
        <v>0.7</v>
      </c>
      <c r="U282" s="2">
        <v>37376</v>
      </c>
      <c r="V282">
        <v>20020418</v>
      </c>
      <c r="W282">
        <v>12.3</v>
      </c>
      <c r="X282">
        <v>12.6</v>
      </c>
      <c r="Z282" s="2">
        <v>37376</v>
      </c>
      <c r="AA282">
        <v>20020430</v>
      </c>
      <c r="AB282">
        <v>108.8</v>
      </c>
      <c r="AC282">
        <v>108.5</v>
      </c>
      <c r="AE282" s="2">
        <v>42490</v>
      </c>
      <c r="AF282">
        <v>20160426</v>
      </c>
      <c r="AG282">
        <v>14</v>
      </c>
      <c r="AH282">
        <v>10</v>
      </c>
      <c r="AJ282" s="2">
        <v>37376</v>
      </c>
      <c r="AK282">
        <v>20020430</v>
      </c>
      <c r="AL282">
        <v>54.7</v>
      </c>
      <c r="AM282">
        <v>55.2</v>
      </c>
    </row>
    <row r="283" spans="1:39" x14ac:dyDescent="0.2">
      <c r="A283" s="2">
        <v>33349</v>
      </c>
      <c r="B283" t="s">
        <v>13</v>
      </c>
      <c r="C283" t="s">
        <v>13</v>
      </c>
      <c r="D283">
        <v>35</v>
      </c>
      <c r="F283" s="2">
        <v>37407</v>
      </c>
      <c r="G283">
        <v>20020531</v>
      </c>
      <c r="H283">
        <v>96.9</v>
      </c>
      <c r="I283">
        <v>96.9</v>
      </c>
      <c r="P283" s="2">
        <v>37407</v>
      </c>
      <c r="Q283">
        <v>20020620</v>
      </c>
      <c r="R283">
        <v>0.4</v>
      </c>
      <c r="S283">
        <v>1</v>
      </c>
      <c r="U283" s="2">
        <v>37407</v>
      </c>
      <c r="V283">
        <v>20020516</v>
      </c>
      <c r="W283">
        <v>9.1</v>
      </c>
      <c r="X283">
        <v>10.1</v>
      </c>
      <c r="Z283" s="2">
        <v>37407</v>
      </c>
      <c r="AA283">
        <v>20020528</v>
      </c>
      <c r="AB283">
        <v>109.8</v>
      </c>
      <c r="AC283">
        <v>110.29</v>
      </c>
      <c r="AE283" s="2">
        <v>42521</v>
      </c>
      <c r="AF283">
        <v>20160524</v>
      </c>
      <c r="AG283">
        <v>-1</v>
      </c>
      <c r="AH283">
        <v>0</v>
      </c>
      <c r="AJ283" s="2">
        <v>37407</v>
      </c>
      <c r="AK283">
        <v>20020531</v>
      </c>
      <c r="AL283">
        <v>60.8</v>
      </c>
      <c r="AM283">
        <v>57.6</v>
      </c>
    </row>
    <row r="284" spans="1:39" x14ac:dyDescent="0.2">
      <c r="A284" s="2">
        <v>33356</v>
      </c>
      <c r="B284" t="s">
        <v>13</v>
      </c>
      <c r="C284" t="s">
        <v>13</v>
      </c>
      <c r="D284">
        <v>35</v>
      </c>
      <c r="F284" s="2">
        <v>37437</v>
      </c>
      <c r="G284">
        <v>20020628</v>
      </c>
      <c r="H284">
        <v>92.4</v>
      </c>
      <c r="I284">
        <v>92.4</v>
      </c>
      <c r="P284" s="2">
        <v>37437</v>
      </c>
      <c r="Q284">
        <v>20020718</v>
      </c>
      <c r="R284">
        <v>0</v>
      </c>
      <c r="S284">
        <v>0.2</v>
      </c>
      <c r="U284" s="2">
        <v>37437</v>
      </c>
      <c r="V284">
        <v>20020620</v>
      </c>
      <c r="W284">
        <v>22.2</v>
      </c>
      <c r="X284">
        <v>20.399999999999999</v>
      </c>
      <c r="Z284" s="2">
        <v>37437</v>
      </c>
      <c r="AA284">
        <v>20020625</v>
      </c>
      <c r="AB284">
        <v>106.4</v>
      </c>
      <c r="AC284">
        <v>106.27</v>
      </c>
      <c r="AE284" s="2">
        <v>42551</v>
      </c>
      <c r="AF284">
        <v>20160628</v>
      </c>
      <c r="AG284">
        <v>-7</v>
      </c>
      <c r="AH284">
        <v>-10</v>
      </c>
      <c r="AJ284" s="2">
        <v>37437</v>
      </c>
      <c r="AK284">
        <v>20020628</v>
      </c>
      <c r="AL284">
        <v>58.2</v>
      </c>
      <c r="AM284">
        <v>57.1</v>
      </c>
    </row>
    <row r="285" spans="1:39" x14ac:dyDescent="0.2">
      <c r="A285" s="2">
        <v>33363</v>
      </c>
      <c r="B285" t="s">
        <v>13</v>
      </c>
      <c r="C285" t="s">
        <v>13</v>
      </c>
      <c r="D285">
        <v>33</v>
      </c>
      <c r="F285" s="2">
        <v>37468</v>
      </c>
      <c r="G285">
        <v>20020726</v>
      </c>
      <c r="H285">
        <v>88.1</v>
      </c>
      <c r="I285">
        <v>88.1</v>
      </c>
      <c r="P285" s="2">
        <v>37468</v>
      </c>
      <c r="Q285">
        <v>20020819</v>
      </c>
      <c r="R285">
        <v>-0.4</v>
      </c>
      <c r="S285">
        <v>-0.4</v>
      </c>
      <c r="U285" s="2">
        <v>37468</v>
      </c>
      <c r="V285">
        <v>20020718</v>
      </c>
      <c r="W285">
        <v>6.6</v>
      </c>
      <c r="X285">
        <v>5.9</v>
      </c>
      <c r="Z285" s="2">
        <v>37468</v>
      </c>
      <c r="AA285">
        <v>20020730</v>
      </c>
      <c r="AB285">
        <v>97.1</v>
      </c>
      <c r="AC285">
        <v>97.42</v>
      </c>
      <c r="AE285" s="2">
        <v>42582</v>
      </c>
      <c r="AF285">
        <v>20160726</v>
      </c>
      <c r="AG285">
        <v>10</v>
      </c>
      <c r="AH285">
        <v>10</v>
      </c>
      <c r="AJ285" s="2">
        <v>37468</v>
      </c>
      <c r="AK285">
        <v>20020731</v>
      </c>
      <c r="AL285">
        <v>51.5</v>
      </c>
      <c r="AM285">
        <v>53</v>
      </c>
    </row>
    <row r="286" spans="1:39" x14ac:dyDescent="0.2">
      <c r="A286" s="2">
        <v>33370</v>
      </c>
      <c r="B286" t="s">
        <v>13</v>
      </c>
      <c r="C286" t="s">
        <v>13</v>
      </c>
      <c r="D286">
        <v>33</v>
      </c>
      <c r="F286" s="2">
        <v>37499</v>
      </c>
      <c r="G286">
        <v>20020830</v>
      </c>
      <c r="H286">
        <v>87.6</v>
      </c>
      <c r="I286">
        <v>87.6</v>
      </c>
      <c r="P286" s="2">
        <v>37499</v>
      </c>
      <c r="Q286">
        <v>20020923</v>
      </c>
      <c r="R286">
        <v>-0.2</v>
      </c>
      <c r="S286">
        <v>0.2</v>
      </c>
      <c r="U286" s="2">
        <v>37499</v>
      </c>
      <c r="V286">
        <v>20020815</v>
      </c>
      <c r="W286">
        <v>-3.1</v>
      </c>
      <c r="X286">
        <v>-1.3</v>
      </c>
      <c r="Z286" s="2">
        <v>37499</v>
      </c>
      <c r="AA286">
        <v>20020827</v>
      </c>
      <c r="AB286">
        <v>93.5</v>
      </c>
      <c r="AC286">
        <v>94.54</v>
      </c>
      <c r="AE286" s="2">
        <v>42613</v>
      </c>
      <c r="AF286">
        <v>20160823</v>
      </c>
      <c r="AG286">
        <v>-11</v>
      </c>
      <c r="AH286">
        <v>-11</v>
      </c>
      <c r="AJ286" s="2">
        <v>37499</v>
      </c>
      <c r="AK286">
        <v>20020830</v>
      </c>
      <c r="AL286">
        <v>54.9</v>
      </c>
      <c r="AM286">
        <v>54.4</v>
      </c>
    </row>
    <row r="287" spans="1:39" x14ac:dyDescent="0.2">
      <c r="A287" s="2">
        <v>33377</v>
      </c>
      <c r="B287" t="s">
        <v>13</v>
      </c>
      <c r="C287" t="s">
        <v>13</v>
      </c>
      <c r="D287">
        <v>33</v>
      </c>
      <c r="F287" s="2">
        <v>37529</v>
      </c>
      <c r="G287">
        <v>20020927</v>
      </c>
      <c r="H287">
        <v>86.1</v>
      </c>
      <c r="I287">
        <v>86.1</v>
      </c>
      <c r="P287" s="2">
        <v>37529</v>
      </c>
      <c r="Q287">
        <v>20021021</v>
      </c>
      <c r="R287">
        <v>-0.2</v>
      </c>
      <c r="S287">
        <v>-0.4</v>
      </c>
      <c r="U287" s="2">
        <v>37529</v>
      </c>
      <c r="V287">
        <v>20020919</v>
      </c>
      <c r="W287">
        <v>2.2999999999999998</v>
      </c>
      <c r="X287">
        <v>4.4000000000000004</v>
      </c>
      <c r="Z287" s="2">
        <v>37529</v>
      </c>
      <c r="AA287">
        <v>20020924</v>
      </c>
      <c r="AB287">
        <v>93.3</v>
      </c>
      <c r="AC287">
        <v>93.73</v>
      </c>
      <c r="AE287" s="2">
        <v>42643</v>
      </c>
      <c r="AF287">
        <v>20160927</v>
      </c>
      <c r="AG287">
        <v>-8</v>
      </c>
      <c r="AH287">
        <v>-8</v>
      </c>
      <c r="AJ287" s="2">
        <v>37529</v>
      </c>
      <c r="AK287">
        <v>20020930</v>
      </c>
      <c r="AL287">
        <v>48.1</v>
      </c>
      <c r="AM287">
        <v>51.5</v>
      </c>
    </row>
    <row r="288" spans="1:39" x14ac:dyDescent="0.2">
      <c r="A288" s="2">
        <v>33384</v>
      </c>
      <c r="B288" t="s">
        <v>13</v>
      </c>
      <c r="C288" t="s">
        <v>13</v>
      </c>
      <c r="D288">
        <v>32</v>
      </c>
      <c r="F288" s="2">
        <v>37560</v>
      </c>
      <c r="G288">
        <v>20021025</v>
      </c>
      <c r="H288">
        <v>80.599999999999994</v>
      </c>
      <c r="I288">
        <v>80.599999999999994</v>
      </c>
      <c r="P288" s="2">
        <v>37560</v>
      </c>
      <c r="Q288">
        <v>20021121</v>
      </c>
      <c r="R288">
        <v>0</v>
      </c>
      <c r="S288">
        <v>-0.1</v>
      </c>
      <c r="U288" s="2">
        <v>37560</v>
      </c>
      <c r="V288">
        <v>20021017</v>
      </c>
      <c r="W288">
        <v>-13.1</v>
      </c>
      <c r="X288">
        <v>-7.6</v>
      </c>
      <c r="Z288" s="2">
        <v>37560</v>
      </c>
      <c r="AA288">
        <v>20021029</v>
      </c>
      <c r="AB288">
        <v>79.400000000000006</v>
      </c>
      <c r="AC288">
        <v>79.56</v>
      </c>
      <c r="AE288" s="2">
        <v>42674</v>
      </c>
      <c r="AF288">
        <v>20161025</v>
      </c>
      <c r="AG288">
        <v>-4</v>
      </c>
      <c r="AH288">
        <v>-4</v>
      </c>
      <c r="AJ288" s="2">
        <v>37560</v>
      </c>
      <c r="AK288">
        <v>20021031</v>
      </c>
      <c r="AL288">
        <v>45.9</v>
      </c>
      <c r="AM288">
        <v>45.7</v>
      </c>
    </row>
    <row r="289" spans="1:39" x14ac:dyDescent="0.2">
      <c r="A289" s="2">
        <v>33391</v>
      </c>
      <c r="B289" t="s">
        <v>13</v>
      </c>
      <c r="C289" t="s">
        <v>13</v>
      </c>
      <c r="D289">
        <v>32</v>
      </c>
      <c r="F289" s="2">
        <v>37590</v>
      </c>
      <c r="G289">
        <v>20021127</v>
      </c>
      <c r="H289">
        <v>84.2</v>
      </c>
      <c r="I289">
        <v>84.2</v>
      </c>
      <c r="P289" s="2">
        <v>37590</v>
      </c>
      <c r="Q289">
        <v>20021219</v>
      </c>
      <c r="R289">
        <v>0.7</v>
      </c>
      <c r="S289">
        <v>0.6</v>
      </c>
      <c r="U289" s="2">
        <v>37590</v>
      </c>
      <c r="V289">
        <v>20021121</v>
      </c>
      <c r="W289">
        <v>6.1</v>
      </c>
      <c r="X289">
        <v>7.4</v>
      </c>
      <c r="Z289" s="2">
        <v>37590</v>
      </c>
      <c r="AA289">
        <v>20021126</v>
      </c>
      <c r="AB289">
        <v>84.1</v>
      </c>
      <c r="AC289">
        <v>84.9</v>
      </c>
      <c r="AE289" s="2">
        <v>42704</v>
      </c>
      <c r="AF289">
        <v>20161122</v>
      </c>
      <c r="AG289">
        <v>4</v>
      </c>
      <c r="AH289">
        <v>4</v>
      </c>
      <c r="AJ289" s="2">
        <v>37590</v>
      </c>
      <c r="AK289">
        <v>20021127</v>
      </c>
      <c r="AL289">
        <v>54.3</v>
      </c>
      <c r="AM289">
        <v>53.9</v>
      </c>
    </row>
    <row r="290" spans="1:39" x14ac:dyDescent="0.2">
      <c r="A290" s="2">
        <v>33398</v>
      </c>
      <c r="B290" t="s">
        <v>13</v>
      </c>
      <c r="C290" t="s">
        <v>13</v>
      </c>
      <c r="D290">
        <v>31</v>
      </c>
      <c r="F290" s="2">
        <v>37621</v>
      </c>
      <c r="G290">
        <v>20021223</v>
      </c>
      <c r="H290">
        <v>86.7</v>
      </c>
      <c r="I290">
        <v>86.7</v>
      </c>
      <c r="P290" s="2">
        <v>37621</v>
      </c>
      <c r="Q290">
        <v>20030123</v>
      </c>
      <c r="R290">
        <v>0.1</v>
      </c>
      <c r="S290">
        <v>0</v>
      </c>
      <c r="U290" s="2">
        <v>37621</v>
      </c>
      <c r="V290">
        <v>20021219</v>
      </c>
      <c r="W290">
        <v>7.2</v>
      </c>
      <c r="X290">
        <v>7.2</v>
      </c>
      <c r="Z290" s="2">
        <v>37621</v>
      </c>
      <c r="AA290">
        <v>20021231</v>
      </c>
      <c r="AB290">
        <v>80.3</v>
      </c>
      <c r="AC290">
        <v>80.75</v>
      </c>
      <c r="AE290" s="2">
        <v>42735</v>
      </c>
      <c r="AF290">
        <v>20161227</v>
      </c>
      <c r="AG290">
        <v>8</v>
      </c>
      <c r="AH290">
        <v>8</v>
      </c>
      <c r="AJ290" s="2">
        <v>37621</v>
      </c>
      <c r="AK290">
        <v>20021230</v>
      </c>
      <c r="AL290">
        <v>51.3</v>
      </c>
      <c r="AM290">
        <v>53.3</v>
      </c>
    </row>
    <row r="291" spans="1:39" x14ac:dyDescent="0.2">
      <c r="A291" s="2">
        <v>33405</v>
      </c>
      <c r="B291" t="s">
        <v>13</v>
      </c>
      <c r="C291" t="s">
        <v>13</v>
      </c>
      <c r="D291">
        <v>32</v>
      </c>
      <c r="F291" s="2">
        <v>37652</v>
      </c>
      <c r="G291">
        <v>20030131</v>
      </c>
      <c r="H291">
        <v>82.4</v>
      </c>
      <c r="I291">
        <v>82.4</v>
      </c>
      <c r="P291" s="2">
        <v>37652</v>
      </c>
      <c r="Q291">
        <v>20030220</v>
      </c>
      <c r="R291">
        <v>-0.1</v>
      </c>
      <c r="S291">
        <v>0.3</v>
      </c>
      <c r="U291" s="2">
        <v>37652</v>
      </c>
      <c r="V291">
        <v>20030116</v>
      </c>
      <c r="W291">
        <v>11.2</v>
      </c>
      <c r="X291">
        <v>5.5</v>
      </c>
      <c r="Z291" s="2">
        <v>37652</v>
      </c>
      <c r="AA291">
        <v>20030128</v>
      </c>
      <c r="AB291">
        <v>79</v>
      </c>
      <c r="AC291">
        <v>78.75</v>
      </c>
      <c r="AE291" s="2">
        <v>42766</v>
      </c>
      <c r="AF291">
        <v>20170124</v>
      </c>
      <c r="AG291">
        <v>12</v>
      </c>
      <c r="AH291">
        <v>12</v>
      </c>
      <c r="AJ291" s="2">
        <v>37652</v>
      </c>
      <c r="AK291">
        <v>20030131</v>
      </c>
      <c r="AL291">
        <v>56</v>
      </c>
      <c r="AM291">
        <v>54</v>
      </c>
    </row>
    <row r="292" spans="1:39" x14ac:dyDescent="0.2">
      <c r="A292" s="2">
        <v>33412</v>
      </c>
      <c r="B292" t="s">
        <v>13</v>
      </c>
      <c r="C292" t="s">
        <v>13</v>
      </c>
      <c r="D292">
        <v>31</v>
      </c>
      <c r="F292" s="2">
        <v>37680</v>
      </c>
      <c r="G292">
        <v>20030228</v>
      </c>
      <c r="H292">
        <v>79.900000000000006</v>
      </c>
      <c r="I292">
        <v>79.900000000000006</v>
      </c>
      <c r="P292" s="2">
        <v>37680</v>
      </c>
      <c r="Q292">
        <v>20030320</v>
      </c>
      <c r="R292">
        <v>-0.4</v>
      </c>
      <c r="S292">
        <v>-0.4</v>
      </c>
      <c r="U292" s="2">
        <v>37680</v>
      </c>
      <c r="V292">
        <v>20030220</v>
      </c>
      <c r="W292">
        <v>2.2999999999999998</v>
      </c>
      <c r="X292">
        <v>-1.6</v>
      </c>
      <c r="Z292" s="2">
        <v>37680</v>
      </c>
      <c r="AA292">
        <v>20030225</v>
      </c>
      <c r="AB292">
        <v>64</v>
      </c>
      <c r="AC292">
        <v>64.8</v>
      </c>
      <c r="AE292" s="2">
        <v>42794</v>
      </c>
      <c r="AF292">
        <v>20170228</v>
      </c>
      <c r="AG292">
        <v>17</v>
      </c>
      <c r="AH292">
        <v>17</v>
      </c>
      <c r="AJ292" s="2">
        <v>37680</v>
      </c>
      <c r="AK292">
        <v>20030228</v>
      </c>
      <c r="AL292">
        <v>54.9</v>
      </c>
      <c r="AM292">
        <v>53.4</v>
      </c>
    </row>
    <row r="293" spans="1:39" x14ac:dyDescent="0.2">
      <c r="A293" s="2">
        <v>33419</v>
      </c>
      <c r="B293" t="s">
        <v>13</v>
      </c>
      <c r="C293" t="s">
        <v>13</v>
      </c>
      <c r="D293">
        <v>31</v>
      </c>
      <c r="F293" s="2">
        <v>37711</v>
      </c>
      <c r="G293">
        <v>20030328</v>
      </c>
      <c r="H293">
        <v>77.599999999999994</v>
      </c>
      <c r="I293">
        <v>77.599999999999994</v>
      </c>
      <c r="P293" s="2">
        <v>37711</v>
      </c>
      <c r="Q293">
        <v>20030421</v>
      </c>
      <c r="R293">
        <v>-0.2</v>
      </c>
      <c r="S293">
        <v>-0.1</v>
      </c>
      <c r="U293" s="2">
        <v>37711</v>
      </c>
      <c r="V293">
        <v>20030320</v>
      </c>
      <c r="W293">
        <v>-8</v>
      </c>
      <c r="X293">
        <v>-3.9</v>
      </c>
      <c r="Z293" s="2">
        <v>37711</v>
      </c>
      <c r="AA293">
        <v>20030325</v>
      </c>
      <c r="AB293">
        <v>62.5</v>
      </c>
      <c r="AC293">
        <v>61.42</v>
      </c>
      <c r="AE293" s="2">
        <v>42825</v>
      </c>
      <c r="AF293">
        <v>20170328</v>
      </c>
      <c r="AG293">
        <v>22</v>
      </c>
      <c r="AH293">
        <v>22</v>
      </c>
      <c r="AJ293" s="2">
        <v>37711</v>
      </c>
      <c r="AK293">
        <v>20030331</v>
      </c>
      <c r="AL293">
        <v>48.4</v>
      </c>
      <c r="AM293">
        <v>49.8</v>
      </c>
    </row>
    <row r="294" spans="1:39" x14ac:dyDescent="0.2">
      <c r="A294" s="2">
        <v>33426</v>
      </c>
      <c r="B294" t="s">
        <v>13</v>
      </c>
      <c r="C294" t="s">
        <v>13</v>
      </c>
      <c r="D294">
        <v>33</v>
      </c>
      <c r="F294" s="2">
        <v>37741</v>
      </c>
      <c r="G294">
        <v>20030425</v>
      </c>
      <c r="H294">
        <v>86</v>
      </c>
      <c r="I294">
        <v>86</v>
      </c>
      <c r="P294" s="2">
        <v>37741</v>
      </c>
      <c r="Q294">
        <v>20030519</v>
      </c>
      <c r="R294">
        <v>0.1</v>
      </c>
      <c r="S294">
        <v>-0.3</v>
      </c>
      <c r="U294" s="2">
        <v>37741</v>
      </c>
      <c r="V294">
        <v>20030417</v>
      </c>
      <c r="W294">
        <v>-8.8000000000000007</v>
      </c>
      <c r="X294">
        <v>-6.7</v>
      </c>
      <c r="Z294" s="2">
        <v>37741</v>
      </c>
      <c r="AA294">
        <v>20030429</v>
      </c>
      <c r="AB294">
        <v>81</v>
      </c>
      <c r="AC294">
        <v>81</v>
      </c>
      <c r="AE294" s="2">
        <v>42855</v>
      </c>
      <c r="AF294">
        <v>20170425</v>
      </c>
      <c r="AG294">
        <v>20</v>
      </c>
      <c r="AH294">
        <v>20</v>
      </c>
      <c r="AJ294" s="2">
        <v>37741</v>
      </c>
      <c r="AK294">
        <v>20030430</v>
      </c>
      <c r="AL294">
        <v>47.6</v>
      </c>
      <c r="AM294">
        <v>47</v>
      </c>
    </row>
    <row r="295" spans="1:39" x14ac:dyDescent="0.2">
      <c r="A295" s="2">
        <v>33433</v>
      </c>
      <c r="B295" t="s">
        <v>13</v>
      </c>
      <c r="C295" t="s">
        <v>13</v>
      </c>
      <c r="D295">
        <v>32</v>
      </c>
      <c r="F295" s="2">
        <v>37772</v>
      </c>
      <c r="G295">
        <v>20030530</v>
      </c>
      <c r="H295">
        <v>92.1</v>
      </c>
      <c r="I295">
        <v>92.1</v>
      </c>
      <c r="P295" s="2">
        <v>37772</v>
      </c>
      <c r="Q295">
        <v>20030619</v>
      </c>
      <c r="R295">
        <v>1</v>
      </c>
      <c r="S295">
        <v>1.1000000000000001</v>
      </c>
      <c r="U295" s="2">
        <v>37772</v>
      </c>
      <c r="V295">
        <v>20030515</v>
      </c>
      <c r="W295">
        <v>-4.8</v>
      </c>
      <c r="X295">
        <v>-0.6</v>
      </c>
      <c r="Z295" s="2">
        <v>37772</v>
      </c>
      <c r="AA295">
        <v>20030527</v>
      </c>
      <c r="AB295">
        <v>83.8</v>
      </c>
      <c r="AC295">
        <v>83.64</v>
      </c>
      <c r="AE295" s="2">
        <v>42886</v>
      </c>
      <c r="AF295">
        <v>20170523</v>
      </c>
      <c r="AG295">
        <v>1</v>
      </c>
      <c r="AH295">
        <v>1</v>
      </c>
      <c r="AJ295" s="2">
        <v>37772</v>
      </c>
      <c r="AK295">
        <v>20030530</v>
      </c>
      <c r="AL295">
        <v>52.2</v>
      </c>
      <c r="AM295">
        <v>50.2</v>
      </c>
    </row>
    <row r="296" spans="1:39" x14ac:dyDescent="0.2">
      <c r="A296" s="2">
        <v>33440</v>
      </c>
      <c r="B296" t="s">
        <v>13</v>
      </c>
      <c r="C296" t="s">
        <v>13</v>
      </c>
      <c r="D296">
        <v>32</v>
      </c>
      <c r="F296" s="2">
        <v>37802</v>
      </c>
      <c r="G296">
        <v>20030627</v>
      </c>
      <c r="H296">
        <v>89.7</v>
      </c>
      <c r="I296">
        <v>89.7</v>
      </c>
      <c r="P296" s="2">
        <v>37802</v>
      </c>
      <c r="Q296">
        <v>20030721</v>
      </c>
      <c r="R296">
        <v>0.1</v>
      </c>
      <c r="S296">
        <v>0.8</v>
      </c>
      <c r="U296" s="2">
        <v>37802</v>
      </c>
      <c r="V296">
        <v>20030619</v>
      </c>
      <c r="W296">
        <v>4</v>
      </c>
      <c r="X296">
        <v>3.7</v>
      </c>
      <c r="Z296" s="2">
        <v>37802</v>
      </c>
      <c r="AA296">
        <v>20030624</v>
      </c>
      <c r="AB296">
        <v>83.5</v>
      </c>
      <c r="AC296">
        <v>83.52</v>
      </c>
      <c r="AJ296" s="2">
        <v>37802</v>
      </c>
      <c r="AK296">
        <v>20030630</v>
      </c>
      <c r="AL296">
        <v>52.5</v>
      </c>
      <c r="AM296">
        <v>55</v>
      </c>
    </row>
    <row r="297" spans="1:39" x14ac:dyDescent="0.2">
      <c r="A297" s="2">
        <v>33447</v>
      </c>
      <c r="B297" t="s">
        <v>13</v>
      </c>
      <c r="C297" t="s">
        <v>13</v>
      </c>
      <c r="D297">
        <v>32</v>
      </c>
      <c r="F297" s="2">
        <v>37833</v>
      </c>
      <c r="G297">
        <v>20030801</v>
      </c>
      <c r="H297">
        <v>90.9</v>
      </c>
      <c r="I297">
        <v>90.9</v>
      </c>
      <c r="P297" s="2">
        <v>37833</v>
      </c>
      <c r="Q297">
        <v>20030821</v>
      </c>
      <c r="R297">
        <v>0.4</v>
      </c>
      <c r="S297">
        <v>0.4</v>
      </c>
      <c r="U297" s="2">
        <v>37833</v>
      </c>
      <c r="V297">
        <v>20030717</v>
      </c>
      <c r="W297">
        <v>8.3000000000000007</v>
      </c>
      <c r="X297">
        <v>7.7</v>
      </c>
      <c r="Z297" s="2">
        <v>37833</v>
      </c>
      <c r="AA297">
        <v>20030729</v>
      </c>
      <c r="AB297">
        <v>76.599999999999994</v>
      </c>
      <c r="AC297">
        <v>76.989999999999995</v>
      </c>
      <c r="AJ297" s="2">
        <v>37833</v>
      </c>
      <c r="AK297">
        <v>20030731</v>
      </c>
      <c r="AL297">
        <v>55.9</v>
      </c>
      <c r="AM297">
        <v>54.5</v>
      </c>
    </row>
    <row r="298" spans="1:39" x14ac:dyDescent="0.2">
      <c r="A298" s="2">
        <v>33454</v>
      </c>
      <c r="B298" t="s">
        <v>13</v>
      </c>
      <c r="C298" t="s">
        <v>13</v>
      </c>
      <c r="D298">
        <v>31</v>
      </c>
      <c r="F298" s="2">
        <v>37864</v>
      </c>
      <c r="G298">
        <v>20030829</v>
      </c>
      <c r="H298">
        <v>89.3</v>
      </c>
      <c r="I298">
        <v>89.3</v>
      </c>
      <c r="P298" s="2">
        <v>37864</v>
      </c>
      <c r="Q298">
        <v>20030918</v>
      </c>
      <c r="R298">
        <v>0.4</v>
      </c>
      <c r="S298">
        <v>0.8</v>
      </c>
      <c r="U298" s="2">
        <v>37864</v>
      </c>
      <c r="V298">
        <v>20030821</v>
      </c>
      <c r="W298">
        <v>22.1</v>
      </c>
      <c r="X298">
        <v>20.3</v>
      </c>
      <c r="Z298" s="2">
        <v>37864</v>
      </c>
      <c r="AA298">
        <v>20030826</v>
      </c>
      <c r="AB298">
        <v>81.3</v>
      </c>
      <c r="AC298">
        <v>81.72</v>
      </c>
      <c r="AJ298" s="2">
        <v>37864</v>
      </c>
      <c r="AK298">
        <v>20030829</v>
      </c>
      <c r="AL298">
        <v>58.9</v>
      </c>
      <c r="AM298">
        <v>60.2</v>
      </c>
    </row>
    <row r="299" spans="1:39" x14ac:dyDescent="0.2">
      <c r="A299" s="2">
        <v>33461</v>
      </c>
      <c r="B299" t="s">
        <v>13</v>
      </c>
      <c r="C299" t="s">
        <v>13</v>
      </c>
      <c r="D299">
        <v>31</v>
      </c>
      <c r="F299" s="2">
        <v>37894</v>
      </c>
      <c r="G299">
        <v>20030926</v>
      </c>
      <c r="H299">
        <v>87.7</v>
      </c>
      <c r="I299">
        <v>87.7</v>
      </c>
      <c r="P299" s="2">
        <v>37894</v>
      </c>
      <c r="Q299">
        <v>20031020</v>
      </c>
      <c r="R299">
        <v>-0.2</v>
      </c>
      <c r="S299">
        <v>1.1000000000000001</v>
      </c>
      <c r="U299" s="2">
        <v>37894</v>
      </c>
      <c r="V299">
        <v>20030918</v>
      </c>
      <c r="W299">
        <v>14.6</v>
      </c>
      <c r="X299">
        <v>20.7</v>
      </c>
      <c r="Z299" s="2">
        <v>37894</v>
      </c>
      <c r="AA299">
        <v>20030930</v>
      </c>
      <c r="AB299">
        <v>76.8</v>
      </c>
      <c r="AC299">
        <v>76.97</v>
      </c>
      <c r="AJ299" s="2">
        <v>37894</v>
      </c>
      <c r="AK299">
        <v>20030930</v>
      </c>
      <c r="AL299">
        <v>51.2</v>
      </c>
      <c r="AM299">
        <v>53.6</v>
      </c>
    </row>
    <row r="300" spans="1:39" x14ac:dyDescent="0.2">
      <c r="A300" s="2">
        <v>33468</v>
      </c>
      <c r="B300" t="s">
        <v>13</v>
      </c>
      <c r="C300" t="s">
        <v>13</v>
      </c>
      <c r="D300">
        <v>31</v>
      </c>
      <c r="F300" s="2">
        <v>37925</v>
      </c>
      <c r="G300">
        <v>20031031</v>
      </c>
      <c r="H300">
        <v>89.6</v>
      </c>
      <c r="I300">
        <v>89.6</v>
      </c>
      <c r="P300" s="2">
        <v>37925</v>
      </c>
      <c r="Q300">
        <v>20031120</v>
      </c>
      <c r="R300">
        <v>0.4</v>
      </c>
      <c r="S300">
        <v>1.1000000000000001</v>
      </c>
      <c r="U300" s="2">
        <v>37925</v>
      </c>
      <c r="V300">
        <v>20031016</v>
      </c>
      <c r="W300">
        <v>28</v>
      </c>
      <c r="X300">
        <v>28.3</v>
      </c>
      <c r="Z300" s="2">
        <v>37925</v>
      </c>
      <c r="AA300">
        <v>20031028</v>
      </c>
      <c r="AB300">
        <v>81.099999999999994</v>
      </c>
      <c r="AC300">
        <v>81.73</v>
      </c>
      <c r="AJ300" s="2">
        <v>37925</v>
      </c>
      <c r="AK300">
        <v>20031031</v>
      </c>
      <c r="AL300">
        <v>55</v>
      </c>
      <c r="AM300">
        <v>54.5</v>
      </c>
    </row>
    <row r="301" spans="1:39" x14ac:dyDescent="0.2">
      <c r="A301" s="2">
        <v>33475</v>
      </c>
      <c r="B301" t="s">
        <v>13</v>
      </c>
      <c r="C301" t="s">
        <v>13</v>
      </c>
      <c r="D301">
        <v>31</v>
      </c>
      <c r="F301" s="2">
        <v>37955</v>
      </c>
      <c r="G301">
        <v>20031126</v>
      </c>
      <c r="H301">
        <v>93.7</v>
      </c>
      <c r="I301">
        <v>93.7</v>
      </c>
      <c r="P301" s="2">
        <v>37955</v>
      </c>
      <c r="Q301">
        <v>20031218</v>
      </c>
      <c r="R301">
        <v>0.3</v>
      </c>
      <c r="S301">
        <v>1</v>
      </c>
      <c r="U301" s="2">
        <v>37955</v>
      </c>
      <c r="V301">
        <v>20031120</v>
      </c>
      <c r="W301">
        <v>25.9</v>
      </c>
      <c r="X301">
        <v>26.9</v>
      </c>
      <c r="Z301" s="2">
        <v>37955</v>
      </c>
      <c r="AA301">
        <v>20031125</v>
      </c>
      <c r="AB301">
        <v>91.7</v>
      </c>
      <c r="AC301">
        <v>92.45</v>
      </c>
      <c r="AJ301" s="2">
        <v>37955</v>
      </c>
      <c r="AK301">
        <v>20031126</v>
      </c>
      <c r="AL301">
        <v>64.099999999999994</v>
      </c>
      <c r="AM301">
        <v>61.9</v>
      </c>
    </row>
    <row r="302" spans="1:39" x14ac:dyDescent="0.2">
      <c r="A302" s="2">
        <v>33482</v>
      </c>
      <c r="B302" t="s">
        <v>13</v>
      </c>
      <c r="C302" t="s">
        <v>13</v>
      </c>
      <c r="D302">
        <v>31</v>
      </c>
      <c r="F302" s="2">
        <v>37986</v>
      </c>
      <c r="G302">
        <v>20031223</v>
      </c>
      <c r="H302">
        <v>92.6</v>
      </c>
      <c r="I302">
        <v>92.6</v>
      </c>
      <c r="P302" s="2">
        <v>37986</v>
      </c>
      <c r="Q302">
        <v>20040122</v>
      </c>
      <c r="R302">
        <v>0.2</v>
      </c>
      <c r="S302">
        <v>1</v>
      </c>
      <c r="U302" s="2">
        <v>37986</v>
      </c>
      <c r="V302">
        <v>20031218</v>
      </c>
      <c r="W302">
        <v>32.1</v>
      </c>
      <c r="X302">
        <v>26.5</v>
      </c>
      <c r="Z302" s="2">
        <v>37986</v>
      </c>
      <c r="AA302">
        <v>20031230</v>
      </c>
      <c r="AB302">
        <v>91.3</v>
      </c>
      <c r="AC302">
        <v>94.81</v>
      </c>
      <c r="AJ302" s="2">
        <v>37986</v>
      </c>
      <c r="AK302">
        <v>20031230</v>
      </c>
      <c r="AL302">
        <v>59.2</v>
      </c>
      <c r="AM302">
        <v>61.4</v>
      </c>
    </row>
    <row r="303" spans="1:39" x14ac:dyDescent="0.2">
      <c r="A303" s="2">
        <v>33489</v>
      </c>
      <c r="B303" t="s">
        <v>13</v>
      </c>
      <c r="C303" t="s">
        <v>13</v>
      </c>
      <c r="D303">
        <v>30</v>
      </c>
      <c r="F303" s="2">
        <v>38017</v>
      </c>
      <c r="G303">
        <v>20040130</v>
      </c>
      <c r="H303">
        <v>103.8</v>
      </c>
      <c r="I303">
        <v>103.8</v>
      </c>
      <c r="P303" s="2">
        <v>38017</v>
      </c>
      <c r="Q303">
        <v>20040219</v>
      </c>
      <c r="R303">
        <v>0.5</v>
      </c>
      <c r="S303">
        <v>0.9</v>
      </c>
      <c r="U303" s="2">
        <v>38017</v>
      </c>
      <c r="V303">
        <v>20040115</v>
      </c>
      <c r="W303">
        <v>38.799999999999997</v>
      </c>
      <c r="X303">
        <v>36.1</v>
      </c>
      <c r="Z303" s="2">
        <v>38017</v>
      </c>
      <c r="AA303">
        <v>20040127</v>
      </c>
      <c r="AB303">
        <v>96.8</v>
      </c>
      <c r="AC303">
        <v>97.67</v>
      </c>
      <c r="AJ303" s="2">
        <v>38017</v>
      </c>
      <c r="AK303">
        <v>20040130</v>
      </c>
      <c r="AL303">
        <v>65.900000000000006</v>
      </c>
      <c r="AM303">
        <v>64.900000000000006</v>
      </c>
    </row>
    <row r="304" spans="1:39" x14ac:dyDescent="0.2">
      <c r="A304" s="2">
        <v>33496</v>
      </c>
      <c r="B304" t="s">
        <v>13</v>
      </c>
      <c r="C304" t="s">
        <v>13</v>
      </c>
      <c r="D304">
        <v>31</v>
      </c>
      <c r="F304" s="2">
        <v>38046</v>
      </c>
      <c r="G304">
        <v>20040227</v>
      </c>
      <c r="H304">
        <v>94.4</v>
      </c>
      <c r="I304">
        <v>94.4</v>
      </c>
      <c r="P304" s="2">
        <v>38046</v>
      </c>
      <c r="Q304">
        <v>20040318</v>
      </c>
      <c r="R304">
        <v>0</v>
      </c>
      <c r="S304">
        <v>0.9</v>
      </c>
      <c r="U304" s="2">
        <v>38046</v>
      </c>
      <c r="V304">
        <v>20040219</v>
      </c>
      <c r="W304">
        <v>31.4</v>
      </c>
      <c r="X304">
        <v>27.8</v>
      </c>
      <c r="Z304" s="2">
        <v>38046</v>
      </c>
      <c r="AA304">
        <v>20040224</v>
      </c>
      <c r="AB304">
        <v>87.3</v>
      </c>
      <c r="AC304">
        <v>88.48</v>
      </c>
      <c r="AJ304" s="2">
        <v>38046</v>
      </c>
      <c r="AK304">
        <v>20040227</v>
      </c>
      <c r="AL304">
        <v>63.6</v>
      </c>
      <c r="AM304">
        <v>64</v>
      </c>
    </row>
    <row r="305" spans="1:39" x14ac:dyDescent="0.2">
      <c r="A305" s="2">
        <v>33503</v>
      </c>
      <c r="B305" t="s">
        <v>13</v>
      </c>
      <c r="C305" t="s">
        <v>13</v>
      </c>
      <c r="D305">
        <v>30</v>
      </c>
      <c r="F305" s="2">
        <v>38077</v>
      </c>
      <c r="G305">
        <v>20040326</v>
      </c>
      <c r="H305">
        <v>95.8</v>
      </c>
      <c r="I305">
        <v>95.8</v>
      </c>
      <c r="P305" s="2">
        <v>38077</v>
      </c>
      <c r="Q305">
        <v>20040419</v>
      </c>
      <c r="R305">
        <v>0.3</v>
      </c>
      <c r="S305">
        <v>1.4</v>
      </c>
      <c r="U305" s="2">
        <v>38077</v>
      </c>
      <c r="V305">
        <v>20040318</v>
      </c>
      <c r="W305">
        <v>24.2</v>
      </c>
      <c r="X305">
        <v>29.6</v>
      </c>
      <c r="Z305" s="2">
        <v>38077</v>
      </c>
      <c r="AA305">
        <v>20040330</v>
      </c>
      <c r="AB305">
        <v>88.3</v>
      </c>
      <c r="AC305">
        <v>88.51</v>
      </c>
      <c r="AJ305" s="2">
        <v>38077</v>
      </c>
      <c r="AK305">
        <v>20040331</v>
      </c>
      <c r="AL305">
        <v>57.6</v>
      </c>
      <c r="AM305">
        <v>57.6</v>
      </c>
    </row>
    <row r="306" spans="1:39" x14ac:dyDescent="0.2">
      <c r="A306" s="2">
        <v>33510</v>
      </c>
      <c r="B306" t="s">
        <v>13</v>
      </c>
      <c r="C306" t="s">
        <v>13</v>
      </c>
      <c r="D306">
        <v>30</v>
      </c>
      <c r="F306" s="2">
        <v>38107</v>
      </c>
      <c r="G306">
        <v>20040430</v>
      </c>
      <c r="H306">
        <v>94.2</v>
      </c>
      <c r="I306">
        <v>94.2</v>
      </c>
      <c r="P306" s="2">
        <v>38107</v>
      </c>
      <c r="Q306">
        <v>20040520</v>
      </c>
      <c r="R306">
        <v>0.1</v>
      </c>
      <c r="S306">
        <v>0.2</v>
      </c>
      <c r="U306" s="2">
        <v>38107</v>
      </c>
      <c r="V306">
        <v>20040415</v>
      </c>
      <c r="W306">
        <v>32.5</v>
      </c>
      <c r="X306">
        <v>32.299999999999997</v>
      </c>
      <c r="Z306" s="2">
        <v>38107</v>
      </c>
      <c r="AA306">
        <v>20040427</v>
      </c>
      <c r="AB306">
        <v>92.9</v>
      </c>
      <c r="AC306">
        <v>93.03</v>
      </c>
      <c r="AJ306" s="2">
        <v>38107</v>
      </c>
      <c r="AK306">
        <v>20040430</v>
      </c>
      <c r="AL306">
        <v>63.9</v>
      </c>
      <c r="AM306">
        <v>63.9</v>
      </c>
    </row>
    <row r="307" spans="1:39" x14ac:dyDescent="0.2">
      <c r="A307" s="2">
        <v>33517</v>
      </c>
      <c r="B307" t="s">
        <v>13</v>
      </c>
      <c r="C307" t="s">
        <v>13</v>
      </c>
      <c r="D307">
        <v>29</v>
      </c>
      <c r="F307" s="2">
        <v>38138</v>
      </c>
      <c r="G307">
        <v>20040528</v>
      </c>
      <c r="H307">
        <v>90.2</v>
      </c>
      <c r="I307">
        <v>90.2</v>
      </c>
      <c r="P307" s="2">
        <v>38138</v>
      </c>
      <c r="Q307">
        <v>20040617</v>
      </c>
      <c r="R307">
        <v>0.5</v>
      </c>
      <c r="S307">
        <v>1</v>
      </c>
      <c r="U307" s="2">
        <v>38138</v>
      </c>
      <c r="V307">
        <v>20040520</v>
      </c>
      <c r="W307">
        <v>23.8</v>
      </c>
      <c r="X307">
        <v>29</v>
      </c>
      <c r="Z307" s="2">
        <v>38138</v>
      </c>
      <c r="AA307">
        <v>20040525</v>
      </c>
      <c r="AB307">
        <v>93.2</v>
      </c>
      <c r="AC307">
        <v>93.05</v>
      </c>
      <c r="AJ307" s="2">
        <v>38138</v>
      </c>
      <c r="AK307">
        <v>20040528</v>
      </c>
      <c r="AL307">
        <v>68</v>
      </c>
      <c r="AM307">
        <v>65.7</v>
      </c>
    </row>
    <row r="308" spans="1:39" x14ac:dyDescent="0.2">
      <c r="A308" s="2">
        <v>33524</v>
      </c>
      <c r="B308" t="s">
        <v>13</v>
      </c>
      <c r="C308" t="s">
        <v>13</v>
      </c>
      <c r="D308">
        <v>27</v>
      </c>
      <c r="F308" s="2">
        <v>38168</v>
      </c>
      <c r="G308">
        <v>20040625</v>
      </c>
      <c r="H308">
        <v>95.6</v>
      </c>
      <c r="I308">
        <v>95.6</v>
      </c>
      <c r="P308" s="2">
        <v>38168</v>
      </c>
      <c r="Q308">
        <v>20040722</v>
      </c>
      <c r="R308">
        <v>-0.2</v>
      </c>
      <c r="S308">
        <v>0.4</v>
      </c>
      <c r="U308" s="2">
        <v>38168</v>
      </c>
      <c r="V308">
        <v>20040617</v>
      </c>
      <c r="W308">
        <v>28.9</v>
      </c>
      <c r="X308">
        <v>30.6</v>
      </c>
      <c r="Z308" s="2">
        <v>38168</v>
      </c>
      <c r="AA308">
        <v>20040629</v>
      </c>
      <c r="AB308">
        <v>101.9</v>
      </c>
      <c r="AC308">
        <v>102.81</v>
      </c>
      <c r="AJ308" s="2">
        <v>38168</v>
      </c>
      <c r="AK308">
        <v>20040630</v>
      </c>
      <c r="AL308">
        <v>56.4</v>
      </c>
      <c r="AM308">
        <v>60.4</v>
      </c>
    </row>
    <row r="309" spans="1:39" x14ac:dyDescent="0.2">
      <c r="A309" s="2">
        <v>33531</v>
      </c>
      <c r="B309" t="s">
        <v>13</v>
      </c>
      <c r="C309" t="s">
        <v>13</v>
      </c>
      <c r="D309">
        <v>28</v>
      </c>
      <c r="F309" s="2">
        <v>38199</v>
      </c>
      <c r="G309">
        <v>20040730</v>
      </c>
      <c r="H309">
        <v>96.7</v>
      </c>
      <c r="I309">
        <v>96.7</v>
      </c>
      <c r="P309" s="2">
        <v>38199</v>
      </c>
      <c r="Q309">
        <v>20040819</v>
      </c>
      <c r="R309">
        <v>-0.3</v>
      </c>
      <c r="S309">
        <v>0.6</v>
      </c>
      <c r="U309" s="2">
        <v>38199</v>
      </c>
      <c r="V309">
        <v>20040715</v>
      </c>
      <c r="W309">
        <v>36.1</v>
      </c>
      <c r="X309">
        <v>34.700000000000003</v>
      </c>
      <c r="Z309" s="2">
        <v>38199</v>
      </c>
      <c r="AA309">
        <v>20040727</v>
      </c>
      <c r="AB309">
        <v>106.1</v>
      </c>
      <c r="AC309">
        <v>105.73</v>
      </c>
      <c r="AJ309" s="2">
        <v>38199</v>
      </c>
      <c r="AK309">
        <v>20040730</v>
      </c>
      <c r="AL309">
        <v>64.7</v>
      </c>
      <c r="AM309">
        <v>63.3</v>
      </c>
    </row>
    <row r="310" spans="1:39" x14ac:dyDescent="0.2">
      <c r="A310" s="2">
        <v>33538</v>
      </c>
      <c r="B310" t="s">
        <v>13</v>
      </c>
      <c r="C310" t="s">
        <v>13</v>
      </c>
      <c r="D310">
        <v>28</v>
      </c>
      <c r="F310" s="2">
        <v>38230</v>
      </c>
      <c r="G310">
        <v>20040827</v>
      </c>
      <c r="H310">
        <v>95.9</v>
      </c>
      <c r="I310">
        <v>95.9</v>
      </c>
      <c r="P310" s="2">
        <v>38230</v>
      </c>
      <c r="Q310">
        <v>20040923</v>
      </c>
      <c r="R310">
        <v>-0.3</v>
      </c>
      <c r="S310">
        <v>0.4</v>
      </c>
      <c r="U310" s="2">
        <v>38230</v>
      </c>
      <c r="V310">
        <v>20040819</v>
      </c>
      <c r="W310">
        <v>28.5</v>
      </c>
      <c r="X310">
        <v>25</v>
      </c>
      <c r="Z310" s="2">
        <v>38230</v>
      </c>
      <c r="AA310">
        <v>20040831</v>
      </c>
      <c r="AB310">
        <v>98</v>
      </c>
      <c r="AC310">
        <v>98.69</v>
      </c>
      <c r="AJ310" s="2">
        <v>38230</v>
      </c>
      <c r="AK310">
        <v>20040831</v>
      </c>
      <c r="AL310">
        <v>57.3</v>
      </c>
      <c r="AM310">
        <v>59.7</v>
      </c>
    </row>
    <row r="311" spans="1:39" x14ac:dyDescent="0.2">
      <c r="A311" s="2">
        <v>33545</v>
      </c>
      <c r="B311" t="s">
        <v>13</v>
      </c>
      <c r="C311" t="s">
        <v>13</v>
      </c>
      <c r="D311">
        <v>27</v>
      </c>
      <c r="F311" s="2">
        <v>38260</v>
      </c>
      <c r="G311">
        <v>20041001</v>
      </c>
      <c r="H311">
        <v>94.2</v>
      </c>
      <c r="I311">
        <v>94.2</v>
      </c>
      <c r="P311" s="2">
        <v>38260</v>
      </c>
      <c r="Q311">
        <v>20041021</v>
      </c>
      <c r="R311">
        <v>-0.1</v>
      </c>
      <c r="S311">
        <v>0.8</v>
      </c>
      <c r="U311" s="2">
        <v>38260</v>
      </c>
      <c r="V311">
        <v>20040916</v>
      </c>
      <c r="W311">
        <v>13.4</v>
      </c>
      <c r="X311">
        <v>19.600000000000001</v>
      </c>
      <c r="Z311" s="2">
        <v>38260</v>
      </c>
      <c r="AA311">
        <v>20040928</v>
      </c>
      <c r="AB311">
        <v>96.8</v>
      </c>
      <c r="AC311">
        <v>96.74</v>
      </c>
      <c r="AJ311" s="2">
        <v>38260</v>
      </c>
      <c r="AK311">
        <v>20040930</v>
      </c>
      <c r="AL311">
        <v>61.3</v>
      </c>
      <c r="AM311">
        <v>62.7</v>
      </c>
    </row>
    <row r="312" spans="1:39" x14ac:dyDescent="0.2">
      <c r="A312" s="2">
        <v>33552</v>
      </c>
      <c r="B312" t="s">
        <v>13</v>
      </c>
      <c r="C312" t="s">
        <v>13</v>
      </c>
      <c r="D312">
        <v>28</v>
      </c>
      <c r="F312" s="2">
        <v>38291</v>
      </c>
      <c r="G312">
        <v>20041029</v>
      </c>
      <c r="H312">
        <v>91.7</v>
      </c>
      <c r="I312">
        <v>91.7</v>
      </c>
      <c r="P312" s="2">
        <v>38291</v>
      </c>
      <c r="Q312">
        <v>20041118</v>
      </c>
      <c r="R312">
        <v>-0.3</v>
      </c>
      <c r="S312">
        <v>0.2</v>
      </c>
      <c r="U312" s="2">
        <v>38291</v>
      </c>
      <c r="V312">
        <v>20041021</v>
      </c>
      <c r="W312">
        <v>28.5</v>
      </c>
      <c r="X312">
        <v>26.9</v>
      </c>
      <c r="Z312" s="2">
        <v>38291</v>
      </c>
      <c r="AA312">
        <v>20041026</v>
      </c>
      <c r="AB312">
        <v>92.8</v>
      </c>
      <c r="AC312">
        <v>92.89</v>
      </c>
      <c r="AJ312" s="2">
        <v>38291</v>
      </c>
      <c r="AK312">
        <v>20041029</v>
      </c>
      <c r="AL312">
        <v>68.5</v>
      </c>
      <c r="AM312">
        <v>67</v>
      </c>
    </row>
    <row r="313" spans="1:39" x14ac:dyDescent="0.2">
      <c r="A313" s="2">
        <v>33559</v>
      </c>
      <c r="B313" t="s">
        <v>13</v>
      </c>
      <c r="C313" t="s">
        <v>13</v>
      </c>
      <c r="D313">
        <v>26</v>
      </c>
      <c r="F313" s="2">
        <v>38321</v>
      </c>
      <c r="G313">
        <v>20041124</v>
      </c>
      <c r="H313">
        <v>92.8</v>
      </c>
      <c r="I313">
        <v>92.8</v>
      </c>
      <c r="P313" s="2">
        <v>38321</v>
      </c>
      <c r="Q313">
        <v>20041220</v>
      </c>
      <c r="R313">
        <v>0.2</v>
      </c>
      <c r="S313">
        <v>0.8</v>
      </c>
      <c r="U313" s="2">
        <v>38321</v>
      </c>
      <c r="V313">
        <v>20041118</v>
      </c>
      <c r="W313">
        <v>20.7</v>
      </c>
      <c r="X313">
        <v>19.2</v>
      </c>
      <c r="Z313" s="2">
        <v>38321</v>
      </c>
      <c r="AA313">
        <v>20041130</v>
      </c>
      <c r="AB313">
        <v>90.5</v>
      </c>
      <c r="AC313">
        <v>92.6</v>
      </c>
      <c r="AJ313" s="2">
        <v>38321</v>
      </c>
      <c r="AK313">
        <v>20041130</v>
      </c>
      <c r="AL313">
        <v>65.2</v>
      </c>
      <c r="AM313">
        <v>63.5</v>
      </c>
    </row>
    <row r="314" spans="1:39" x14ac:dyDescent="0.2">
      <c r="A314" s="2">
        <v>33566</v>
      </c>
      <c r="B314" t="s">
        <v>13</v>
      </c>
      <c r="C314" t="s">
        <v>13</v>
      </c>
      <c r="D314">
        <v>26</v>
      </c>
      <c r="F314" s="2">
        <v>38352</v>
      </c>
      <c r="G314">
        <v>20041223</v>
      </c>
      <c r="H314">
        <v>97.1</v>
      </c>
      <c r="I314">
        <v>97.1</v>
      </c>
      <c r="P314" s="2">
        <v>38352</v>
      </c>
      <c r="Q314">
        <v>20050120</v>
      </c>
      <c r="R314">
        <v>0.2</v>
      </c>
      <c r="S314">
        <v>1</v>
      </c>
      <c r="U314" s="2">
        <v>38352</v>
      </c>
      <c r="V314">
        <v>20041216</v>
      </c>
      <c r="W314">
        <v>29.6</v>
      </c>
      <c r="X314">
        <v>25.5</v>
      </c>
      <c r="Z314" s="2">
        <v>38352</v>
      </c>
      <c r="AA314">
        <v>20041228</v>
      </c>
      <c r="AB314">
        <v>102.3</v>
      </c>
      <c r="AC314">
        <v>102.68</v>
      </c>
      <c r="AJ314" s="2">
        <v>38352</v>
      </c>
      <c r="AK314">
        <v>20041230</v>
      </c>
      <c r="AL314">
        <v>61.2</v>
      </c>
      <c r="AM314">
        <v>61.2</v>
      </c>
    </row>
    <row r="315" spans="1:39" x14ac:dyDescent="0.2">
      <c r="A315" s="2">
        <v>33573</v>
      </c>
      <c r="B315" t="s">
        <v>13</v>
      </c>
      <c r="C315" t="s">
        <v>13</v>
      </c>
      <c r="D315">
        <v>27</v>
      </c>
      <c r="F315" s="2">
        <v>38383</v>
      </c>
      <c r="G315">
        <v>20050204</v>
      </c>
      <c r="H315">
        <v>95.5</v>
      </c>
      <c r="I315">
        <v>95.5</v>
      </c>
      <c r="P315" s="2">
        <v>38383</v>
      </c>
      <c r="Q315">
        <v>20050217</v>
      </c>
      <c r="R315">
        <v>-0.3</v>
      </c>
      <c r="S315">
        <v>0.4</v>
      </c>
      <c r="U315" s="2">
        <v>38383</v>
      </c>
      <c r="V315">
        <v>20050120</v>
      </c>
      <c r="W315">
        <v>13.2</v>
      </c>
      <c r="X315">
        <v>13.4</v>
      </c>
      <c r="Z315" s="2">
        <v>38383</v>
      </c>
      <c r="AA315">
        <v>20050125</v>
      </c>
      <c r="AB315">
        <v>103.4</v>
      </c>
      <c r="AC315">
        <v>105.08</v>
      </c>
      <c r="AJ315" s="2">
        <v>38383</v>
      </c>
      <c r="AK315">
        <v>20050131</v>
      </c>
      <c r="AL315">
        <v>62.4</v>
      </c>
      <c r="AM315">
        <v>63</v>
      </c>
    </row>
    <row r="316" spans="1:39" x14ac:dyDescent="0.2">
      <c r="A316" s="2">
        <v>33580</v>
      </c>
      <c r="B316" t="s">
        <v>13</v>
      </c>
      <c r="C316" t="s">
        <v>13</v>
      </c>
      <c r="D316">
        <v>26</v>
      </c>
      <c r="F316" s="2">
        <v>38411</v>
      </c>
      <c r="G316">
        <v>20050304</v>
      </c>
      <c r="H316">
        <v>94.1</v>
      </c>
      <c r="I316">
        <v>94.1</v>
      </c>
      <c r="P316" s="2">
        <v>38411</v>
      </c>
      <c r="Q316">
        <v>20050317</v>
      </c>
      <c r="R316">
        <v>0.1</v>
      </c>
      <c r="S316">
        <v>0.6</v>
      </c>
      <c r="U316" s="2">
        <v>38411</v>
      </c>
      <c r="V316">
        <v>20050217</v>
      </c>
      <c r="W316">
        <v>23.9</v>
      </c>
      <c r="X316">
        <v>21.1</v>
      </c>
      <c r="Z316" s="2">
        <v>38411</v>
      </c>
      <c r="AA316">
        <v>20050222</v>
      </c>
      <c r="AB316">
        <v>104</v>
      </c>
      <c r="AC316">
        <v>104.39</v>
      </c>
      <c r="AJ316" s="2">
        <v>38411</v>
      </c>
      <c r="AK316">
        <v>20050228</v>
      </c>
      <c r="AL316">
        <v>62.7</v>
      </c>
      <c r="AM316">
        <v>65.3</v>
      </c>
    </row>
    <row r="317" spans="1:39" x14ac:dyDescent="0.2">
      <c r="A317" s="2">
        <v>33587</v>
      </c>
      <c r="B317" t="s">
        <v>13</v>
      </c>
      <c r="C317" t="s">
        <v>13</v>
      </c>
      <c r="D317">
        <v>27</v>
      </c>
      <c r="F317" s="2">
        <v>38442</v>
      </c>
      <c r="G317">
        <v>20050401</v>
      </c>
      <c r="H317">
        <v>92.6</v>
      </c>
      <c r="I317">
        <v>92.6</v>
      </c>
      <c r="P317" s="2">
        <v>38442</v>
      </c>
      <c r="Q317">
        <v>20050421</v>
      </c>
      <c r="R317">
        <v>-0.4</v>
      </c>
      <c r="S317">
        <v>-0.4</v>
      </c>
      <c r="U317" s="2">
        <v>38442</v>
      </c>
      <c r="V317">
        <v>20050317</v>
      </c>
      <c r="W317">
        <v>11.4</v>
      </c>
      <c r="X317">
        <v>15.1</v>
      </c>
      <c r="Z317" s="2">
        <v>38442</v>
      </c>
      <c r="AA317">
        <v>20050329</v>
      </c>
      <c r="AB317">
        <v>102.4</v>
      </c>
      <c r="AC317">
        <v>103.03</v>
      </c>
      <c r="AJ317" s="2">
        <v>38442</v>
      </c>
      <c r="AK317">
        <v>20050331</v>
      </c>
      <c r="AL317">
        <v>69.2</v>
      </c>
      <c r="AM317">
        <v>65.3</v>
      </c>
    </row>
    <row r="318" spans="1:39" x14ac:dyDescent="0.2">
      <c r="A318" s="2">
        <v>33594</v>
      </c>
      <c r="B318" t="s">
        <v>13</v>
      </c>
      <c r="C318" t="s">
        <v>13</v>
      </c>
      <c r="D318">
        <v>26</v>
      </c>
      <c r="F318" s="2">
        <v>38472</v>
      </c>
      <c r="G318">
        <v>20050429</v>
      </c>
      <c r="H318">
        <v>87.7</v>
      </c>
      <c r="I318">
        <v>87.7</v>
      </c>
      <c r="P318" s="2">
        <v>38472</v>
      </c>
      <c r="Q318">
        <v>20050519</v>
      </c>
      <c r="R318">
        <v>-0.2</v>
      </c>
      <c r="S318">
        <v>0.5</v>
      </c>
      <c r="U318" s="2">
        <v>38472</v>
      </c>
      <c r="V318">
        <v>20050421</v>
      </c>
      <c r="W318">
        <v>25.3</v>
      </c>
      <c r="X318">
        <v>25.3</v>
      </c>
      <c r="Z318" s="2">
        <v>38472</v>
      </c>
      <c r="AA318">
        <v>20050426</v>
      </c>
      <c r="AB318">
        <v>97.7</v>
      </c>
      <c r="AC318">
        <v>97.54</v>
      </c>
      <c r="AJ318" s="2">
        <v>38472</v>
      </c>
      <c r="AK318">
        <v>20050429</v>
      </c>
      <c r="AL318">
        <v>65.599999999999994</v>
      </c>
      <c r="AM318">
        <v>65.5</v>
      </c>
    </row>
    <row r="319" spans="1:39" x14ac:dyDescent="0.2">
      <c r="A319" s="2">
        <v>33601</v>
      </c>
      <c r="B319" t="s">
        <v>13</v>
      </c>
      <c r="C319" t="s">
        <v>13</v>
      </c>
      <c r="D319">
        <v>27</v>
      </c>
      <c r="F319" s="2">
        <v>38503</v>
      </c>
      <c r="G319">
        <v>20050527</v>
      </c>
      <c r="H319">
        <v>86.9</v>
      </c>
      <c r="I319">
        <v>86.9</v>
      </c>
      <c r="P319" s="2">
        <v>38503</v>
      </c>
      <c r="Q319">
        <v>20050620</v>
      </c>
      <c r="R319">
        <v>-0.5</v>
      </c>
      <c r="S319">
        <v>-0.2</v>
      </c>
      <c r="U319" s="2">
        <v>38503</v>
      </c>
      <c r="V319">
        <v>20050519</v>
      </c>
      <c r="W319">
        <v>7.3</v>
      </c>
      <c r="X319">
        <v>9.3000000000000007</v>
      </c>
      <c r="Z319" s="2">
        <v>38503</v>
      </c>
      <c r="AA319">
        <v>20050531</v>
      </c>
      <c r="AB319">
        <v>102.2</v>
      </c>
      <c r="AC319">
        <v>103.13</v>
      </c>
      <c r="AJ319" s="2">
        <v>38503</v>
      </c>
      <c r="AK319">
        <v>20050531</v>
      </c>
      <c r="AL319">
        <v>54.1</v>
      </c>
      <c r="AM319">
        <v>53.3</v>
      </c>
    </row>
    <row r="320" spans="1:39" x14ac:dyDescent="0.2">
      <c r="A320" s="2">
        <v>33608</v>
      </c>
      <c r="B320" t="s">
        <v>13</v>
      </c>
      <c r="C320" t="s">
        <v>13</v>
      </c>
      <c r="D320">
        <v>28</v>
      </c>
      <c r="F320" s="2">
        <v>38533</v>
      </c>
      <c r="G320">
        <v>20050701</v>
      </c>
      <c r="H320">
        <v>96</v>
      </c>
      <c r="I320">
        <v>96</v>
      </c>
      <c r="P320" s="2">
        <v>38533</v>
      </c>
      <c r="Q320">
        <v>20050721</v>
      </c>
      <c r="R320">
        <v>0.9</v>
      </c>
      <c r="S320">
        <v>0.7</v>
      </c>
      <c r="U320" s="2">
        <v>38533</v>
      </c>
      <c r="V320">
        <v>20050616</v>
      </c>
      <c r="W320">
        <v>-2.2000000000000002</v>
      </c>
      <c r="X320">
        <v>-1.3</v>
      </c>
      <c r="Z320" s="2">
        <v>38533</v>
      </c>
      <c r="AA320">
        <v>20050628</v>
      </c>
      <c r="AB320">
        <v>105.8</v>
      </c>
      <c r="AC320">
        <v>106.2</v>
      </c>
      <c r="AJ320" s="2">
        <v>38533</v>
      </c>
      <c r="AK320">
        <v>20050630</v>
      </c>
      <c r="AL320">
        <v>53.6</v>
      </c>
      <c r="AM320">
        <v>57.1</v>
      </c>
    </row>
    <row r="321" spans="1:39" x14ac:dyDescent="0.2">
      <c r="A321" s="2">
        <v>33615</v>
      </c>
      <c r="B321" t="s">
        <v>13</v>
      </c>
      <c r="C321" t="s">
        <v>13</v>
      </c>
      <c r="D321">
        <v>27</v>
      </c>
      <c r="F321" s="2">
        <v>38564</v>
      </c>
      <c r="G321">
        <v>20050729</v>
      </c>
      <c r="H321">
        <v>96.5</v>
      </c>
      <c r="I321">
        <v>96.5</v>
      </c>
      <c r="P321" s="2">
        <v>38564</v>
      </c>
      <c r="Q321">
        <v>20050818</v>
      </c>
      <c r="R321">
        <v>0.1</v>
      </c>
      <c r="S321">
        <v>0</v>
      </c>
      <c r="U321" s="2">
        <v>38564</v>
      </c>
      <c r="V321">
        <v>20050721</v>
      </c>
      <c r="W321">
        <v>9.6</v>
      </c>
      <c r="X321">
        <v>8.1</v>
      </c>
      <c r="Z321" s="2">
        <v>38564</v>
      </c>
      <c r="AA321">
        <v>20050726</v>
      </c>
      <c r="AB321">
        <v>103.2</v>
      </c>
      <c r="AC321">
        <v>103.63</v>
      </c>
      <c r="AJ321" s="2">
        <v>38564</v>
      </c>
      <c r="AK321">
        <v>20050729</v>
      </c>
      <c r="AL321">
        <v>63.5</v>
      </c>
      <c r="AM321">
        <v>62.1</v>
      </c>
    </row>
    <row r="322" spans="1:39" x14ac:dyDescent="0.2">
      <c r="A322" s="2">
        <v>33622</v>
      </c>
      <c r="B322" t="s">
        <v>13</v>
      </c>
      <c r="C322" t="s">
        <v>13</v>
      </c>
      <c r="D322">
        <v>27</v>
      </c>
      <c r="F322" s="2">
        <v>38595</v>
      </c>
      <c r="G322">
        <v>20050826</v>
      </c>
      <c r="H322">
        <v>89.1</v>
      </c>
      <c r="I322">
        <v>89.1</v>
      </c>
      <c r="P322" s="2">
        <v>38595</v>
      </c>
      <c r="Q322">
        <v>20050922</v>
      </c>
      <c r="R322">
        <v>-0.2</v>
      </c>
      <c r="S322">
        <v>0.7</v>
      </c>
      <c r="U322" s="2">
        <v>38595</v>
      </c>
      <c r="V322">
        <v>20050818</v>
      </c>
      <c r="W322">
        <v>17.5</v>
      </c>
      <c r="X322">
        <v>11.2</v>
      </c>
      <c r="Z322" s="2">
        <v>38595</v>
      </c>
      <c r="AA322">
        <v>20050830</v>
      </c>
      <c r="AB322">
        <v>105.6</v>
      </c>
      <c r="AC322">
        <v>105.49</v>
      </c>
      <c r="AJ322" s="2">
        <v>38595</v>
      </c>
      <c r="AK322">
        <v>20050831</v>
      </c>
      <c r="AL322">
        <v>49.2</v>
      </c>
      <c r="AM322">
        <v>52</v>
      </c>
    </row>
    <row r="323" spans="1:39" x14ac:dyDescent="0.2">
      <c r="A323" s="2">
        <v>33629</v>
      </c>
      <c r="B323" t="s">
        <v>13</v>
      </c>
      <c r="C323" t="s">
        <v>13</v>
      </c>
      <c r="D323">
        <v>26</v>
      </c>
      <c r="F323" s="2">
        <v>38625</v>
      </c>
      <c r="G323">
        <v>20050930</v>
      </c>
      <c r="H323">
        <v>76.900000000000006</v>
      </c>
      <c r="I323">
        <v>76.900000000000006</v>
      </c>
      <c r="P323" s="2">
        <v>38625</v>
      </c>
      <c r="Q323">
        <v>20051020</v>
      </c>
      <c r="R323">
        <v>-0.7</v>
      </c>
      <c r="S323">
        <v>-0.6</v>
      </c>
      <c r="U323" s="2">
        <v>38625</v>
      </c>
      <c r="V323">
        <v>20050915</v>
      </c>
      <c r="W323">
        <v>2.2000000000000002</v>
      </c>
      <c r="X323">
        <v>7.1</v>
      </c>
      <c r="Z323" s="2">
        <v>38625</v>
      </c>
      <c r="AA323">
        <v>20050927</v>
      </c>
      <c r="AB323">
        <v>86.6</v>
      </c>
      <c r="AC323">
        <v>87.5</v>
      </c>
      <c r="AJ323" s="2">
        <v>38625</v>
      </c>
      <c r="AK323">
        <v>20050930</v>
      </c>
      <c r="AL323">
        <v>60.5</v>
      </c>
      <c r="AM323">
        <v>58</v>
      </c>
    </row>
    <row r="324" spans="1:39" x14ac:dyDescent="0.2">
      <c r="A324" s="2">
        <v>33636</v>
      </c>
      <c r="B324" t="s">
        <v>13</v>
      </c>
      <c r="C324" t="s">
        <v>13</v>
      </c>
      <c r="D324">
        <v>25</v>
      </c>
      <c r="F324" s="2">
        <v>38656</v>
      </c>
      <c r="G324">
        <v>20051028</v>
      </c>
      <c r="H324">
        <v>74.2</v>
      </c>
      <c r="I324">
        <v>74.2</v>
      </c>
      <c r="P324" s="2">
        <v>38656</v>
      </c>
      <c r="Q324">
        <v>20051121</v>
      </c>
      <c r="R324">
        <v>0.9</v>
      </c>
      <c r="S324">
        <v>0.3</v>
      </c>
      <c r="U324" s="2">
        <v>38656</v>
      </c>
      <c r="V324">
        <v>20051020</v>
      </c>
      <c r="W324">
        <v>17.3</v>
      </c>
      <c r="X324">
        <v>4.8</v>
      </c>
      <c r="Z324" s="2">
        <v>38656</v>
      </c>
      <c r="AA324">
        <v>20051025</v>
      </c>
      <c r="AB324">
        <v>85</v>
      </c>
      <c r="AC324">
        <v>85.16</v>
      </c>
      <c r="AJ324" s="2">
        <v>38656</v>
      </c>
      <c r="AK324">
        <v>20051031</v>
      </c>
      <c r="AL324">
        <v>62.9</v>
      </c>
      <c r="AM324">
        <v>62.1</v>
      </c>
    </row>
    <row r="325" spans="1:39" x14ac:dyDescent="0.2">
      <c r="A325" s="2">
        <v>33643</v>
      </c>
      <c r="B325" t="s">
        <v>13</v>
      </c>
      <c r="C325" t="s">
        <v>13</v>
      </c>
      <c r="D325">
        <v>25</v>
      </c>
      <c r="F325" s="2">
        <v>38686</v>
      </c>
      <c r="G325">
        <v>20051123</v>
      </c>
      <c r="H325">
        <v>81.599999999999994</v>
      </c>
      <c r="I325">
        <v>81.599999999999994</v>
      </c>
      <c r="P325" s="2">
        <v>38686</v>
      </c>
      <c r="Q325">
        <v>20051222</v>
      </c>
      <c r="R325">
        <v>0.5</v>
      </c>
      <c r="S325">
        <v>0.6</v>
      </c>
      <c r="U325" s="2">
        <v>38686</v>
      </c>
      <c r="V325">
        <v>20051117</v>
      </c>
      <c r="W325">
        <v>11.5</v>
      </c>
      <c r="X325">
        <v>10.3</v>
      </c>
      <c r="Z325" s="2">
        <v>38686</v>
      </c>
      <c r="AA325">
        <v>20051129</v>
      </c>
      <c r="AB325">
        <v>98.9</v>
      </c>
      <c r="AC325">
        <v>98.32</v>
      </c>
      <c r="AJ325" s="2">
        <v>38686</v>
      </c>
      <c r="AK325">
        <v>20051130</v>
      </c>
      <c r="AL325">
        <v>61.7</v>
      </c>
      <c r="AM325">
        <v>61.5</v>
      </c>
    </row>
    <row r="326" spans="1:39" x14ac:dyDescent="0.2">
      <c r="A326" s="2">
        <v>33650</v>
      </c>
      <c r="B326" t="s">
        <v>13</v>
      </c>
      <c r="C326" t="s">
        <v>13</v>
      </c>
      <c r="D326">
        <v>25</v>
      </c>
      <c r="F326" s="2">
        <v>38717</v>
      </c>
      <c r="G326">
        <v>20051223</v>
      </c>
      <c r="H326">
        <v>91.5</v>
      </c>
      <c r="I326">
        <v>91.5</v>
      </c>
      <c r="P326" s="2">
        <v>38717</v>
      </c>
      <c r="Q326">
        <v>20060123</v>
      </c>
      <c r="R326">
        <v>0.1</v>
      </c>
      <c r="S326">
        <v>0</v>
      </c>
      <c r="U326" s="2">
        <v>38717</v>
      </c>
      <c r="V326">
        <v>20051215</v>
      </c>
      <c r="W326">
        <v>12.6</v>
      </c>
      <c r="X326">
        <v>12.9</v>
      </c>
      <c r="Z326" s="2">
        <v>38717</v>
      </c>
      <c r="AA326">
        <v>20051228</v>
      </c>
      <c r="AB326">
        <v>103.6</v>
      </c>
      <c r="AC326">
        <v>103.82</v>
      </c>
      <c r="AJ326" s="2">
        <v>38717</v>
      </c>
      <c r="AK326">
        <v>20051229</v>
      </c>
      <c r="AL326">
        <v>61.5</v>
      </c>
      <c r="AM326">
        <v>60.3</v>
      </c>
    </row>
    <row r="327" spans="1:39" x14ac:dyDescent="0.2">
      <c r="A327" s="2">
        <v>33657</v>
      </c>
      <c r="B327" t="s">
        <v>13</v>
      </c>
      <c r="C327" t="s">
        <v>13</v>
      </c>
      <c r="D327">
        <v>26</v>
      </c>
      <c r="F327" s="2">
        <v>38748</v>
      </c>
      <c r="G327">
        <v>20060203</v>
      </c>
      <c r="H327">
        <v>91.2</v>
      </c>
      <c r="I327">
        <v>91.2</v>
      </c>
      <c r="P327" s="2">
        <v>38748</v>
      </c>
      <c r="Q327">
        <v>20060221</v>
      </c>
      <c r="R327">
        <v>1.1000000000000001</v>
      </c>
      <c r="S327">
        <v>0.8</v>
      </c>
      <c r="U327" s="2">
        <v>38748</v>
      </c>
      <c r="V327">
        <v>20060119</v>
      </c>
      <c r="W327">
        <v>3.3</v>
      </c>
      <c r="X327">
        <v>5.4</v>
      </c>
      <c r="Z327" s="2">
        <v>38748</v>
      </c>
      <c r="AA327">
        <v>20060131</v>
      </c>
      <c r="AB327">
        <v>106.3</v>
      </c>
      <c r="AC327">
        <v>106.78</v>
      </c>
      <c r="AJ327" s="2">
        <v>38748</v>
      </c>
      <c r="AK327">
        <v>20060131</v>
      </c>
      <c r="AL327">
        <v>58.5</v>
      </c>
      <c r="AM327">
        <v>60.4</v>
      </c>
    </row>
    <row r="328" spans="1:39" x14ac:dyDescent="0.2">
      <c r="A328" s="2">
        <v>33664</v>
      </c>
      <c r="B328" t="s">
        <v>13</v>
      </c>
      <c r="C328" t="s">
        <v>13</v>
      </c>
      <c r="D328">
        <v>26</v>
      </c>
      <c r="F328" s="2">
        <v>38776</v>
      </c>
      <c r="G328">
        <v>20060303</v>
      </c>
      <c r="H328">
        <v>86.7</v>
      </c>
      <c r="I328">
        <v>86.7</v>
      </c>
      <c r="P328" s="2">
        <v>38776</v>
      </c>
      <c r="Q328">
        <v>20060320</v>
      </c>
      <c r="R328">
        <v>-0.2</v>
      </c>
      <c r="S328">
        <v>0</v>
      </c>
      <c r="U328" s="2">
        <v>38776</v>
      </c>
      <c r="V328">
        <v>20060216</v>
      </c>
      <c r="W328">
        <v>15.4</v>
      </c>
      <c r="X328">
        <v>15.3</v>
      </c>
      <c r="Z328" s="2">
        <v>38776</v>
      </c>
      <c r="AA328">
        <v>20060228</v>
      </c>
      <c r="AB328">
        <v>101.7</v>
      </c>
      <c r="AC328">
        <v>102.66</v>
      </c>
      <c r="AJ328" s="2">
        <v>38776</v>
      </c>
      <c r="AK328">
        <v>20060228</v>
      </c>
      <c r="AL328">
        <v>54.9</v>
      </c>
      <c r="AM328">
        <v>58.8</v>
      </c>
    </row>
    <row r="329" spans="1:39" x14ac:dyDescent="0.2">
      <c r="A329" s="2">
        <v>33671</v>
      </c>
      <c r="B329" t="s">
        <v>13</v>
      </c>
      <c r="C329" t="s">
        <v>13</v>
      </c>
      <c r="D329">
        <v>25</v>
      </c>
      <c r="F329" s="2">
        <v>38807</v>
      </c>
      <c r="G329">
        <v>20060331</v>
      </c>
      <c r="H329">
        <v>88.9</v>
      </c>
      <c r="I329">
        <v>88.9</v>
      </c>
      <c r="P329" s="2">
        <v>38807</v>
      </c>
      <c r="Q329">
        <v>20060420</v>
      </c>
      <c r="R329">
        <v>-0.1</v>
      </c>
      <c r="S329">
        <v>0.2</v>
      </c>
      <c r="U329" s="2">
        <v>38807</v>
      </c>
      <c r="V329">
        <v>20060316</v>
      </c>
      <c r="W329">
        <v>12.3</v>
      </c>
      <c r="X329">
        <v>14.7</v>
      </c>
      <c r="Z329" s="2">
        <v>38807</v>
      </c>
      <c r="AA329">
        <v>20060328</v>
      </c>
      <c r="AB329">
        <v>107.2</v>
      </c>
      <c r="AC329">
        <v>107.51</v>
      </c>
      <c r="AJ329" s="2">
        <v>38807</v>
      </c>
      <c r="AK329">
        <v>20060331</v>
      </c>
      <c r="AL329">
        <v>60.4</v>
      </c>
      <c r="AM329">
        <v>59.3</v>
      </c>
    </row>
    <row r="330" spans="1:39" x14ac:dyDescent="0.2">
      <c r="A330" s="2">
        <v>33678</v>
      </c>
      <c r="B330" t="s">
        <v>13</v>
      </c>
      <c r="C330" t="s">
        <v>13</v>
      </c>
      <c r="D330">
        <v>26</v>
      </c>
      <c r="F330" s="2">
        <v>38837</v>
      </c>
      <c r="G330">
        <v>20060428</v>
      </c>
      <c r="H330">
        <v>87.4</v>
      </c>
      <c r="I330">
        <v>87.4</v>
      </c>
      <c r="P330" s="2">
        <v>38837</v>
      </c>
      <c r="Q330">
        <v>20060518</v>
      </c>
      <c r="R330">
        <v>-0.1</v>
      </c>
      <c r="S330">
        <v>-0.6</v>
      </c>
      <c r="U330" s="2">
        <v>38837</v>
      </c>
      <c r="V330">
        <v>20060420</v>
      </c>
      <c r="W330">
        <v>13.2</v>
      </c>
      <c r="X330">
        <v>14.2</v>
      </c>
      <c r="Z330" s="2">
        <v>38837</v>
      </c>
      <c r="AA330">
        <v>20060425</v>
      </c>
      <c r="AB330">
        <v>109.6</v>
      </c>
      <c r="AC330">
        <v>109.81</v>
      </c>
      <c r="AJ330" s="2">
        <v>38837</v>
      </c>
      <c r="AK330">
        <v>20060428</v>
      </c>
      <c r="AL330">
        <v>57.2</v>
      </c>
      <c r="AM330">
        <v>58.4</v>
      </c>
    </row>
    <row r="331" spans="1:39" x14ac:dyDescent="0.2">
      <c r="A331" s="2">
        <v>33685</v>
      </c>
      <c r="B331" t="s">
        <v>13</v>
      </c>
      <c r="C331" t="s">
        <v>13</v>
      </c>
      <c r="D331">
        <v>26</v>
      </c>
      <c r="F331" s="2">
        <v>38868</v>
      </c>
      <c r="G331">
        <v>20060526</v>
      </c>
      <c r="H331">
        <v>79.099999999999994</v>
      </c>
      <c r="I331">
        <v>79.099999999999994</v>
      </c>
      <c r="P331" s="2">
        <v>38868</v>
      </c>
      <c r="Q331">
        <v>20060622</v>
      </c>
      <c r="R331">
        <v>-0.6</v>
      </c>
      <c r="S331">
        <v>-0.6</v>
      </c>
      <c r="U331" s="2">
        <v>38868</v>
      </c>
      <c r="V331">
        <v>20060518</v>
      </c>
      <c r="W331">
        <v>14.4</v>
      </c>
      <c r="X331">
        <v>13.7</v>
      </c>
      <c r="Z331" s="2">
        <v>38868</v>
      </c>
      <c r="AA331">
        <v>20060530</v>
      </c>
      <c r="AB331">
        <v>103.2</v>
      </c>
      <c r="AC331">
        <v>104.69</v>
      </c>
      <c r="AJ331" s="2">
        <v>38868</v>
      </c>
      <c r="AK331">
        <v>20060531</v>
      </c>
      <c r="AL331">
        <v>61.5</v>
      </c>
      <c r="AM331">
        <v>58.5</v>
      </c>
    </row>
    <row r="332" spans="1:39" x14ac:dyDescent="0.2">
      <c r="A332" s="2">
        <v>33692</v>
      </c>
      <c r="B332" t="s">
        <v>13</v>
      </c>
      <c r="C332" t="s">
        <v>13</v>
      </c>
      <c r="D332">
        <v>27</v>
      </c>
      <c r="F332" s="2">
        <v>38898</v>
      </c>
      <c r="G332">
        <v>20060630</v>
      </c>
      <c r="H332">
        <v>84.9</v>
      </c>
      <c r="I332">
        <v>84.9</v>
      </c>
      <c r="P332" s="2">
        <v>38898</v>
      </c>
      <c r="Q332">
        <v>20060720</v>
      </c>
      <c r="R332">
        <v>0.1</v>
      </c>
      <c r="S332">
        <v>-0.1</v>
      </c>
      <c r="U332" s="2">
        <v>38898</v>
      </c>
      <c r="V332">
        <v>20060615</v>
      </c>
      <c r="W332">
        <v>13.1</v>
      </c>
      <c r="X332">
        <v>11.7</v>
      </c>
      <c r="Z332" s="2">
        <v>38898</v>
      </c>
      <c r="AA332">
        <v>20060627</v>
      </c>
      <c r="AB332">
        <v>105.7</v>
      </c>
      <c r="AC332">
        <v>105.37</v>
      </c>
      <c r="AJ332" s="2">
        <v>38898</v>
      </c>
      <c r="AK332">
        <v>20060630</v>
      </c>
      <c r="AL332">
        <v>56.5</v>
      </c>
      <c r="AM332">
        <v>57</v>
      </c>
    </row>
    <row r="333" spans="1:39" x14ac:dyDescent="0.2">
      <c r="A333" s="2">
        <v>33699</v>
      </c>
      <c r="B333" t="s">
        <v>13</v>
      </c>
      <c r="C333" t="s">
        <v>13</v>
      </c>
      <c r="D333">
        <v>27</v>
      </c>
      <c r="F333" s="2">
        <v>38929</v>
      </c>
      <c r="G333">
        <v>20060728</v>
      </c>
      <c r="H333">
        <v>84.7</v>
      </c>
      <c r="I333">
        <v>84.7</v>
      </c>
      <c r="P333" s="2">
        <v>38929</v>
      </c>
      <c r="Q333">
        <v>20060817</v>
      </c>
      <c r="R333">
        <v>-0.1</v>
      </c>
      <c r="S333">
        <v>-0.5</v>
      </c>
      <c r="U333" s="2">
        <v>38929</v>
      </c>
      <c r="V333">
        <v>20060720</v>
      </c>
      <c r="W333">
        <v>6</v>
      </c>
      <c r="X333">
        <v>4</v>
      </c>
      <c r="Z333" s="2">
        <v>38929</v>
      </c>
      <c r="AA333">
        <v>20060725</v>
      </c>
      <c r="AB333">
        <v>106.5</v>
      </c>
      <c r="AC333">
        <v>107.01</v>
      </c>
      <c r="AJ333" s="2">
        <v>38929</v>
      </c>
      <c r="AK333">
        <v>20060731</v>
      </c>
      <c r="AL333">
        <v>57.9</v>
      </c>
      <c r="AM333">
        <v>58.1</v>
      </c>
    </row>
    <row r="334" spans="1:39" x14ac:dyDescent="0.2">
      <c r="A334" s="2">
        <v>33706</v>
      </c>
      <c r="B334" t="s">
        <v>13</v>
      </c>
      <c r="C334" t="s">
        <v>13</v>
      </c>
      <c r="D334">
        <v>27</v>
      </c>
      <c r="F334" s="2">
        <v>38960</v>
      </c>
      <c r="G334">
        <v>20060901</v>
      </c>
      <c r="H334">
        <v>82</v>
      </c>
      <c r="I334">
        <v>82</v>
      </c>
      <c r="P334" s="2">
        <v>38960</v>
      </c>
      <c r="Q334">
        <v>20060921</v>
      </c>
      <c r="R334">
        <v>-0.2</v>
      </c>
      <c r="S334">
        <v>-0.2</v>
      </c>
      <c r="U334" s="2">
        <v>38960</v>
      </c>
      <c r="V334">
        <v>20060817</v>
      </c>
      <c r="W334">
        <v>18.5</v>
      </c>
      <c r="X334">
        <v>12.5</v>
      </c>
      <c r="Z334" s="2">
        <v>38960</v>
      </c>
      <c r="AA334">
        <v>20060829</v>
      </c>
      <c r="AB334">
        <v>99.6</v>
      </c>
      <c r="AC334">
        <v>100.2</v>
      </c>
      <c r="AJ334" s="2">
        <v>38960</v>
      </c>
      <c r="AK334">
        <v>20060831</v>
      </c>
      <c r="AL334">
        <v>57.1</v>
      </c>
      <c r="AM334">
        <v>56.9</v>
      </c>
    </row>
    <row r="335" spans="1:39" x14ac:dyDescent="0.2">
      <c r="A335" s="2">
        <v>33713</v>
      </c>
      <c r="B335" t="s">
        <v>13</v>
      </c>
      <c r="C335" t="s">
        <v>13</v>
      </c>
      <c r="D335">
        <v>28</v>
      </c>
      <c r="F335" s="2">
        <v>38990</v>
      </c>
      <c r="G335">
        <v>20060929</v>
      </c>
      <c r="H335">
        <v>85.4</v>
      </c>
      <c r="I335">
        <v>85.4</v>
      </c>
      <c r="P335" s="2">
        <v>38990</v>
      </c>
      <c r="Q335">
        <v>20061019</v>
      </c>
      <c r="R335">
        <v>0.1</v>
      </c>
      <c r="S335">
        <v>-0.1</v>
      </c>
      <c r="U335" s="2">
        <v>38990</v>
      </c>
      <c r="V335">
        <v>20060921</v>
      </c>
      <c r="W335">
        <v>-0.4</v>
      </c>
      <c r="X335">
        <v>-0.8</v>
      </c>
      <c r="Z335" s="2">
        <v>38990</v>
      </c>
      <c r="AA335">
        <v>20060926</v>
      </c>
      <c r="AB335">
        <v>104.5</v>
      </c>
      <c r="AC335">
        <v>105.88</v>
      </c>
      <c r="AJ335" s="2">
        <v>38990</v>
      </c>
      <c r="AK335">
        <v>20060929</v>
      </c>
      <c r="AL335">
        <v>62.1</v>
      </c>
      <c r="AM335">
        <v>58.7</v>
      </c>
    </row>
    <row r="336" spans="1:39" x14ac:dyDescent="0.2">
      <c r="A336" s="2">
        <v>33720</v>
      </c>
      <c r="B336" t="s">
        <v>13</v>
      </c>
      <c r="C336" t="s">
        <v>13</v>
      </c>
      <c r="D336">
        <v>29</v>
      </c>
      <c r="F336" s="2">
        <v>39021</v>
      </c>
      <c r="G336">
        <v>20061027</v>
      </c>
      <c r="H336">
        <v>93.6</v>
      </c>
      <c r="I336">
        <v>93.6</v>
      </c>
      <c r="P336" s="2">
        <v>39021</v>
      </c>
      <c r="Q336">
        <v>20061120</v>
      </c>
      <c r="R336">
        <v>0.2</v>
      </c>
      <c r="S336">
        <v>-0.2</v>
      </c>
      <c r="U336" s="2">
        <v>39021</v>
      </c>
      <c r="V336">
        <v>20061019</v>
      </c>
      <c r="W336">
        <v>-0.7</v>
      </c>
      <c r="X336">
        <v>2.2999999999999998</v>
      </c>
      <c r="Z336" s="2">
        <v>39021</v>
      </c>
      <c r="AA336">
        <v>20061031</v>
      </c>
      <c r="AB336">
        <v>105.4</v>
      </c>
      <c r="AC336">
        <v>105.14</v>
      </c>
      <c r="AJ336" s="2">
        <v>39021</v>
      </c>
      <c r="AK336">
        <v>20061031</v>
      </c>
      <c r="AL336">
        <v>53.5</v>
      </c>
      <c r="AM336">
        <v>53.7</v>
      </c>
    </row>
    <row r="337" spans="1:39" x14ac:dyDescent="0.2">
      <c r="A337" s="2">
        <v>33727</v>
      </c>
      <c r="B337" t="s">
        <v>13</v>
      </c>
      <c r="C337" t="s">
        <v>13</v>
      </c>
      <c r="D337">
        <v>29</v>
      </c>
      <c r="F337" s="2">
        <v>39051</v>
      </c>
      <c r="G337">
        <v>20061122</v>
      </c>
      <c r="H337">
        <v>92.1</v>
      </c>
      <c r="I337">
        <v>92.1</v>
      </c>
      <c r="P337" s="2">
        <v>39051</v>
      </c>
      <c r="Q337">
        <v>20061221</v>
      </c>
      <c r="R337">
        <v>0.1</v>
      </c>
      <c r="S337">
        <v>-0.2</v>
      </c>
      <c r="U337" s="2">
        <v>39051</v>
      </c>
      <c r="V337">
        <v>20061116</v>
      </c>
      <c r="W337">
        <v>5.0999999999999996</v>
      </c>
      <c r="X337">
        <v>4.5</v>
      </c>
      <c r="Z337" s="2">
        <v>39051</v>
      </c>
      <c r="AA337">
        <v>20061128</v>
      </c>
      <c r="AB337">
        <v>102.9</v>
      </c>
      <c r="AC337">
        <v>105.3</v>
      </c>
      <c r="AJ337" s="2">
        <v>39051</v>
      </c>
      <c r="AK337">
        <v>20061130</v>
      </c>
      <c r="AL337">
        <v>49.9</v>
      </c>
      <c r="AM337">
        <v>50.5</v>
      </c>
    </row>
    <row r="338" spans="1:39" x14ac:dyDescent="0.2">
      <c r="A338" s="2">
        <v>33734</v>
      </c>
      <c r="B338" t="s">
        <v>13</v>
      </c>
      <c r="C338" t="s">
        <v>13</v>
      </c>
      <c r="D338">
        <v>29</v>
      </c>
      <c r="F338" s="2">
        <v>39082</v>
      </c>
      <c r="G338">
        <v>20061222</v>
      </c>
      <c r="H338">
        <v>91.7</v>
      </c>
      <c r="I338">
        <v>91.7</v>
      </c>
      <c r="P338" s="2">
        <v>39082</v>
      </c>
      <c r="Q338">
        <v>20070123</v>
      </c>
      <c r="R338">
        <v>0.3</v>
      </c>
      <c r="S338">
        <v>0.4</v>
      </c>
      <c r="U338" s="2">
        <v>39082</v>
      </c>
      <c r="V338">
        <v>20061221</v>
      </c>
      <c r="W338">
        <v>-4.3</v>
      </c>
      <c r="X338">
        <v>-1.8</v>
      </c>
      <c r="Z338" s="2">
        <v>39082</v>
      </c>
      <c r="AA338">
        <v>20061228</v>
      </c>
      <c r="AB338">
        <v>109</v>
      </c>
      <c r="AC338">
        <v>110</v>
      </c>
      <c r="AJ338" s="2">
        <v>39082</v>
      </c>
      <c r="AK338">
        <v>20061228</v>
      </c>
      <c r="AL338">
        <v>52.4</v>
      </c>
      <c r="AM338">
        <v>51.6</v>
      </c>
    </row>
    <row r="339" spans="1:39" x14ac:dyDescent="0.2">
      <c r="A339" s="2">
        <v>33741</v>
      </c>
      <c r="B339" t="s">
        <v>13</v>
      </c>
      <c r="C339" t="s">
        <v>13</v>
      </c>
      <c r="D339">
        <v>28</v>
      </c>
      <c r="F339" s="2">
        <v>39113</v>
      </c>
      <c r="G339">
        <v>20070202</v>
      </c>
      <c r="H339">
        <v>96.9</v>
      </c>
      <c r="I339">
        <v>96.9</v>
      </c>
      <c r="P339" s="2">
        <v>39113</v>
      </c>
      <c r="Q339">
        <v>20070221</v>
      </c>
      <c r="R339">
        <v>0.1</v>
      </c>
      <c r="S339">
        <v>-0.3</v>
      </c>
      <c r="U339" s="2">
        <v>39113</v>
      </c>
      <c r="V339">
        <v>20070118</v>
      </c>
      <c r="W339">
        <v>8.3000000000000007</v>
      </c>
      <c r="X339">
        <v>7.5</v>
      </c>
      <c r="Z339" s="2">
        <v>39113</v>
      </c>
      <c r="AA339">
        <v>20070130</v>
      </c>
      <c r="AB339">
        <v>110.3</v>
      </c>
      <c r="AC339">
        <v>110.21</v>
      </c>
      <c r="AJ339" s="2">
        <v>39113</v>
      </c>
      <c r="AK339">
        <v>20070131</v>
      </c>
      <c r="AL339">
        <v>48.8</v>
      </c>
      <c r="AM339">
        <v>50.9</v>
      </c>
    </row>
    <row r="340" spans="1:39" x14ac:dyDescent="0.2">
      <c r="A340" s="2">
        <v>33748</v>
      </c>
      <c r="B340" t="s">
        <v>13</v>
      </c>
      <c r="C340" t="s">
        <v>13</v>
      </c>
      <c r="D340">
        <v>27</v>
      </c>
      <c r="F340" s="2">
        <v>39141</v>
      </c>
      <c r="G340">
        <v>20070302</v>
      </c>
      <c r="H340">
        <v>91.3</v>
      </c>
      <c r="I340">
        <v>91.3</v>
      </c>
      <c r="P340" s="2">
        <v>39141</v>
      </c>
      <c r="Q340">
        <v>20070322</v>
      </c>
      <c r="R340">
        <v>-0.5</v>
      </c>
      <c r="S340">
        <v>-0.2</v>
      </c>
      <c r="U340" s="2">
        <v>39141</v>
      </c>
      <c r="V340">
        <v>20070215</v>
      </c>
      <c r="W340">
        <v>0.6</v>
      </c>
      <c r="X340">
        <v>3.5</v>
      </c>
      <c r="Z340" s="2">
        <v>39141</v>
      </c>
      <c r="AA340">
        <v>20070227</v>
      </c>
      <c r="AB340">
        <v>112.5</v>
      </c>
      <c r="AC340">
        <v>111.15</v>
      </c>
      <c r="AJ340" s="2">
        <v>39141</v>
      </c>
      <c r="AK340">
        <v>20070228</v>
      </c>
      <c r="AL340">
        <v>47.9</v>
      </c>
      <c r="AM340">
        <v>50.4</v>
      </c>
    </row>
    <row r="341" spans="1:39" x14ac:dyDescent="0.2">
      <c r="A341" s="2">
        <v>33755</v>
      </c>
      <c r="B341" t="s">
        <v>13</v>
      </c>
      <c r="C341" t="s">
        <v>13</v>
      </c>
      <c r="D341">
        <v>29</v>
      </c>
      <c r="F341" s="2">
        <v>39172</v>
      </c>
      <c r="G341">
        <v>20070330</v>
      </c>
      <c r="H341">
        <v>88.4</v>
      </c>
      <c r="I341">
        <v>88.4</v>
      </c>
      <c r="P341" s="2">
        <v>39172</v>
      </c>
      <c r="Q341">
        <v>20070419</v>
      </c>
      <c r="R341">
        <v>0.1</v>
      </c>
      <c r="S341">
        <v>0.3</v>
      </c>
      <c r="U341" s="2">
        <v>39172</v>
      </c>
      <c r="V341">
        <v>20070315</v>
      </c>
      <c r="W341">
        <v>0.2</v>
      </c>
      <c r="X341">
        <v>2.8</v>
      </c>
      <c r="Z341" s="2">
        <v>39172</v>
      </c>
      <c r="AA341">
        <v>20070327</v>
      </c>
      <c r="AB341">
        <v>107.2</v>
      </c>
      <c r="AC341">
        <v>108.16</v>
      </c>
      <c r="AJ341" s="2">
        <v>39172</v>
      </c>
      <c r="AK341">
        <v>20070330</v>
      </c>
      <c r="AL341">
        <v>61.7</v>
      </c>
      <c r="AM341">
        <v>58.9</v>
      </c>
    </row>
    <row r="342" spans="1:39" x14ac:dyDescent="0.2">
      <c r="A342" s="2">
        <v>33762</v>
      </c>
      <c r="B342" t="s">
        <v>13</v>
      </c>
      <c r="C342" t="s">
        <v>13</v>
      </c>
      <c r="D342">
        <v>30</v>
      </c>
      <c r="F342" s="2">
        <v>39202</v>
      </c>
      <c r="G342">
        <v>20070427</v>
      </c>
      <c r="H342">
        <v>87.1</v>
      </c>
      <c r="I342">
        <v>87.1</v>
      </c>
      <c r="P342" s="2">
        <v>39202</v>
      </c>
      <c r="Q342">
        <v>20070517</v>
      </c>
      <c r="R342">
        <v>-0.5</v>
      </c>
      <c r="S342">
        <v>-0.2</v>
      </c>
      <c r="U342" s="2">
        <v>39202</v>
      </c>
      <c r="V342">
        <v>20070419</v>
      </c>
      <c r="W342">
        <v>0.2</v>
      </c>
      <c r="X342">
        <v>2.9</v>
      </c>
      <c r="Z342" s="2">
        <v>39202</v>
      </c>
      <c r="AA342">
        <v>20070424</v>
      </c>
      <c r="AB342">
        <v>104</v>
      </c>
      <c r="AC342">
        <v>106.28</v>
      </c>
      <c r="AJ342" s="2">
        <v>39202</v>
      </c>
      <c r="AK342">
        <v>20070430</v>
      </c>
      <c r="AL342">
        <v>52.9</v>
      </c>
      <c r="AM342">
        <v>54.5</v>
      </c>
    </row>
    <row r="343" spans="1:39" x14ac:dyDescent="0.2">
      <c r="A343" s="2">
        <v>33769</v>
      </c>
      <c r="B343" t="s">
        <v>13</v>
      </c>
      <c r="C343" t="s">
        <v>13</v>
      </c>
      <c r="D343">
        <v>30</v>
      </c>
      <c r="F343" s="2">
        <v>39233</v>
      </c>
      <c r="G343">
        <v>20070601</v>
      </c>
      <c r="H343">
        <v>88.3</v>
      </c>
      <c r="I343">
        <v>88.3</v>
      </c>
      <c r="P343" s="2">
        <v>39233</v>
      </c>
      <c r="Q343">
        <v>20070621</v>
      </c>
      <c r="R343">
        <v>0.3</v>
      </c>
      <c r="S343">
        <v>0</v>
      </c>
      <c r="U343" s="2">
        <v>39233</v>
      </c>
      <c r="V343">
        <v>20070517</v>
      </c>
      <c r="W343">
        <v>4.2</v>
      </c>
      <c r="X343">
        <v>3.7</v>
      </c>
      <c r="Z343" s="2">
        <v>39233</v>
      </c>
      <c r="AA343">
        <v>20070529</v>
      </c>
      <c r="AB343">
        <v>108</v>
      </c>
      <c r="AC343">
        <v>108.52</v>
      </c>
      <c r="AJ343" s="2">
        <v>39233</v>
      </c>
      <c r="AK343">
        <v>20070531</v>
      </c>
      <c r="AL343">
        <v>61.7</v>
      </c>
      <c r="AM343">
        <v>60.7</v>
      </c>
    </row>
    <row r="344" spans="1:39" x14ac:dyDescent="0.2">
      <c r="A344" s="2">
        <v>33776</v>
      </c>
      <c r="B344" t="s">
        <v>13</v>
      </c>
      <c r="C344" t="s">
        <v>13</v>
      </c>
      <c r="D344">
        <v>31</v>
      </c>
      <c r="F344" s="2">
        <v>39263</v>
      </c>
      <c r="G344">
        <v>20070629</v>
      </c>
      <c r="H344">
        <v>85.3</v>
      </c>
      <c r="I344">
        <v>85.3</v>
      </c>
      <c r="P344" s="2">
        <v>39263</v>
      </c>
      <c r="Q344">
        <v>20070719</v>
      </c>
      <c r="R344">
        <v>-0.3</v>
      </c>
      <c r="S344">
        <v>-0.2</v>
      </c>
      <c r="U344" s="2">
        <v>39263</v>
      </c>
      <c r="V344">
        <v>20070621</v>
      </c>
      <c r="W344">
        <v>18</v>
      </c>
      <c r="X344">
        <v>17.3</v>
      </c>
      <c r="Z344" s="2">
        <v>39263</v>
      </c>
      <c r="AA344">
        <v>20070626</v>
      </c>
      <c r="AB344">
        <v>103.9</v>
      </c>
      <c r="AC344">
        <v>105.27</v>
      </c>
      <c r="AJ344" s="2">
        <v>39263</v>
      </c>
      <c r="AK344">
        <v>20070629</v>
      </c>
      <c r="AL344">
        <v>60.2</v>
      </c>
      <c r="AM344">
        <v>59.6</v>
      </c>
    </row>
    <row r="345" spans="1:39" x14ac:dyDescent="0.2">
      <c r="A345" s="2">
        <v>33783</v>
      </c>
      <c r="B345" t="s">
        <v>13</v>
      </c>
      <c r="C345" t="s">
        <v>13</v>
      </c>
      <c r="D345">
        <v>30</v>
      </c>
      <c r="F345" s="2">
        <v>39294</v>
      </c>
      <c r="G345">
        <v>20070727</v>
      </c>
      <c r="H345">
        <v>90.4</v>
      </c>
      <c r="I345">
        <v>90.4</v>
      </c>
      <c r="P345" s="2">
        <v>39294</v>
      </c>
      <c r="Q345">
        <v>20070820</v>
      </c>
      <c r="R345">
        <v>0.4</v>
      </c>
      <c r="S345">
        <v>-0.1</v>
      </c>
      <c r="U345" s="2">
        <v>39294</v>
      </c>
      <c r="V345">
        <v>20070719</v>
      </c>
      <c r="W345">
        <v>9.1999999999999993</v>
      </c>
      <c r="X345">
        <v>6.8</v>
      </c>
      <c r="Z345" s="2">
        <v>39294</v>
      </c>
      <c r="AA345">
        <v>20070731</v>
      </c>
      <c r="AB345">
        <v>112.6</v>
      </c>
      <c r="AC345">
        <v>111.94</v>
      </c>
      <c r="AJ345" s="2">
        <v>39294</v>
      </c>
      <c r="AK345">
        <v>20070731</v>
      </c>
      <c r="AL345">
        <v>53.4</v>
      </c>
      <c r="AM345">
        <v>54</v>
      </c>
    </row>
    <row r="346" spans="1:39" x14ac:dyDescent="0.2">
      <c r="A346" s="2">
        <v>33790</v>
      </c>
      <c r="B346" t="s">
        <v>13</v>
      </c>
      <c r="C346" t="s">
        <v>13</v>
      </c>
      <c r="D346">
        <v>28</v>
      </c>
      <c r="F346" s="2">
        <v>39325</v>
      </c>
      <c r="G346">
        <v>20070831</v>
      </c>
      <c r="H346">
        <v>83.4</v>
      </c>
      <c r="I346">
        <v>83.4</v>
      </c>
      <c r="P346" s="2">
        <v>39325</v>
      </c>
      <c r="Q346">
        <v>20070920</v>
      </c>
      <c r="R346">
        <v>-0.6</v>
      </c>
      <c r="S346">
        <v>-0.7</v>
      </c>
      <c r="U346" s="2">
        <v>39325</v>
      </c>
      <c r="V346">
        <v>20070816</v>
      </c>
      <c r="W346">
        <v>0</v>
      </c>
      <c r="X346">
        <v>-0.5</v>
      </c>
      <c r="Z346" s="2">
        <v>39325</v>
      </c>
      <c r="AA346">
        <v>20070828</v>
      </c>
      <c r="AB346">
        <v>105</v>
      </c>
      <c r="AC346">
        <v>105.55</v>
      </c>
      <c r="AJ346" s="2">
        <v>39325</v>
      </c>
      <c r="AK346">
        <v>20070831</v>
      </c>
      <c r="AL346">
        <v>53.8</v>
      </c>
      <c r="AM346">
        <v>52.1</v>
      </c>
    </row>
    <row r="347" spans="1:39" x14ac:dyDescent="0.2">
      <c r="A347" s="2">
        <v>33797</v>
      </c>
      <c r="B347" t="s">
        <v>13</v>
      </c>
      <c r="C347" t="s">
        <v>13</v>
      </c>
      <c r="D347">
        <v>27</v>
      </c>
      <c r="F347" s="2">
        <v>39355</v>
      </c>
      <c r="G347">
        <v>20070928</v>
      </c>
      <c r="H347">
        <v>83.4</v>
      </c>
      <c r="I347">
        <v>83.4</v>
      </c>
      <c r="P347" s="2">
        <v>39355</v>
      </c>
      <c r="Q347">
        <v>20071018</v>
      </c>
      <c r="R347">
        <v>0.3</v>
      </c>
      <c r="S347">
        <v>-0.7</v>
      </c>
      <c r="U347" s="2">
        <v>39355</v>
      </c>
      <c r="V347">
        <v>20070920</v>
      </c>
      <c r="W347">
        <v>10.9</v>
      </c>
      <c r="X347">
        <v>7.5</v>
      </c>
      <c r="Z347" s="2">
        <v>39355</v>
      </c>
      <c r="AA347">
        <v>20070925</v>
      </c>
      <c r="AB347">
        <v>99.8</v>
      </c>
      <c r="AC347">
        <v>99.46</v>
      </c>
      <c r="AJ347" s="2">
        <v>39355</v>
      </c>
      <c r="AK347">
        <v>20070928</v>
      </c>
      <c r="AL347">
        <v>54.2</v>
      </c>
      <c r="AM347">
        <v>52.9</v>
      </c>
    </row>
    <row r="348" spans="1:39" x14ac:dyDescent="0.2">
      <c r="A348" s="2">
        <v>33804</v>
      </c>
      <c r="B348" t="s">
        <v>13</v>
      </c>
      <c r="C348" t="s">
        <v>13</v>
      </c>
      <c r="D348">
        <v>27</v>
      </c>
      <c r="F348" s="2">
        <v>39386</v>
      </c>
      <c r="G348">
        <v>20071026</v>
      </c>
      <c r="H348">
        <v>80.900000000000006</v>
      </c>
      <c r="I348">
        <v>80.900000000000006</v>
      </c>
      <c r="P348" s="2">
        <v>39386</v>
      </c>
      <c r="Q348">
        <v>20071121</v>
      </c>
      <c r="R348">
        <v>-0.5</v>
      </c>
      <c r="S348">
        <v>-0.5</v>
      </c>
      <c r="U348" s="2">
        <v>39386</v>
      </c>
      <c r="V348">
        <v>20071018</v>
      </c>
      <c r="W348">
        <v>6.8</v>
      </c>
      <c r="X348">
        <v>7.8</v>
      </c>
      <c r="Z348" s="2">
        <v>39386</v>
      </c>
      <c r="AA348">
        <v>20071030</v>
      </c>
      <c r="AB348">
        <v>95.6</v>
      </c>
      <c r="AC348">
        <v>95.24</v>
      </c>
      <c r="AJ348" s="2">
        <v>39386</v>
      </c>
      <c r="AK348">
        <v>20071031</v>
      </c>
      <c r="AL348">
        <v>49.7</v>
      </c>
      <c r="AM348">
        <v>50.3</v>
      </c>
    </row>
    <row r="349" spans="1:39" x14ac:dyDescent="0.2">
      <c r="A349" s="2">
        <v>33811</v>
      </c>
      <c r="B349" t="s">
        <v>13</v>
      </c>
      <c r="C349" t="s">
        <v>13</v>
      </c>
      <c r="D349">
        <v>27</v>
      </c>
      <c r="F349" s="2">
        <v>39416</v>
      </c>
      <c r="G349">
        <v>20071121</v>
      </c>
      <c r="H349">
        <v>76.099999999999994</v>
      </c>
      <c r="I349">
        <v>76.099999999999994</v>
      </c>
      <c r="P349" s="2">
        <v>39416</v>
      </c>
      <c r="Q349">
        <v>20071220</v>
      </c>
      <c r="R349">
        <v>-0.4</v>
      </c>
      <c r="S349">
        <v>-0.9</v>
      </c>
      <c r="U349" s="2">
        <v>39416</v>
      </c>
      <c r="V349">
        <v>20071115</v>
      </c>
      <c r="W349">
        <v>8.1999999999999993</v>
      </c>
      <c r="X349">
        <v>6.7</v>
      </c>
      <c r="Z349" s="2">
        <v>39416</v>
      </c>
      <c r="AA349">
        <v>20071127</v>
      </c>
      <c r="AB349">
        <v>87.3</v>
      </c>
      <c r="AC349">
        <v>87.78</v>
      </c>
      <c r="AJ349" s="2">
        <v>39416</v>
      </c>
      <c r="AK349">
        <v>20071130</v>
      </c>
      <c r="AL349">
        <v>52.9</v>
      </c>
      <c r="AM349">
        <v>52.7</v>
      </c>
    </row>
    <row r="350" spans="1:39" x14ac:dyDescent="0.2">
      <c r="A350" s="2">
        <v>33818</v>
      </c>
      <c r="B350" t="s">
        <v>13</v>
      </c>
      <c r="C350" t="s">
        <v>13</v>
      </c>
      <c r="D350">
        <v>27</v>
      </c>
      <c r="F350" s="2">
        <v>39447</v>
      </c>
      <c r="G350">
        <v>20071221</v>
      </c>
      <c r="H350">
        <v>75.5</v>
      </c>
      <c r="I350">
        <v>75.5</v>
      </c>
      <c r="P350" s="2">
        <v>39447</v>
      </c>
      <c r="Q350">
        <v>20080118</v>
      </c>
      <c r="R350">
        <v>-0.2</v>
      </c>
      <c r="S350">
        <v>-1.1000000000000001</v>
      </c>
      <c r="U350" s="2">
        <v>39447</v>
      </c>
      <c r="V350">
        <v>20071220</v>
      </c>
      <c r="W350">
        <v>-5.7</v>
      </c>
      <c r="X350">
        <v>-5.4</v>
      </c>
      <c r="Z350" s="2">
        <v>39447</v>
      </c>
      <c r="AA350">
        <v>20071227</v>
      </c>
      <c r="AB350">
        <v>88.6</v>
      </c>
      <c r="AC350">
        <v>90.62</v>
      </c>
      <c r="AJ350" s="2">
        <v>39447</v>
      </c>
      <c r="AK350">
        <v>20071228</v>
      </c>
      <c r="AL350">
        <v>56.6</v>
      </c>
      <c r="AM350">
        <v>55.8</v>
      </c>
    </row>
    <row r="351" spans="1:39" x14ac:dyDescent="0.2">
      <c r="A351" s="2">
        <v>33825</v>
      </c>
      <c r="B351" t="s">
        <v>13</v>
      </c>
      <c r="C351" t="s">
        <v>13</v>
      </c>
      <c r="D351">
        <v>28</v>
      </c>
      <c r="F351" s="2">
        <v>39478</v>
      </c>
      <c r="G351">
        <v>20080201</v>
      </c>
      <c r="H351">
        <v>78.400000000000006</v>
      </c>
      <c r="I351">
        <v>78.400000000000006</v>
      </c>
      <c r="P351" s="2">
        <v>39478</v>
      </c>
      <c r="Q351">
        <v>20080221</v>
      </c>
      <c r="R351">
        <v>-0.1</v>
      </c>
      <c r="S351">
        <v>-1.1000000000000001</v>
      </c>
      <c r="U351" s="2">
        <v>39478</v>
      </c>
      <c r="V351">
        <v>20080117</v>
      </c>
      <c r="W351">
        <v>-20.9</v>
      </c>
      <c r="X351">
        <v>-18.399999999999999</v>
      </c>
      <c r="Z351" s="2">
        <v>39478</v>
      </c>
      <c r="AA351">
        <v>20080129</v>
      </c>
      <c r="AB351">
        <v>87.9</v>
      </c>
      <c r="AC351">
        <v>87.32</v>
      </c>
      <c r="AJ351" s="2">
        <v>39478</v>
      </c>
      <c r="AK351">
        <v>20080131</v>
      </c>
      <c r="AL351">
        <v>51.5</v>
      </c>
      <c r="AM351">
        <v>50.9</v>
      </c>
    </row>
    <row r="352" spans="1:39" x14ac:dyDescent="0.2">
      <c r="A352" s="2">
        <v>33832</v>
      </c>
      <c r="B352" t="s">
        <v>13</v>
      </c>
      <c r="C352" t="s">
        <v>13</v>
      </c>
      <c r="D352">
        <v>29</v>
      </c>
      <c r="F352" s="2">
        <v>39507</v>
      </c>
      <c r="G352">
        <v>20080229</v>
      </c>
      <c r="H352">
        <v>70.8</v>
      </c>
      <c r="I352">
        <v>70.8</v>
      </c>
      <c r="P352" s="2">
        <v>39507</v>
      </c>
      <c r="Q352">
        <v>20080320</v>
      </c>
      <c r="R352">
        <v>-0.3</v>
      </c>
      <c r="S352">
        <v>-1.1000000000000001</v>
      </c>
      <c r="U352" s="2">
        <v>39507</v>
      </c>
      <c r="V352">
        <v>20080221</v>
      </c>
      <c r="W352">
        <v>-24</v>
      </c>
      <c r="X352">
        <v>-20.3</v>
      </c>
      <c r="Z352" s="2">
        <v>39507</v>
      </c>
      <c r="AA352">
        <v>20080226</v>
      </c>
      <c r="AB352">
        <v>75</v>
      </c>
      <c r="AC352">
        <v>76.39</v>
      </c>
      <c r="AJ352" s="2">
        <v>39507</v>
      </c>
      <c r="AK352">
        <v>20080229</v>
      </c>
      <c r="AL352">
        <v>44.5</v>
      </c>
      <c r="AM352">
        <v>47.2</v>
      </c>
    </row>
    <row r="353" spans="1:39" x14ac:dyDescent="0.2">
      <c r="A353" s="2">
        <v>33839</v>
      </c>
      <c r="B353" t="s">
        <v>13</v>
      </c>
      <c r="C353" t="s">
        <v>13</v>
      </c>
      <c r="D353">
        <v>28</v>
      </c>
      <c r="F353" s="2">
        <v>39538</v>
      </c>
      <c r="G353">
        <v>20080328</v>
      </c>
      <c r="H353">
        <v>69.5</v>
      </c>
      <c r="I353">
        <v>69.5</v>
      </c>
      <c r="P353" s="2">
        <v>39538</v>
      </c>
      <c r="Q353">
        <v>20080417</v>
      </c>
      <c r="R353">
        <v>0.1</v>
      </c>
      <c r="S353">
        <v>-1.6</v>
      </c>
      <c r="U353" s="2">
        <v>39538</v>
      </c>
      <c r="V353">
        <v>20080320</v>
      </c>
      <c r="W353">
        <v>-17.399999999999999</v>
      </c>
      <c r="X353">
        <v>-14.7</v>
      </c>
      <c r="Z353" s="2">
        <v>39538</v>
      </c>
      <c r="AA353">
        <v>20080325</v>
      </c>
      <c r="AB353">
        <v>64.5</v>
      </c>
      <c r="AC353">
        <v>65.86</v>
      </c>
      <c r="AJ353" s="2">
        <v>39538</v>
      </c>
      <c r="AK353">
        <v>20080331</v>
      </c>
      <c r="AL353">
        <v>48.2</v>
      </c>
      <c r="AM353">
        <v>50.4</v>
      </c>
    </row>
    <row r="354" spans="1:39" x14ac:dyDescent="0.2">
      <c r="A354" s="2">
        <v>33846</v>
      </c>
      <c r="B354" t="s">
        <v>13</v>
      </c>
      <c r="C354" t="s">
        <v>13</v>
      </c>
      <c r="D354">
        <v>27</v>
      </c>
      <c r="F354" s="2">
        <v>39568</v>
      </c>
      <c r="G354">
        <v>20080425</v>
      </c>
      <c r="H354">
        <v>62.6</v>
      </c>
      <c r="I354">
        <v>62.6</v>
      </c>
      <c r="P354" s="2">
        <v>39568</v>
      </c>
      <c r="Q354">
        <v>20080519</v>
      </c>
      <c r="R354">
        <v>0.1</v>
      </c>
      <c r="S354">
        <v>-0.5</v>
      </c>
      <c r="U354" s="2">
        <v>39568</v>
      </c>
      <c r="V354">
        <v>20080417</v>
      </c>
      <c r="W354">
        <v>-24.9</v>
      </c>
      <c r="X354">
        <v>-21.2</v>
      </c>
      <c r="Z354" s="2">
        <v>39568</v>
      </c>
      <c r="AA354">
        <v>20080429</v>
      </c>
      <c r="AB354">
        <v>62.3</v>
      </c>
      <c r="AC354">
        <v>62.76</v>
      </c>
      <c r="AJ354" s="2">
        <v>39568</v>
      </c>
      <c r="AK354">
        <v>20080430</v>
      </c>
      <c r="AL354">
        <v>48.3</v>
      </c>
      <c r="AM354">
        <v>48.1</v>
      </c>
    </row>
    <row r="355" spans="1:39" x14ac:dyDescent="0.2">
      <c r="A355" s="2">
        <v>33853</v>
      </c>
      <c r="B355" t="s">
        <v>13</v>
      </c>
      <c r="C355" t="s">
        <v>13</v>
      </c>
      <c r="D355">
        <v>28</v>
      </c>
      <c r="F355" s="2">
        <v>39599</v>
      </c>
      <c r="G355">
        <v>20080530</v>
      </c>
      <c r="H355">
        <v>59.8</v>
      </c>
      <c r="I355">
        <v>59.8</v>
      </c>
      <c r="P355" s="2">
        <v>39599</v>
      </c>
      <c r="Q355">
        <v>20080619</v>
      </c>
      <c r="R355">
        <v>0.1</v>
      </c>
      <c r="S355">
        <v>-0.9</v>
      </c>
      <c r="U355" s="2">
        <v>39599</v>
      </c>
      <c r="V355">
        <v>20080515</v>
      </c>
      <c r="W355">
        <v>-15.6</v>
      </c>
      <c r="X355">
        <v>-16.100000000000001</v>
      </c>
      <c r="Z355" s="2">
        <v>39599</v>
      </c>
      <c r="AA355">
        <v>20080527</v>
      </c>
      <c r="AB355">
        <v>57.2</v>
      </c>
      <c r="AC355">
        <v>58.07</v>
      </c>
      <c r="AJ355" s="2">
        <v>39599</v>
      </c>
      <c r="AK355">
        <v>20080530</v>
      </c>
      <c r="AL355">
        <v>49.1</v>
      </c>
      <c r="AM355">
        <v>49.9</v>
      </c>
    </row>
    <row r="356" spans="1:39" x14ac:dyDescent="0.2">
      <c r="A356" s="2">
        <v>33860</v>
      </c>
      <c r="B356" t="s">
        <v>13</v>
      </c>
      <c r="C356" t="s">
        <v>13</v>
      </c>
      <c r="D356">
        <v>28</v>
      </c>
      <c r="F356" s="2">
        <v>39629</v>
      </c>
      <c r="G356">
        <v>20080627</v>
      </c>
      <c r="H356">
        <v>56.4</v>
      </c>
      <c r="I356">
        <v>56.4</v>
      </c>
      <c r="P356" s="2">
        <v>39629</v>
      </c>
      <c r="Q356">
        <v>20080721</v>
      </c>
      <c r="R356">
        <v>-0.1</v>
      </c>
      <c r="S356">
        <v>-0.4</v>
      </c>
      <c r="U356" s="2">
        <v>39629</v>
      </c>
      <c r="V356">
        <v>20080619</v>
      </c>
      <c r="W356">
        <v>-17.100000000000001</v>
      </c>
      <c r="X356">
        <v>-16.8</v>
      </c>
      <c r="Z356" s="2">
        <v>39629</v>
      </c>
      <c r="AA356">
        <v>20080624</v>
      </c>
      <c r="AB356">
        <v>50.4</v>
      </c>
      <c r="AC356">
        <v>50.97</v>
      </c>
      <c r="AJ356" s="2">
        <v>39629</v>
      </c>
      <c r="AK356">
        <v>20080630</v>
      </c>
      <c r="AL356">
        <v>49.6</v>
      </c>
      <c r="AM356">
        <v>49.8</v>
      </c>
    </row>
    <row r="357" spans="1:39" x14ac:dyDescent="0.2">
      <c r="A357" s="2">
        <v>33867</v>
      </c>
      <c r="B357" t="s">
        <v>13</v>
      </c>
      <c r="C357" t="s">
        <v>13</v>
      </c>
      <c r="D357">
        <v>29</v>
      </c>
      <c r="F357" s="2">
        <v>39660</v>
      </c>
      <c r="G357">
        <v>20080725</v>
      </c>
      <c r="H357">
        <v>61.2</v>
      </c>
      <c r="I357">
        <v>61.2</v>
      </c>
      <c r="P357" s="2">
        <v>39660</v>
      </c>
      <c r="Q357">
        <v>20080821</v>
      </c>
      <c r="R357">
        <v>-0.7</v>
      </c>
      <c r="S357">
        <v>-2.4</v>
      </c>
      <c r="U357" s="2">
        <v>39660</v>
      </c>
      <c r="V357">
        <v>20080717</v>
      </c>
      <c r="W357">
        <v>-16.3</v>
      </c>
      <c r="X357">
        <v>-16.2</v>
      </c>
      <c r="Z357" s="2">
        <v>39660</v>
      </c>
      <c r="AA357">
        <v>20080729</v>
      </c>
      <c r="AB357">
        <v>51.9</v>
      </c>
      <c r="AC357">
        <v>51.94</v>
      </c>
      <c r="AJ357" s="2">
        <v>39660</v>
      </c>
      <c r="AK357">
        <v>20080731</v>
      </c>
      <c r="AL357">
        <v>50.8</v>
      </c>
      <c r="AM357">
        <v>50.5</v>
      </c>
    </row>
    <row r="358" spans="1:39" x14ac:dyDescent="0.2">
      <c r="A358" s="2">
        <v>33874</v>
      </c>
      <c r="B358" t="s">
        <v>13</v>
      </c>
      <c r="C358" t="s">
        <v>13</v>
      </c>
      <c r="D358">
        <v>30</v>
      </c>
      <c r="F358" s="2">
        <v>39691</v>
      </c>
      <c r="G358">
        <v>20080829</v>
      </c>
      <c r="H358">
        <v>63</v>
      </c>
      <c r="I358">
        <v>63</v>
      </c>
      <c r="P358" s="2">
        <v>39691</v>
      </c>
      <c r="Q358">
        <v>20080918</v>
      </c>
      <c r="R358">
        <v>-0.5</v>
      </c>
      <c r="S358">
        <v>-1.1000000000000001</v>
      </c>
      <c r="U358" s="2">
        <v>39691</v>
      </c>
      <c r="V358">
        <v>20080821</v>
      </c>
      <c r="W358">
        <v>-12.7</v>
      </c>
      <c r="X358">
        <v>-17.600000000000001</v>
      </c>
      <c r="Z358" s="2">
        <v>39691</v>
      </c>
      <c r="AA358">
        <v>20080826</v>
      </c>
      <c r="AB358">
        <v>56.9</v>
      </c>
      <c r="AC358">
        <v>58.48</v>
      </c>
      <c r="AJ358" s="2">
        <v>39691</v>
      </c>
      <c r="AK358">
        <v>20080829</v>
      </c>
      <c r="AL358">
        <v>57.9</v>
      </c>
      <c r="AM358">
        <v>56</v>
      </c>
    </row>
    <row r="359" spans="1:39" x14ac:dyDescent="0.2">
      <c r="A359" s="2">
        <v>33881</v>
      </c>
      <c r="B359" t="s">
        <v>13</v>
      </c>
      <c r="C359" t="s">
        <v>13</v>
      </c>
      <c r="D359">
        <v>28</v>
      </c>
      <c r="F359" s="2">
        <v>39721</v>
      </c>
      <c r="G359">
        <v>20080926</v>
      </c>
      <c r="H359">
        <v>70.3</v>
      </c>
      <c r="I359">
        <v>70.3</v>
      </c>
      <c r="P359" s="2">
        <v>39721</v>
      </c>
      <c r="Q359">
        <v>20081020</v>
      </c>
      <c r="R359">
        <v>0.3</v>
      </c>
      <c r="S359">
        <v>-2.2999999999999998</v>
      </c>
      <c r="U359" s="2">
        <v>39721</v>
      </c>
      <c r="V359">
        <v>20080918</v>
      </c>
      <c r="W359">
        <v>3.8</v>
      </c>
      <c r="X359">
        <v>2</v>
      </c>
      <c r="Z359" s="2">
        <v>39721</v>
      </c>
      <c r="AA359">
        <v>20080930</v>
      </c>
      <c r="AB359">
        <v>59.8</v>
      </c>
      <c r="AC359">
        <v>61.37</v>
      </c>
      <c r="AJ359" s="2">
        <v>39721</v>
      </c>
      <c r="AK359">
        <v>20080930</v>
      </c>
      <c r="AL359">
        <v>56.7</v>
      </c>
      <c r="AM359">
        <v>56.1</v>
      </c>
    </row>
    <row r="360" spans="1:39" x14ac:dyDescent="0.2">
      <c r="A360" s="2">
        <v>33888</v>
      </c>
      <c r="B360" t="s">
        <v>13</v>
      </c>
      <c r="C360" t="s">
        <v>13</v>
      </c>
      <c r="D360">
        <v>27</v>
      </c>
      <c r="F360" s="2">
        <v>39752</v>
      </c>
      <c r="G360">
        <v>20081031</v>
      </c>
      <c r="H360">
        <v>57.6</v>
      </c>
      <c r="I360">
        <v>57.6</v>
      </c>
      <c r="P360" s="2">
        <v>39752</v>
      </c>
      <c r="Q360">
        <v>20081120</v>
      </c>
      <c r="R360">
        <v>-0.8</v>
      </c>
      <c r="S360">
        <v>-3.3</v>
      </c>
      <c r="U360" s="2">
        <v>39752</v>
      </c>
      <c r="V360">
        <v>20081016</v>
      </c>
      <c r="W360">
        <v>-37.5</v>
      </c>
      <c r="X360">
        <v>-37.5</v>
      </c>
      <c r="Z360" s="2">
        <v>39752</v>
      </c>
      <c r="AA360">
        <v>20081028</v>
      </c>
      <c r="AB360">
        <v>38</v>
      </c>
      <c r="AC360">
        <v>38.83</v>
      </c>
      <c r="AJ360" s="2">
        <v>39752</v>
      </c>
      <c r="AK360">
        <v>20081031</v>
      </c>
      <c r="AL360">
        <v>37.799999999999997</v>
      </c>
      <c r="AM360">
        <v>37.4</v>
      </c>
    </row>
    <row r="361" spans="1:39" x14ac:dyDescent="0.2">
      <c r="A361" s="2">
        <v>33895</v>
      </c>
      <c r="B361" t="s">
        <v>13</v>
      </c>
      <c r="C361" t="s">
        <v>13</v>
      </c>
      <c r="D361">
        <v>26</v>
      </c>
      <c r="F361" s="2">
        <v>39782</v>
      </c>
      <c r="G361">
        <v>20081126</v>
      </c>
      <c r="H361">
        <v>55.3</v>
      </c>
      <c r="I361">
        <v>55.3</v>
      </c>
      <c r="P361" s="2">
        <v>39782</v>
      </c>
      <c r="Q361">
        <v>20081218</v>
      </c>
      <c r="R361">
        <v>-0.4</v>
      </c>
      <c r="S361">
        <v>-3</v>
      </c>
      <c r="U361" s="2">
        <v>39782</v>
      </c>
      <c r="V361">
        <v>20081120</v>
      </c>
      <c r="W361">
        <v>-39.299999999999997</v>
      </c>
      <c r="X361">
        <v>-40.9</v>
      </c>
      <c r="Z361" s="2">
        <v>39782</v>
      </c>
      <c r="AA361">
        <v>20081125</v>
      </c>
      <c r="AB361">
        <v>44.9</v>
      </c>
      <c r="AC361">
        <v>44.65</v>
      </c>
      <c r="AJ361" s="2">
        <v>39782</v>
      </c>
      <c r="AK361">
        <v>20081126</v>
      </c>
      <c r="AL361">
        <v>33.799999999999997</v>
      </c>
      <c r="AM361">
        <v>33.6</v>
      </c>
    </row>
    <row r="362" spans="1:39" x14ac:dyDescent="0.2">
      <c r="A362" s="2">
        <v>33902</v>
      </c>
      <c r="B362" t="s">
        <v>13</v>
      </c>
      <c r="C362" t="s">
        <v>13</v>
      </c>
      <c r="D362">
        <v>26</v>
      </c>
      <c r="F362" s="2">
        <v>39813</v>
      </c>
      <c r="G362">
        <v>20081223</v>
      </c>
      <c r="H362">
        <v>60.1</v>
      </c>
      <c r="I362">
        <v>60.1</v>
      </c>
      <c r="P362" s="2">
        <v>39813</v>
      </c>
      <c r="Q362">
        <v>20090126</v>
      </c>
      <c r="R362">
        <v>0.3</v>
      </c>
      <c r="S362">
        <v>-3</v>
      </c>
      <c r="U362" s="2">
        <v>39813</v>
      </c>
      <c r="V362">
        <v>20081218</v>
      </c>
      <c r="W362">
        <v>-32.9</v>
      </c>
      <c r="X362">
        <v>-37.6</v>
      </c>
      <c r="Z362" s="2">
        <v>39813</v>
      </c>
      <c r="AA362">
        <v>20081230</v>
      </c>
      <c r="AB362">
        <v>38</v>
      </c>
      <c r="AC362">
        <v>38.619999999999997</v>
      </c>
      <c r="AJ362" s="2">
        <v>39813</v>
      </c>
      <c r="AK362">
        <v>20081230</v>
      </c>
      <c r="AL362">
        <v>34.1</v>
      </c>
      <c r="AM362">
        <v>32.5</v>
      </c>
    </row>
    <row r="363" spans="1:39" x14ac:dyDescent="0.2">
      <c r="A363" s="2">
        <v>33909</v>
      </c>
      <c r="B363" t="s">
        <v>13</v>
      </c>
      <c r="C363" t="s">
        <v>13</v>
      </c>
      <c r="D363">
        <v>26</v>
      </c>
      <c r="F363" s="2">
        <v>39844</v>
      </c>
      <c r="G363">
        <v>20090130</v>
      </c>
      <c r="H363">
        <v>61.2</v>
      </c>
      <c r="I363">
        <v>61.2</v>
      </c>
      <c r="P363" s="2">
        <v>39844</v>
      </c>
      <c r="Q363">
        <v>20090219</v>
      </c>
      <c r="R363">
        <v>0.4</v>
      </c>
      <c r="S363">
        <v>-2</v>
      </c>
      <c r="U363" s="2">
        <v>39844</v>
      </c>
      <c r="V363">
        <v>20090115</v>
      </c>
      <c r="W363">
        <v>-24.3</v>
      </c>
      <c r="X363">
        <v>-31</v>
      </c>
      <c r="Z363" s="2">
        <v>39844</v>
      </c>
      <c r="AA363">
        <v>20090127</v>
      </c>
      <c r="AB363">
        <v>37.700000000000003</v>
      </c>
      <c r="AC363">
        <v>37.380000000000003</v>
      </c>
      <c r="AJ363" s="2">
        <v>39844</v>
      </c>
      <c r="AK363">
        <v>20090130</v>
      </c>
      <c r="AL363">
        <v>33.299999999999997</v>
      </c>
      <c r="AM363">
        <v>33</v>
      </c>
    </row>
    <row r="364" spans="1:39" x14ac:dyDescent="0.2">
      <c r="A364" s="2">
        <v>33916</v>
      </c>
      <c r="B364" t="s">
        <v>13</v>
      </c>
      <c r="C364" t="s">
        <v>13</v>
      </c>
      <c r="D364">
        <v>26</v>
      </c>
      <c r="F364" s="2">
        <v>39872</v>
      </c>
      <c r="G364">
        <v>20090227</v>
      </c>
      <c r="H364">
        <v>56.3</v>
      </c>
      <c r="I364">
        <v>56.3</v>
      </c>
      <c r="P364" s="2">
        <v>39872</v>
      </c>
      <c r="Q364">
        <v>20090319</v>
      </c>
      <c r="R364">
        <v>-0.4</v>
      </c>
      <c r="S364">
        <v>-1.5</v>
      </c>
      <c r="U364" s="2">
        <v>39872</v>
      </c>
      <c r="V364">
        <v>20090219</v>
      </c>
      <c r="W364">
        <v>-41.3</v>
      </c>
      <c r="X364">
        <v>-39.6</v>
      </c>
      <c r="Z364" s="2">
        <v>39872</v>
      </c>
      <c r="AA364">
        <v>20090224</v>
      </c>
      <c r="AB364">
        <v>25</v>
      </c>
      <c r="AC364">
        <v>25.3</v>
      </c>
      <c r="AJ364" s="2">
        <v>39872</v>
      </c>
      <c r="AK364">
        <v>20090227</v>
      </c>
      <c r="AL364">
        <v>34.200000000000003</v>
      </c>
      <c r="AM364">
        <v>33.200000000000003</v>
      </c>
    </row>
    <row r="365" spans="1:39" x14ac:dyDescent="0.2">
      <c r="A365" s="2">
        <v>33923</v>
      </c>
      <c r="B365" t="s">
        <v>13</v>
      </c>
      <c r="C365" t="s">
        <v>13</v>
      </c>
      <c r="D365">
        <v>27</v>
      </c>
      <c r="F365" s="2">
        <v>39903</v>
      </c>
      <c r="G365">
        <v>20090327</v>
      </c>
      <c r="H365">
        <v>57.3</v>
      </c>
      <c r="I365">
        <v>57.3</v>
      </c>
      <c r="P365" s="2">
        <v>39903</v>
      </c>
      <c r="Q365">
        <v>20090420</v>
      </c>
      <c r="R365">
        <v>-0.3</v>
      </c>
      <c r="S365">
        <v>-1.6</v>
      </c>
      <c r="U365" s="2">
        <v>39903</v>
      </c>
      <c r="V365">
        <v>20090319</v>
      </c>
      <c r="W365">
        <v>-35</v>
      </c>
      <c r="X365">
        <v>-34.4</v>
      </c>
      <c r="Z365" s="2">
        <v>39903</v>
      </c>
      <c r="AA365">
        <v>20090331</v>
      </c>
      <c r="AB365">
        <v>26</v>
      </c>
      <c r="AC365">
        <v>26.9</v>
      </c>
      <c r="AJ365" s="2">
        <v>39903</v>
      </c>
      <c r="AK365">
        <v>20090331</v>
      </c>
      <c r="AL365">
        <v>31.4</v>
      </c>
      <c r="AM365">
        <v>33.1</v>
      </c>
    </row>
    <row r="366" spans="1:39" x14ac:dyDescent="0.2">
      <c r="A366" s="2">
        <v>33930</v>
      </c>
      <c r="B366" t="s">
        <v>13</v>
      </c>
      <c r="C366" t="s">
        <v>13</v>
      </c>
      <c r="D366">
        <v>27</v>
      </c>
      <c r="F366" s="2">
        <v>39933</v>
      </c>
      <c r="G366">
        <v>20090501</v>
      </c>
      <c r="H366">
        <v>65.099999999999994</v>
      </c>
      <c r="I366">
        <v>65.099999999999994</v>
      </c>
      <c r="P366" s="2">
        <v>39933</v>
      </c>
      <c r="Q366">
        <v>20090521</v>
      </c>
      <c r="R366">
        <v>1</v>
      </c>
      <c r="S366">
        <v>0.2</v>
      </c>
      <c r="U366" s="2">
        <v>39933</v>
      </c>
      <c r="V366">
        <v>20090416</v>
      </c>
      <c r="W366">
        <v>-24.4</v>
      </c>
      <c r="X366">
        <v>-25.3</v>
      </c>
      <c r="Z366" s="2">
        <v>39933</v>
      </c>
      <c r="AA366">
        <v>20090428</v>
      </c>
      <c r="AB366">
        <v>39.200000000000003</v>
      </c>
      <c r="AC366">
        <v>40.81</v>
      </c>
      <c r="AJ366" s="2">
        <v>39933</v>
      </c>
      <c r="AK366">
        <v>20090430</v>
      </c>
      <c r="AL366">
        <v>40.1</v>
      </c>
      <c r="AM366">
        <v>38.799999999999997</v>
      </c>
    </row>
    <row r="367" spans="1:39" x14ac:dyDescent="0.2">
      <c r="A367" s="2">
        <v>33937</v>
      </c>
      <c r="B367" t="s">
        <v>13</v>
      </c>
      <c r="C367" t="s">
        <v>13</v>
      </c>
      <c r="D367">
        <v>29</v>
      </c>
      <c r="F367" s="2">
        <v>39964</v>
      </c>
      <c r="G367">
        <v>20090529</v>
      </c>
      <c r="H367">
        <v>68.7</v>
      </c>
      <c r="I367">
        <v>68.7</v>
      </c>
      <c r="P367" s="2">
        <v>39964</v>
      </c>
      <c r="Q367">
        <v>20090618</v>
      </c>
      <c r="R367">
        <v>1.2</v>
      </c>
      <c r="S367">
        <v>0.3</v>
      </c>
      <c r="U367" s="2">
        <v>39964</v>
      </c>
      <c r="V367">
        <v>20090521</v>
      </c>
      <c r="W367">
        <v>-22.6</v>
      </c>
      <c r="X367">
        <v>-22.4</v>
      </c>
      <c r="Z367" s="2">
        <v>39964</v>
      </c>
      <c r="AA367">
        <v>20090526</v>
      </c>
      <c r="AB367">
        <v>54.9</v>
      </c>
      <c r="AC367">
        <v>54.81</v>
      </c>
      <c r="AJ367" s="2">
        <v>39964</v>
      </c>
      <c r="AK367">
        <v>20090529</v>
      </c>
      <c r="AL367">
        <v>34.9</v>
      </c>
      <c r="AM367">
        <v>37.5</v>
      </c>
    </row>
    <row r="368" spans="1:39" x14ac:dyDescent="0.2">
      <c r="A368" s="2">
        <v>33944</v>
      </c>
      <c r="B368" t="s">
        <v>13</v>
      </c>
      <c r="C368" t="s">
        <v>13</v>
      </c>
      <c r="D368">
        <v>31</v>
      </c>
      <c r="F368" s="2">
        <v>39994</v>
      </c>
      <c r="G368">
        <v>20090626</v>
      </c>
      <c r="H368">
        <v>70.8</v>
      </c>
      <c r="I368">
        <v>70.8</v>
      </c>
      <c r="P368" s="2">
        <v>39994</v>
      </c>
      <c r="Q368">
        <v>20090720</v>
      </c>
      <c r="R368">
        <v>0.7</v>
      </c>
      <c r="S368">
        <v>0.8</v>
      </c>
      <c r="U368" s="2">
        <v>39994</v>
      </c>
      <c r="V368">
        <v>20090618</v>
      </c>
      <c r="W368">
        <v>-2.2000000000000002</v>
      </c>
      <c r="X368">
        <v>0.3</v>
      </c>
      <c r="Z368" s="2">
        <v>39994</v>
      </c>
      <c r="AA368">
        <v>20090630</v>
      </c>
      <c r="AB368">
        <v>49.3</v>
      </c>
      <c r="AC368">
        <v>49.32</v>
      </c>
      <c r="AJ368" s="2">
        <v>39994</v>
      </c>
      <c r="AK368">
        <v>20090630</v>
      </c>
      <c r="AL368">
        <v>39.9</v>
      </c>
      <c r="AM368">
        <v>40.9</v>
      </c>
    </row>
    <row r="369" spans="1:39" x14ac:dyDescent="0.2">
      <c r="A369" s="2">
        <v>33951</v>
      </c>
      <c r="B369" t="s">
        <v>13</v>
      </c>
      <c r="C369" t="s">
        <v>13</v>
      </c>
      <c r="D369">
        <v>32</v>
      </c>
      <c r="F369" s="2">
        <v>40025</v>
      </c>
      <c r="G369">
        <v>20090724</v>
      </c>
      <c r="H369">
        <v>66</v>
      </c>
      <c r="I369">
        <v>66</v>
      </c>
      <c r="P369" s="2">
        <v>40025</v>
      </c>
      <c r="Q369">
        <v>20090820</v>
      </c>
      <c r="R369">
        <v>0.6</v>
      </c>
      <c r="S369">
        <v>0.9</v>
      </c>
      <c r="U369" s="2">
        <v>40025</v>
      </c>
      <c r="V369">
        <v>20090716</v>
      </c>
      <c r="W369">
        <v>-7.5</v>
      </c>
      <c r="X369">
        <v>-6.6</v>
      </c>
      <c r="Z369" s="2">
        <v>40025</v>
      </c>
      <c r="AA369">
        <v>20090728</v>
      </c>
      <c r="AB369">
        <v>46.6</v>
      </c>
      <c r="AC369">
        <v>47.37</v>
      </c>
      <c r="AJ369" s="2">
        <v>40025</v>
      </c>
      <c r="AK369">
        <v>20090731</v>
      </c>
      <c r="AL369">
        <v>43.4</v>
      </c>
      <c r="AM369">
        <v>43.6</v>
      </c>
    </row>
    <row r="370" spans="1:39" x14ac:dyDescent="0.2">
      <c r="A370" s="2">
        <v>33958</v>
      </c>
      <c r="B370" t="s">
        <v>13</v>
      </c>
      <c r="C370" t="s">
        <v>13</v>
      </c>
      <c r="D370">
        <v>33</v>
      </c>
      <c r="F370" s="2">
        <v>40056</v>
      </c>
      <c r="G370">
        <v>20090828</v>
      </c>
      <c r="H370">
        <v>65.7</v>
      </c>
      <c r="I370">
        <v>65.7</v>
      </c>
      <c r="P370" s="2">
        <v>40056</v>
      </c>
      <c r="Q370">
        <v>20090921</v>
      </c>
      <c r="R370">
        <v>0.6</v>
      </c>
      <c r="S370">
        <v>1</v>
      </c>
      <c r="U370" s="2">
        <v>40056</v>
      </c>
      <c r="V370">
        <v>20090820</v>
      </c>
      <c r="W370">
        <v>4.2</v>
      </c>
      <c r="X370">
        <v>8.9</v>
      </c>
      <c r="Z370" s="2">
        <v>40056</v>
      </c>
      <c r="AA370">
        <v>20090825</v>
      </c>
      <c r="AB370">
        <v>54.1</v>
      </c>
      <c r="AC370">
        <v>54.48</v>
      </c>
      <c r="AJ370" s="2">
        <v>40056</v>
      </c>
      <c r="AK370">
        <v>20090831</v>
      </c>
      <c r="AL370">
        <v>50</v>
      </c>
      <c r="AM370">
        <v>49.5</v>
      </c>
    </row>
    <row r="371" spans="1:39" x14ac:dyDescent="0.2">
      <c r="A371" s="2">
        <v>33965</v>
      </c>
      <c r="B371" t="s">
        <v>13</v>
      </c>
      <c r="C371" t="s">
        <v>13</v>
      </c>
      <c r="D371">
        <v>33</v>
      </c>
      <c r="F371" s="2">
        <v>40086</v>
      </c>
      <c r="G371">
        <v>20090925</v>
      </c>
      <c r="H371">
        <v>73.5</v>
      </c>
      <c r="I371">
        <v>73.5</v>
      </c>
      <c r="P371" s="2">
        <v>40086</v>
      </c>
      <c r="Q371">
        <v>20091022</v>
      </c>
      <c r="R371">
        <v>1</v>
      </c>
      <c r="S371">
        <v>0.9</v>
      </c>
      <c r="U371" s="2">
        <v>40086</v>
      </c>
      <c r="V371">
        <v>20090917</v>
      </c>
      <c r="W371">
        <v>14.1</v>
      </c>
      <c r="X371">
        <v>14.9</v>
      </c>
      <c r="Z371" s="2">
        <v>40086</v>
      </c>
      <c r="AA371">
        <v>20090929</v>
      </c>
      <c r="AB371">
        <v>53.1</v>
      </c>
      <c r="AC371">
        <v>53.43</v>
      </c>
      <c r="AJ371" s="2">
        <v>40086</v>
      </c>
      <c r="AK371">
        <v>20090930</v>
      </c>
      <c r="AL371">
        <v>46.1</v>
      </c>
      <c r="AM371">
        <v>46.7</v>
      </c>
    </row>
    <row r="372" spans="1:39" x14ac:dyDescent="0.2">
      <c r="A372" s="2">
        <v>33972</v>
      </c>
      <c r="B372" t="s">
        <v>13</v>
      </c>
      <c r="C372" t="s">
        <v>13</v>
      </c>
      <c r="D372">
        <v>34</v>
      </c>
      <c r="F372" s="2">
        <v>40117</v>
      </c>
      <c r="G372">
        <v>20091030</v>
      </c>
      <c r="H372">
        <v>70.599999999999994</v>
      </c>
      <c r="I372">
        <v>70.599999999999994</v>
      </c>
      <c r="P372" s="2">
        <v>40117</v>
      </c>
      <c r="Q372">
        <v>20091119</v>
      </c>
      <c r="R372">
        <v>0.3</v>
      </c>
      <c r="S372">
        <v>0.5</v>
      </c>
      <c r="U372" s="2">
        <v>40117</v>
      </c>
      <c r="V372">
        <v>20091015</v>
      </c>
      <c r="W372">
        <v>11.5</v>
      </c>
      <c r="X372">
        <v>12.6</v>
      </c>
      <c r="Z372" s="2">
        <v>40117</v>
      </c>
      <c r="AA372">
        <v>20091027</v>
      </c>
      <c r="AB372">
        <v>47.7</v>
      </c>
      <c r="AC372">
        <v>48.67</v>
      </c>
      <c r="AJ372" s="2">
        <v>40117</v>
      </c>
      <c r="AK372">
        <v>20091030</v>
      </c>
      <c r="AL372">
        <v>54.2</v>
      </c>
      <c r="AM372">
        <v>53.9</v>
      </c>
    </row>
    <row r="373" spans="1:39" x14ac:dyDescent="0.2">
      <c r="A373" s="2">
        <v>33979</v>
      </c>
      <c r="B373" t="s">
        <v>13</v>
      </c>
      <c r="C373" t="s">
        <v>13</v>
      </c>
      <c r="D373">
        <v>33</v>
      </c>
      <c r="F373" s="2">
        <v>40147</v>
      </c>
      <c r="G373">
        <v>20091125</v>
      </c>
      <c r="H373">
        <v>67.400000000000006</v>
      </c>
      <c r="I373">
        <v>67.400000000000006</v>
      </c>
      <c r="P373" s="2">
        <v>40147</v>
      </c>
      <c r="Q373">
        <v>20091217</v>
      </c>
      <c r="R373">
        <v>0.9</v>
      </c>
      <c r="S373">
        <v>1.1000000000000001</v>
      </c>
      <c r="U373" s="2">
        <v>40147</v>
      </c>
      <c r="V373">
        <v>20091119</v>
      </c>
      <c r="W373">
        <v>16.7</v>
      </c>
      <c r="X373">
        <v>15.4</v>
      </c>
      <c r="Z373" s="2">
        <v>40147</v>
      </c>
      <c r="AA373">
        <v>20091124</v>
      </c>
      <c r="AB373">
        <v>49.5</v>
      </c>
      <c r="AC373">
        <v>50.64</v>
      </c>
      <c r="AJ373" s="2">
        <v>40147</v>
      </c>
      <c r="AK373">
        <v>20091130</v>
      </c>
      <c r="AL373">
        <v>56.1</v>
      </c>
      <c r="AM373">
        <v>55.3</v>
      </c>
    </row>
    <row r="374" spans="1:39" x14ac:dyDescent="0.2">
      <c r="A374" s="2">
        <v>33986</v>
      </c>
      <c r="B374" t="s">
        <v>13</v>
      </c>
      <c r="C374" t="s">
        <v>13</v>
      </c>
      <c r="D374">
        <v>31</v>
      </c>
      <c r="F374" s="2">
        <v>40178</v>
      </c>
      <c r="G374">
        <v>20091223</v>
      </c>
      <c r="H374">
        <v>72.5</v>
      </c>
      <c r="I374">
        <v>72.5</v>
      </c>
      <c r="P374" s="2">
        <v>40178</v>
      </c>
      <c r="Q374">
        <v>20100121</v>
      </c>
      <c r="R374">
        <v>1.1000000000000001</v>
      </c>
      <c r="S374">
        <v>0.9</v>
      </c>
      <c r="U374" s="2">
        <v>40178</v>
      </c>
      <c r="V374">
        <v>20091217</v>
      </c>
      <c r="W374">
        <v>20.399999999999999</v>
      </c>
      <c r="X374">
        <v>16.600000000000001</v>
      </c>
      <c r="Z374" s="2">
        <v>40178</v>
      </c>
      <c r="AA374">
        <v>20091229</v>
      </c>
      <c r="AB374">
        <v>52.9</v>
      </c>
      <c r="AC374">
        <v>53.62</v>
      </c>
      <c r="AJ374" s="2">
        <v>40178</v>
      </c>
      <c r="AK374">
        <v>20091230</v>
      </c>
      <c r="AL374">
        <v>60</v>
      </c>
      <c r="AM374">
        <v>55.4</v>
      </c>
    </row>
    <row r="375" spans="1:39" x14ac:dyDescent="0.2">
      <c r="A375" s="2">
        <v>33993</v>
      </c>
      <c r="B375" t="s">
        <v>13</v>
      </c>
      <c r="C375" t="s">
        <v>13</v>
      </c>
      <c r="D375">
        <v>32</v>
      </c>
      <c r="F375" s="2">
        <v>40209</v>
      </c>
      <c r="G375">
        <v>20100129</v>
      </c>
      <c r="H375">
        <v>74.400000000000006</v>
      </c>
      <c r="I375">
        <v>74.400000000000006</v>
      </c>
      <c r="P375" s="2">
        <v>40209</v>
      </c>
      <c r="Q375">
        <v>20100218</v>
      </c>
      <c r="R375">
        <v>0.3</v>
      </c>
      <c r="S375">
        <v>0.6</v>
      </c>
      <c r="U375" s="2">
        <v>40209</v>
      </c>
      <c r="V375">
        <v>20100121</v>
      </c>
      <c r="W375">
        <v>15.2</v>
      </c>
      <c r="X375">
        <v>12.9</v>
      </c>
      <c r="Z375" s="2">
        <v>40209</v>
      </c>
      <c r="AA375">
        <v>20100126</v>
      </c>
      <c r="AB375">
        <v>55.9</v>
      </c>
      <c r="AC375">
        <v>56.45</v>
      </c>
      <c r="AJ375" s="2">
        <v>40209</v>
      </c>
      <c r="AK375">
        <v>20100129</v>
      </c>
      <c r="AL375">
        <v>61.5</v>
      </c>
      <c r="AM375">
        <v>59</v>
      </c>
    </row>
    <row r="376" spans="1:39" x14ac:dyDescent="0.2">
      <c r="A376" s="2">
        <v>34000</v>
      </c>
      <c r="B376" t="s">
        <v>13</v>
      </c>
      <c r="C376" t="s">
        <v>13</v>
      </c>
      <c r="D376">
        <v>30</v>
      </c>
      <c r="F376" s="2">
        <v>40237</v>
      </c>
      <c r="G376">
        <v>20100226</v>
      </c>
      <c r="H376">
        <v>73.599999999999994</v>
      </c>
      <c r="I376">
        <v>73.599999999999994</v>
      </c>
      <c r="P376" s="2">
        <v>40237</v>
      </c>
      <c r="Q376">
        <v>20100318</v>
      </c>
      <c r="R376">
        <v>0.1</v>
      </c>
      <c r="S376">
        <v>0</v>
      </c>
      <c r="U376" s="2">
        <v>40237</v>
      </c>
      <c r="V376">
        <v>20100218</v>
      </c>
      <c r="W376">
        <v>17.600000000000001</v>
      </c>
      <c r="X376">
        <v>14</v>
      </c>
      <c r="Z376" s="2">
        <v>40237</v>
      </c>
      <c r="AA376">
        <v>20100223</v>
      </c>
      <c r="AB376">
        <v>46</v>
      </c>
      <c r="AC376">
        <v>46.42</v>
      </c>
      <c r="AJ376" s="2">
        <v>40237</v>
      </c>
      <c r="AK376">
        <v>20100226</v>
      </c>
      <c r="AL376">
        <v>62.6</v>
      </c>
      <c r="AM376">
        <v>57.3</v>
      </c>
    </row>
    <row r="377" spans="1:39" x14ac:dyDescent="0.2">
      <c r="A377" s="2">
        <v>34007</v>
      </c>
      <c r="B377" t="s">
        <v>13</v>
      </c>
      <c r="C377" t="s">
        <v>13</v>
      </c>
      <c r="D377">
        <v>29</v>
      </c>
      <c r="F377" s="2">
        <v>40268</v>
      </c>
      <c r="G377">
        <v>20100326</v>
      </c>
      <c r="H377">
        <v>73.599999999999994</v>
      </c>
      <c r="I377">
        <v>73.599999999999994</v>
      </c>
      <c r="P377" s="2">
        <v>40268</v>
      </c>
      <c r="Q377">
        <v>20100419</v>
      </c>
      <c r="R377">
        <v>1.4</v>
      </c>
      <c r="S377">
        <v>1.8</v>
      </c>
      <c r="U377" s="2">
        <v>40268</v>
      </c>
      <c r="V377">
        <v>20100318</v>
      </c>
      <c r="W377">
        <v>18.899999999999999</v>
      </c>
      <c r="X377">
        <v>14.3</v>
      </c>
      <c r="Z377" s="2">
        <v>40268</v>
      </c>
      <c r="AA377">
        <v>20100330</v>
      </c>
      <c r="AB377">
        <v>52.5</v>
      </c>
      <c r="AC377">
        <v>52.29</v>
      </c>
      <c r="AJ377" s="2">
        <v>40268</v>
      </c>
      <c r="AK377">
        <v>20100331</v>
      </c>
      <c r="AL377">
        <v>58.8</v>
      </c>
      <c r="AM377">
        <v>59.1</v>
      </c>
    </row>
    <row r="378" spans="1:39" x14ac:dyDescent="0.2">
      <c r="A378" s="2">
        <v>34014</v>
      </c>
      <c r="B378" t="s">
        <v>13</v>
      </c>
      <c r="C378" t="s">
        <v>13</v>
      </c>
      <c r="D378">
        <v>30</v>
      </c>
      <c r="F378" s="2">
        <v>40298</v>
      </c>
      <c r="G378">
        <v>20100430</v>
      </c>
      <c r="H378">
        <v>72.2</v>
      </c>
      <c r="I378">
        <v>72.2</v>
      </c>
      <c r="P378" s="2">
        <v>40298</v>
      </c>
      <c r="Q378">
        <v>20100520</v>
      </c>
      <c r="R378">
        <v>-0.1</v>
      </c>
      <c r="S378">
        <v>0.5</v>
      </c>
      <c r="U378" s="2">
        <v>40298</v>
      </c>
      <c r="V378">
        <v>20100415</v>
      </c>
      <c r="W378">
        <v>20.2</v>
      </c>
      <c r="X378">
        <v>16</v>
      </c>
      <c r="Z378" s="2">
        <v>40298</v>
      </c>
      <c r="AA378">
        <v>20100427</v>
      </c>
      <c r="AB378">
        <v>57.9</v>
      </c>
      <c r="AC378">
        <v>57.74</v>
      </c>
      <c r="AJ378" s="2">
        <v>40298</v>
      </c>
      <c r="AK378">
        <v>20100430</v>
      </c>
      <c r="AL378">
        <v>63.8</v>
      </c>
      <c r="AM378">
        <v>60.8</v>
      </c>
    </row>
    <row r="379" spans="1:39" x14ac:dyDescent="0.2">
      <c r="A379" s="2">
        <v>34021</v>
      </c>
      <c r="B379" t="s">
        <v>13</v>
      </c>
      <c r="C379" t="s">
        <v>13</v>
      </c>
      <c r="D379">
        <v>29</v>
      </c>
      <c r="F379" s="2">
        <v>40329</v>
      </c>
      <c r="G379">
        <v>20100528</v>
      </c>
      <c r="H379">
        <v>73.599999999999994</v>
      </c>
      <c r="I379">
        <v>73.599999999999994</v>
      </c>
      <c r="P379" s="2">
        <v>40329</v>
      </c>
      <c r="Q379">
        <v>20100617</v>
      </c>
      <c r="R379">
        <v>0.4</v>
      </c>
      <c r="S379">
        <v>0.1</v>
      </c>
      <c r="U379" s="2">
        <v>40329</v>
      </c>
      <c r="V379">
        <v>20100520</v>
      </c>
      <c r="W379">
        <v>21.4</v>
      </c>
      <c r="X379">
        <v>22.2</v>
      </c>
      <c r="Z379" s="2">
        <v>40329</v>
      </c>
      <c r="AA379">
        <v>20100525</v>
      </c>
      <c r="AB379">
        <v>63.3</v>
      </c>
      <c r="AC379">
        <v>62.66</v>
      </c>
      <c r="AJ379" s="2">
        <v>40329</v>
      </c>
      <c r="AK379">
        <v>20100528</v>
      </c>
      <c r="AL379">
        <v>59.7</v>
      </c>
      <c r="AM379">
        <v>63.8</v>
      </c>
    </row>
    <row r="380" spans="1:39" x14ac:dyDescent="0.2">
      <c r="A380" s="2">
        <v>34028</v>
      </c>
      <c r="B380" t="s">
        <v>13</v>
      </c>
      <c r="C380" t="s">
        <v>13</v>
      </c>
      <c r="D380">
        <v>29</v>
      </c>
      <c r="F380" s="2">
        <v>40359</v>
      </c>
      <c r="G380">
        <v>20100625</v>
      </c>
      <c r="H380">
        <v>76</v>
      </c>
      <c r="I380">
        <v>76</v>
      </c>
      <c r="P380" s="2">
        <v>40359</v>
      </c>
      <c r="Q380">
        <v>20100722</v>
      </c>
      <c r="R380">
        <v>-0.2</v>
      </c>
      <c r="S380">
        <v>0.1</v>
      </c>
      <c r="U380" s="2">
        <v>40359</v>
      </c>
      <c r="V380">
        <v>20100617</v>
      </c>
      <c r="W380">
        <v>8</v>
      </c>
      <c r="X380">
        <v>15.1</v>
      </c>
      <c r="Z380" s="2">
        <v>40359</v>
      </c>
      <c r="AA380">
        <v>20100629</v>
      </c>
      <c r="AB380">
        <v>52.9</v>
      </c>
      <c r="AC380">
        <v>54.31</v>
      </c>
      <c r="AJ380" s="2">
        <v>40359</v>
      </c>
      <c r="AK380">
        <v>20100630</v>
      </c>
      <c r="AL380">
        <v>59.1</v>
      </c>
      <c r="AM380">
        <v>61.8</v>
      </c>
    </row>
    <row r="381" spans="1:39" x14ac:dyDescent="0.2">
      <c r="A381" s="2">
        <v>34035</v>
      </c>
      <c r="B381" t="s">
        <v>13</v>
      </c>
      <c r="C381" t="s">
        <v>13</v>
      </c>
      <c r="D381">
        <v>28</v>
      </c>
      <c r="F381" s="2">
        <v>40390</v>
      </c>
      <c r="G381">
        <v>20100730</v>
      </c>
      <c r="H381">
        <v>67.8</v>
      </c>
      <c r="I381">
        <v>67.8</v>
      </c>
      <c r="P381" s="2">
        <v>40390</v>
      </c>
      <c r="Q381">
        <v>20100819</v>
      </c>
      <c r="R381">
        <v>0.1</v>
      </c>
      <c r="S381">
        <v>0.2</v>
      </c>
      <c r="U381" s="2">
        <v>40390</v>
      </c>
      <c r="V381">
        <v>20100715</v>
      </c>
      <c r="W381">
        <v>5.0999999999999996</v>
      </c>
      <c r="X381">
        <v>7.8</v>
      </c>
      <c r="Z381" s="2">
        <v>40390</v>
      </c>
      <c r="AA381">
        <v>20100727</v>
      </c>
      <c r="AB381">
        <v>50.4</v>
      </c>
      <c r="AC381">
        <v>51.03</v>
      </c>
      <c r="AJ381" s="2">
        <v>40390</v>
      </c>
      <c r="AK381">
        <v>20100730</v>
      </c>
      <c r="AL381">
        <v>62.3</v>
      </c>
      <c r="AM381">
        <v>64.2</v>
      </c>
    </row>
    <row r="382" spans="1:39" x14ac:dyDescent="0.2">
      <c r="A382" s="2">
        <v>34042</v>
      </c>
      <c r="B382" t="s">
        <v>13</v>
      </c>
      <c r="C382" t="s">
        <v>13</v>
      </c>
      <c r="D382">
        <v>27</v>
      </c>
      <c r="F382" s="2">
        <v>40421</v>
      </c>
      <c r="G382">
        <v>20100827</v>
      </c>
      <c r="H382">
        <v>68.900000000000006</v>
      </c>
      <c r="I382">
        <v>68.900000000000006</v>
      </c>
      <c r="P382" s="2">
        <v>40421</v>
      </c>
      <c r="Q382">
        <v>20100923</v>
      </c>
      <c r="R382">
        <v>0.3</v>
      </c>
      <c r="S382">
        <v>0.3</v>
      </c>
      <c r="U382" s="2">
        <v>40421</v>
      </c>
      <c r="V382">
        <v>20100819</v>
      </c>
      <c r="W382">
        <v>-7.7</v>
      </c>
      <c r="X382">
        <v>3.7</v>
      </c>
      <c r="Z382" s="2">
        <v>40421</v>
      </c>
      <c r="AA382">
        <v>20100831</v>
      </c>
      <c r="AB382">
        <v>53.5</v>
      </c>
      <c r="AC382">
        <v>53.18</v>
      </c>
      <c r="AJ382" s="2">
        <v>40421</v>
      </c>
      <c r="AK382">
        <v>20100831</v>
      </c>
      <c r="AL382">
        <v>56.7</v>
      </c>
      <c r="AM382">
        <v>59.8</v>
      </c>
    </row>
    <row r="383" spans="1:39" x14ac:dyDescent="0.2">
      <c r="A383" s="2">
        <v>34049</v>
      </c>
      <c r="B383" t="s">
        <v>13</v>
      </c>
      <c r="C383" t="s">
        <v>13</v>
      </c>
      <c r="D383">
        <v>28</v>
      </c>
      <c r="F383" s="2">
        <v>40451</v>
      </c>
      <c r="G383">
        <v>20101001</v>
      </c>
      <c r="H383">
        <v>68.2</v>
      </c>
      <c r="I383">
        <v>68.2</v>
      </c>
      <c r="P383" s="2">
        <v>40451</v>
      </c>
      <c r="Q383">
        <v>20101021</v>
      </c>
      <c r="R383">
        <v>0.3</v>
      </c>
      <c r="S383">
        <v>0.6</v>
      </c>
      <c r="U383" s="2">
        <v>40451</v>
      </c>
      <c r="V383">
        <v>20100916</v>
      </c>
      <c r="W383">
        <v>-0.7</v>
      </c>
      <c r="X383">
        <v>4</v>
      </c>
      <c r="Z383" s="2">
        <v>40451</v>
      </c>
      <c r="AA383">
        <v>20100928</v>
      </c>
      <c r="AB383">
        <v>48.5</v>
      </c>
      <c r="AC383">
        <v>48.61</v>
      </c>
      <c r="AJ383" s="2">
        <v>40451</v>
      </c>
      <c r="AK383">
        <v>20100930</v>
      </c>
      <c r="AL383">
        <v>60.4</v>
      </c>
      <c r="AM383">
        <v>61.9</v>
      </c>
    </row>
    <row r="384" spans="1:39" x14ac:dyDescent="0.2">
      <c r="A384" s="2">
        <v>34056</v>
      </c>
      <c r="B384" t="s">
        <v>13</v>
      </c>
      <c r="C384" t="s">
        <v>13</v>
      </c>
      <c r="D384">
        <v>30</v>
      </c>
      <c r="F384" s="2">
        <v>40482</v>
      </c>
      <c r="G384">
        <v>20101029</v>
      </c>
      <c r="H384">
        <v>67.7</v>
      </c>
      <c r="I384">
        <v>67.7</v>
      </c>
      <c r="P384" s="2">
        <v>40482</v>
      </c>
      <c r="Q384">
        <v>20101118</v>
      </c>
      <c r="R384">
        <v>0.5</v>
      </c>
      <c r="S384">
        <v>0</v>
      </c>
      <c r="U384" s="2">
        <v>40482</v>
      </c>
      <c r="V384">
        <v>20101021</v>
      </c>
      <c r="W384">
        <v>1</v>
      </c>
      <c r="X384">
        <v>0.3</v>
      </c>
      <c r="Z384" s="2">
        <v>40482</v>
      </c>
      <c r="AA384">
        <v>20101026</v>
      </c>
      <c r="AB384">
        <v>50.2</v>
      </c>
      <c r="AC384">
        <v>49.92</v>
      </c>
      <c r="AJ384" s="2">
        <v>40482</v>
      </c>
      <c r="AK384">
        <v>20101029</v>
      </c>
      <c r="AL384">
        <v>60.6</v>
      </c>
      <c r="AM384">
        <v>61.6</v>
      </c>
    </row>
    <row r="385" spans="1:39" x14ac:dyDescent="0.2">
      <c r="A385" s="2">
        <v>34063</v>
      </c>
      <c r="B385" t="s">
        <v>13</v>
      </c>
      <c r="C385" t="s">
        <v>13</v>
      </c>
      <c r="D385">
        <v>32</v>
      </c>
      <c r="F385" s="2">
        <v>40512</v>
      </c>
      <c r="G385">
        <v>20101124</v>
      </c>
      <c r="H385">
        <v>71.599999999999994</v>
      </c>
      <c r="I385">
        <v>71.599999999999994</v>
      </c>
      <c r="P385" s="2">
        <v>40512</v>
      </c>
      <c r="Q385">
        <v>20101217</v>
      </c>
      <c r="R385">
        <v>1.1000000000000001</v>
      </c>
      <c r="S385">
        <v>1</v>
      </c>
      <c r="U385" s="2">
        <v>40512</v>
      </c>
      <c r="V385">
        <v>20101118</v>
      </c>
      <c r="W385">
        <v>22.5</v>
      </c>
      <c r="X385">
        <v>19.2</v>
      </c>
      <c r="Z385" s="2">
        <v>40512</v>
      </c>
      <c r="AA385">
        <v>20101130</v>
      </c>
      <c r="AB385">
        <v>54.1</v>
      </c>
      <c r="AC385">
        <v>57.82</v>
      </c>
      <c r="AJ385" s="2">
        <v>40512</v>
      </c>
      <c r="AK385">
        <v>20101130</v>
      </c>
      <c r="AL385">
        <v>62.5</v>
      </c>
      <c r="AM385">
        <v>61.4</v>
      </c>
    </row>
    <row r="386" spans="1:39" x14ac:dyDescent="0.2">
      <c r="A386" s="2">
        <v>34070</v>
      </c>
      <c r="B386" t="s">
        <v>13</v>
      </c>
      <c r="C386" t="s">
        <v>13</v>
      </c>
      <c r="D386">
        <v>33</v>
      </c>
      <c r="F386" s="2">
        <v>40543</v>
      </c>
      <c r="G386">
        <v>20101223</v>
      </c>
      <c r="H386">
        <v>74.5</v>
      </c>
      <c r="I386">
        <v>74.5</v>
      </c>
      <c r="P386" s="2">
        <v>40543</v>
      </c>
      <c r="Q386">
        <v>20110120</v>
      </c>
      <c r="R386">
        <v>1</v>
      </c>
      <c r="S386">
        <v>1.2</v>
      </c>
      <c r="U386" s="2">
        <v>40543</v>
      </c>
      <c r="V386">
        <v>20101216</v>
      </c>
      <c r="W386">
        <v>24.3</v>
      </c>
      <c r="X386">
        <v>15.5</v>
      </c>
      <c r="Z386" s="2">
        <v>40543</v>
      </c>
      <c r="AA386">
        <v>20101228</v>
      </c>
      <c r="AB386">
        <v>52.5</v>
      </c>
      <c r="AC386">
        <v>63.4</v>
      </c>
      <c r="AJ386" s="2">
        <v>40543</v>
      </c>
      <c r="AK386">
        <v>20101230</v>
      </c>
      <c r="AL386">
        <v>68.599999999999994</v>
      </c>
      <c r="AM386">
        <v>64.5</v>
      </c>
    </row>
    <row r="387" spans="1:39" x14ac:dyDescent="0.2">
      <c r="A387" s="2">
        <v>34077</v>
      </c>
      <c r="B387" t="s">
        <v>13</v>
      </c>
      <c r="C387" t="s">
        <v>13</v>
      </c>
      <c r="D387">
        <v>32</v>
      </c>
      <c r="F387" s="2">
        <v>40574</v>
      </c>
      <c r="G387">
        <v>20110128</v>
      </c>
      <c r="H387">
        <v>74.2</v>
      </c>
      <c r="I387">
        <v>74.2</v>
      </c>
      <c r="P387" s="2">
        <v>40574</v>
      </c>
      <c r="Q387">
        <v>20110217</v>
      </c>
      <c r="R387">
        <v>0.1</v>
      </c>
      <c r="S387">
        <v>-0.1</v>
      </c>
      <c r="U387" s="2">
        <v>40574</v>
      </c>
      <c r="V387">
        <v>20110120</v>
      </c>
      <c r="W387">
        <v>19.3</v>
      </c>
      <c r="X387">
        <v>16.5</v>
      </c>
      <c r="Z387" s="2">
        <v>40574</v>
      </c>
      <c r="AA387">
        <v>20110125</v>
      </c>
      <c r="AB387">
        <v>60.6</v>
      </c>
      <c r="AC387">
        <v>64.790000000000006</v>
      </c>
      <c r="AJ387" s="2">
        <v>40574</v>
      </c>
      <c r="AK387">
        <v>20110131</v>
      </c>
      <c r="AL387">
        <v>68.8</v>
      </c>
      <c r="AM387">
        <v>65.900000000000006</v>
      </c>
    </row>
    <row r="388" spans="1:39" x14ac:dyDescent="0.2">
      <c r="A388" s="2">
        <v>34084</v>
      </c>
      <c r="B388" t="s">
        <v>13</v>
      </c>
      <c r="C388" t="s">
        <v>13</v>
      </c>
      <c r="D388">
        <v>31</v>
      </c>
      <c r="F388" s="2">
        <v>40602</v>
      </c>
      <c r="G388">
        <v>20110225</v>
      </c>
      <c r="H388">
        <v>77.5</v>
      </c>
      <c r="I388">
        <v>77.5</v>
      </c>
      <c r="P388" s="2">
        <v>40602</v>
      </c>
      <c r="Q388">
        <v>20110317</v>
      </c>
      <c r="R388">
        <v>0.8</v>
      </c>
      <c r="S388">
        <v>0.9</v>
      </c>
      <c r="U388" s="2">
        <v>40602</v>
      </c>
      <c r="V388">
        <v>20110217</v>
      </c>
      <c r="W388">
        <v>35.9</v>
      </c>
      <c r="X388">
        <v>29</v>
      </c>
      <c r="Z388" s="2">
        <v>40602</v>
      </c>
      <c r="AA388">
        <v>20110222</v>
      </c>
      <c r="AB388">
        <v>70.400000000000006</v>
      </c>
      <c r="AC388">
        <v>72.02</v>
      </c>
      <c r="AJ388" s="2">
        <v>40602</v>
      </c>
      <c r="AK388">
        <v>20110228</v>
      </c>
      <c r="AL388">
        <v>71.2</v>
      </c>
      <c r="AM388">
        <v>64.7</v>
      </c>
    </row>
    <row r="389" spans="1:39" x14ac:dyDescent="0.2">
      <c r="A389" s="2">
        <v>34091</v>
      </c>
      <c r="B389" t="s">
        <v>13</v>
      </c>
      <c r="C389" t="s">
        <v>13</v>
      </c>
      <c r="D389">
        <v>31</v>
      </c>
      <c r="F389" s="2">
        <v>40633</v>
      </c>
      <c r="G389">
        <v>20110325</v>
      </c>
      <c r="H389">
        <v>67.5</v>
      </c>
      <c r="I389">
        <v>67.5</v>
      </c>
      <c r="P389" s="2">
        <v>40633</v>
      </c>
      <c r="Q389">
        <v>20110421</v>
      </c>
      <c r="R389">
        <v>0.4</v>
      </c>
      <c r="S389">
        <v>1.1000000000000001</v>
      </c>
      <c r="U389" s="2">
        <v>40633</v>
      </c>
      <c r="V389">
        <v>20110317</v>
      </c>
      <c r="W389">
        <v>43.4</v>
      </c>
      <c r="X389">
        <v>36.5</v>
      </c>
      <c r="Z389" s="2">
        <v>40633</v>
      </c>
      <c r="AA389">
        <v>20110329</v>
      </c>
      <c r="AB389">
        <v>63.4</v>
      </c>
      <c r="AC389">
        <v>63.82</v>
      </c>
      <c r="AJ389" s="2">
        <v>40633</v>
      </c>
      <c r="AK389">
        <v>20110331</v>
      </c>
      <c r="AL389">
        <v>70.599999999999994</v>
      </c>
      <c r="AM389">
        <v>68.599999999999994</v>
      </c>
    </row>
    <row r="390" spans="1:39" x14ac:dyDescent="0.2">
      <c r="A390" s="2">
        <v>34098</v>
      </c>
      <c r="B390" t="s">
        <v>13</v>
      </c>
      <c r="C390" t="s">
        <v>13</v>
      </c>
      <c r="D390">
        <v>30</v>
      </c>
      <c r="F390" s="2">
        <v>40663</v>
      </c>
      <c r="G390">
        <v>20110429</v>
      </c>
      <c r="H390">
        <v>69.8</v>
      </c>
      <c r="I390">
        <v>69.8</v>
      </c>
      <c r="P390" s="2">
        <v>40663</v>
      </c>
      <c r="Q390">
        <v>20110519</v>
      </c>
      <c r="R390">
        <v>-0.3</v>
      </c>
      <c r="S390">
        <v>-0.1</v>
      </c>
      <c r="U390" s="2">
        <v>40663</v>
      </c>
      <c r="V390">
        <v>20110421</v>
      </c>
      <c r="W390">
        <v>18.5</v>
      </c>
      <c r="X390">
        <v>12.9</v>
      </c>
      <c r="Z390" s="2">
        <v>40663</v>
      </c>
      <c r="AA390">
        <v>20110426</v>
      </c>
      <c r="AB390">
        <v>65.400000000000006</v>
      </c>
      <c r="AC390">
        <v>66.02</v>
      </c>
      <c r="AJ390" s="2">
        <v>40663</v>
      </c>
      <c r="AK390">
        <v>20110429</v>
      </c>
      <c r="AL390">
        <v>67.599999999999994</v>
      </c>
      <c r="AM390">
        <v>66.099999999999994</v>
      </c>
    </row>
    <row r="391" spans="1:39" x14ac:dyDescent="0.2">
      <c r="A391" s="2">
        <v>34105</v>
      </c>
      <c r="B391" t="s">
        <v>13</v>
      </c>
      <c r="C391" t="s">
        <v>13</v>
      </c>
      <c r="D391">
        <v>32</v>
      </c>
      <c r="F391" s="2">
        <v>40694</v>
      </c>
      <c r="G391">
        <v>20110527</v>
      </c>
      <c r="H391">
        <v>74.3</v>
      </c>
      <c r="I391">
        <v>74.3</v>
      </c>
      <c r="P391" s="2">
        <v>40694</v>
      </c>
      <c r="Q391">
        <v>20110617</v>
      </c>
      <c r="R391">
        <v>0.8</v>
      </c>
      <c r="S391">
        <v>0.7</v>
      </c>
      <c r="U391" s="2">
        <v>40694</v>
      </c>
      <c r="V391">
        <v>20110519</v>
      </c>
      <c r="W391">
        <v>3.9</v>
      </c>
      <c r="X391">
        <v>6.2</v>
      </c>
      <c r="Z391" s="2">
        <v>40694</v>
      </c>
      <c r="AA391">
        <v>20110531</v>
      </c>
      <c r="AB391">
        <v>60.8</v>
      </c>
      <c r="AC391">
        <v>61.74</v>
      </c>
      <c r="AJ391" s="2">
        <v>40694</v>
      </c>
      <c r="AK391">
        <v>20110531</v>
      </c>
      <c r="AL391">
        <v>56.6</v>
      </c>
      <c r="AM391">
        <v>58.6</v>
      </c>
    </row>
    <row r="392" spans="1:39" x14ac:dyDescent="0.2">
      <c r="A392" s="2">
        <v>34112</v>
      </c>
      <c r="B392" t="s">
        <v>13</v>
      </c>
      <c r="C392" t="s">
        <v>13</v>
      </c>
      <c r="D392">
        <v>31</v>
      </c>
      <c r="F392" s="2">
        <v>40724</v>
      </c>
      <c r="G392">
        <v>20110701</v>
      </c>
      <c r="H392">
        <v>71.5</v>
      </c>
      <c r="I392">
        <v>71.5</v>
      </c>
      <c r="P392" s="2">
        <v>40724</v>
      </c>
      <c r="Q392">
        <v>20110721</v>
      </c>
      <c r="R392">
        <v>0.3</v>
      </c>
      <c r="S392">
        <v>-0.1</v>
      </c>
      <c r="U392" s="2">
        <v>40724</v>
      </c>
      <c r="V392">
        <v>20110616</v>
      </c>
      <c r="W392">
        <v>-7.7</v>
      </c>
      <c r="X392">
        <v>-0.3</v>
      </c>
      <c r="Z392" s="2">
        <v>40724</v>
      </c>
      <c r="AA392">
        <v>20110628</v>
      </c>
      <c r="AB392">
        <v>58.5</v>
      </c>
      <c r="AC392">
        <v>57.62</v>
      </c>
      <c r="AJ392" s="2">
        <v>40724</v>
      </c>
      <c r="AK392">
        <v>20110630</v>
      </c>
      <c r="AL392">
        <v>61.1</v>
      </c>
      <c r="AM392">
        <v>63.6</v>
      </c>
    </row>
    <row r="393" spans="1:39" x14ac:dyDescent="0.2">
      <c r="A393" s="2">
        <v>34119</v>
      </c>
      <c r="B393" t="s">
        <v>13</v>
      </c>
      <c r="C393" t="s">
        <v>13</v>
      </c>
      <c r="D393">
        <v>30</v>
      </c>
      <c r="F393" s="2">
        <v>40755</v>
      </c>
      <c r="G393">
        <v>20110729</v>
      </c>
      <c r="H393">
        <v>63.7</v>
      </c>
      <c r="I393">
        <v>63.7</v>
      </c>
      <c r="P393" s="2">
        <v>40755</v>
      </c>
      <c r="Q393">
        <v>20110818</v>
      </c>
      <c r="R393">
        <v>0.5</v>
      </c>
      <c r="S393">
        <v>0.6</v>
      </c>
      <c r="U393" s="2">
        <v>40755</v>
      </c>
      <c r="V393">
        <v>20110721</v>
      </c>
      <c r="W393">
        <v>3.2</v>
      </c>
      <c r="X393">
        <v>7.2</v>
      </c>
      <c r="Z393" s="2">
        <v>40755</v>
      </c>
      <c r="AA393">
        <v>20110726</v>
      </c>
      <c r="AB393">
        <v>59.5</v>
      </c>
      <c r="AC393">
        <v>59.23</v>
      </c>
      <c r="AJ393" s="2">
        <v>40755</v>
      </c>
      <c r="AK393">
        <v>20110729</v>
      </c>
      <c r="AL393">
        <v>58.8</v>
      </c>
      <c r="AM393">
        <v>61.9</v>
      </c>
    </row>
    <row r="394" spans="1:39" x14ac:dyDescent="0.2">
      <c r="A394" s="2">
        <v>34126</v>
      </c>
      <c r="B394" t="s">
        <v>13</v>
      </c>
      <c r="C394" t="s">
        <v>13</v>
      </c>
      <c r="D394">
        <v>32</v>
      </c>
      <c r="F394" s="2">
        <v>40786</v>
      </c>
      <c r="G394">
        <v>20110826</v>
      </c>
      <c r="H394">
        <v>55.7</v>
      </c>
      <c r="I394">
        <v>55.8</v>
      </c>
      <c r="P394" s="2">
        <v>40786</v>
      </c>
      <c r="Q394">
        <v>20110922</v>
      </c>
      <c r="R394">
        <v>0.3</v>
      </c>
      <c r="S394">
        <v>-0.7</v>
      </c>
      <c r="U394" s="2">
        <v>40786</v>
      </c>
      <c r="V394">
        <v>20110818</v>
      </c>
      <c r="W394">
        <v>-30.7</v>
      </c>
      <c r="X394">
        <v>-19.399999999999999</v>
      </c>
      <c r="Z394" s="2">
        <v>40786</v>
      </c>
      <c r="AA394">
        <v>20110830</v>
      </c>
      <c r="AB394">
        <v>44.5</v>
      </c>
      <c r="AC394">
        <v>45.18</v>
      </c>
      <c r="AJ394" s="2">
        <v>40786</v>
      </c>
      <c r="AK394">
        <v>20110831</v>
      </c>
      <c r="AL394">
        <v>56.5</v>
      </c>
      <c r="AM394">
        <v>59.1</v>
      </c>
    </row>
    <row r="395" spans="1:39" x14ac:dyDescent="0.2">
      <c r="A395" s="2">
        <v>34133</v>
      </c>
      <c r="B395" t="s">
        <v>13</v>
      </c>
      <c r="C395" t="s">
        <v>13</v>
      </c>
      <c r="D395">
        <v>30</v>
      </c>
      <c r="F395" s="2">
        <v>40816</v>
      </c>
      <c r="G395">
        <v>20110930</v>
      </c>
      <c r="H395">
        <v>59.4</v>
      </c>
      <c r="I395">
        <v>59.5</v>
      </c>
      <c r="P395" s="2">
        <v>40816</v>
      </c>
      <c r="Q395">
        <v>20111020</v>
      </c>
      <c r="R395">
        <v>0.2</v>
      </c>
      <c r="S395">
        <v>-0.5</v>
      </c>
      <c r="U395" s="2">
        <v>40816</v>
      </c>
      <c r="V395">
        <v>20110915</v>
      </c>
      <c r="W395">
        <v>-17.5</v>
      </c>
      <c r="X395">
        <v>-11.5</v>
      </c>
      <c r="Z395" s="2">
        <v>40816</v>
      </c>
      <c r="AA395">
        <v>20110927</v>
      </c>
      <c r="AB395">
        <v>45.4</v>
      </c>
      <c r="AC395">
        <v>46.37</v>
      </c>
      <c r="AJ395" s="2">
        <v>40816</v>
      </c>
      <c r="AK395">
        <v>20110930</v>
      </c>
      <c r="AL395">
        <v>60.4</v>
      </c>
      <c r="AM395">
        <v>62.5</v>
      </c>
    </row>
    <row r="396" spans="1:39" x14ac:dyDescent="0.2">
      <c r="A396" s="2">
        <v>34140</v>
      </c>
      <c r="B396" t="s">
        <v>13</v>
      </c>
      <c r="C396" t="s">
        <v>13</v>
      </c>
      <c r="D396">
        <v>31</v>
      </c>
      <c r="F396" s="2">
        <v>40847</v>
      </c>
      <c r="G396">
        <v>20111028</v>
      </c>
      <c r="H396">
        <v>60.9</v>
      </c>
      <c r="I396">
        <v>60.8</v>
      </c>
      <c r="P396" s="2">
        <v>40847</v>
      </c>
      <c r="Q396">
        <v>20111118</v>
      </c>
      <c r="R396">
        <v>0.9</v>
      </c>
      <c r="S396">
        <v>0.7</v>
      </c>
      <c r="U396" s="2">
        <v>40847</v>
      </c>
      <c r="V396">
        <v>20111020</v>
      </c>
      <c r="W396">
        <v>8.6999999999999993</v>
      </c>
      <c r="X396">
        <v>6.2</v>
      </c>
      <c r="Z396" s="2">
        <v>40847</v>
      </c>
      <c r="AA396">
        <v>20111025</v>
      </c>
      <c r="AB396">
        <v>39.799999999999997</v>
      </c>
      <c r="AC396">
        <v>40.869999999999997</v>
      </c>
      <c r="AJ396" s="2">
        <v>40847</v>
      </c>
      <c r="AK396">
        <v>20111031</v>
      </c>
      <c r="AL396">
        <v>58.4</v>
      </c>
      <c r="AM396">
        <v>59.4</v>
      </c>
    </row>
    <row r="397" spans="1:39" x14ac:dyDescent="0.2">
      <c r="A397" s="2">
        <v>34147</v>
      </c>
      <c r="B397" t="s">
        <v>13</v>
      </c>
      <c r="C397" t="s">
        <v>13</v>
      </c>
      <c r="D397">
        <v>31</v>
      </c>
      <c r="F397" s="2">
        <v>40877</v>
      </c>
      <c r="G397">
        <v>20111123</v>
      </c>
      <c r="H397">
        <v>64.099999999999994</v>
      </c>
      <c r="I397">
        <v>63.7</v>
      </c>
      <c r="P397" s="2">
        <v>40877</v>
      </c>
      <c r="Q397">
        <v>20111222</v>
      </c>
      <c r="R397">
        <v>0.5</v>
      </c>
      <c r="S397">
        <v>0.1</v>
      </c>
      <c r="U397" s="2">
        <v>40877</v>
      </c>
      <c r="V397">
        <v>20111117</v>
      </c>
      <c r="W397">
        <v>3.6</v>
      </c>
      <c r="X397">
        <v>4</v>
      </c>
      <c r="Z397" s="2">
        <v>40877</v>
      </c>
      <c r="AA397">
        <v>20111129</v>
      </c>
      <c r="AB397">
        <v>56</v>
      </c>
      <c r="AC397">
        <v>55.17</v>
      </c>
      <c r="AJ397" s="2">
        <v>40877</v>
      </c>
      <c r="AK397">
        <v>20111130</v>
      </c>
      <c r="AL397">
        <v>62.6</v>
      </c>
      <c r="AM397">
        <v>61.1</v>
      </c>
    </row>
    <row r="398" spans="1:39" x14ac:dyDescent="0.2">
      <c r="A398" s="2">
        <v>34154</v>
      </c>
      <c r="B398" t="s">
        <v>13</v>
      </c>
      <c r="C398" t="s">
        <v>13</v>
      </c>
      <c r="D398">
        <v>29</v>
      </c>
      <c r="F398" s="2">
        <v>40908</v>
      </c>
      <c r="G398">
        <v>20111222</v>
      </c>
      <c r="H398">
        <v>69.900000000000006</v>
      </c>
      <c r="I398">
        <v>69.900000000000006</v>
      </c>
      <c r="P398" s="2">
        <v>40908</v>
      </c>
      <c r="Q398">
        <v>20120126</v>
      </c>
      <c r="R398">
        <v>0.4</v>
      </c>
      <c r="S398">
        <v>0.6</v>
      </c>
      <c r="U398" s="2">
        <v>40908</v>
      </c>
      <c r="V398">
        <v>20111215</v>
      </c>
      <c r="W398">
        <v>10.3</v>
      </c>
      <c r="X398">
        <v>2.4</v>
      </c>
      <c r="Z398" s="2">
        <v>40908</v>
      </c>
      <c r="AA398">
        <v>20111227</v>
      </c>
      <c r="AB398">
        <v>64.5</v>
      </c>
      <c r="AC398">
        <v>64.8</v>
      </c>
      <c r="AJ398" s="2">
        <v>40908</v>
      </c>
      <c r="AK398">
        <v>20111229</v>
      </c>
      <c r="AL398">
        <v>62.5</v>
      </c>
      <c r="AM398">
        <v>61.5</v>
      </c>
    </row>
    <row r="399" spans="1:39" x14ac:dyDescent="0.2">
      <c r="A399" s="2">
        <v>34161</v>
      </c>
      <c r="B399" t="s">
        <v>13</v>
      </c>
      <c r="C399" t="s">
        <v>13</v>
      </c>
      <c r="D399">
        <v>29</v>
      </c>
      <c r="F399" s="2">
        <v>40939</v>
      </c>
      <c r="G399">
        <v>20120127</v>
      </c>
      <c r="H399">
        <v>75</v>
      </c>
      <c r="I399">
        <v>75</v>
      </c>
      <c r="P399" s="2">
        <v>40939</v>
      </c>
      <c r="Q399">
        <v>20120217</v>
      </c>
      <c r="R399">
        <v>0.4</v>
      </c>
      <c r="S399">
        <v>0.2</v>
      </c>
      <c r="U399" s="2">
        <v>40939</v>
      </c>
      <c r="V399">
        <v>20120119</v>
      </c>
      <c r="W399">
        <v>7.3</v>
      </c>
      <c r="X399">
        <v>7.4</v>
      </c>
      <c r="Z399" s="2">
        <v>40939</v>
      </c>
      <c r="AA399">
        <v>20120131</v>
      </c>
      <c r="AB399">
        <v>61.1</v>
      </c>
      <c r="AC399">
        <v>61.1</v>
      </c>
      <c r="AJ399" s="2">
        <v>40939</v>
      </c>
      <c r="AK399">
        <v>20120131</v>
      </c>
      <c r="AL399">
        <v>60.2</v>
      </c>
      <c r="AM399">
        <v>57.4</v>
      </c>
    </row>
    <row r="400" spans="1:39" x14ac:dyDescent="0.2">
      <c r="A400" s="2">
        <v>34168</v>
      </c>
      <c r="B400" t="s">
        <v>13</v>
      </c>
      <c r="C400" t="s">
        <v>13</v>
      </c>
      <c r="D400">
        <v>31</v>
      </c>
      <c r="F400" s="2">
        <v>40968</v>
      </c>
      <c r="G400">
        <v>20120224</v>
      </c>
      <c r="H400">
        <v>75.3</v>
      </c>
      <c r="I400">
        <v>75.3</v>
      </c>
      <c r="P400" s="2">
        <v>40968</v>
      </c>
      <c r="Q400">
        <v>20120322</v>
      </c>
      <c r="R400">
        <v>0.7</v>
      </c>
      <c r="S400">
        <v>0.7</v>
      </c>
      <c r="U400" s="2">
        <v>40968</v>
      </c>
      <c r="V400">
        <v>20120216</v>
      </c>
      <c r="W400">
        <v>10.199999999999999</v>
      </c>
      <c r="X400">
        <v>10.7</v>
      </c>
      <c r="Z400" s="2">
        <v>40968</v>
      </c>
      <c r="AA400">
        <v>20120228</v>
      </c>
      <c r="AB400">
        <v>70.8</v>
      </c>
      <c r="AC400">
        <v>71.62</v>
      </c>
      <c r="AJ400" s="2">
        <v>40968</v>
      </c>
      <c r="AK400">
        <v>20120229</v>
      </c>
      <c r="AL400">
        <v>64</v>
      </c>
      <c r="AM400">
        <v>61.6</v>
      </c>
    </row>
    <row r="401" spans="1:39" x14ac:dyDescent="0.2">
      <c r="A401" s="2">
        <v>34175</v>
      </c>
      <c r="B401" t="s">
        <v>13</v>
      </c>
      <c r="C401" t="s">
        <v>13</v>
      </c>
      <c r="D401">
        <v>31</v>
      </c>
      <c r="F401" s="2">
        <v>40999</v>
      </c>
      <c r="G401">
        <v>20120330</v>
      </c>
      <c r="H401">
        <v>76.2</v>
      </c>
      <c r="I401">
        <v>76.2</v>
      </c>
      <c r="P401" s="2">
        <v>40999</v>
      </c>
      <c r="Q401">
        <v>20120419</v>
      </c>
      <c r="R401">
        <v>0.3</v>
      </c>
      <c r="S401">
        <v>0.5</v>
      </c>
      <c r="U401" s="2">
        <v>40999</v>
      </c>
      <c r="V401">
        <v>20120315</v>
      </c>
      <c r="W401">
        <v>12.5</v>
      </c>
      <c r="X401">
        <v>8.9</v>
      </c>
      <c r="Z401" s="2">
        <v>40999</v>
      </c>
      <c r="AA401">
        <v>20120327</v>
      </c>
      <c r="AB401">
        <v>70.2</v>
      </c>
      <c r="AC401">
        <v>69.45</v>
      </c>
      <c r="AJ401" s="2">
        <v>40999</v>
      </c>
      <c r="AK401">
        <v>20120330</v>
      </c>
      <c r="AL401">
        <v>62.2</v>
      </c>
      <c r="AM401">
        <v>61.7</v>
      </c>
    </row>
    <row r="402" spans="1:39" x14ac:dyDescent="0.2">
      <c r="A402" s="2">
        <v>34182</v>
      </c>
      <c r="B402" t="s">
        <v>13</v>
      </c>
      <c r="C402" t="s">
        <v>13</v>
      </c>
      <c r="D402">
        <v>32</v>
      </c>
      <c r="F402" s="2">
        <v>41029</v>
      </c>
      <c r="G402">
        <v>20120427</v>
      </c>
      <c r="H402">
        <v>76.400000000000006</v>
      </c>
      <c r="I402">
        <v>76.400000000000006</v>
      </c>
      <c r="P402" s="2">
        <v>41029</v>
      </c>
      <c r="Q402">
        <v>20120517</v>
      </c>
      <c r="R402">
        <v>-0.1</v>
      </c>
      <c r="S402">
        <v>-0.2</v>
      </c>
      <c r="U402" s="2">
        <v>41029</v>
      </c>
      <c r="V402">
        <v>20120419</v>
      </c>
      <c r="W402">
        <v>8.5</v>
      </c>
      <c r="X402">
        <v>5.6</v>
      </c>
      <c r="Z402" s="2">
        <v>41029</v>
      </c>
      <c r="AA402">
        <v>20120424</v>
      </c>
      <c r="AB402">
        <v>69.2</v>
      </c>
      <c r="AC402">
        <v>68.7</v>
      </c>
      <c r="AJ402" s="2">
        <v>41029</v>
      </c>
      <c r="AK402">
        <v>20120430</v>
      </c>
      <c r="AL402">
        <v>56.2</v>
      </c>
      <c r="AM402">
        <v>57.5</v>
      </c>
    </row>
    <row r="403" spans="1:39" x14ac:dyDescent="0.2">
      <c r="A403" s="2">
        <v>34189</v>
      </c>
      <c r="B403" t="s">
        <v>13</v>
      </c>
      <c r="C403" t="s">
        <v>13</v>
      </c>
      <c r="D403">
        <v>31</v>
      </c>
      <c r="F403" s="2">
        <v>41060</v>
      </c>
      <c r="G403">
        <v>20120525</v>
      </c>
      <c r="H403">
        <v>79.3</v>
      </c>
      <c r="I403">
        <v>79.3</v>
      </c>
      <c r="P403" s="2">
        <v>41060</v>
      </c>
      <c r="Q403">
        <v>20120621</v>
      </c>
      <c r="R403">
        <v>0.3</v>
      </c>
      <c r="S403">
        <v>0</v>
      </c>
      <c r="U403" s="2">
        <v>41060</v>
      </c>
      <c r="V403">
        <v>20120517</v>
      </c>
      <c r="W403">
        <v>-5.8</v>
      </c>
      <c r="X403">
        <v>-0.7</v>
      </c>
      <c r="Z403" s="2">
        <v>41060</v>
      </c>
      <c r="AA403">
        <v>20120529</v>
      </c>
      <c r="AB403">
        <v>64.900000000000006</v>
      </c>
      <c r="AC403">
        <v>64.37</v>
      </c>
      <c r="AJ403" s="2">
        <v>41060</v>
      </c>
      <c r="AK403">
        <v>20120531</v>
      </c>
      <c r="AL403">
        <v>52.7</v>
      </c>
      <c r="AM403">
        <v>53</v>
      </c>
    </row>
    <row r="404" spans="1:39" x14ac:dyDescent="0.2">
      <c r="A404" s="2">
        <v>34196</v>
      </c>
      <c r="B404" t="s">
        <v>13</v>
      </c>
      <c r="C404" t="s">
        <v>13</v>
      </c>
      <c r="D404">
        <v>30</v>
      </c>
      <c r="F404" s="2">
        <v>41090</v>
      </c>
      <c r="G404">
        <v>20120629</v>
      </c>
      <c r="H404">
        <v>73.2</v>
      </c>
      <c r="I404">
        <v>73.2</v>
      </c>
      <c r="P404" s="2">
        <v>41090</v>
      </c>
      <c r="Q404">
        <v>20120719</v>
      </c>
      <c r="R404">
        <v>-0.3</v>
      </c>
      <c r="S404">
        <v>-0.4</v>
      </c>
      <c r="U404" s="2">
        <v>41090</v>
      </c>
      <c r="V404">
        <v>20120621</v>
      </c>
      <c r="W404">
        <v>-16.600000000000001</v>
      </c>
      <c r="X404">
        <v>-12.4</v>
      </c>
      <c r="Z404" s="2">
        <v>41090</v>
      </c>
      <c r="AA404">
        <v>20120626</v>
      </c>
      <c r="AB404">
        <v>62</v>
      </c>
      <c r="AC404">
        <v>62.69</v>
      </c>
      <c r="AJ404" s="2">
        <v>41090</v>
      </c>
      <c r="AK404">
        <v>20120629</v>
      </c>
      <c r="AL404">
        <v>52.9</v>
      </c>
      <c r="AM404">
        <v>55.2</v>
      </c>
    </row>
    <row r="405" spans="1:39" x14ac:dyDescent="0.2">
      <c r="A405" s="2">
        <v>34203</v>
      </c>
      <c r="B405" t="s">
        <v>13</v>
      </c>
      <c r="C405" t="s">
        <v>13</v>
      </c>
      <c r="D405">
        <v>31</v>
      </c>
      <c r="F405" s="2">
        <v>41121</v>
      </c>
      <c r="G405">
        <v>20120727</v>
      </c>
      <c r="H405">
        <v>72.3</v>
      </c>
      <c r="I405">
        <v>72.3</v>
      </c>
      <c r="P405" s="2">
        <v>41121</v>
      </c>
      <c r="Q405">
        <v>20120817</v>
      </c>
      <c r="R405">
        <v>0.4</v>
      </c>
      <c r="S405">
        <v>0.2</v>
      </c>
      <c r="U405" s="2">
        <v>41121</v>
      </c>
      <c r="V405">
        <v>20120719</v>
      </c>
      <c r="W405">
        <v>-12.9</v>
      </c>
      <c r="X405">
        <v>-12.6</v>
      </c>
      <c r="Z405" s="2">
        <v>41121</v>
      </c>
      <c r="AA405">
        <v>20120731</v>
      </c>
      <c r="AB405">
        <v>65.900000000000006</v>
      </c>
      <c r="AC405">
        <v>65.37</v>
      </c>
      <c r="AJ405" s="2">
        <v>41121</v>
      </c>
      <c r="AK405">
        <v>20120731</v>
      </c>
      <c r="AL405">
        <v>53.7</v>
      </c>
      <c r="AM405">
        <v>54.8</v>
      </c>
    </row>
    <row r="406" spans="1:39" x14ac:dyDescent="0.2">
      <c r="A406" s="2">
        <v>34210</v>
      </c>
      <c r="B406" t="s">
        <v>13</v>
      </c>
      <c r="C406" t="s">
        <v>13</v>
      </c>
      <c r="D406">
        <v>31</v>
      </c>
      <c r="F406" s="2">
        <v>41152</v>
      </c>
      <c r="G406">
        <v>20120831</v>
      </c>
      <c r="H406">
        <v>74.3</v>
      </c>
      <c r="I406">
        <v>74.3</v>
      </c>
      <c r="P406" s="2">
        <v>41152</v>
      </c>
      <c r="Q406">
        <v>20120920</v>
      </c>
      <c r="R406">
        <v>-0.1</v>
      </c>
      <c r="S406">
        <v>-0.3</v>
      </c>
      <c r="U406" s="2">
        <v>41152</v>
      </c>
      <c r="V406">
        <v>20120816</v>
      </c>
      <c r="W406">
        <v>-7.1</v>
      </c>
      <c r="X406">
        <v>-2.2999999999999998</v>
      </c>
      <c r="Z406" s="2">
        <v>41152</v>
      </c>
      <c r="AA406">
        <v>20120828</v>
      </c>
      <c r="AB406">
        <v>60.6</v>
      </c>
      <c r="AC406">
        <v>61.28</v>
      </c>
      <c r="AJ406" s="2">
        <v>41152</v>
      </c>
      <c r="AK406">
        <v>20120831</v>
      </c>
      <c r="AL406">
        <v>53</v>
      </c>
      <c r="AM406">
        <v>54.1</v>
      </c>
    </row>
    <row r="407" spans="1:39" x14ac:dyDescent="0.2">
      <c r="A407" s="2">
        <v>34217</v>
      </c>
      <c r="B407" t="s">
        <v>13</v>
      </c>
      <c r="C407" t="s">
        <v>13</v>
      </c>
      <c r="D407">
        <v>32</v>
      </c>
      <c r="F407" s="2">
        <v>41182</v>
      </c>
      <c r="G407">
        <v>20120928</v>
      </c>
      <c r="H407">
        <v>78.3</v>
      </c>
      <c r="I407">
        <v>78.3</v>
      </c>
      <c r="P407" s="2">
        <v>41182</v>
      </c>
      <c r="Q407">
        <v>20121018</v>
      </c>
      <c r="R407">
        <v>0.6</v>
      </c>
      <c r="S407">
        <v>0.4</v>
      </c>
      <c r="U407" s="2">
        <v>41182</v>
      </c>
      <c r="V407">
        <v>20120920</v>
      </c>
      <c r="W407">
        <v>-1.9</v>
      </c>
      <c r="X407">
        <v>-0.9</v>
      </c>
      <c r="Z407" s="2">
        <v>41182</v>
      </c>
      <c r="AA407">
        <v>20120925</v>
      </c>
      <c r="AB407">
        <v>70.3</v>
      </c>
      <c r="AC407">
        <v>68.349999999999994</v>
      </c>
      <c r="AJ407" s="2">
        <v>41182</v>
      </c>
      <c r="AK407">
        <v>20120928</v>
      </c>
      <c r="AL407">
        <v>49.7</v>
      </c>
      <c r="AM407">
        <v>51.9</v>
      </c>
    </row>
    <row r="408" spans="1:39" x14ac:dyDescent="0.2">
      <c r="A408" s="2">
        <v>34224</v>
      </c>
      <c r="B408" t="s">
        <v>13</v>
      </c>
      <c r="C408" t="s">
        <v>13</v>
      </c>
      <c r="D408">
        <v>32</v>
      </c>
      <c r="F408" s="2">
        <v>41213</v>
      </c>
      <c r="G408">
        <v>20121026</v>
      </c>
      <c r="H408">
        <v>82.6</v>
      </c>
      <c r="I408">
        <v>82.6</v>
      </c>
      <c r="P408" s="2">
        <v>41213</v>
      </c>
      <c r="Q408">
        <v>20121121</v>
      </c>
      <c r="R408">
        <v>0.2</v>
      </c>
      <c r="S408">
        <v>0.3</v>
      </c>
      <c r="U408" s="2">
        <v>41213</v>
      </c>
      <c r="V408">
        <v>20121018</v>
      </c>
      <c r="W408">
        <v>5.7</v>
      </c>
      <c r="X408">
        <v>-1.2</v>
      </c>
      <c r="Z408" s="2">
        <v>41213</v>
      </c>
      <c r="AA408">
        <v>20121101</v>
      </c>
      <c r="AB408">
        <v>72.2</v>
      </c>
      <c r="AC408">
        <v>73.08</v>
      </c>
      <c r="AJ408" s="2">
        <v>41213</v>
      </c>
      <c r="AK408">
        <v>20121031</v>
      </c>
      <c r="AL408">
        <v>49.9</v>
      </c>
      <c r="AM408">
        <v>48.3</v>
      </c>
    </row>
    <row r="409" spans="1:39" x14ac:dyDescent="0.2">
      <c r="A409" s="2">
        <v>34231</v>
      </c>
      <c r="B409" t="s">
        <v>13</v>
      </c>
      <c r="C409" t="s">
        <v>13</v>
      </c>
      <c r="D409">
        <v>32</v>
      </c>
      <c r="F409" s="2">
        <v>41243</v>
      </c>
      <c r="G409">
        <v>20121121</v>
      </c>
      <c r="H409">
        <v>82.7</v>
      </c>
      <c r="I409">
        <v>82.7</v>
      </c>
      <c r="P409" s="2">
        <v>41243</v>
      </c>
      <c r="Q409">
        <v>20121220</v>
      </c>
      <c r="R409">
        <v>-0.2</v>
      </c>
      <c r="S409">
        <v>0.1</v>
      </c>
      <c r="U409" s="2">
        <v>41243</v>
      </c>
      <c r="V409">
        <v>20121115</v>
      </c>
      <c r="W409">
        <v>-10.7</v>
      </c>
      <c r="X409">
        <v>-10.6</v>
      </c>
      <c r="Z409" s="2">
        <v>41243</v>
      </c>
      <c r="AA409">
        <v>20121127</v>
      </c>
      <c r="AB409">
        <v>73.7</v>
      </c>
      <c r="AC409">
        <v>71.540000000000006</v>
      </c>
      <c r="AJ409" s="2">
        <v>41243</v>
      </c>
      <c r="AK409">
        <v>20121130</v>
      </c>
      <c r="AL409">
        <v>50.4</v>
      </c>
      <c r="AM409">
        <v>48.8</v>
      </c>
    </row>
    <row r="410" spans="1:39" x14ac:dyDescent="0.2">
      <c r="A410" s="2">
        <v>34238</v>
      </c>
      <c r="B410" t="s">
        <v>13</v>
      </c>
      <c r="C410" t="s">
        <v>13</v>
      </c>
      <c r="D410">
        <v>32</v>
      </c>
      <c r="F410" s="2">
        <v>41274</v>
      </c>
      <c r="G410">
        <v>20121221</v>
      </c>
      <c r="H410">
        <v>72.900000000000006</v>
      </c>
      <c r="I410">
        <v>72.900000000000006</v>
      </c>
      <c r="P410" s="2">
        <v>41274</v>
      </c>
      <c r="Q410">
        <v>20130124</v>
      </c>
      <c r="R410">
        <v>0.5</v>
      </c>
      <c r="S410">
        <v>0.2</v>
      </c>
      <c r="U410" s="2">
        <v>41274</v>
      </c>
      <c r="V410">
        <v>20121220</v>
      </c>
      <c r="W410">
        <v>8.1</v>
      </c>
      <c r="X410">
        <v>2.4</v>
      </c>
      <c r="Z410" s="2">
        <v>41274</v>
      </c>
      <c r="AA410">
        <v>20121227</v>
      </c>
      <c r="AB410">
        <v>65.099999999999994</v>
      </c>
      <c r="AC410">
        <v>66.69</v>
      </c>
      <c r="AJ410" s="2">
        <v>41274</v>
      </c>
      <c r="AK410">
        <v>20121228</v>
      </c>
      <c r="AL410">
        <v>51.6</v>
      </c>
      <c r="AM410">
        <v>51.3</v>
      </c>
    </row>
    <row r="411" spans="1:39" x14ac:dyDescent="0.2">
      <c r="A411" s="2">
        <v>34245</v>
      </c>
      <c r="B411" t="s">
        <v>13</v>
      </c>
      <c r="C411" t="s">
        <v>13</v>
      </c>
      <c r="D411">
        <v>30</v>
      </c>
      <c r="F411" s="2">
        <v>41305</v>
      </c>
      <c r="G411">
        <v>20130201</v>
      </c>
      <c r="H411">
        <v>73.8</v>
      </c>
      <c r="I411">
        <v>73.8</v>
      </c>
      <c r="P411" s="2">
        <v>41305</v>
      </c>
      <c r="Q411">
        <v>20130221</v>
      </c>
      <c r="R411">
        <v>0.2</v>
      </c>
      <c r="S411">
        <v>0.6</v>
      </c>
      <c r="U411" s="2">
        <v>41305</v>
      </c>
      <c r="V411">
        <v>20130117</v>
      </c>
      <c r="W411">
        <v>-5.8</v>
      </c>
      <c r="X411">
        <v>-1.6</v>
      </c>
      <c r="Z411" s="2">
        <v>41305</v>
      </c>
      <c r="AA411">
        <v>20130129</v>
      </c>
      <c r="AB411">
        <v>58.6</v>
      </c>
      <c r="AC411">
        <v>58.43</v>
      </c>
      <c r="AJ411" s="2">
        <v>41305</v>
      </c>
      <c r="AK411">
        <v>20130131</v>
      </c>
      <c r="AL411">
        <v>55.6</v>
      </c>
      <c r="AM411">
        <v>53.4</v>
      </c>
    </row>
    <row r="412" spans="1:39" x14ac:dyDescent="0.2">
      <c r="A412" s="2">
        <v>34252</v>
      </c>
      <c r="B412" t="s">
        <v>13</v>
      </c>
      <c r="C412" t="s">
        <v>13</v>
      </c>
      <c r="D412">
        <v>31</v>
      </c>
      <c r="F412" s="2">
        <v>41333</v>
      </c>
      <c r="G412">
        <v>20130301</v>
      </c>
      <c r="H412">
        <v>77.599999999999994</v>
      </c>
      <c r="I412">
        <v>77.599999999999994</v>
      </c>
      <c r="P412" s="2">
        <v>41333</v>
      </c>
      <c r="Q412">
        <v>20130321</v>
      </c>
      <c r="R412">
        <v>0.5</v>
      </c>
      <c r="S412">
        <v>0.6</v>
      </c>
      <c r="U412" s="2">
        <v>41333</v>
      </c>
      <c r="V412">
        <v>20130221</v>
      </c>
      <c r="W412">
        <v>-12.5</v>
      </c>
      <c r="X412">
        <v>-4.8</v>
      </c>
      <c r="Z412" s="2">
        <v>41333</v>
      </c>
      <c r="AA412">
        <v>20130226</v>
      </c>
      <c r="AB412">
        <v>69.599999999999994</v>
      </c>
      <c r="AC412">
        <v>68.040000000000006</v>
      </c>
      <c r="AJ412" s="2">
        <v>41333</v>
      </c>
      <c r="AK412">
        <v>20130228</v>
      </c>
      <c r="AL412">
        <v>56.8</v>
      </c>
      <c r="AM412">
        <v>55.7</v>
      </c>
    </row>
    <row r="413" spans="1:39" x14ac:dyDescent="0.2">
      <c r="A413" s="2">
        <v>34259</v>
      </c>
      <c r="B413" t="s">
        <v>13</v>
      </c>
      <c r="C413" t="s">
        <v>13</v>
      </c>
      <c r="D413">
        <v>32</v>
      </c>
      <c r="F413" s="2">
        <v>41364</v>
      </c>
      <c r="G413">
        <v>20130329</v>
      </c>
      <c r="H413">
        <v>78.599999999999994</v>
      </c>
      <c r="I413">
        <v>78.599999999999994</v>
      </c>
      <c r="P413" s="2">
        <v>41364</v>
      </c>
      <c r="Q413">
        <v>20130418</v>
      </c>
      <c r="R413">
        <v>-0.1</v>
      </c>
      <c r="S413">
        <v>-0.3</v>
      </c>
      <c r="U413" s="2">
        <v>41364</v>
      </c>
      <c r="V413">
        <v>20130321</v>
      </c>
      <c r="W413">
        <v>2</v>
      </c>
      <c r="X413">
        <v>2.2999999999999998</v>
      </c>
      <c r="Z413" s="2">
        <v>41364</v>
      </c>
      <c r="AA413">
        <v>20130326</v>
      </c>
      <c r="AB413">
        <v>59.7</v>
      </c>
      <c r="AC413">
        <v>61.9</v>
      </c>
      <c r="AJ413" s="2">
        <v>41364</v>
      </c>
      <c r="AK413">
        <v>20130328</v>
      </c>
      <c r="AL413">
        <v>52.4</v>
      </c>
      <c r="AM413">
        <v>55.3</v>
      </c>
    </row>
    <row r="414" spans="1:39" x14ac:dyDescent="0.2">
      <c r="A414" s="2">
        <v>34266</v>
      </c>
      <c r="B414" t="s">
        <v>13</v>
      </c>
      <c r="C414" t="s">
        <v>13</v>
      </c>
      <c r="D414">
        <v>32</v>
      </c>
      <c r="F414" s="2">
        <v>41394</v>
      </c>
      <c r="G414">
        <v>20130426</v>
      </c>
      <c r="H414">
        <v>76.400000000000006</v>
      </c>
      <c r="I414">
        <v>76.400000000000006</v>
      </c>
      <c r="P414" s="2">
        <v>41394</v>
      </c>
      <c r="Q414">
        <v>20130517</v>
      </c>
      <c r="R414">
        <v>0.6</v>
      </c>
      <c r="S414">
        <v>0.6</v>
      </c>
      <c r="U414" s="2">
        <v>41394</v>
      </c>
      <c r="V414">
        <v>20130418</v>
      </c>
      <c r="W414">
        <v>1.3</v>
      </c>
      <c r="X414">
        <v>0.6</v>
      </c>
      <c r="Z414" s="2">
        <v>41394</v>
      </c>
      <c r="AA414">
        <v>20130430</v>
      </c>
      <c r="AB414">
        <v>68.099999999999994</v>
      </c>
      <c r="AC414">
        <v>68.95</v>
      </c>
      <c r="AJ414" s="2">
        <v>41394</v>
      </c>
      <c r="AK414">
        <v>20130430</v>
      </c>
      <c r="AL414">
        <v>49</v>
      </c>
      <c r="AM414">
        <v>50.1</v>
      </c>
    </row>
    <row r="415" spans="1:39" x14ac:dyDescent="0.2">
      <c r="A415" s="2">
        <v>34273</v>
      </c>
      <c r="B415" t="s">
        <v>13</v>
      </c>
      <c r="C415" t="s">
        <v>13</v>
      </c>
      <c r="D415">
        <v>33</v>
      </c>
      <c r="F415" s="2">
        <v>41425</v>
      </c>
      <c r="G415">
        <v>20130531</v>
      </c>
      <c r="H415">
        <v>84.5</v>
      </c>
      <c r="I415">
        <v>84.5</v>
      </c>
      <c r="P415" s="2">
        <v>41425</v>
      </c>
      <c r="Q415">
        <v>20130620</v>
      </c>
      <c r="R415">
        <v>0.1</v>
      </c>
      <c r="S415">
        <v>0.2</v>
      </c>
      <c r="U415" s="2">
        <v>41425</v>
      </c>
      <c r="V415">
        <v>20130516</v>
      </c>
      <c r="W415">
        <v>-5.2</v>
      </c>
      <c r="X415">
        <v>0.5</v>
      </c>
      <c r="Z415" s="2">
        <v>41425</v>
      </c>
      <c r="AA415">
        <v>20130528</v>
      </c>
      <c r="AB415">
        <v>76.2</v>
      </c>
      <c r="AC415">
        <v>74.260000000000005</v>
      </c>
      <c r="AJ415" s="2">
        <v>41425</v>
      </c>
      <c r="AK415">
        <v>20130531</v>
      </c>
      <c r="AL415">
        <v>58.7</v>
      </c>
      <c r="AM415">
        <v>57.4</v>
      </c>
    </row>
    <row r="416" spans="1:39" x14ac:dyDescent="0.2">
      <c r="A416" s="2">
        <v>34280</v>
      </c>
      <c r="B416" t="s">
        <v>13</v>
      </c>
      <c r="C416" t="s">
        <v>13</v>
      </c>
      <c r="D416">
        <v>32</v>
      </c>
      <c r="F416" s="2">
        <v>41455</v>
      </c>
      <c r="G416">
        <v>20130628</v>
      </c>
      <c r="H416">
        <v>84.1</v>
      </c>
      <c r="I416">
        <v>84.1</v>
      </c>
      <c r="P416" s="2">
        <v>41455</v>
      </c>
      <c r="Q416">
        <v>20130718</v>
      </c>
      <c r="R416">
        <v>0</v>
      </c>
      <c r="S416">
        <v>0.1</v>
      </c>
      <c r="U416" s="2">
        <v>41455</v>
      </c>
      <c r="V416">
        <v>20130620</v>
      </c>
      <c r="W416">
        <v>12.5</v>
      </c>
      <c r="X416">
        <v>12.9</v>
      </c>
      <c r="Z416" s="2">
        <v>41455</v>
      </c>
      <c r="AA416">
        <v>20130625</v>
      </c>
      <c r="AB416">
        <v>81.400000000000006</v>
      </c>
      <c r="AC416">
        <v>82.13</v>
      </c>
      <c r="AJ416" s="2">
        <v>41455</v>
      </c>
      <c r="AK416">
        <v>20130628</v>
      </c>
      <c r="AL416">
        <v>51.6</v>
      </c>
      <c r="AM416">
        <v>53.2</v>
      </c>
    </row>
    <row r="417" spans="1:39" x14ac:dyDescent="0.2">
      <c r="A417" s="2">
        <v>34287</v>
      </c>
      <c r="B417" t="s">
        <v>13</v>
      </c>
      <c r="C417" t="s">
        <v>13</v>
      </c>
      <c r="D417">
        <v>31</v>
      </c>
      <c r="F417" s="2">
        <v>41486</v>
      </c>
      <c r="G417">
        <v>20130726</v>
      </c>
      <c r="H417">
        <v>85.1</v>
      </c>
      <c r="I417">
        <v>85.1</v>
      </c>
      <c r="P417" s="2">
        <v>41486</v>
      </c>
      <c r="Q417">
        <v>20130822</v>
      </c>
      <c r="R417">
        <v>0.6</v>
      </c>
      <c r="S417">
        <v>0.3</v>
      </c>
      <c r="U417" s="2">
        <v>41486</v>
      </c>
      <c r="V417">
        <v>20130718</v>
      </c>
      <c r="W417">
        <v>19.8</v>
      </c>
      <c r="X417">
        <v>15.9</v>
      </c>
      <c r="Z417" s="2">
        <v>41486</v>
      </c>
      <c r="AA417">
        <v>20130730</v>
      </c>
      <c r="AB417">
        <v>80.3</v>
      </c>
      <c r="AC417">
        <v>81.010000000000005</v>
      </c>
      <c r="AJ417" s="2">
        <v>41486</v>
      </c>
      <c r="AK417">
        <v>20130731</v>
      </c>
      <c r="AL417">
        <v>52.3</v>
      </c>
      <c r="AM417">
        <v>52.1</v>
      </c>
    </row>
    <row r="418" spans="1:39" x14ac:dyDescent="0.2">
      <c r="A418" s="2">
        <v>34294</v>
      </c>
      <c r="B418" t="s">
        <v>13</v>
      </c>
      <c r="C418" t="s">
        <v>13</v>
      </c>
      <c r="D418">
        <v>34</v>
      </c>
      <c r="F418" s="2">
        <v>41517</v>
      </c>
      <c r="G418">
        <v>20130830</v>
      </c>
      <c r="H418">
        <v>82.1</v>
      </c>
      <c r="I418">
        <v>82.1</v>
      </c>
      <c r="P418" s="2">
        <v>41517</v>
      </c>
      <c r="Q418">
        <v>20130919</v>
      </c>
      <c r="R418">
        <v>0.7</v>
      </c>
      <c r="S418">
        <v>0.6</v>
      </c>
      <c r="U418" s="2">
        <v>41517</v>
      </c>
      <c r="V418">
        <v>20130815</v>
      </c>
      <c r="W418">
        <v>9.3000000000000007</v>
      </c>
      <c r="X418">
        <v>8.4</v>
      </c>
      <c r="Z418" s="2">
        <v>41517</v>
      </c>
      <c r="AA418">
        <v>20130827</v>
      </c>
      <c r="AB418">
        <v>81.5</v>
      </c>
      <c r="AC418">
        <v>81.760000000000005</v>
      </c>
      <c r="AJ418" s="2">
        <v>41517</v>
      </c>
      <c r="AK418">
        <v>20130830</v>
      </c>
      <c r="AL418">
        <v>53</v>
      </c>
      <c r="AM418">
        <v>53.7</v>
      </c>
    </row>
    <row r="419" spans="1:39" x14ac:dyDescent="0.2">
      <c r="A419" s="2">
        <v>34301</v>
      </c>
      <c r="B419" t="s">
        <v>13</v>
      </c>
      <c r="C419" t="s">
        <v>13</v>
      </c>
      <c r="D419">
        <v>34</v>
      </c>
      <c r="F419" s="2">
        <v>41547</v>
      </c>
      <c r="G419">
        <v>20130927</v>
      </c>
      <c r="H419">
        <v>77.5</v>
      </c>
      <c r="I419">
        <v>77.5</v>
      </c>
      <c r="P419" s="2">
        <v>41547</v>
      </c>
      <c r="Q419">
        <v>20131106</v>
      </c>
      <c r="R419">
        <v>0.7</v>
      </c>
      <c r="S419">
        <v>0.9</v>
      </c>
      <c r="U419" s="2">
        <v>41547</v>
      </c>
      <c r="V419">
        <v>20130919</v>
      </c>
      <c r="W419">
        <v>22.3</v>
      </c>
      <c r="X419">
        <v>19.2</v>
      </c>
      <c r="Z419" s="2">
        <v>41547</v>
      </c>
      <c r="AA419">
        <v>20130924</v>
      </c>
      <c r="AB419">
        <v>79.7</v>
      </c>
      <c r="AC419">
        <v>80.2</v>
      </c>
      <c r="AJ419" s="2">
        <v>41547</v>
      </c>
      <c r="AK419">
        <v>20130930</v>
      </c>
      <c r="AL419">
        <v>55.7</v>
      </c>
      <c r="AM419">
        <v>56.8</v>
      </c>
    </row>
    <row r="420" spans="1:39" x14ac:dyDescent="0.2">
      <c r="A420" s="2">
        <v>34308</v>
      </c>
      <c r="B420" t="s">
        <v>13</v>
      </c>
      <c r="C420" t="s">
        <v>13</v>
      </c>
      <c r="D420">
        <v>35</v>
      </c>
      <c r="F420" s="2">
        <v>41578</v>
      </c>
      <c r="G420">
        <v>20131025</v>
      </c>
      <c r="H420">
        <v>73.2</v>
      </c>
      <c r="I420">
        <v>73.2</v>
      </c>
      <c r="P420" s="2">
        <v>41578</v>
      </c>
      <c r="Q420">
        <v>20131127</v>
      </c>
      <c r="R420">
        <v>0.2</v>
      </c>
      <c r="S420">
        <v>-0.1</v>
      </c>
      <c r="U420" s="2">
        <v>41578</v>
      </c>
      <c r="V420">
        <v>20131017</v>
      </c>
      <c r="W420">
        <v>19.8</v>
      </c>
      <c r="X420">
        <v>12.9</v>
      </c>
      <c r="Z420" s="2">
        <v>41578</v>
      </c>
      <c r="AA420">
        <v>20131029</v>
      </c>
      <c r="AB420">
        <v>71.2</v>
      </c>
      <c r="AC420">
        <v>72.38</v>
      </c>
      <c r="AJ420" s="2">
        <v>41578</v>
      </c>
      <c r="AK420">
        <v>20131031</v>
      </c>
      <c r="AL420">
        <v>65.900000000000006</v>
      </c>
      <c r="AM420">
        <v>62.1</v>
      </c>
    </row>
    <row r="421" spans="1:39" x14ac:dyDescent="0.2">
      <c r="A421" s="2">
        <v>34315</v>
      </c>
      <c r="B421" t="s">
        <v>13</v>
      </c>
      <c r="C421" t="s">
        <v>13</v>
      </c>
      <c r="D421">
        <v>35</v>
      </c>
      <c r="F421" s="2">
        <v>41608</v>
      </c>
      <c r="G421">
        <v>20131127</v>
      </c>
      <c r="H421">
        <v>75.099999999999994</v>
      </c>
      <c r="I421">
        <v>75.099999999999994</v>
      </c>
      <c r="P421" s="2">
        <v>41608</v>
      </c>
      <c r="Q421">
        <v>20131219</v>
      </c>
      <c r="R421">
        <v>0.8</v>
      </c>
      <c r="S421">
        <v>1.2</v>
      </c>
      <c r="U421" s="2">
        <v>41608</v>
      </c>
      <c r="V421">
        <v>20131121</v>
      </c>
      <c r="W421">
        <v>6.5</v>
      </c>
      <c r="X421">
        <v>4.4000000000000004</v>
      </c>
      <c r="Z421" s="2">
        <v>41608</v>
      </c>
      <c r="AA421">
        <v>20131126</v>
      </c>
      <c r="AB421">
        <v>70.400000000000006</v>
      </c>
      <c r="AC421">
        <v>72.03</v>
      </c>
      <c r="AJ421" s="2">
        <v>41608</v>
      </c>
      <c r="AK421">
        <v>20131127</v>
      </c>
      <c r="AL421">
        <v>63</v>
      </c>
      <c r="AM421">
        <v>62.3</v>
      </c>
    </row>
    <row r="422" spans="1:39" x14ac:dyDescent="0.2">
      <c r="A422" s="2">
        <v>34322</v>
      </c>
      <c r="B422" t="s">
        <v>13</v>
      </c>
      <c r="C422" t="s">
        <v>13</v>
      </c>
      <c r="D422">
        <v>36</v>
      </c>
      <c r="F422" s="2">
        <v>41639</v>
      </c>
      <c r="G422">
        <v>20131223</v>
      </c>
      <c r="H422">
        <v>82.5</v>
      </c>
      <c r="I422">
        <v>82.5</v>
      </c>
      <c r="P422" s="2">
        <v>41639</v>
      </c>
      <c r="Q422">
        <v>20140123</v>
      </c>
      <c r="R422">
        <v>0.1</v>
      </c>
      <c r="S422">
        <v>-0.1</v>
      </c>
      <c r="U422" s="2">
        <v>41639</v>
      </c>
      <c r="V422">
        <v>20131219</v>
      </c>
      <c r="W422">
        <v>7</v>
      </c>
      <c r="X422">
        <v>3.2</v>
      </c>
      <c r="Z422" s="2">
        <v>41639</v>
      </c>
      <c r="AA422">
        <v>20131231</v>
      </c>
      <c r="AB422">
        <v>78.099999999999994</v>
      </c>
      <c r="AC422">
        <v>77.540000000000006</v>
      </c>
      <c r="AJ422" s="2">
        <v>41639</v>
      </c>
      <c r="AK422">
        <v>20131231</v>
      </c>
      <c r="AL422">
        <v>59.1</v>
      </c>
      <c r="AM422">
        <v>59.9</v>
      </c>
    </row>
    <row r="423" spans="1:39" x14ac:dyDescent="0.2">
      <c r="A423" s="2">
        <v>34329</v>
      </c>
      <c r="B423" t="s">
        <v>13</v>
      </c>
      <c r="C423" t="s">
        <v>13</v>
      </c>
      <c r="D423">
        <v>37</v>
      </c>
      <c r="F423" s="2">
        <v>41670</v>
      </c>
      <c r="G423">
        <v>20140131</v>
      </c>
      <c r="H423">
        <v>81.2</v>
      </c>
      <c r="I423">
        <v>81.2</v>
      </c>
      <c r="P423" s="2">
        <v>41670</v>
      </c>
      <c r="Q423">
        <v>20140220</v>
      </c>
      <c r="R423">
        <v>0.3</v>
      </c>
      <c r="S423">
        <v>0.4</v>
      </c>
      <c r="U423" s="2">
        <v>41670</v>
      </c>
      <c r="V423">
        <v>20140116</v>
      </c>
      <c r="W423">
        <v>9.4</v>
      </c>
      <c r="X423">
        <v>14.9</v>
      </c>
      <c r="Z423" s="2">
        <v>41670</v>
      </c>
      <c r="AA423">
        <v>20140128</v>
      </c>
      <c r="AB423">
        <v>80.7</v>
      </c>
      <c r="AC423">
        <v>79.41</v>
      </c>
      <c r="AJ423" s="2">
        <v>41670</v>
      </c>
      <c r="AK423">
        <v>20140131</v>
      </c>
      <c r="AL423">
        <v>59.6</v>
      </c>
      <c r="AM423">
        <v>58.6</v>
      </c>
    </row>
    <row r="424" spans="1:39" x14ac:dyDescent="0.2">
      <c r="A424" s="2">
        <v>34336</v>
      </c>
      <c r="B424" t="s">
        <v>13</v>
      </c>
      <c r="C424" t="s">
        <v>13</v>
      </c>
      <c r="D424">
        <v>37</v>
      </c>
      <c r="F424" s="2">
        <v>41698</v>
      </c>
      <c r="G424">
        <v>20140228</v>
      </c>
      <c r="H424">
        <v>81.599999999999994</v>
      </c>
      <c r="I424">
        <v>81.599999999999994</v>
      </c>
      <c r="P424" s="2">
        <v>41698</v>
      </c>
      <c r="Q424">
        <v>20140320</v>
      </c>
      <c r="R424">
        <v>0.5</v>
      </c>
      <c r="S424">
        <v>0.6</v>
      </c>
      <c r="U424" s="2">
        <v>41698</v>
      </c>
      <c r="V424">
        <v>20140220</v>
      </c>
      <c r="W424">
        <v>-6.3</v>
      </c>
      <c r="X424">
        <v>3.3</v>
      </c>
      <c r="Z424" s="2">
        <v>41698</v>
      </c>
      <c r="AA424">
        <v>20140225</v>
      </c>
      <c r="AB424">
        <v>78.099999999999994</v>
      </c>
      <c r="AC424">
        <v>78.3</v>
      </c>
      <c r="AJ424" s="2">
        <v>41698</v>
      </c>
      <c r="AK424">
        <v>20140228</v>
      </c>
      <c r="AL424">
        <v>59.8</v>
      </c>
      <c r="AM424">
        <v>61.3</v>
      </c>
    </row>
    <row r="425" spans="1:39" x14ac:dyDescent="0.2">
      <c r="A425" s="2">
        <v>34343</v>
      </c>
      <c r="B425" t="s">
        <v>13</v>
      </c>
      <c r="C425" t="s">
        <v>13</v>
      </c>
      <c r="D425">
        <v>38</v>
      </c>
      <c r="F425" s="2">
        <v>41729</v>
      </c>
      <c r="G425">
        <v>20140328</v>
      </c>
      <c r="H425">
        <v>80</v>
      </c>
      <c r="I425">
        <v>80</v>
      </c>
      <c r="P425" s="2">
        <v>41729</v>
      </c>
      <c r="Q425">
        <v>20140421</v>
      </c>
      <c r="R425">
        <v>0.8</v>
      </c>
      <c r="S425">
        <v>0.9</v>
      </c>
      <c r="U425" s="2">
        <v>41729</v>
      </c>
      <c r="V425">
        <v>20140320</v>
      </c>
      <c r="W425">
        <v>9</v>
      </c>
      <c r="X425">
        <v>13.4</v>
      </c>
      <c r="Z425" s="2">
        <v>41729</v>
      </c>
      <c r="AA425">
        <v>20140325</v>
      </c>
      <c r="AB425">
        <v>82.3</v>
      </c>
      <c r="AC425">
        <v>83.86</v>
      </c>
      <c r="AJ425" s="2">
        <v>41729</v>
      </c>
      <c r="AK425">
        <v>20140331</v>
      </c>
      <c r="AL425">
        <v>55.9</v>
      </c>
      <c r="AM425">
        <v>60.9</v>
      </c>
    </row>
    <row r="426" spans="1:39" x14ac:dyDescent="0.2">
      <c r="A426" s="2">
        <v>34350</v>
      </c>
      <c r="B426" t="s">
        <v>13</v>
      </c>
      <c r="C426" t="s">
        <v>13</v>
      </c>
      <c r="D426">
        <v>38</v>
      </c>
      <c r="F426" s="2">
        <v>41759</v>
      </c>
      <c r="G426">
        <v>20140425</v>
      </c>
      <c r="H426">
        <v>84.1</v>
      </c>
      <c r="I426">
        <v>84.1</v>
      </c>
      <c r="P426" s="2">
        <v>41759</v>
      </c>
      <c r="Q426">
        <v>20140522</v>
      </c>
      <c r="R426">
        <v>0.4</v>
      </c>
      <c r="S426">
        <v>0</v>
      </c>
      <c r="U426" s="2">
        <v>41759</v>
      </c>
      <c r="V426">
        <v>20140417</v>
      </c>
      <c r="W426">
        <v>16.600000000000001</v>
      </c>
      <c r="X426">
        <v>17.5</v>
      </c>
      <c r="Z426" s="2">
        <v>41759</v>
      </c>
      <c r="AA426">
        <v>20140429</v>
      </c>
      <c r="AB426">
        <v>82.3</v>
      </c>
      <c r="AC426">
        <v>81.709999999999994</v>
      </c>
      <c r="AJ426" s="2">
        <v>41759</v>
      </c>
      <c r="AK426">
        <v>20140430</v>
      </c>
      <c r="AL426">
        <v>63</v>
      </c>
      <c r="AM426">
        <v>63.6</v>
      </c>
    </row>
    <row r="427" spans="1:39" x14ac:dyDescent="0.2">
      <c r="A427" s="2">
        <v>34357</v>
      </c>
      <c r="B427" t="s">
        <v>13</v>
      </c>
      <c r="C427" t="s">
        <v>13</v>
      </c>
      <c r="D427">
        <v>37</v>
      </c>
      <c r="F427" s="2">
        <v>41790</v>
      </c>
      <c r="G427">
        <v>20140530</v>
      </c>
      <c r="H427">
        <v>81.900000000000006</v>
      </c>
      <c r="I427">
        <v>81.900000000000006</v>
      </c>
      <c r="P427" s="2">
        <v>41790</v>
      </c>
      <c r="Q427">
        <v>20140619</v>
      </c>
      <c r="R427">
        <v>0.5</v>
      </c>
      <c r="S427">
        <v>0.6</v>
      </c>
      <c r="U427" s="2">
        <v>41790</v>
      </c>
      <c r="V427">
        <v>20140515</v>
      </c>
      <c r="W427">
        <v>15.4</v>
      </c>
      <c r="X427">
        <v>19.3</v>
      </c>
      <c r="Z427" s="2">
        <v>41790</v>
      </c>
      <c r="AA427">
        <v>20140527</v>
      </c>
      <c r="AB427">
        <v>83</v>
      </c>
      <c r="AC427">
        <v>82.21</v>
      </c>
      <c r="AJ427" s="2">
        <v>41790</v>
      </c>
      <c r="AK427">
        <v>20140530</v>
      </c>
      <c r="AL427">
        <v>65.5</v>
      </c>
      <c r="AM427">
        <v>66.099999999999994</v>
      </c>
    </row>
    <row r="428" spans="1:39" x14ac:dyDescent="0.2">
      <c r="A428" s="2">
        <v>34364</v>
      </c>
      <c r="B428" t="s">
        <v>13</v>
      </c>
      <c r="C428" t="s">
        <v>13</v>
      </c>
      <c r="D428">
        <v>39</v>
      </c>
      <c r="F428" s="2">
        <v>41820</v>
      </c>
      <c r="G428">
        <v>20140627</v>
      </c>
      <c r="H428">
        <v>82.5</v>
      </c>
      <c r="I428">
        <v>82.5</v>
      </c>
      <c r="P428" s="2">
        <v>41820</v>
      </c>
      <c r="Q428">
        <v>20140718</v>
      </c>
      <c r="R428">
        <v>0.3</v>
      </c>
      <c r="S428">
        <v>0.7</v>
      </c>
      <c r="U428" s="2">
        <v>41820</v>
      </c>
      <c r="V428">
        <v>20140619</v>
      </c>
      <c r="W428">
        <v>17.8</v>
      </c>
      <c r="X428">
        <v>14.3</v>
      </c>
      <c r="Z428" s="2">
        <v>41820</v>
      </c>
      <c r="AA428">
        <v>20140624</v>
      </c>
      <c r="AB428">
        <v>85.2</v>
      </c>
      <c r="AC428">
        <v>86.37</v>
      </c>
      <c r="AJ428" s="2">
        <v>41820</v>
      </c>
      <c r="AK428">
        <v>20140630</v>
      </c>
      <c r="AL428">
        <v>62.6</v>
      </c>
      <c r="AM428">
        <v>63.1</v>
      </c>
    </row>
    <row r="429" spans="1:39" x14ac:dyDescent="0.2">
      <c r="A429" s="2">
        <v>34371</v>
      </c>
      <c r="B429" t="s">
        <v>13</v>
      </c>
      <c r="C429" t="s">
        <v>13</v>
      </c>
      <c r="D429">
        <v>40</v>
      </c>
      <c r="F429" s="2">
        <v>41851</v>
      </c>
      <c r="G429">
        <v>20140801</v>
      </c>
      <c r="H429">
        <v>81.8</v>
      </c>
      <c r="I429">
        <v>81.8</v>
      </c>
      <c r="P429" s="2">
        <v>41851</v>
      </c>
      <c r="Q429">
        <v>20140821</v>
      </c>
      <c r="R429">
        <v>0.9</v>
      </c>
      <c r="S429">
        <v>0.6</v>
      </c>
      <c r="U429" s="2">
        <v>41851</v>
      </c>
      <c r="V429">
        <v>20140717</v>
      </c>
      <c r="W429">
        <v>23.9</v>
      </c>
      <c r="X429">
        <v>20.7</v>
      </c>
      <c r="Z429" s="2">
        <v>41851</v>
      </c>
      <c r="AA429">
        <v>20140729</v>
      </c>
      <c r="AB429">
        <v>90.9</v>
      </c>
      <c r="AC429">
        <v>90.33</v>
      </c>
      <c r="AJ429" s="2">
        <v>41851</v>
      </c>
      <c r="AK429">
        <v>20140731</v>
      </c>
      <c r="AL429">
        <v>52.6</v>
      </c>
      <c r="AM429">
        <v>51.8</v>
      </c>
    </row>
    <row r="430" spans="1:39" x14ac:dyDescent="0.2">
      <c r="A430" s="2">
        <v>34378</v>
      </c>
      <c r="B430" t="s">
        <v>13</v>
      </c>
      <c r="C430" t="s">
        <v>13</v>
      </c>
      <c r="D430">
        <v>39</v>
      </c>
      <c r="F430" s="2">
        <v>41882</v>
      </c>
      <c r="G430">
        <v>20140829</v>
      </c>
      <c r="H430">
        <v>82.5</v>
      </c>
      <c r="I430">
        <v>82.5</v>
      </c>
      <c r="P430" s="2">
        <v>41882</v>
      </c>
      <c r="Q430">
        <v>20140919</v>
      </c>
      <c r="R430">
        <v>0.2</v>
      </c>
      <c r="S430">
        <v>0.3</v>
      </c>
      <c r="U430" s="2">
        <v>41882</v>
      </c>
      <c r="V430">
        <v>20140821</v>
      </c>
      <c r="W430">
        <v>28</v>
      </c>
      <c r="X430">
        <v>23</v>
      </c>
      <c r="Z430" s="2">
        <v>41882</v>
      </c>
      <c r="AA430">
        <v>20140826</v>
      </c>
      <c r="AB430">
        <v>92.4</v>
      </c>
      <c r="AC430">
        <v>93.42</v>
      </c>
      <c r="AJ430" s="2">
        <v>41882</v>
      </c>
      <c r="AK430">
        <v>20140829</v>
      </c>
      <c r="AL430">
        <v>64.3</v>
      </c>
      <c r="AM430">
        <v>63.2</v>
      </c>
    </row>
    <row r="431" spans="1:39" x14ac:dyDescent="0.2">
      <c r="A431" s="2">
        <v>34385</v>
      </c>
      <c r="B431" t="s">
        <v>13</v>
      </c>
      <c r="C431" t="s">
        <v>13</v>
      </c>
      <c r="D431">
        <v>40</v>
      </c>
      <c r="F431" s="2">
        <v>41912</v>
      </c>
      <c r="G431">
        <v>20140926</v>
      </c>
      <c r="H431">
        <v>84.6</v>
      </c>
      <c r="I431">
        <v>84.6</v>
      </c>
      <c r="P431" s="2">
        <v>41912</v>
      </c>
      <c r="Q431">
        <v>20141023</v>
      </c>
      <c r="R431">
        <v>0.8</v>
      </c>
      <c r="S431">
        <v>0.6</v>
      </c>
      <c r="U431" s="2">
        <v>41912</v>
      </c>
      <c r="V431">
        <v>20140918</v>
      </c>
      <c r="W431">
        <v>22.5</v>
      </c>
      <c r="X431">
        <v>20.399999999999999</v>
      </c>
      <c r="Z431" s="2">
        <v>41912</v>
      </c>
      <c r="AA431">
        <v>20140930</v>
      </c>
      <c r="AB431">
        <v>86</v>
      </c>
      <c r="AC431">
        <v>89.04</v>
      </c>
      <c r="AJ431" s="2">
        <v>41912</v>
      </c>
      <c r="AK431">
        <v>20140930</v>
      </c>
      <c r="AL431">
        <v>60.5</v>
      </c>
      <c r="AM431">
        <v>61</v>
      </c>
    </row>
    <row r="432" spans="1:39" x14ac:dyDescent="0.2">
      <c r="A432" s="2">
        <v>34392</v>
      </c>
      <c r="B432" t="s">
        <v>13</v>
      </c>
      <c r="C432" t="s">
        <v>13</v>
      </c>
      <c r="D432">
        <v>40</v>
      </c>
      <c r="F432" s="2">
        <v>41943</v>
      </c>
      <c r="G432">
        <v>20141031</v>
      </c>
      <c r="H432">
        <v>86.9</v>
      </c>
      <c r="I432">
        <v>86.9</v>
      </c>
      <c r="P432" s="2">
        <v>41943</v>
      </c>
      <c r="Q432">
        <v>20141120</v>
      </c>
      <c r="R432">
        <v>0.9</v>
      </c>
      <c r="S432">
        <v>0.4</v>
      </c>
      <c r="U432" s="2">
        <v>41943</v>
      </c>
      <c r="V432">
        <v>20141016</v>
      </c>
      <c r="W432">
        <v>20.7</v>
      </c>
      <c r="X432">
        <v>17.7</v>
      </c>
      <c r="Z432" s="2">
        <v>41943</v>
      </c>
      <c r="AA432">
        <v>20141028</v>
      </c>
      <c r="AB432">
        <v>94.5</v>
      </c>
      <c r="AC432">
        <v>94.05</v>
      </c>
      <c r="AJ432" s="2">
        <v>41943</v>
      </c>
      <c r="AK432">
        <v>20141031</v>
      </c>
      <c r="AL432">
        <v>66.2</v>
      </c>
      <c r="AM432">
        <v>60.9</v>
      </c>
    </row>
    <row r="433" spans="1:39" x14ac:dyDescent="0.2">
      <c r="A433" s="2">
        <v>34399</v>
      </c>
      <c r="B433" t="s">
        <v>13</v>
      </c>
      <c r="C433" t="s">
        <v>13</v>
      </c>
      <c r="D433">
        <v>40</v>
      </c>
      <c r="F433" s="2">
        <v>41973</v>
      </c>
      <c r="G433">
        <v>20141126</v>
      </c>
      <c r="H433">
        <v>88.8</v>
      </c>
      <c r="I433">
        <v>88.8</v>
      </c>
      <c r="P433" s="2">
        <v>41973</v>
      </c>
      <c r="Q433">
        <v>20141218</v>
      </c>
      <c r="R433">
        <v>0.6</v>
      </c>
      <c r="S433">
        <v>0.3</v>
      </c>
      <c r="U433" s="2">
        <v>41973</v>
      </c>
      <c r="V433">
        <v>20141120</v>
      </c>
      <c r="W433">
        <v>40.799999999999997</v>
      </c>
      <c r="X433">
        <v>34.799999999999997</v>
      </c>
      <c r="Z433" s="2">
        <v>41973</v>
      </c>
      <c r="AA433">
        <v>20141125</v>
      </c>
      <c r="AB433">
        <v>88.7</v>
      </c>
      <c r="AC433">
        <v>91.03</v>
      </c>
      <c r="AJ433" s="2">
        <v>41973</v>
      </c>
      <c r="AK433">
        <v>20141126</v>
      </c>
      <c r="AL433">
        <v>60.8</v>
      </c>
      <c r="AM433">
        <v>60.2</v>
      </c>
    </row>
    <row r="434" spans="1:39" x14ac:dyDescent="0.2">
      <c r="A434" s="2">
        <v>34406</v>
      </c>
      <c r="B434" t="s">
        <v>13</v>
      </c>
      <c r="C434" t="s">
        <v>13</v>
      </c>
      <c r="D434">
        <v>41</v>
      </c>
      <c r="F434" s="2">
        <v>42004</v>
      </c>
      <c r="G434">
        <v>20141223</v>
      </c>
      <c r="H434">
        <v>93.6</v>
      </c>
      <c r="I434">
        <v>93.6</v>
      </c>
      <c r="P434" s="2">
        <v>42004</v>
      </c>
      <c r="Q434">
        <v>20150123</v>
      </c>
      <c r="R434">
        <v>0.5</v>
      </c>
      <c r="S434">
        <v>0.8</v>
      </c>
      <c r="U434" s="2">
        <v>42004</v>
      </c>
      <c r="V434">
        <v>20141218</v>
      </c>
      <c r="W434">
        <v>24.5</v>
      </c>
      <c r="X434">
        <v>20.3</v>
      </c>
      <c r="Z434" s="2">
        <v>42004</v>
      </c>
      <c r="AA434">
        <v>20141230</v>
      </c>
      <c r="AB434">
        <v>92.6</v>
      </c>
      <c r="AC434">
        <v>93.06</v>
      </c>
      <c r="AJ434" s="2">
        <v>42004</v>
      </c>
      <c r="AK434">
        <v>20141231</v>
      </c>
      <c r="AL434">
        <v>58.3</v>
      </c>
      <c r="AM434">
        <v>57.7</v>
      </c>
    </row>
    <row r="435" spans="1:39" x14ac:dyDescent="0.2">
      <c r="A435" s="2">
        <v>34413</v>
      </c>
      <c r="B435" t="s">
        <v>13</v>
      </c>
      <c r="C435" t="s">
        <v>13</v>
      </c>
      <c r="D435">
        <v>41</v>
      </c>
      <c r="F435" s="2">
        <v>42035</v>
      </c>
      <c r="G435">
        <v>20150130</v>
      </c>
      <c r="H435">
        <v>98.1</v>
      </c>
      <c r="I435">
        <v>98.1</v>
      </c>
      <c r="P435" s="2">
        <v>42035</v>
      </c>
      <c r="Q435">
        <v>20150219</v>
      </c>
      <c r="R435">
        <v>0.2</v>
      </c>
      <c r="S435">
        <v>0.2</v>
      </c>
      <c r="U435" s="2">
        <v>42035</v>
      </c>
      <c r="V435">
        <v>20150115</v>
      </c>
      <c r="W435">
        <v>6.3</v>
      </c>
      <c r="X435">
        <v>12.5</v>
      </c>
      <c r="Z435" s="2">
        <v>42035</v>
      </c>
      <c r="AA435">
        <v>20150127</v>
      </c>
      <c r="AB435">
        <v>102.9</v>
      </c>
      <c r="AC435">
        <v>103.8</v>
      </c>
      <c r="AJ435" s="2">
        <v>42035</v>
      </c>
      <c r="AK435">
        <v>20150130</v>
      </c>
      <c r="AL435">
        <v>59.4</v>
      </c>
      <c r="AM435">
        <v>58.4</v>
      </c>
    </row>
    <row r="436" spans="1:39" x14ac:dyDescent="0.2">
      <c r="A436" s="2">
        <v>34420</v>
      </c>
      <c r="B436" t="s">
        <v>13</v>
      </c>
      <c r="C436" t="s">
        <v>13</v>
      </c>
      <c r="D436">
        <v>40</v>
      </c>
      <c r="F436" s="2">
        <v>42063</v>
      </c>
      <c r="G436">
        <v>20150227</v>
      </c>
      <c r="H436">
        <v>95.4</v>
      </c>
      <c r="I436">
        <v>95.4</v>
      </c>
      <c r="P436" s="2">
        <v>42063</v>
      </c>
      <c r="Q436">
        <v>20150319</v>
      </c>
      <c r="R436">
        <v>0.2</v>
      </c>
      <c r="S436">
        <v>0.1</v>
      </c>
      <c r="U436" s="2">
        <v>42063</v>
      </c>
      <c r="V436">
        <v>20150219</v>
      </c>
      <c r="W436">
        <v>5.2</v>
      </c>
      <c r="X436">
        <v>12.5</v>
      </c>
      <c r="Z436" s="2">
        <v>42063</v>
      </c>
      <c r="AA436">
        <v>20150224</v>
      </c>
      <c r="AB436">
        <v>96.4</v>
      </c>
      <c r="AC436">
        <v>98.82</v>
      </c>
      <c r="AJ436" s="2">
        <v>42063</v>
      </c>
      <c r="AK436">
        <v>20150227</v>
      </c>
      <c r="AL436">
        <v>45.8</v>
      </c>
      <c r="AM436">
        <v>48.1</v>
      </c>
    </row>
    <row r="437" spans="1:39" x14ac:dyDescent="0.2">
      <c r="A437" s="2">
        <v>34427</v>
      </c>
      <c r="B437" t="s">
        <v>13</v>
      </c>
      <c r="C437" t="s">
        <v>13</v>
      </c>
      <c r="D437">
        <v>40</v>
      </c>
      <c r="F437" s="2">
        <v>42094</v>
      </c>
      <c r="G437">
        <v>20150327</v>
      </c>
      <c r="H437">
        <v>93</v>
      </c>
      <c r="I437">
        <v>93</v>
      </c>
      <c r="P437" s="2">
        <v>42094</v>
      </c>
      <c r="Q437">
        <v>20150417</v>
      </c>
      <c r="R437">
        <v>0.2</v>
      </c>
      <c r="S437">
        <v>0.4</v>
      </c>
      <c r="U437" s="2">
        <v>42094</v>
      </c>
      <c r="V437">
        <v>20150319</v>
      </c>
      <c r="W437">
        <v>5</v>
      </c>
      <c r="X437">
        <v>8.6</v>
      </c>
      <c r="Z437" s="2">
        <v>42094</v>
      </c>
      <c r="AA437">
        <v>20150331</v>
      </c>
      <c r="AB437">
        <v>101.3</v>
      </c>
      <c r="AC437">
        <v>101.44</v>
      </c>
      <c r="AJ437" s="2">
        <v>42094</v>
      </c>
      <c r="AK437">
        <v>20150331</v>
      </c>
      <c r="AL437">
        <v>46.3</v>
      </c>
      <c r="AM437">
        <v>48.9</v>
      </c>
    </row>
    <row r="438" spans="1:39" x14ac:dyDescent="0.2">
      <c r="A438" s="2">
        <v>34434</v>
      </c>
      <c r="B438" t="s">
        <v>13</v>
      </c>
      <c r="C438" t="s">
        <v>13</v>
      </c>
      <c r="D438">
        <v>40</v>
      </c>
      <c r="F438" s="2">
        <v>42124</v>
      </c>
      <c r="G438">
        <v>20150501</v>
      </c>
      <c r="H438">
        <v>95.9</v>
      </c>
      <c r="I438">
        <v>95.9</v>
      </c>
      <c r="P438" s="2">
        <v>42124</v>
      </c>
      <c r="Q438">
        <v>20150521</v>
      </c>
      <c r="R438">
        <v>0.7</v>
      </c>
      <c r="S438">
        <v>0.5</v>
      </c>
      <c r="U438" s="2">
        <v>42124</v>
      </c>
      <c r="V438">
        <v>20150416</v>
      </c>
      <c r="W438">
        <v>7.5</v>
      </c>
      <c r="X438">
        <v>10.4</v>
      </c>
      <c r="Z438" s="2">
        <v>42124</v>
      </c>
      <c r="AA438">
        <v>20150428</v>
      </c>
      <c r="AB438">
        <v>95.2</v>
      </c>
      <c r="AC438">
        <v>94.32</v>
      </c>
      <c r="AJ438" s="2">
        <v>42124</v>
      </c>
      <c r="AK438">
        <v>20150430</v>
      </c>
      <c r="AL438">
        <v>52.3</v>
      </c>
      <c r="AM438">
        <v>53.6</v>
      </c>
    </row>
    <row r="439" spans="1:39" x14ac:dyDescent="0.2">
      <c r="A439" s="2">
        <v>34441</v>
      </c>
      <c r="B439" t="s">
        <v>13</v>
      </c>
      <c r="C439" t="s">
        <v>13</v>
      </c>
      <c r="D439">
        <v>39</v>
      </c>
      <c r="F439" s="2">
        <v>42155</v>
      </c>
      <c r="G439">
        <v>20150529</v>
      </c>
      <c r="H439">
        <v>90.7</v>
      </c>
      <c r="I439">
        <v>90.7</v>
      </c>
      <c r="P439" s="2">
        <v>42155</v>
      </c>
      <c r="Q439">
        <v>20150618</v>
      </c>
      <c r="R439">
        <v>0.7</v>
      </c>
      <c r="S439">
        <v>0.3</v>
      </c>
      <c r="U439" s="2">
        <v>42155</v>
      </c>
      <c r="V439">
        <v>20150521</v>
      </c>
      <c r="W439">
        <v>6.7</v>
      </c>
      <c r="X439">
        <v>8.1999999999999993</v>
      </c>
      <c r="Z439" s="2">
        <v>42155</v>
      </c>
      <c r="AA439">
        <v>20150526</v>
      </c>
      <c r="AB439">
        <v>95.4</v>
      </c>
      <c r="AC439">
        <v>94.57</v>
      </c>
      <c r="AJ439" s="2">
        <v>42155</v>
      </c>
      <c r="AK439">
        <v>20150529</v>
      </c>
      <c r="AL439">
        <v>46.2</v>
      </c>
      <c r="AM439">
        <v>49.6</v>
      </c>
    </row>
    <row r="440" spans="1:39" x14ac:dyDescent="0.2">
      <c r="A440" s="2">
        <v>34448</v>
      </c>
      <c r="B440" t="s">
        <v>13</v>
      </c>
      <c r="C440" t="s">
        <v>13</v>
      </c>
      <c r="D440">
        <v>39</v>
      </c>
      <c r="F440" s="2">
        <v>42185</v>
      </c>
      <c r="G440">
        <v>20150626</v>
      </c>
      <c r="H440">
        <v>96.1</v>
      </c>
      <c r="I440">
        <v>96.1</v>
      </c>
      <c r="P440" s="2">
        <v>42185</v>
      </c>
      <c r="Q440">
        <v>20150723</v>
      </c>
      <c r="R440">
        <v>0.6</v>
      </c>
      <c r="S440">
        <v>0.6</v>
      </c>
      <c r="U440" s="2">
        <v>42185</v>
      </c>
      <c r="V440">
        <v>20150618</v>
      </c>
      <c r="W440">
        <v>15.2</v>
      </c>
      <c r="X440">
        <v>8.1</v>
      </c>
      <c r="Z440" s="2">
        <v>42185</v>
      </c>
      <c r="AA440">
        <v>20150630</v>
      </c>
      <c r="AB440">
        <v>101.4</v>
      </c>
      <c r="AC440">
        <v>99.8</v>
      </c>
      <c r="AJ440" s="2">
        <v>42185</v>
      </c>
      <c r="AK440">
        <v>20150630</v>
      </c>
      <c r="AL440">
        <v>49.4</v>
      </c>
      <c r="AM440">
        <v>48.4</v>
      </c>
    </row>
    <row r="441" spans="1:39" x14ac:dyDescent="0.2">
      <c r="A441" s="2">
        <v>34455</v>
      </c>
      <c r="B441" t="s">
        <v>13</v>
      </c>
      <c r="C441" t="s">
        <v>13</v>
      </c>
      <c r="D441">
        <v>40</v>
      </c>
      <c r="F441" s="2">
        <v>42216</v>
      </c>
      <c r="G441">
        <v>20150731</v>
      </c>
      <c r="H441">
        <v>93.1</v>
      </c>
      <c r="I441">
        <v>93.1</v>
      </c>
      <c r="P441" s="2">
        <v>42216</v>
      </c>
      <c r="Q441">
        <v>20150820</v>
      </c>
      <c r="R441">
        <v>-0.2</v>
      </c>
      <c r="S441">
        <v>-0.2</v>
      </c>
      <c r="U441" s="2">
        <v>42216</v>
      </c>
      <c r="V441">
        <v>20150716</v>
      </c>
      <c r="W441">
        <v>5.7</v>
      </c>
      <c r="X441">
        <v>2.9</v>
      </c>
      <c r="Z441" s="2">
        <v>42216</v>
      </c>
      <c r="AA441">
        <v>20150728</v>
      </c>
      <c r="AB441">
        <v>90.9</v>
      </c>
      <c r="AC441">
        <v>91</v>
      </c>
      <c r="AJ441" s="2">
        <v>42216</v>
      </c>
      <c r="AK441">
        <v>20150731</v>
      </c>
      <c r="AL441">
        <v>54.7</v>
      </c>
      <c r="AM441">
        <v>52.6</v>
      </c>
    </row>
    <row r="442" spans="1:39" x14ac:dyDescent="0.2">
      <c r="A442" s="2">
        <v>34462</v>
      </c>
      <c r="B442" t="s">
        <v>13</v>
      </c>
      <c r="C442" t="s">
        <v>13</v>
      </c>
      <c r="D442">
        <v>39</v>
      </c>
      <c r="F442" s="2">
        <v>42247</v>
      </c>
      <c r="G442">
        <v>20150828</v>
      </c>
      <c r="H442">
        <v>91.9</v>
      </c>
      <c r="I442">
        <v>91.9</v>
      </c>
      <c r="P442" s="2">
        <v>42247</v>
      </c>
      <c r="Q442">
        <v>20150918</v>
      </c>
      <c r="R442">
        <v>0.1</v>
      </c>
      <c r="S442">
        <v>-0.1</v>
      </c>
      <c r="U442" s="2">
        <v>42247</v>
      </c>
      <c r="V442">
        <v>20150820</v>
      </c>
      <c r="W442">
        <v>8.3000000000000007</v>
      </c>
      <c r="X442">
        <v>5.4</v>
      </c>
      <c r="Z442" s="2">
        <v>42247</v>
      </c>
      <c r="AA442">
        <v>20150825</v>
      </c>
      <c r="AB442">
        <v>101.5</v>
      </c>
      <c r="AC442">
        <v>101.3</v>
      </c>
      <c r="AJ442" s="2">
        <v>42247</v>
      </c>
      <c r="AK442">
        <v>20150831</v>
      </c>
      <c r="AL442">
        <v>54.4</v>
      </c>
      <c r="AM442">
        <v>53.1</v>
      </c>
    </row>
    <row r="443" spans="1:39" x14ac:dyDescent="0.2">
      <c r="A443" s="2">
        <v>34469</v>
      </c>
      <c r="B443" t="s">
        <v>13</v>
      </c>
      <c r="C443" t="s">
        <v>13</v>
      </c>
      <c r="D443">
        <v>40</v>
      </c>
      <c r="F443" s="2">
        <v>42277</v>
      </c>
      <c r="G443">
        <v>20150925</v>
      </c>
      <c r="H443">
        <v>87.2</v>
      </c>
      <c r="I443">
        <v>87.2</v>
      </c>
      <c r="P443" s="2">
        <v>42277</v>
      </c>
      <c r="Q443">
        <v>20151022</v>
      </c>
      <c r="R443">
        <v>-0.2</v>
      </c>
      <c r="S443">
        <v>-0.1</v>
      </c>
      <c r="U443" s="2">
        <v>42277</v>
      </c>
      <c r="V443">
        <v>20150917</v>
      </c>
      <c r="W443">
        <v>-6</v>
      </c>
      <c r="X443">
        <v>-4.8</v>
      </c>
      <c r="Z443" s="2">
        <v>42277</v>
      </c>
      <c r="AA443">
        <v>20150929</v>
      </c>
      <c r="AB443">
        <v>103</v>
      </c>
      <c r="AC443">
        <v>102.6</v>
      </c>
      <c r="AJ443" s="2">
        <v>42277</v>
      </c>
      <c r="AK443">
        <v>20150930</v>
      </c>
      <c r="AL443">
        <v>48.7</v>
      </c>
      <c r="AM443">
        <v>47.9</v>
      </c>
    </row>
    <row r="444" spans="1:39" x14ac:dyDescent="0.2">
      <c r="A444" s="2">
        <v>34476</v>
      </c>
      <c r="B444" t="s">
        <v>13</v>
      </c>
      <c r="C444" t="s">
        <v>13</v>
      </c>
      <c r="D444">
        <v>40</v>
      </c>
      <c r="F444" s="2">
        <v>42308</v>
      </c>
      <c r="G444">
        <v>20151030</v>
      </c>
      <c r="H444">
        <v>90</v>
      </c>
      <c r="I444">
        <v>90</v>
      </c>
      <c r="P444" s="2">
        <v>42308</v>
      </c>
      <c r="Q444">
        <v>20151119</v>
      </c>
      <c r="R444">
        <v>0.6</v>
      </c>
      <c r="S444">
        <v>0.5</v>
      </c>
      <c r="U444" s="2">
        <v>42308</v>
      </c>
      <c r="V444">
        <v>20151015</v>
      </c>
      <c r="W444">
        <v>-4.5</v>
      </c>
      <c r="X444">
        <v>-4.9000000000000004</v>
      </c>
      <c r="Z444" s="2">
        <v>42308</v>
      </c>
      <c r="AA444">
        <v>20151027</v>
      </c>
      <c r="AB444">
        <v>97.6</v>
      </c>
      <c r="AC444">
        <v>99.1</v>
      </c>
      <c r="AJ444" s="2">
        <v>42308</v>
      </c>
      <c r="AK444">
        <v>20151030</v>
      </c>
      <c r="AL444">
        <v>56.2</v>
      </c>
      <c r="AM444">
        <v>53.5</v>
      </c>
    </row>
    <row r="445" spans="1:39" x14ac:dyDescent="0.2">
      <c r="A445" s="2">
        <v>34483</v>
      </c>
      <c r="B445" t="s">
        <v>13</v>
      </c>
      <c r="C445" t="s">
        <v>13</v>
      </c>
      <c r="D445">
        <v>41</v>
      </c>
      <c r="F445" s="2">
        <v>42338</v>
      </c>
      <c r="G445">
        <v>20151125</v>
      </c>
      <c r="H445">
        <v>91.3</v>
      </c>
      <c r="I445">
        <v>91.3</v>
      </c>
      <c r="P445" s="2">
        <v>42338</v>
      </c>
      <c r="Q445">
        <v>20151217</v>
      </c>
      <c r="R445">
        <v>0.4</v>
      </c>
      <c r="S445">
        <v>0.4</v>
      </c>
      <c r="U445" s="2">
        <v>42338</v>
      </c>
      <c r="V445">
        <v>20151119</v>
      </c>
      <c r="W445">
        <v>1.9</v>
      </c>
      <c r="X445">
        <v>-4.3</v>
      </c>
      <c r="Z445" s="2">
        <v>42338</v>
      </c>
      <c r="AA445">
        <v>20151124</v>
      </c>
      <c r="AB445">
        <v>90.4</v>
      </c>
      <c r="AC445">
        <v>92.6</v>
      </c>
      <c r="AJ445" s="2">
        <v>42338</v>
      </c>
      <c r="AK445">
        <v>20151130</v>
      </c>
      <c r="AL445">
        <v>48.7</v>
      </c>
      <c r="AM445">
        <v>47.4</v>
      </c>
    </row>
    <row r="446" spans="1:39" x14ac:dyDescent="0.2">
      <c r="A446" s="2">
        <v>34490</v>
      </c>
      <c r="B446" t="s">
        <v>13</v>
      </c>
      <c r="C446" t="s">
        <v>13</v>
      </c>
      <c r="D446">
        <v>42</v>
      </c>
      <c r="F446" s="2">
        <v>42369</v>
      </c>
      <c r="G446">
        <v>20151223</v>
      </c>
      <c r="H446">
        <v>92.6</v>
      </c>
      <c r="I446">
        <v>92.6</v>
      </c>
      <c r="P446" s="2">
        <v>42369</v>
      </c>
      <c r="Q446">
        <v>20160122</v>
      </c>
      <c r="R446">
        <v>-0.2</v>
      </c>
      <c r="S446">
        <v>-0.3</v>
      </c>
      <c r="U446" s="2">
        <v>42369</v>
      </c>
      <c r="V446">
        <v>20151217</v>
      </c>
      <c r="W446">
        <v>-5.9</v>
      </c>
      <c r="X446">
        <v>-11.3</v>
      </c>
      <c r="Z446" s="2">
        <v>42369</v>
      </c>
      <c r="AA446">
        <v>20151229</v>
      </c>
      <c r="AB446">
        <v>96.5</v>
      </c>
      <c r="AC446">
        <v>96.3</v>
      </c>
      <c r="AJ446" s="2">
        <v>42369</v>
      </c>
      <c r="AK446">
        <v>20151231</v>
      </c>
      <c r="AL446">
        <v>42.9</v>
      </c>
      <c r="AM446">
        <v>42.5</v>
      </c>
    </row>
    <row r="447" spans="1:39" x14ac:dyDescent="0.2">
      <c r="A447" s="2">
        <v>34497</v>
      </c>
      <c r="B447" t="s">
        <v>13</v>
      </c>
      <c r="C447" t="s">
        <v>13</v>
      </c>
      <c r="D447">
        <v>42</v>
      </c>
      <c r="F447" s="2">
        <v>42400</v>
      </c>
      <c r="G447">
        <v>20160129</v>
      </c>
      <c r="H447">
        <v>92</v>
      </c>
      <c r="I447">
        <v>92</v>
      </c>
      <c r="P447" s="2">
        <v>42400</v>
      </c>
      <c r="Q447">
        <v>20160218</v>
      </c>
      <c r="R447">
        <v>-0.2</v>
      </c>
      <c r="S447">
        <v>-0.2</v>
      </c>
      <c r="U447" s="2">
        <v>42400</v>
      </c>
      <c r="V447">
        <v>20160121</v>
      </c>
      <c r="W447">
        <v>-3.5</v>
      </c>
      <c r="X447">
        <v>-5.3</v>
      </c>
      <c r="Z447" s="2">
        <v>42400</v>
      </c>
      <c r="AA447">
        <v>20160126</v>
      </c>
      <c r="AB447">
        <v>98.1</v>
      </c>
      <c r="AC447">
        <v>97.8</v>
      </c>
      <c r="AJ447" s="2">
        <v>42400</v>
      </c>
      <c r="AK447">
        <v>20160129</v>
      </c>
      <c r="AL447">
        <v>55.6</v>
      </c>
      <c r="AM447">
        <v>55</v>
      </c>
    </row>
    <row r="448" spans="1:39" x14ac:dyDescent="0.2">
      <c r="A448" s="2">
        <v>34504</v>
      </c>
      <c r="B448" t="s">
        <v>13</v>
      </c>
      <c r="C448" t="s">
        <v>13</v>
      </c>
      <c r="D448">
        <v>42</v>
      </c>
      <c r="F448" s="2">
        <v>42429</v>
      </c>
      <c r="G448">
        <v>20160226</v>
      </c>
      <c r="H448">
        <v>91.7</v>
      </c>
      <c r="I448">
        <v>91.7</v>
      </c>
      <c r="P448" s="2">
        <v>42429</v>
      </c>
      <c r="Q448">
        <v>20160317</v>
      </c>
      <c r="R448">
        <v>0.1</v>
      </c>
      <c r="S448">
        <v>0</v>
      </c>
      <c r="U448" s="2">
        <v>42429</v>
      </c>
      <c r="V448">
        <v>20160218</v>
      </c>
      <c r="W448">
        <v>-2.8</v>
      </c>
      <c r="X448">
        <v>-3.8</v>
      </c>
      <c r="Z448" s="2">
        <v>42429</v>
      </c>
      <c r="AA448">
        <v>20160223</v>
      </c>
      <c r="AB448">
        <v>92.2</v>
      </c>
      <c r="AC448">
        <v>94</v>
      </c>
      <c r="AJ448" s="2">
        <v>42429</v>
      </c>
      <c r="AK448">
        <v>20160229</v>
      </c>
      <c r="AL448">
        <v>47.6</v>
      </c>
      <c r="AM448">
        <v>49.3</v>
      </c>
    </row>
    <row r="449" spans="1:39" x14ac:dyDescent="0.2">
      <c r="A449" s="2">
        <v>34511</v>
      </c>
      <c r="B449" t="s">
        <v>13</v>
      </c>
      <c r="C449" t="s">
        <v>13</v>
      </c>
      <c r="D449">
        <v>42</v>
      </c>
      <c r="F449" s="2">
        <v>42460</v>
      </c>
      <c r="G449">
        <v>20160401</v>
      </c>
      <c r="H449">
        <v>91</v>
      </c>
      <c r="I449">
        <v>91</v>
      </c>
      <c r="P449" s="2">
        <v>42460</v>
      </c>
      <c r="Q449">
        <v>20160421</v>
      </c>
      <c r="R449">
        <v>0.2</v>
      </c>
      <c r="S449">
        <v>0</v>
      </c>
      <c r="U449" s="2">
        <v>42460</v>
      </c>
      <c r="V449">
        <v>20160317</v>
      </c>
      <c r="W449">
        <v>12.4</v>
      </c>
      <c r="X449">
        <v>10.6</v>
      </c>
      <c r="Z449" s="2">
        <v>42460</v>
      </c>
      <c r="AA449">
        <v>20160329</v>
      </c>
      <c r="AB449">
        <v>96.2</v>
      </c>
      <c r="AC449">
        <v>96.1</v>
      </c>
      <c r="AJ449" s="2">
        <v>42460</v>
      </c>
      <c r="AK449">
        <v>20160331</v>
      </c>
      <c r="AL449">
        <v>53.6</v>
      </c>
      <c r="AM449">
        <v>53.1</v>
      </c>
    </row>
    <row r="450" spans="1:39" x14ac:dyDescent="0.2">
      <c r="A450" s="2">
        <v>34518</v>
      </c>
      <c r="B450" t="s">
        <v>13</v>
      </c>
      <c r="C450" t="s">
        <v>13</v>
      </c>
      <c r="D450">
        <v>43</v>
      </c>
      <c r="F450" s="2">
        <v>42490</v>
      </c>
      <c r="G450">
        <v>20160429</v>
      </c>
      <c r="H450">
        <v>89</v>
      </c>
      <c r="I450">
        <v>89</v>
      </c>
      <c r="P450" s="2">
        <v>42490</v>
      </c>
      <c r="Q450">
        <v>20160519</v>
      </c>
      <c r="R450">
        <v>0.6</v>
      </c>
      <c r="S450">
        <v>0.5</v>
      </c>
      <c r="U450" s="2">
        <v>42490</v>
      </c>
      <c r="V450">
        <v>20160421</v>
      </c>
      <c r="W450">
        <v>-1.6</v>
      </c>
      <c r="X450">
        <v>-1.2</v>
      </c>
      <c r="Z450" s="2">
        <v>42490</v>
      </c>
      <c r="AA450">
        <v>20160426</v>
      </c>
      <c r="AB450">
        <v>94.2</v>
      </c>
      <c r="AC450">
        <v>94.7</v>
      </c>
      <c r="AJ450" s="2">
        <v>42490</v>
      </c>
      <c r="AK450">
        <v>20160429</v>
      </c>
      <c r="AL450">
        <v>50.4</v>
      </c>
      <c r="AM450">
        <v>50.7</v>
      </c>
    </row>
    <row r="451" spans="1:39" x14ac:dyDescent="0.2">
      <c r="A451" s="2">
        <v>34525</v>
      </c>
      <c r="B451" t="s">
        <v>13</v>
      </c>
      <c r="C451" t="s">
        <v>13</v>
      </c>
      <c r="D451">
        <v>41</v>
      </c>
      <c r="F451" s="2">
        <v>42521</v>
      </c>
      <c r="G451">
        <v>20160527</v>
      </c>
      <c r="H451">
        <v>94.7</v>
      </c>
      <c r="I451">
        <v>94.7</v>
      </c>
      <c r="P451" s="2">
        <v>42521</v>
      </c>
      <c r="Q451">
        <v>20160623</v>
      </c>
      <c r="R451">
        <v>-0.2</v>
      </c>
      <c r="S451">
        <v>-0.2</v>
      </c>
      <c r="U451" s="2">
        <v>42521</v>
      </c>
      <c r="V451">
        <v>20160519</v>
      </c>
      <c r="W451">
        <v>-1.8</v>
      </c>
      <c r="X451">
        <v>-1.5</v>
      </c>
      <c r="Z451" s="2">
        <v>42521</v>
      </c>
      <c r="AA451">
        <v>20160531</v>
      </c>
      <c r="AB451">
        <v>92.6</v>
      </c>
      <c r="AC451">
        <v>92.4</v>
      </c>
      <c r="AJ451" s="2">
        <v>42521</v>
      </c>
      <c r="AK451">
        <v>20160531</v>
      </c>
      <c r="AL451">
        <v>49.3</v>
      </c>
      <c r="AM451">
        <v>50.3</v>
      </c>
    </row>
    <row r="452" spans="1:39" x14ac:dyDescent="0.2">
      <c r="A452" s="2">
        <v>34532</v>
      </c>
      <c r="B452" t="s">
        <v>13</v>
      </c>
      <c r="C452" t="s">
        <v>13</v>
      </c>
      <c r="D452">
        <v>40</v>
      </c>
      <c r="F452" s="2">
        <v>42551</v>
      </c>
      <c r="G452">
        <v>20160624</v>
      </c>
      <c r="H452">
        <v>93.5</v>
      </c>
      <c r="I452">
        <v>93.5</v>
      </c>
      <c r="P452" s="2">
        <v>42551</v>
      </c>
      <c r="Q452">
        <v>20160721</v>
      </c>
      <c r="R452">
        <v>0.3</v>
      </c>
      <c r="S452">
        <v>0.2</v>
      </c>
      <c r="U452" s="2">
        <v>42551</v>
      </c>
      <c r="V452">
        <v>20160616</v>
      </c>
      <c r="W452">
        <v>4.7</v>
      </c>
      <c r="X452">
        <v>4.0999999999999996</v>
      </c>
      <c r="Z452" s="2">
        <v>42551</v>
      </c>
      <c r="AA452">
        <v>20160628</v>
      </c>
      <c r="AB452">
        <v>98</v>
      </c>
      <c r="AC452">
        <v>97.4</v>
      </c>
      <c r="AJ452" s="2">
        <v>42551</v>
      </c>
      <c r="AK452">
        <v>20160630</v>
      </c>
      <c r="AL452">
        <v>56.8</v>
      </c>
      <c r="AM452">
        <v>55.5</v>
      </c>
    </row>
    <row r="453" spans="1:39" x14ac:dyDescent="0.2">
      <c r="A453" s="2">
        <v>34539</v>
      </c>
      <c r="B453" t="s">
        <v>13</v>
      </c>
      <c r="C453" t="s">
        <v>13</v>
      </c>
      <c r="D453">
        <v>40</v>
      </c>
      <c r="F453" s="2">
        <v>42582</v>
      </c>
      <c r="G453">
        <v>20160729</v>
      </c>
      <c r="H453">
        <v>90</v>
      </c>
      <c r="I453">
        <v>90</v>
      </c>
      <c r="P453" s="2">
        <v>42582</v>
      </c>
      <c r="Q453">
        <v>20160818</v>
      </c>
      <c r="R453">
        <v>0.4</v>
      </c>
      <c r="S453">
        <v>0.5</v>
      </c>
      <c r="U453" s="2">
        <v>42582</v>
      </c>
      <c r="V453">
        <v>20160721</v>
      </c>
      <c r="W453">
        <v>-2.9</v>
      </c>
      <c r="X453">
        <v>-0.9</v>
      </c>
      <c r="Z453" s="2">
        <v>42582</v>
      </c>
      <c r="AA453">
        <v>20160726</v>
      </c>
      <c r="AB453">
        <v>97.3</v>
      </c>
      <c r="AC453">
        <v>96.7</v>
      </c>
      <c r="AJ453" s="2">
        <v>42582</v>
      </c>
      <c r="AK453">
        <v>20160729</v>
      </c>
      <c r="AL453">
        <v>55.8</v>
      </c>
      <c r="AM453">
        <v>54.6</v>
      </c>
    </row>
    <row r="454" spans="1:39" x14ac:dyDescent="0.2">
      <c r="A454" s="2">
        <v>34546</v>
      </c>
      <c r="B454" t="s">
        <v>13</v>
      </c>
      <c r="C454" t="s">
        <v>13</v>
      </c>
      <c r="D454">
        <v>39</v>
      </c>
      <c r="F454" s="2">
        <v>42613</v>
      </c>
      <c r="G454">
        <v>20160826</v>
      </c>
      <c r="H454">
        <v>89.8</v>
      </c>
      <c r="I454">
        <v>89.8</v>
      </c>
      <c r="P454" s="2">
        <v>42613</v>
      </c>
      <c r="Q454">
        <v>20160922</v>
      </c>
      <c r="R454">
        <v>-0.2</v>
      </c>
      <c r="S454">
        <v>-0.1</v>
      </c>
      <c r="U454" s="2">
        <v>42613</v>
      </c>
      <c r="V454">
        <v>20160818</v>
      </c>
      <c r="W454">
        <v>2</v>
      </c>
      <c r="X454">
        <v>4.3</v>
      </c>
      <c r="Z454" s="2">
        <v>42613</v>
      </c>
      <c r="AA454">
        <v>20160830</v>
      </c>
      <c r="AB454">
        <v>101.1</v>
      </c>
      <c r="AC454">
        <v>101.8</v>
      </c>
      <c r="AJ454" s="2">
        <v>42613</v>
      </c>
      <c r="AK454">
        <v>20160831</v>
      </c>
      <c r="AL454">
        <v>51.5</v>
      </c>
      <c r="AM454">
        <v>51.6</v>
      </c>
    </row>
    <row r="455" spans="1:39" x14ac:dyDescent="0.2">
      <c r="A455" s="2">
        <v>34553</v>
      </c>
      <c r="B455" t="s">
        <v>13</v>
      </c>
      <c r="C455" t="s">
        <v>13</v>
      </c>
      <c r="D455">
        <v>41</v>
      </c>
      <c r="F455" s="2">
        <v>42643</v>
      </c>
      <c r="G455">
        <v>20160930</v>
      </c>
      <c r="H455">
        <v>91.2</v>
      </c>
      <c r="I455">
        <v>91.2</v>
      </c>
      <c r="P455" s="2">
        <v>42643</v>
      </c>
      <c r="Q455">
        <v>20161020</v>
      </c>
      <c r="R455">
        <v>0.2</v>
      </c>
      <c r="S455">
        <v>0.2</v>
      </c>
      <c r="U455" s="2">
        <v>42643</v>
      </c>
      <c r="V455">
        <v>20160915</v>
      </c>
      <c r="W455">
        <v>12.8</v>
      </c>
      <c r="X455">
        <v>11.6</v>
      </c>
      <c r="Z455" s="2">
        <v>42643</v>
      </c>
      <c r="AA455">
        <v>20160927</v>
      </c>
      <c r="AB455">
        <v>104.1</v>
      </c>
      <c r="AC455">
        <v>103.5</v>
      </c>
      <c r="AJ455" s="2">
        <v>42643</v>
      </c>
      <c r="AK455">
        <v>20160930</v>
      </c>
      <c r="AL455">
        <v>54.2</v>
      </c>
      <c r="AM455">
        <v>54</v>
      </c>
    </row>
    <row r="456" spans="1:39" x14ac:dyDescent="0.2">
      <c r="A456" s="2">
        <v>34560</v>
      </c>
      <c r="B456" t="s">
        <v>13</v>
      </c>
      <c r="C456" t="s">
        <v>13</v>
      </c>
      <c r="D456">
        <v>40</v>
      </c>
      <c r="F456" s="2">
        <v>42674</v>
      </c>
      <c r="G456">
        <v>20161028</v>
      </c>
      <c r="H456">
        <v>87.2</v>
      </c>
      <c r="I456">
        <v>87.2</v>
      </c>
      <c r="P456" s="2">
        <v>42674</v>
      </c>
      <c r="Q456">
        <v>20161118</v>
      </c>
      <c r="R456">
        <v>0.1</v>
      </c>
      <c r="S456">
        <v>0.2</v>
      </c>
      <c r="U456" s="2">
        <v>42674</v>
      </c>
      <c r="V456">
        <v>20161020</v>
      </c>
      <c r="W456">
        <v>9.6999999999999993</v>
      </c>
      <c r="X456">
        <v>11.1</v>
      </c>
      <c r="Z456" s="2">
        <v>42674</v>
      </c>
      <c r="AA456">
        <v>20161025</v>
      </c>
      <c r="AB456">
        <v>98.6</v>
      </c>
      <c r="AC456">
        <v>100.8</v>
      </c>
      <c r="AJ456" s="2">
        <v>42674</v>
      </c>
      <c r="AK456">
        <v>20161031</v>
      </c>
      <c r="AL456">
        <v>50.6</v>
      </c>
      <c r="AM456">
        <v>51.8</v>
      </c>
    </row>
    <row r="457" spans="1:39" x14ac:dyDescent="0.2">
      <c r="A457" s="2">
        <v>34567</v>
      </c>
      <c r="B457" t="s">
        <v>13</v>
      </c>
      <c r="C457" t="s">
        <v>13</v>
      </c>
      <c r="D457">
        <v>40</v>
      </c>
      <c r="F457" s="2">
        <v>42704</v>
      </c>
      <c r="G457">
        <v>20161123</v>
      </c>
      <c r="H457">
        <v>93.8</v>
      </c>
      <c r="I457">
        <v>93.8</v>
      </c>
      <c r="P457" s="2">
        <v>42704</v>
      </c>
      <c r="Q457">
        <v>20161222</v>
      </c>
      <c r="R457">
        <v>0</v>
      </c>
      <c r="S457">
        <v>0.2</v>
      </c>
      <c r="U457" s="2">
        <v>42704</v>
      </c>
      <c r="V457">
        <v>20161117</v>
      </c>
      <c r="W457">
        <v>7.6</v>
      </c>
      <c r="X457">
        <v>8.6999999999999993</v>
      </c>
      <c r="Z457" s="2">
        <v>42704</v>
      </c>
      <c r="AA457">
        <v>20161129</v>
      </c>
      <c r="AB457">
        <v>107.1</v>
      </c>
      <c r="AC457">
        <v>109.4</v>
      </c>
      <c r="AJ457" s="2">
        <v>42704</v>
      </c>
      <c r="AK457">
        <v>20161130</v>
      </c>
      <c r="AL457">
        <v>57.6</v>
      </c>
      <c r="AM457">
        <v>57.2</v>
      </c>
    </row>
    <row r="458" spans="1:39" x14ac:dyDescent="0.2">
      <c r="A458" s="2">
        <v>34574</v>
      </c>
      <c r="B458" t="s">
        <v>13</v>
      </c>
      <c r="C458" t="s">
        <v>13</v>
      </c>
      <c r="D458">
        <v>41</v>
      </c>
      <c r="F458" s="2">
        <v>42735</v>
      </c>
      <c r="G458">
        <v>20161223</v>
      </c>
      <c r="H458">
        <v>98.2</v>
      </c>
      <c r="I458">
        <v>98.2</v>
      </c>
      <c r="P458" s="2">
        <v>42735</v>
      </c>
      <c r="Q458">
        <v>20170126</v>
      </c>
      <c r="R458">
        <v>0.5</v>
      </c>
      <c r="S458">
        <v>0.6</v>
      </c>
      <c r="U458" s="2">
        <v>42735</v>
      </c>
      <c r="V458">
        <v>20161215</v>
      </c>
      <c r="W458">
        <v>21.5</v>
      </c>
      <c r="X458">
        <v>19.7</v>
      </c>
      <c r="Z458" s="2">
        <v>42735</v>
      </c>
      <c r="AA458">
        <v>20161227</v>
      </c>
      <c r="AB458">
        <v>113.7</v>
      </c>
      <c r="AC458">
        <v>113.3</v>
      </c>
      <c r="AJ458" s="2">
        <v>42735</v>
      </c>
      <c r="AK458">
        <v>20161230</v>
      </c>
      <c r="AL458">
        <v>54.6</v>
      </c>
      <c r="AM458">
        <v>53.9</v>
      </c>
    </row>
    <row r="459" spans="1:39" x14ac:dyDescent="0.2">
      <c r="A459" s="2">
        <v>34581</v>
      </c>
      <c r="B459" t="s">
        <v>13</v>
      </c>
      <c r="C459" t="s">
        <v>13</v>
      </c>
      <c r="D459">
        <v>40</v>
      </c>
      <c r="F459" s="2">
        <v>42766</v>
      </c>
      <c r="G459">
        <v>20170127</v>
      </c>
      <c r="H459">
        <v>98.5</v>
      </c>
      <c r="I459">
        <v>98.5</v>
      </c>
      <c r="P459" s="2">
        <v>42766</v>
      </c>
      <c r="Q459">
        <v>20170217</v>
      </c>
      <c r="R459">
        <v>0.6</v>
      </c>
      <c r="S459">
        <v>0.6</v>
      </c>
      <c r="U459" s="2">
        <v>42766</v>
      </c>
      <c r="V459">
        <v>20170119</v>
      </c>
      <c r="W459">
        <v>23.6</v>
      </c>
      <c r="X459">
        <v>23.6</v>
      </c>
      <c r="Z459" s="2">
        <v>42766</v>
      </c>
      <c r="AA459">
        <v>20170131</v>
      </c>
      <c r="AB459">
        <v>111.8</v>
      </c>
      <c r="AC459">
        <v>111.6</v>
      </c>
      <c r="AJ459" s="2">
        <v>42766</v>
      </c>
      <c r="AK459">
        <v>20170131</v>
      </c>
      <c r="AL459">
        <v>50.3</v>
      </c>
      <c r="AM459">
        <v>50.3</v>
      </c>
    </row>
    <row r="460" spans="1:39" x14ac:dyDescent="0.2">
      <c r="A460" s="2">
        <v>34588</v>
      </c>
      <c r="B460" t="s">
        <v>13</v>
      </c>
      <c r="C460" t="s">
        <v>13</v>
      </c>
      <c r="D460">
        <v>42</v>
      </c>
      <c r="F460" s="2">
        <v>42794</v>
      </c>
      <c r="G460">
        <v>20170224</v>
      </c>
      <c r="H460">
        <v>96.3</v>
      </c>
      <c r="I460">
        <v>96.3</v>
      </c>
      <c r="P460" s="2">
        <v>42794</v>
      </c>
      <c r="Q460">
        <v>20170317</v>
      </c>
      <c r="R460">
        <v>0.6</v>
      </c>
      <c r="S460">
        <v>0.5</v>
      </c>
      <c r="U460" s="2">
        <v>42794</v>
      </c>
      <c r="V460">
        <v>20170216</v>
      </c>
      <c r="W460">
        <v>43.3</v>
      </c>
      <c r="X460">
        <v>43.3</v>
      </c>
      <c r="Z460" s="2">
        <v>42794</v>
      </c>
      <c r="AA460">
        <v>20170228</v>
      </c>
      <c r="AB460">
        <v>114.8</v>
      </c>
      <c r="AC460">
        <v>116.1</v>
      </c>
      <c r="AJ460" s="2">
        <v>42794</v>
      </c>
      <c r="AK460">
        <v>20170228</v>
      </c>
      <c r="AL460">
        <v>57.4</v>
      </c>
      <c r="AM460">
        <v>57.4</v>
      </c>
    </row>
    <row r="461" spans="1:39" x14ac:dyDescent="0.2">
      <c r="A461" s="2">
        <v>34595</v>
      </c>
      <c r="B461" t="s">
        <v>13</v>
      </c>
      <c r="C461" t="s">
        <v>13</v>
      </c>
      <c r="D461">
        <v>41</v>
      </c>
      <c r="F461" s="2">
        <v>42825</v>
      </c>
      <c r="G461">
        <v>20170331</v>
      </c>
      <c r="H461">
        <v>96.9</v>
      </c>
      <c r="I461">
        <v>96.9</v>
      </c>
      <c r="P461" s="2">
        <v>42825</v>
      </c>
      <c r="Q461">
        <v>20170420</v>
      </c>
      <c r="R461">
        <v>0.4</v>
      </c>
      <c r="S461">
        <v>0.3</v>
      </c>
      <c r="U461" s="2">
        <v>42825</v>
      </c>
      <c r="V461">
        <v>20170316</v>
      </c>
      <c r="W461">
        <v>32.799999999999997</v>
      </c>
      <c r="X461">
        <v>32.799999999999997</v>
      </c>
      <c r="Z461" s="2">
        <v>42825</v>
      </c>
      <c r="AA461">
        <v>20170328</v>
      </c>
      <c r="AB461">
        <v>125.6</v>
      </c>
      <c r="AC461">
        <v>124.9</v>
      </c>
      <c r="AJ461" s="2">
        <v>42825</v>
      </c>
      <c r="AK461">
        <v>20170331</v>
      </c>
      <c r="AL461">
        <v>57.7</v>
      </c>
      <c r="AM461">
        <v>57.7</v>
      </c>
    </row>
    <row r="462" spans="1:39" x14ac:dyDescent="0.2">
      <c r="A462" s="2">
        <v>34602</v>
      </c>
      <c r="B462" t="s">
        <v>13</v>
      </c>
      <c r="C462" t="s">
        <v>13</v>
      </c>
      <c r="D462">
        <v>40</v>
      </c>
      <c r="F462" s="2">
        <v>42855</v>
      </c>
      <c r="G462">
        <v>20170428</v>
      </c>
      <c r="H462">
        <v>97</v>
      </c>
      <c r="I462">
        <v>97</v>
      </c>
      <c r="P462" s="2">
        <v>42855</v>
      </c>
      <c r="Q462">
        <v>20170518</v>
      </c>
      <c r="R462">
        <v>0.3</v>
      </c>
      <c r="S462">
        <v>0.3</v>
      </c>
      <c r="U462" s="2">
        <v>42855</v>
      </c>
      <c r="V462">
        <v>20170420</v>
      </c>
      <c r="W462">
        <v>22</v>
      </c>
      <c r="X462">
        <v>22</v>
      </c>
      <c r="Z462" s="2">
        <v>42855</v>
      </c>
      <c r="AA462">
        <v>20170425</v>
      </c>
      <c r="AB462">
        <v>120.3</v>
      </c>
      <c r="AC462">
        <v>119.4</v>
      </c>
      <c r="AJ462" s="2">
        <v>42855</v>
      </c>
      <c r="AK462">
        <v>20170428</v>
      </c>
      <c r="AL462">
        <v>58.3</v>
      </c>
      <c r="AM462">
        <v>58.3</v>
      </c>
    </row>
    <row r="463" spans="1:39" x14ac:dyDescent="0.2">
      <c r="A463" s="2">
        <v>34609</v>
      </c>
      <c r="B463" t="s">
        <v>13</v>
      </c>
      <c r="C463" t="s">
        <v>13</v>
      </c>
      <c r="D463">
        <v>41</v>
      </c>
      <c r="F463" s="2">
        <v>42886</v>
      </c>
      <c r="G463">
        <v>20170526</v>
      </c>
      <c r="H463">
        <v>97.1</v>
      </c>
      <c r="I463">
        <v>97.1</v>
      </c>
      <c r="P463" s="2">
        <v>42886</v>
      </c>
      <c r="Q463">
        <v>20170622</v>
      </c>
      <c r="R463" t="s">
        <v>13</v>
      </c>
      <c r="S463" t="s">
        <v>13</v>
      </c>
      <c r="U463" s="2">
        <v>42886</v>
      </c>
      <c r="V463">
        <v>20170518</v>
      </c>
      <c r="W463">
        <v>38.799999999999997</v>
      </c>
      <c r="X463">
        <v>38.799999999999997</v>
      </c>
      <c r="Z463" s="2">
        <v>42886</v>
      </c>
      <c r="AA463">
        <v>20170530</v>
      </c>
      <c r="AB463">
        <v>117.9</v>
      </c>
      <c r="AC463">
        <v>117.9</v>
      </c>
      <c r="AJ463" s="2">
        <v>42886</v>
      </c>
      <c r="AK463">
        <v>20170531</v>
      </c>
      <c r="AL463">
        <v>59.4</v>
      </c>
      <c r="AM463">
        <v>59.4</v>
      </c>
    </row>
    <row r="464" spans="1:39" x14ac:dyDescent="0.2">
      <c r="A464" s="2">
        <v>34616</v>
      </c>
      <c r="B464" t="s">
        <v>13</v>
      </c>
      <c r="C464" t="s">
        <v>13</v>
      </c>
      <c r="D464">
        <v>40</v>
      </c>
      <c r="AJ464" s="2">
        <v>42916</v>
      </c>
      <c r="AK464">
        <v>20170630</v>
      </c>
      <c r="AL464" t="s">
        <v>13</v>
      </c>
      <c r="AM464" t="s">
        <v>13</v>
      </c>
    </row>
    <row r="465" spans="1:4" x14ac:dyDescent="0.2">
      <c r="A465" s="2">
        <v>34623</v>
      </c>
      <c r="B465" t="s">
        <v>13</v>
      </c>
      <c r="C465" t="s">
        <v>13</v>
      </c>
      <c r="D465">
        <v>40</v>
      </c>
    </row>
    <row r="466" spans="1:4" x14ac:dyDescent="0.2">
      <c r="A466" s="2">
        <v>34630</v>
      </c>
      <c r="B466" t="s">
        <v>13</v>
      </c>
      <c r="C466" t="s">
        <v>13</v>
      </c>
      <c r="D466">
        <v>41</v>
      </c>
    </row>
    <row r="467" spans="1:4" x14ac:dyDescent="0.2">
      <c r="A467" s="2">
        <v>34637</v>
      </c>
      <c r="B467" t="s">
        <v>13</v>
      </c>
      <c r="C467" t="s">
        <v>13</v>
      </c>
      <c r="D467">
        <v>40</v>
      </c>
    </row>
    <row r="468" spans="1:4" x14ac:dyDescent="0.2">
      <c r="A468" s="2">
        <v>34644</v>
      </c>
      <c r="B468" t="s">
        <v>13</v>
      </c>
      <c r="C468" t="s">
        <v>13</v>
      </c>
      <c r="D468">
        <v>41</v>
      </c>
    </row>
    <row r="469" spans="1:4" x14ac:dyDescent="0.2">
      <c r="A469" s="2">
        <v>34651</v>
      </c>
      <c r="B469" t="s">
        <v>13</v>
      </c>
      <c r="C469" t="s">
        <v>13</v>
      </c>
      <c r="D469">
        <v>41</v>
      </c>
    </row>
    <row r="470" spans="1:4" x14ac:dyDescent="0.2">
      <c r="A470" s="2">
        <v>34658</v>
      </c>
      <c r="B470" t="s">
        <v>13</v>
      </c>
      <c r="C470" t="s">
        <v>13</v>
      </c>
      <c r="D470">
        <v>41</v>
      </c>
    </row>
    <row r="471" spans="1:4" x14ac:dyDescent="0.2">
      <c r="A471" s="2">
        <v>34665</v>
      </c>
      <c r="B471" t="s">
        <v>13</v>
      </c>
      <c r="C471" t="s">
        <v>13</v>
      </c>
      <c r="D471">
        <v>43</v>
      </c>
    </row>
    <row r="472" spans="1:4" x14ac:dyDescent="0.2">
      <c r="A472" s="2">
        <v>34672</v>
      </c>
      <c r="B472" t="s">
        <v>13</v>
      </c>
      <c r="C472" t="s">
        <v>13</v>
      </c>
      <c r="D472">
        <v>42</v>
      </c>
    </row>
    <row r="473" spans="1:4" x14ac:dyDescent="0.2">
      <c r="A473" s="2">
        <v>34679</v>
      </c>
      <c r="B473" t="s">
        <v>13</v>
      </c>
      <c r="C473" t="s">
        <v>13</v>
      </c>
      <c r="D473">
        <v>43</v>
      </c>
    </row>
    <row r="474" spans="1:4" x14ac:dyDescent="0.2">
      <c r="A474" s="2">
        <v>34686</v>
      </c>
      <c r="B474" t="s">
        <v>13</v>
      </c>
      <c r="C474" t="s">
        <v>13</v>
      </c>
      <c r="D474">
        <v>44</v>
      </c>
    </row>
    <row r="475" spans="1:4" x14ac:dyDescent="0.2">
      <c r="A475" s="2">
        <v>34693</v>
      </c>
      <c r="B475" t="s">
        <v>13</v>
      </c>
      <c r="C475" t="s">
        <v>13</v>
      </c>
      <c r="D475">
        <v>44</v>
      </c>
    </row>
    <row r="476" spans="1:4" x14ac:dyDescent="0.2">
      <c r="A476" s="2">
        <v>34700</v>
      </c>
      <c r="B476" t="s">
        <v>13</v>
      </c>
      <c r="C476" t="s">
        <v>13</v>
      </c>
      <c r="D476">
        <v>43</v>
      </c>
    </row>
    <row r="477" spans="1:4" x14ac:dyDescent="0.2">
      <c r="A477" s="2">
        <v>34707</v>
      </c>
      <c r="B477" t="s">
        <v>13</v>
      </c>
      <c r="C477" t="s">
        <v>13</v>
      </c>
      <c r="D477">
        <v>44</v>
      </c>
    </row>
    <row r="478" spans="1:4" x14ac:dyDescent="0.2">
      <c r="A478" s="2">
        <v>34714</v>
      </c>
      <c r="B478" t="s">
        <v>13</v>
      </c>
      <c r="C478" t="s">
        <v>13</v>
      </c>
      <c r="D478">
        <v>43</v>
      </c>
    </row>
    <row r="479" spans="1:4" x14ac:dyDescent="0.2">
      <c r="A479" s="2">
        <v>34721</v>
      </c>
      <c r="B479" t="s">
        <v>13</v>
      </c>
      <c r="C479" t="s">
        <v>13</v>
      </c>
      <c r="D479">
        <v>43</v>
      </c>
    </row>
    <row r="480" spans="1:4" x14ac:dyDescent="0.2">
      <c r="A480" s="2">
        <v>34728</v>
      </c>
      <c r="B480" t="s">
        <v>13</v>
      </c>
      <c r="C480" t="s">
        <v>13</v>
      </c>
      <c r="D480">
        <v>42</v>
      </c>
    </row>
    <row r="481" spans="1:4" x14ac:dyDescent="0.2">
      <c r="A481" s="2">
        <v>34735</v>
      </c>
      <c r="B481" t="s">
        <v>13</v>
      </c>
      <c r="C481" t="s">
        <v>13</v>
      </c>
      <c r="D481">
        <v>42</v>
      </c>
    </row>
    <row r="482" spans="1:4" x14ac:dyDescent="0.2">
      <c r="A482" s="2">
        <v>34742</v>
      </c>
      <c r="B482" t="s">
        <v>13</v>
      </c>
      <c r="C482" t="s">
        <v>13</v>
      </c>
      <c r="D482">
        <v>42</v>
      </c>
    </row>
    <row r="483" spans="1:4" x14ac:dyDescent="0.2">
      <c r="A483" s="2">
        <v>34749</v>
      </c>
      <c r="B483" t="s">
        <v>13</v>
      </c>
      <c r="C483" t="s">
        <v>13</v>
      </c>
      <c r="D483">
        <v>42</v>
      </c>
    </row>
    <row r="484" spans="1:4" x14ac:dyDescent="0.2">
      <c r="A484" s="2">
        <v>34756</v>
      </c>
      <c r="B484" t="s">
        <v>13</v>
      </c>
      <c r="C484" t="s">
        <v>13</v>
      </c>
      <c r="D484">
        <v>43</v>
      </c>
    </row>
    <row r="485" spans="1:4" x14ac:dyDescent="0.2">
      <c r="A485" s="2">
        <v>34763</v>
      </c>
      <c r="B485" t="s">
        <v>13</v>
      </c>
      <c r="C485" t="s">
        <v>13</v>
      </c>
      <c r="D485">
        <v>43</v>
      </c>
    </row>
    <row r="486" spans="1:4" x14ac:dyDescent="0.2">
      <c r="A486" s="2">
        <v>34770</v>
      </c>
      <c r="B486" t="s">
        <v>13</v>
      </c>
      <c r="C486" t="s">
        <v>13</v>
      </c>
      <c r="D486">
        <v>43</v>
      </c>
    </row>
    <row r="487" spans="1:4" x14ac:dyDescent="0.2">
      <c r="A487" s="2">
        <v>34777</v>
      </c>
      <c r="B487" t="s">
        <v>13</v>
      </c>
      <c r="C487" t="s">
        <v>13</v>
      </c>
      <c r="D487">
        <v>43</v>
      </c>
    </row>
    <row r="488" spans="1:4" x14ac:dyDescent="0.2">
      <c r="A488" s="2">
        <v>34784</v>
      </c>
      <c r="B488" t="s">
        <v>13</v>
      </c>
      <c r="C488" t="s">
        <v>13</v>
      </c>
      <c r="D488">
        <v>42</v>
      </c>
    </row>
    <row r="489" spans="1:4" x14ac:dyDescent="0.2">
      <c r="A489" s="2">
        <v>34791</v>
      </c>
      <c r="B489" t="s">
        <v>13</v>
      </c>
      <c r="C489" t="s">
        <v>13</v>
      </c>
      <c r="D489">
        <v>42</v>
      </c>
    </row>
    <row r="490" spans="1:4" x14ac:dyDescent="0.2">
      <c r="A490" s="2">
        <v>34798</v>
      </c>
      <c r="B490" t="s">
        <v>13</v>
      </c>
      <c r="C490" t="s">
        <v>13</v>
      </c>
      <c r="D490">
        <v>42</v>
      </c>
    </row>
    <row r="491" spans="1:4" x14ac:dyDescent="0.2">
      <c r="A491" s="2">
        <v>34805</v>
      </c>
      <c r="B491" t="s">
        <v>13</v>
      </c>
      <c r="C491" t="s">
        <v>13</v>
      </c>
      <c r="D491">
        <v>42</v>
      </c>
    </row>
    <row r="492" spans="1:4" x14ac:dyDescent="0.2">
      <c r="A492" s="2">
        <v>34812</v>
      </c>
      <c r="B492" t="s">
        <v>13</v>
      </c>
      <c r="C492" t="s">
        <v>13</v>
      </c>
      <c r="D492">
        <v>44</v>
      </c>
    </row>
    <row r="493" spans="1:4" x14ac:dyDescent="0.2">
      <c r="A493" s="2">
        <v>34819</v>
      </c>
      <c r="B493" t="s">
        <v>13</v>
      </c>
      <c r="C493" t="s">
        <v>13</v>
      </c>
      <c r="D493">
        <v>43</v>
      </c>
    </row>
    <row r="494" spans="1:4" x14ac:dyDescent="0.2">
      <c r="A494" s="2">
        <v>34826</v>
      </c>
      <c r="B494" t="s">
        <v>13</v>
      </c>
      <c r="C494" t="s">
        <v>13</v>
      </c>
      <c r="D494">
        <v>44</v>
      </c>
    </row>
    <row r="495" spans="1:4" x14ac:dyDescent="0.2">
      <c r="A495" s="2">
        <v>34833</v>
      </c>
      <c r="B495" t="s">
        <v>13</v>
      </c>
      <c r="C495" t="s">
        <v>13</v>
      </c>
      <c r="D495">
        <v>44</v>
      </c>
    </row>
    <row r="496" spans="1:4" x14ac:dyDescent="0.2">
      <c r="A496" s="2">
        <v>34840</v>
      </c>
      <c r="B496" t="s">
        <v>13</v>
      </c>
      <c r="C496" t="s">
        <v>13</v>
      </c>
      <c r="D496">
        <v>45</v>
      </c>
    </row>
    <row r="497" spans="1:4" x14ac:dyDescent="0.2">
      <c r="A497" s="2">
        <v>34847</v>
      </c>
      <c r="B497" t="s">
        <v>13</v>
      </c>
      <c r="C497" t="s">
        <v>13</v>
      </c>
      <c r="D497">
        <v>45</v>
      </c>
    </row>
    <row r="498" spans="1:4" x14ac:dyDescent="0.2">
      <c r="A498" s="2">
        <v>34854</v>
      </c>
      <c r="B498" t="s">
        <v>13</v>
      </c>
      <c r="C498" t="s">
        <v>13</v>
      </c>
      <c r="D498">
        <v>45</v>
      </c>
    </row>
    <row r="499" spans="1:4" x14ac:dyDescent="0.2">
      <c r="A499" s="2">
        <v>34861</v>
      </c>
      <c r="B499" t="s">
        <v>13</v>
      </c>
      <c r="C499" t="s">
        <v>13</v>
      </c>
      <c r="D499">
        <v>45</v>
      </c>
    </row>
    <row r="500" spans="1:4" x14ac:dyDescent="0.2">
      <c r="A500" s="2">
        <v>34868</v>
      </c>
      <c r="B500" t="s">
        <v>13</v>
      </c>
      <c r="C500" t="s">
        <v>13</v>
      </c>
      <c r="D500">
        <v>45</v>
      </c>
    </row>
    <row r="501" spans="1:4" x14ac:dyDescent="0.2">
      <c r="A501" s="2">
        <v>34875</v>
      </c>
      <c r="B501" t="s">
        <v>13</v>
      </c>
      <c r="C501" t="s">
        <v>13</v>
      </c>
      <c r="D501">
        <v>43</v>
      </c>
    </row>
    <row r="502" spans="1:4" x14ac:dyDescent="0.2">
      <c r="A502" s="2">
        <v>34882</v>
      </c>
      <c r="B502" t="s">
        <v>13</v>
      </c>
      <c r="C502" t="s">
        <v>13</v>
      </c>
      <c r="D502">
        <v>42</v>
      </c>
    </row>
    <row r="503" spans="1:4" x14ac:dyDescent="0.2">
      <c r="A503" s="2">
        <v>34889</v>
      </c>
      <c r="B503" t="s">
        <v>13</v>
      </c>
      <c r="C503" t="s">
        <v>13</v>
      </c>
      <c r="D503">
        <v>41</v>
      </c>
    </row>
    <row r="504" spans="1:4" x14ac:dyDescent="0.2">
      <c r="A504" s="2">
        <v>34896</v>
      </c>
      <c r="B504" t="s">
        <v>13</v>
      </c>
      <c r="C504" t="s">
        <v>13</v>
      </c>
      <c r="D504">
        <v>41</v>
      </c>
    </row>
    <row r="505" spans="1:4" x14ac:dyDescent="0.2">
      <c r="A505" s="2">
        <v>34903</v>
      </c>
      <c r="B505" t="s">
        <v>13</v>
      </c>
      <c r="C505" t="s">
        <v>13</v>
      </c>
      <c r="D505">
        <v>41</v>
      </c>
    </row>
    <row r="506" spans="1:4" x14ac:dyDescent="0.2">
      <c r="A506" s="2">
        <v>34910</v>
      </c>
      <c r="B506" t="s">
        <v>13</v>
      </c>
      <c r="C506" t="s">
        <v>13</v>
      </c>
      <c r="D506">
        <v>41</v>
      </c>
    </row>
    <row r="507" spans="1:4" x14ac:dyDescent="0.2">
      <c r="A507" s="2">
        <v>34917</v>
      </c>
      <c r="B507" t="s">
        <v>13</v>
      </c>
      <c r="C507" t="s">
        <v>13</v>
      </c>
      <c r="D507">
        <v>40</v>
      </c>
    </row>
    <row r="508" spans="1:4" x14ac:dyDescent="0.2">
      <c r="A508" s="2">
        <v>34924</v>
      </c>
      <c r="B508" t="s">
        <v>13</v>
      </c>
      <c r="C508" t="s">
        <v>13</v>
      </c>
      <c r="D508">
        <v>41</v>
      </c>
    </row>
    <row r="509" spans="1:4" x14ac:dyDescent="0.2">
      <c r="A509" s="2">
        <v>34931</v>
      </c>
      <c r="B509" t="s">
        <v>13</v>
      </c>
      <c r="C509" t="s">
        <v>13</v>
      </c>
      <c r="D509">
        <v>42</v>
      </c>
    </row>
    <row r="510" spans="1:4" x14ac:dyDescent="0.2">
      <c r="A510" s="2">
        <v>34938</v>
      </c>
      <c r="B510" t="s">
        <v>13</v>
      </c>
      <c r="C510" t="s">
        <v>13</v>
      </c>
      <c r="D510">
        <v>43</v>
      </c>
    </row>
    <row r="511" spans="1:4" x14ac:dyDescent="0.2">
      <c r="A511" s="2">
        <v>34945</v>
      </c>
      <c r="B511" t="s">
        <v>13</v>
      </c>
      <c r="C511" t="s">
        <v>13</v>
      </c>
      <c r="D511">
        <v>44</v>
      </c>
    </row>
    <row r="512" spans="1:4" x14ac:dyDescent="0.2">
      <c r="A512" s="2">
        <v>34952</v>
      </c>
      <c r="B512" t="s">
        <v>13</v>
      </c>
      <c r="C512" t="s">
        <v>13</v>
      </c>
      <c r="D512">
        <v>44</v>
      </c>
    </row>
    <row r="513" spans="1:4" x14ac:dyDescent="0.2">
      <c r="A513" s="2">
        <v>34959</v>
      </c>
      <c r="B513" t="s">
        <v>13</v>
      </c>
      <c r="C513" t="s">
        <v>13</v>
      </c>
      <c r="D513">
        <v>45</v>
      </c>
    </row>
    <row r="514" spans="1:4" x14ac:dyDescent="0.2">
      <c r="A514" s="2">
        <v>34966</v>
      </c>
      <c r="B514" t="s">
        <v>13</v>
      </c>
      <c r="C514" t="s">
        <v>13</v>
      </c>
      <c r="D514">
        <v>45</v>
      </c>
    </row>
    <row r="515" spans="1:4" x14ac:dyDescent="0.2">
      <c r="A515" s="2">
        <v>34973</v>
      </c>
      <c r="B515" t="s">
        <v>13</v>
      </c>
      <c r="C515" t="s">
        <v>13</v>
      </c>
      <c r="D515">
        <v>43</v>
      </c>
    </row>
    <row r="516" spans="1:4" x14ac:dyDescent="0.2">
      <c r="A516" s="2">
        <v>34980</v>
      </c>
      <c r="B516" t="s">
        <v>13</v>
      </c>
      <c r="C516" t="s">
        <v>13</v>
      </c>
      <c r="D516">
        <v>43</v>
      </c>
    </row>
    <row r="517" spans="1:4" x14ac:dyDescent="0.2">
      <c r="A517" s="2">
        <v>34987</v>
      </c>
      <c r="B517" t="s">
        <v>13</v>
      </c>
      <c r="C517" t="s">
        <v>13</v>
      </c>
      <c r="D517">
        <v>41</v>
      </c>
    </row>
    <row r="518" spans="1:4" x14ac:dyDescent="0.2">
      <c r="A518" s="2">
        <v>34994</v>
      </c>
      <c r="B518" t="s">
        <v>13</v>
      </c>
      <c r="C518" t="s">
        <v>13</v>
      </c>
      <c r="D518">
        <v>42</v>
      </c>
    </row>
    <row r="519" spans="1:4" x14ac:dyDescent="0.2">
      <c r="A519" s="2">
        <v>35001</v>
      </c>
      <c r="B519" t="s">
        <v>13</v>
      </c>
      <c r="C519" t="s">
        <v>13</v>
      </c>
      <c r="D519">
        <v>43</v>
      </c>
    </row>
    <row r="520" spans="1:4" x14ac:dyDescent="0.2">
      <c r="A520" s="2">
        <v>35008</v>
      </c>
      <c r="B520" t="s">
        <v>13</v>
      </c>
      <c r="C520" t="s">
        <v>13</v>
      </c>
      <c r="D520">
        <v>42</v>
      </c>
    </row>
    <row r="521" spans="1:4" x14ac:dyDescent="0.2">
      <c r="A521" s="2">
        <v>35015</v>
      </c>
      <c r="B521" t="s">
        <v>13</v>
      </c>
      <c r="C521" t="s">
        <v>13</v>
      </c>
      <c r="D521">
        <v>43</v>
      </c>
    </row>
    <row r="522" spans="1:4" x14ac:dyDescent="0.2">
      <c r="A522" s="2">
        <v>35022</v>
      </c>
      <c r="B522" t="s">
        <v>13</v>
      </c>
      <c r="C522" t="s">
        <v>13</v>
      </c>
      <c r="D522">
        <v>40</v>
      </c>
    </row>
    <row r="523" spans="1:4" x14ac:dyDescent="0.2">
      <c r="A523" s="2">
        <v>35029</v>
      </c>
      <c r="B523" t="s">
        <v>13</v>
      </c>
      <c r="C523" t="s">
        <v>13</v>
      </c>
      <c r="D523">
        <v>41</v>
      </c>
    </row>
    <row r="524" spans="1:4" x14ac:dyDescent="0.2">
      <c r="A524" s="2">
        <v>35036</v>
      </c>
      <c r="B524" t="s">
        <v>13</v>
      </c>
      <c r="C524" t="s">
        <v>13</v>
      </c>
      <c r="D524">
        <v>41</v>
      </c>
    </row>
    <row r="525" spans="1:4" x14ac:dyDescent="0.2">
      <c r="A525" s="2">
        <v>35043</v>
      </c>
      <c r="B525" t="s">
        <v>13</v>
      </c>
      <c r="C525" t="s">
        <v>13</v>
      </c>
      <c r="D525">
        <v>41</v>
      </c>
    </row>
    <row r="526" spans="1:4" x14ac:dyDescent="0.2">
      <c r="A526" s="2">
        <v>35050</v>
      </c>
      <c r="B526" t="s">
        <v>13</v>
      </c>
      <c r="C526" t="s">
        <v>13</v>
      </c>
      <c r="D526">
        <v>43</v>
      </c>
    </row>
    <row r="527" spans="1:4" x14ac:dyDescent="0.2">
      <c r="A527" s="2">
        <v>35057</v>
      </c>
      <c r="B527" t="s">
        <v>13</v>
      </c>
      <c r="C527" t="s">
        <v>13</v>
      </c>
      <c r="D527">
        <v>43</v>
      </c>
    </row>
    <row r="528" spans="1:4" x14ac:dyDescent="0.2">
      <c r="A528" s="2">
        <v>35064</v>
      </c>
      <c r="B528" t="s">
        <v>13</v>
      </c>
      <c r="C528" t="s">
        <v>13</v>
      </c>
      <c r="D528">
        <v>42</v>
      </c>
    </row>
    <row r="529" spans="1:4" x14ac:dyDescent="0.2">
      <c r="A529" s="2">
        <v>35071</v>
      </c>
      <c r="B529" t="s">
        <v>13</v>
      </c>
      <c r="C529" t="s">
        <v>13</v>
      </c>
      <c r="D529">
        <v>41</v>
      </c>
    </row>
    <row r="530" spans="1:4" x14ac:dyDescent="0.2">
      <c r="A530" s="2">
        <v>35078</v>
      </c>
      <c r="B530" t="s">
        <v>13</v>
      </c>
      <c r="C530" t="s">
        <v>13</v>
      </c>
      <c r="D530">
        <v>40</v>
      </c>
    </row>
    <row r="531" spans="1:4" x14ac:dyDescent="0.2">
      <c r="A531" s="2">
        <v>35085</v>
      </c>
      <c r="B531" t="s">
        <v>13</v>
      </c>
      <c r="C531" t="s">
        <v>13</v>
      </c>
      <c r="D531">
        <v>40</v>
      </c>
    </row>
    <row r="532" spans="1:4" x14ac:dyDescent="0.2">
      <c r="A532" s="2">
        <v>35092</v>
      </c>
      <c r="B532" t="s">
        <v>13</v>
      </c>
      <c r="C532" t="s">
        <v>13</v>
      </c>
      <c r="D532">
        <v>42</v>
      </c>
    </row>
    <row r="533" spans="1:4" x14ac:dyDescent="0.2">
      <c r="A533" s="2">
        <v>35099</v>
      </c>
      <c r="B533" t="s">
        <v>13</v>
      </c>
      <c r="C533" t="s">
        <v>13</v>
      </c>
      <c r="D533">
        <v>42</v>
      </c>
    </row>
    <row r="534" spans="1:4" x14ac:dyDescent="0.2">
      <c r="A534" s="2">
        <v>35106</v>
      </c>
      <c r="B534" t="s">
        <v>13</v>
      </c>
      <c r="C534" t="s">
        <v>13</v>
      </c>
      <c r="D534">
        <v>41</v>
      </c>
    </row>
    <row r="535" spans="1:4" x14ac:dyDescent="0.2">
      <c r="A535" s="2">
        <v>35113</v>
      </c>
      <c r="B535" t="s">
        <v>13</v>
      </c>
      <c r="C535" t="s">
        <v>13</v>
      </c>
      <c r="D535">
        <v>42</v>
      </c>
    </row>
    <row r="536" spans="1:4" x14ac:dyDescent="0.2">
      <c r="A536" s="2">
        <v>35120</v>
      </c>
      <c r="B536" t="s">
        <v>13</v>
      </c>
      <c r="C536" t="s">
        <v>13</v>
      </c>
      <c r="D536">
        <v>41</v>
      </c>
    </row>
    <row r="537" spans="1:4" x14ac:dyDescent="0.2">
      <c r="A537" s="2">
        <v>35127</v>
      </c>
      <c r="B537" t="s">
        <v>13</v>
      </c>
      <c r="C537" t="s">
        <v>13</v>
      </c>
      <c r="D537">
        <v>42</v>
      </c>
    </row>
    <row r="538" spans="1:4" x14ac:dyDescent="0.2">
      <c r="A538" s="2">
        <v>35134</v>
      </c>
      <c r="B538" t="s">
        <v>13</v>
      </c>
      <c r="C538" t="s">
        <v>13</v>
      </c>
      <c r="D538">
        <v>43</v>
      </c>
    </row>
    <row r="539" spans="1:4" x14ac:dyDescent="0.2">
      <c r="A539" s="2">
        <v>35141</v>
      </c>
      <c r="B539" t="s">
        <v>13</v>
      </c>
      <c r="C539" t="s">
        <v>13</v>
      </c>
      <c r="D539">
        <v>42</v>
      </c>
    </row>
    <row r="540" spans="1:4" x14ac:dyDescent="0.2">
      <c r="A540" s="2">
        <v>35148</v>
      </c>
      <c r="B540" t="s">
        <v>13</v>
      </c>
      <c r="C540" t="s">
        <v>13</v>
      </c>
      <c r="D540">
        <v>42</v>
      </c>
    </row>
    <row r="541" spans="1:4" x14ac:dyDescent="0.2">
      <c r="A541" s="2">
        <v>35155</v>
      </c>
      <c r="B541" t="s">
        <v>13</v>
      </c>
      <c r="C541" t="s">
        <v>13</v>
      </c>
      <c r="D541">
        <v>42</v>
      </c>
    </row>
    <row r="542" spans="1:4" x14ac:dyDescent="0.2">
      <c r="A542" s="2">
        <v>35162</v>
      </c>
      <c r="B542" t="s">
        <v>13</v>
      </c>
      <c r="C542" t="s">
        <v>13</v>
      </c>
      <c r="D542">
        <v>43</v>
      </c>
    </row>
    <row r="543" spans="1:4" x14ac:dyDescent="0.2">
      <c r="A543" s="2">
        <v>35169</v>
      </c>
      <c r="B543" t="s">
        <v>13</v>
      </c>
      <c r="C543" t="s">
        <v>13</v>
      </c>
      <c r="D543">
        <v>46</v>
      </c>
    </row>
    <row r="544" spans="1:4" x14ac:dyDescent="0.2">
      <c r="A544" s="2">
        <v>35176</v>
      </c>
      <c r="B544" t="s">
        <v>13</v>
      </c>
      <c r="C544" t="s">
        <v>13</v>
      </c>
      <c r="D544">
        <v>44</v>
      </c>
    </row>
    <row r="545" spans="1:4" x14ac:dyDescent="0.2">
      <c r="A545" s="2">
        <v>35183</v>
      </c>
      <c r="B545" t="s">
        <v>13</v>
      </c>
      <c r="C545" t="s">
        <v>13</v>
      </c>
      <c r="D545">
        <v>44</v>
      </c>
    </row>
    <row r="546" spans="1:4" x14ac:dyDescent="0.2">
      <c r="A546" s="2">
        <v>35190</v>
      </c>
      <c r="B546" t="s">
        <v>13</v>
      </c>
      <c r="C546" t="s">
        <v>13</v>
      </c>
      <c r="D546">
        <v>45</v>
      </c>
    </row>
    <row r="547" spans="1:4" x14ac:dyDescent="0.2">
      <c r="A547" s="2">
        <v>35197</v>
      </c>
      <c r="B547" t="s">
        <v>13</v>
      </c>
      <c r="C547" t="s">
        <v>13</v>
      </c>
      <c r="D547">
        <v>44</v>
      </c>
    </row>
    <row r="548" spans="1:4" x14ac:dyDescent="0.2">
      <c r="A548" s="2">
        <v>35204</v>
      </c>
      <c r="B548" t="s">
        <v>13</v>
      </c>
      <c r="C548" t="s">
        <v>13</v>
      </c>
      <c r="D548">
        <v>43</v>
      </c>
    </row>
    <row r="549" spans="1:4" x14ac:dyDescent="0.2">
      <c r="A549" s="2">
        <v>35211</v>
      </c>
      <c r="B549" t="s">
        <v>13</v>
      </c>
      <c r="C549" t="s">
        <v>13</v>
      </c>
      <c r="D549">
        <v>44</v>
      </c>
    </row>
    <row r="550" spans="1:4" x14ac:dyDescent="0.2">
      <c r="A550" s="2">
        <v>35218</v>
      </c>
      <c r="B550" t="s">
        <v>13</v>
      </c>
      <c r="C550" t="s">
        <v>13</v>
      </c>
      <c r="D550">
        <v>45</v>
      </c>
    </row>
    <row r="551" spans="1:4" x14ac:dyDescent="0.2">
      <c r="A551" s="2">
        <v>35225</v>
      </c>
      <c r="B551" t="s">
        <v>13</v>
      </c>
      <c r="C551" t="s">
        <v>13</v>
      </c>
      <c r="D551">
        <v>44</v>
      </c>
    </row>
    <row r="552" spans="1:4" x14ac:dyDescent="0.2">
      <c r="A552" s="2">
        <v>35232</v>
      </c>
      <c r="B552" t="s">
        <v>13</v>
      </c>
      <c r="C552" t="s">
        <v>13</v>
      </c>
      <c r="D552">
        <v>46</v>
      </c>
    </row>
    <row r="553" spans="1:4" x14ac:dyDescent="0.2">
      <c r="A553" s="2">
        <v>35239</v>
      </c>
      <c r="B553" t="s">
        <v>13</v>
      </c>
      <c r="C553" t="s">
        <v>13</v>
      </c>
      <c r="D553">
        <v>45</v>
      </c>
    </row>
    <row r="554" spans="1:4" x14ac:dyDescent="0.2">
      <c r="A554" s="2">
        <v>35246</v>
      </c>
      <c r="B554" t="s">
        <v>13</v>
      </c>
      <c r="C554" t="s">
        <v>13</v>
      </c>
      <c r="D554">
        <v>46</v>
      </c>
    </row>
    <row r="555" spans="1:4" x14ac:dyDescent="0.2">
      <c r="A555" s="2">
        <v>35253</v>
      </c>
      <c r="B555" t="s">
        <v>13</v>
      </c>
      <c r="C555" t="s">
        <v>13</v>
      </c>
      <c r="D555">
        <v>47</v>
      </c>
    </row>
    <row r="556" spans="1:4" x14ac:dyDescent="0.2">
      <c r="A556" s="2">
        <v>35260</v>
      </c>
      <c r="B556" t="s">
        <v>13</v>
      </c>
      <c r="C556" t="s">
        <v>13</v>
      </c>
      <c r="D556">
        <v>46</v>
      </c>
    </row>
    <row r="557" spans="1:4" x14ac:dyDescent="0.2">
      <c r="A557" s="2">
        <v>35267</v>
      </c>
      <c r="B557" t="s">
        <v>13</v>
      </c>
      <c r="C557" t="s">
        <v>13</v>
      </c>
      <c r="D557">
        <v>46</v>
      </c>
    </row>
    <row r="558" spans="1:4" x14ac:dyDescent="0.2">
      <c r="A558" s="2">
        <v>35274</v>
      </c>
      <c r="B558" t="s">
        <v>13</v>
      </c>
      <c r="C558" t="s">
        <v>13</v>
      </c>
      <c r="D558">
        <v>44</v>
      </c>
    </row>
    <row r="559" spans="1:4" x14ac:dyDescent="0.2">
      <c r="A559" s="2">
        <v>35281</v>
      </c>
      <c r="B559" t="s">
        <v>13</v>
      </c>
      <c r="C559" t="s">
        <v>13</v>
      </c>
      <c r="D559">
        <v>43</v>
      </c>
    </row>
    <row r="560" spans="1:4" x14ac:dyDescent="0.2">
      <c r="A560" s="2">
        <v>35288</v>
      </c>
      <c r="B560" t="s">
        <v>13</v>
      </c>
      <c r="C560" t="s">
        <v>13</v>
      </c>
      <c r="D560">
        <v>44</v>
      </c>
    </row>
    <row r="561" spans="1:4" x14ac:dyDescent="0.2">
      <c r="A561" s="2">
        <v>35295</v>
      </c>
      <c r="B561" t="s">
        <v>13</v>
      </c>
      <c r="C561" t="s">
        <v>13</v>
      </c>
      <c r="D561">
        <v>44</v>
      </c>
    </row>
    <row r="562" spans="1:4" x14ac:dyDescent="0.2">
      <c r="A562" s="2">
        <v>35302</v>
      </c>
      <c r="B562" t="s">
        <v>13</v>
      </c>
      <c r="C562" t="s">
        <v>13</v>
      </c>
      <c r="D562">
        <v>44</v>
      </c>
    </row>
    <row r="563" spans="1:4" x14ac:dyDescent="0.2">
      <c r="A563" s="2">
        <v>35309</v>
      </c>
      <c r="B563" t="s">
        <v>13</v>
      </c>
      <c r="C563" t="s">
        <v>13</v>
      </c>
      <c r="D563">
        <v>45</v>
      </c>
    </row>
    <row r="564" spans="1:4" x14ac:dyDescent="0.2">
      <c r="A564" s="2">
        <v>35316</v>
      </c>
      <c r="B564" t="s">
        <v>13</v>
      </c>
      <c r="C564" t="s">
        <v>13</v>
      </c>
      <c r="D564">
        <v>44</v>
      </c>
    </row>
    <row r="565" spans="1:4" x14ac:dyDescent="0.2">
      <c r="A565" s="2">
        <v>35323</v>
      </c>
      <c r="B565" t="s">
        <v>13</v>
      </c>
      <c r="C565" t="s">
        <v>13</v>
      </c>
      <c r="D565">
        <v>45</v>
      </c>
    </row>
    <row r="566" spans="1:4" x14ac:dyDescent="0.2">
      <c r="A566" s="2">
        <v>35330</v>
      </c>
      <c r="B566" t="s">
        <v>13</v>
      </c>
      <c r="C566" t="s">
        <v>13</v>
      </c>
      <c r="D566">
        <v>46</v>
      </c>
    </row>
    <row r="567" spans="1:4" x14ac:dyDescent="0.2">
      <c r="A567" s="2">
        <v>35337</v>
      </c>
      <c r="B567" t="s">
        <v>13</v>
      </c>
      <c r="C567" t="s">
        <v>13</v>
      </c>
      <c r="D567">
        <v>47</v>
      </c>
    </row>
    <row r="568" spans="1:4" x14ac:dyDescent="0.2">
      <c r="A568" s="2">
        <v>35344</v>
      </c>
      <c r="B568" t="s">
        <v>13</v>
      </c>
      <c r="C568" t="s">
        <v>13</v>
      </c>
      <c r="D568">
        <v>47</v>
      </c>
    </row>
    <row r="569" spans="1:4" x14ac:dyDescent="0.2">
      <c r="A569" s="2">
        <v>35351</v>
      </c>
      <c r="B569" t="s">
        <v>13</v>
      </c>
      <c r="C569" t="s">
        <v>13</v>
      </c>
      <c r="D569">
        <v>48</v>
      </c>
    </row>
    <row r="570" spans="1:4" x14ac:dyDescent="0.2">
      <c r="A570" s="2">
        <v>35358</v>
      </c>
      <c r="B570" t="s">
        <v>13</v>
      </c>
      <c r="C570" t="s">
        <v>13</v>
      </c>
      <c r="D570">
        <v>47</v>
      </c>
    </row>
    <row r="571" spans="1:4" x14ac:dyDescent="0.2">
      <c r="A571" s="2">
        <v>35365</v>
      </c>
      <c r="B571" t="s">
        <v>13</v>
      </c>
      <c r="C571" t="s">
        <v>13</v>
      </c>
      <c r="D571">
        <v>46</v>
      </c>
    </row>
    <row r="572" spans="1:4" x14ac:dyDescent="0.2">
      <c r="A572" s="2">
        <v>35372</v>
      </c>
      <c r="B572" t="s">
        <v>13</v>
      </c>
      <c r="C572" t="s">
        <v>13</v>
      </c>
      <c r="D572">
        <v>46</v>
      </c>
    </row>
    <row r="573" spans="1:4" x14ac:dyDescent="0.2">
      <c r="A573" s="2">
        <v>35379</v>
      </c>
      <c r="B573" t="s">
        <v>13</v>
      </c>
      <c r="C573" t="s">
        <v>13</v>
      </c>
      <c r="D573">
        <v>45</v>
      </c>
    </row>
    <row r="574" spans="1:4" x14ac:dyDescent="0.2">
      <c r="A574" s="2">
        <v>35386</v>
      </c>
      <c r="B574" t="s">
        <v>13</v>
      </c>
      <c r="C574" t="s">
        <v>13</v>
      </c>
      <c r="D574">
        <v>47</v>
      </c>
    </row>
    <row r="575" spans="1:4" x14ac:dyDescent="0.2">
      <c r="A575" s="2">
        <v>35393</v>
      </c>
      <c r="B575" t="s">
        <v>13</v>
      </c>
      <c r="C575" t="s">
        <v>13</v>
      </c>
      <c r="D575">
        <v>49</v>
      </c>
    </row>
    <row r="576" spans="1:4" x14ac:dyDescent="0.2">
      <c r="A576" s="2">
        <v>35400</v>
      </c>
      <c r="B576" t="s">
        <v>13</v>
      </c>
      <c r="C576" t="s">
        <v>13</v>
      </c>
      <c r="D576">
        <v>50</v>
      </c>
    </row>
    <row r="577" spans="1:4" x14ac:dyDescent="0.2">
      <c r="A577" s="2">
        <v>35407</v>
      </c>
      <c r="B577" t="s">
        <v>13</v>
      </c>
      <c r="C577" t="s">
        <v>13</v>
      </c>
      <c r="D577">
        <v>49</v>
      </c>
    </row>
    <row r="578" spans="1:4" x14ac:dyDescent="0.2">
      <c r="A578" s="2">
        <v>35414</v>
      </c>
      <c r="B578" t="s">
        <v>13</v>
      </c>
      <c r="C578" t="s">
        <v>13</v>
      </c>
      <c r="D578">
        <v>49</v>
      </c>
    </row>
    <row r="579" spans="1:4" x14ac:dyDescent="0.2">
      <c r="A579" s="2">
        <v>35421</v>
      </c>
      <c r="B579" t="s">
        <v>13</v>
      </c>
      <c r="C579" t="s">
        <v>13</v>
      </c>
      <c r="D579">
        <v>47</v>
      </c>
    </row>
    <row r="580" spans="1:4" x14ac:dyDescent="0.2">
      <c r="A580" s="2">
        <v>35428</v>
      </c>
      <c r="B580" t="s">
        <v>13</v>
      </c>
      <c r="C580" t="s">
        <v>13</v>
      </c>
      <c r="D580">
        <v>47</v>
      </c>
    </row>
    <row r="581" spans="1:4" x14ac:dyDescent="0.2">
      <c r="A581" s="2">
        <v>35435</v>
      </c>
      <c r="B581" t="s">
        <v>13</v>
      </c>
      <c r="C581" t="s">
        <v>13</v>
      </c>
      <c r="D581">
        <v>48</v>
      </c>
    </row>
    <row r="582" spans="1:4" x14ac:dyDescent="0.2">
      <c r="A582" s="2">
        <v>35442</v>
      </c>
      <c r="B582" t="s">
        <v>13</v>
      </c>
      <c r="C582" t="s">
        <v>13</v>
      </c>
      <c r="D582">
        <v>47</v>
      </c>
    </row>
    <row r="583" spans="1:4" x14ac:dyDescent="0.2">
      <c r="A583" s="2">
        <v>35449</v>
      </c>
      <c r="B583" t="s">
        <v>13</v>
      </c>
      <c r="C583" t="s">
        <v>13</v>
      </c>
      <c r="D583">
        <v>48</v>
      </c>
    </row>
    <row r="584" spans="1:4" x14ac:dyDescent="0.2">
      <c r="A584" s="2">
        <v>35456</v>
      </c>
      <c r="B584" t="s">
        <v>13</v>
      </c>
      <c r="C584" t="s">
        <v>13</v>
      </c>
      <c r="D584">
        <v>49</v>
      </c>
    </row>
    <row r="585" spans="1:4" x14ac:dyDescent="0.2">
      <c r="A585" s="2">
        <v>35463</v>
      </c>
      <c r="B585" t="s">
        <v>13</v>
      </c>
      <c r="C585" t="s">
        <v>13</v>
      </c>
      <c r="D585">
        <v>48</v>
      </c>
    </row>
    <row r="586" spans="1:4" x14ac:dyDescent="0.2">
      <c r="A586" s="2">
        <v>35470</v>
      </c>
      <c r="B586" t="s">
        <v>13</v>
      </c>
      <c r="C586" t="s">
        <v>13</v>
      </c>
      <c r="D586">
        <v>51</v>
      </c>
    </row>
    <row r="587" spans="1:4" x14ac:dyDescent="0.2">
      <c r="A587" s="2">
        <v>35477</v>
      </c>
      <c r="B587" t="s">
        <v>13</v>
      </c>
      <c r="C587" t="s">
        <v>13</v>
      </c>
      <c r="D587">
        <v>49</v>
      </c>
    </row>
    <row r="588" spans="1:4" x14ac:dyDescent="0.2">
      <c r="A588" s="2">
        <v>35484</v>
      </c>
      <c r="B588" t="s">
        <v>13</v>
      </c>
      <c r="C588" t="s">
        <v>13</v>
      </c>
      <c r="D588">
        <v>48</v>
      </c>
    </row>
    <row r="589" spans="1:4" x14ac:dyDescent="0.2">
      <c r="A589" s="2">
        <v>35491</v>
      </c>
      <c r="B589" t="s">
        <v>13</v>
      </c>
      <c r="C589" t="s">
        <v>13</v>
      </c>
      <c r="D589">
        <v>48</v>
      </c>
    </row>
    <row r="590" spans="1:4" x14ac:dyDescent="0.2">
      <c r="A590" s="2">
        <v>35498</v>
      </c>
      <c r="B590" t="s">
        <v>13</v>
      </c>
      <c r="C590" t="s">
        <v>13</v>
      </c>
      <c r="D590">
        <v>46</v>
      </c>
    </row>
    <row r="591" spans="1:4" x14ac:dyDescent="0.2">
      <c r="A591" s="2">
        <v>35505</v>
      </c>
      <c r="B591" t="s">
        <v>13</v>
      </c>
      <c r="C591" t="s">
        <v>13</v>
      </c>
      <c r="D591">
        <v>47</v>
      </c>
    </row>
    <row r="592" spans="1:4" x14ac:dyDescent="0.2">
      <c r="A592" s="2">
        <v>35512</v>
      </c>
      <c r="B592" t="s">
        <v>13</v>
      </c>
      <c r="C592" t="s">
        <v>13</v>
      </c>
      <c r="D592">
        <v>48</v>
      </c>
    </row>
    <row r="593" spans="1:4" x14ac:dyDescent="0.2">
      <c r="A593" s="2">
        <v>35519</v>
      </c>
      <c r="B593" t="s">
        <v>13</v>
      </c>
      <c r="C593" t="s">
        <v>13</v>
      </c>
      <c r="D593">
        <v>49</v>
      </c>
    </row>
    <row r="594" spans="1:4" x14ac:dyDescent="0.2">
      <c r="A594" s="2">
        <v>35526</v>
      </c>
      <c r="B594" t="s">
        <v>13</v>
      </c>
      <c r="C594" t="s">
        <v>13</v>
      </c>
      <c r="D594">
        <v>49</v>
      </c>
    </row>
    <row r="595" spans="1:4" x14ac:dyDescent="0.2">
      <c r="A595" s="2">
        <v>35533</v>
      </c>
      <c r="B595" t="s">
        <v>13</v>
      </c>
      <c r="C595" t="s">
        <v>13</v>
      </c>
      <c r="D595">
        <v>50</v>
      </c>
    </row>
    <row r="596" spans="1:4" x14ac:dyDescent="0.2">
      <c r="A596" s="2">
        <v>35540</v>
      </c>
      <c r="B596" t="s">
        <v>13</v>
      </c>
      <c r="C596" t="s">
        <v>13</v>
      </c>
      <c r="D596">
        <v>49</v>
      </c>
    </row>
    <row r="597" spans="1:4" x14ac:dyDescent="0.2">
      <c r="A597" s="2">
        <v>35547</v>
      </c>
      <c r="B597" t="s">
        <v>13</v>
      </c>
      <c r="C597" t="s">
        <v>13</v>
      </c>
      <c r="D597">
        <v>49</v>
      </c>
    </row>
    <row r="598" spans="1:4" x14ac:dyDescent="0.2">
      <c r="A598" s="2">
        <v>35554</v>
      </c>
      <c r="B598" t="s">
        <v>13</v>
      </c>
      <c r="C598" t="s">
        <v>13</v>
      </c>
      <c r="D598">
        <v>50</v>
      </c>
    </row>
    <row r="599" spans="1:4" x14ac:dyDescent="0.2">
      <c r="A599" s="2">
        <v>35561</v>
      </c>
      <c r="B599" t="s">
        <v>13</v>
      </c>
      <c r="C599" t="s">
        <v>13</v>
      </c>
      <c r="D599">
        <v>49</v>
      </c>
    </row>
    <row r="600" spans="1:4" x14ac:dyDescent="0.2">
      <c r="A600" s="2">
        <v>35568</v>
      </c>
      <c r="B600" t="s">
        <v>13</v>
      </c>
      <c r="C600" t="s">
        <v>13</v>
      </c>
      <c r="D600">
        <v>50</v>
      </c>
    </row>
    <row r="601" spans="1:4" x14ac:dyDescent="0.2">
      <c r="A601" s="2">
        <v>35575</v>
      </c>
      <c r="B601" t="s">
        <v>13</v>
      </c>
      <c r="C601" t="s">
        <v>13</v>
      </c>
      <c r="D601">
        <v>51</v>
      </c>
    </row>
    <row r="602" spans="1:4" x14ac:dyDescent="0.2">
      <c r="A602" s="2">
        <v>35582</v>
      </c>
      <c r="B602" t="s">
        <v>13</v>
      </c>
      <c r="C602" t="s">
        <v>13</v>
      </c>
      <c r="D602">
        <v>52</v>
      </c>
    </row>
    <row r="603" spans="1:4" x14ac:dyDescent="0.2">
      <c r="A603" s="2">
        <v>35589</v>
      </c>
      <c r="B603" t="s">
        <v>13</v>
      </c>
      <c r="C603" t="s">
        <v>13</v>
      </c>
      <c r="D603">
        <v>52</v>
      </c>
    </row>
    <row r="604" spans="1:4" x14ac:dyDescent="0.2">
      <c r="A604" s="2">
        <v>35596</v>
      </c>
      <c r="B604" t="s">
        <v>13</v>
      </c>
      <c r="C604" t="s">
        <v>13</v>
      </c>
      <c r="D604">
        <v>54</v>
      </c>
    </row>
    <row r="605" spans="1:4" x14ac:dyDescent="0.2">
      <c r="A605" s="2">
        <v>35603</v>
      </c>
      <c r="B605" t="s">
        <v>13</v>
      </c>
      <c r="C605" t="s">
        <v>13</v>
      </c>
      <c r="D605">
        <v>55</v>
      </c>
    </row>
    <row r="606" spans="1:4" x14ac:dyDescent="0.2">
      <c r="A606" s="2">
        <v>35610</v>
      </c>
      <c r="B606" t="s">
        <v>13</v>
      </c>
      <c r="C606" t="s">
        <v>13</v>
      </c>
      <c r="D606">
        <v>54</v>
      </c>
    </row>
    <row r="607" spans="1:4" x14ac:dyDescent="0.2">
      <c r="A607" s="2">
        <v>35617</v>
      </c>
      <c r="B607" t="s">
        <v>13</v>
      </c>
      <c r="C607" t="s">
        <v>13</v>
      </c>
      <c r="D607">
        <v>55</v>
      </c>
    </row>
    <row r="608" spans="1:4" x14ac:dyDescent="0.2">
      <c r="A608" s="2">
        <v>35624</v>
      </c>
      <c r="B608" t="s">
        <v>13</v>
      </c>
      <c r="C608" t="s">
        <v>13</v>
      </c>
      <c r="D608">
        <v>56</v>
      </c>
    </row>
    <row r="609" spans="1:4" x14ac:dyDescent="0.2">
      <c r="A609" s="2">
        <v>35631</v>
      </c>
      <c r="B609" t="s">
        <v>13</v>
      </c>
      <c r="C609" t="s">
        <v>13</v>
      </c>
      <c r="D609">
        <v>56</v>
      </c>
    </row>
    <row r="610" spans="1:4" x14ac:dyDescent="0.2">
      <c r="A610" s="2">
        <v>35638</v>
      </c>
      <c r="B610" t="s">
        <v>13</v>
      </c>
      <c r="C610" t="s">
        <v>13</v>
      </c>
      <c r="D610">
        <v>55</v>
      </c>
    </row>
    <row r="611" spans="1:4" x14ac:dyDescent="0.2">
      <c r="A611" s="2">
        <v>35645</v>
      </c>
      <c r="B611" t="s">
        <v>13</v>
      </c>
      <c r="C611" t="s">
        <v>13</v>
      </c>
      <c r="D611">
        <v>56</v>
      </c>
    </row>
    <row r="612" spans="1:4" x14ac:dyDescent="0.2">
      <c r="A612" s="2">
        <v>35652</v>
      </c>
      <c r="B612" t="s">
        <v>13</v>
      </c>
      <c r="C612" t="s">
        <v>13</v>
      </c>
      <c r="D612">
        <v>55</v>
      </c>
    </row>
    <row r="613" spans="1:4" x14ac:dyDescent="0.2">
      <c r="A613" s="2">
        <v>35659</v>
      </c>
      <c r="B613" t="s">
        <v>13</v>
      </c>
      <c r="C613" t="s">
        <v>13</v>
      </c>
      <c r="D613">
        <v>56</v>
      </c>
    </row>
    <row r="614" spans="1:4" x14ac:dyDescent="0.2">
      <c r="A614" s="2">
        <v>35666</v>
      </c>
      <c r="B614" t="s">
        <v>13</v>
      </c>
      <c r="C614" t="s">
        <v>13</v>
      </c>
      <c r="D614">
        <v>56</v>
      </c>
    </row>
    <row r="615" spans="1:4" x14ac:dyDescent="0.2">
      <c r="A615" s="2">
        <v>35673</v>
      </c>
      <c r="B615" t="s">
        <v>13</v>
      </c>
      <c r="C615" t="s">
        <v>13</v>
      </c>
      <c r="D615">
        <v>56</v>
      </c>
    </row>
    <row r="616" spans="1:4" x14ac:dyDescent="0.2">
      <c r="A616" s="2">
        <v>35680</v>
      </c>
      <c r="B616" t="s">
        <v>13</v>
      </c>
      <c r="C616" t="s">
        <v>13</v>
      </c>
      <c r="D616">
        <v>57</v>
      </c>
    </row>
    <row r="617" spans="1:4" x14ac:dyDescent="0.2">
      <c r="A617" s="2">
        <v>35687</v>
      </c>
      <c r="B617" t="s">
        <v>13</v>
      </c>
      <c r="C617" t="s">
        <v>13</v>
      </c>
      <c r="D617">
        <v>56</v>
      </c>
    </row>
    <row r="618" spans="1:4" x14ac:dyDescent="0.2">
      <c r="A618" s="2">
        <v>35694</v>
      </c>
      <c r="B618" t="s">
        <v>13</v>
      </c>
      <c r="C618" t="s">
        <v>13</v>
      </c>
      <c r="D618">
        <v>55</v>
      </c>
    </row>
    <row r="619" spans="1:4" x14ac:dyDescent="0.2">
      <c r="A619" s="2">
        <v>35701</v>
      </c>
      <c r="B619" t="s">
        <v>13</v>
      </c>
      <c r="C619" t="s">
        <v>13</v>
      </c>
      <c r="D619">
        <v>55</v>
      </c>
    </row>
    <row r="620" spans="1:4" x14ac:dyDescent="0.2">
      <c r="A620" s="2">
        <v>35708</v>
      </c>
      <c r="B620" t="s">
        <v>13</v>
      </c>
      <c r="C620" t="s">
        <v>13</v>
      </c>
      <c r="D620">
        <v>54</v>
      </c>
    </row>
    <row r="621" spans="1:4" x14ac:dyDescent="0.2">
      <c r="A621" s="2">
        <v>35715</v>
      </c>
      <c r="B621" t="s">
        <v>13</v>
      </c>
      <c r="C621" t="s">
        <v>13</v>
      </c>
      <c r="D621">
        <v>54</v>
      </c>
    </row>
    <row r="622" spans="1:4" x14ac:dyDescent="0.2">
      <c r="A622" s="2">
        <v>35722</v>
      </c>
      <c r="B622" t="s">
        <v>13</v>
      </c>
      <c r="C622" t="s">
        <v>13</v>
      </c>
      <c r="D622">
        <v>53</v>
      </c>
    </row>
    <row r="623" spans="1:4" x14ac:dyDescent="0.2">
      <c r="A623" s="2">
        <v>35729</v>
      </c>
      <c r="B623" t="s">
        <v>13</v>
      </c>
      <c r="C623" t="s">
        <v>13</v>
      </c>
      <c r="D623">
        <v>53</v>
      </c>
    </row>
    <row r="624" spans="1:4" x14ac:dyDescent="0.2">
      <c r="A624" s="2">
        <v>35736</v>
      </c>
      <c r="B624" t="s">
        <v>13</v>
      </c>
      <c r="C624" t="s">
        <v>13</v>
      </c>
      <c r="D624">
        <v>53</v>
      </c>
    </row>
    <row r="625" spans="1:4" x14ac:dyDescent="0.2">
      <c r="A625" s="2">
        <v>35743</v>
      </c>
      <c r="B625" t="s">
        <v>13</v>
      </c>
      <c r="C625" t="s">
        <v>13</v>
      </c>
      <c r="D625">
        <v>53</v>
      </c>
    </row>
    <row r="626" spans="1:4" x14ac:dyDescent="0.2">
      <c r="A626" s="2">
        <v>35750</v>
      </c>
      <c r="B626" t="s">
        <v>13</v>
      </c>
      <c r="C626" t="s">
        <v>13</v>
      </c>
      <c r="D626">
        <v>55</v>
      </c>
    </row>
    <row r="627" spans="1:4" x14ac:dyDescent="0.2">
      <c r="A627" s="2">
        <v>35757</v>
      </c>
      <c r="B627" t="s">
        <v>13</v>
      </c>
      <c r="C627" t="s">
        <v>13</v>
      </c>
      <c r="D627">
        <v>55</v>
      </c>
    </row>
    <row r="628" spans="1:4" x14ac:dyDescent="0.2">
      <c r="A628" s="2">
        <v>35764</v>
      </c>
      <c r="B628" t="s">
        <v>13</v>
      </c>
      <c r="C628" t="s">
        <v>13</v>
      </c>
      <c r="D628">
        <v>56</v>
      </c>
    </row>
    <row r="629" spans="1:4" x14ac:dyDescent="0.2">
      <c r="A629" s="2">
        <v>35771</v>
      </c>
      <c r="B629" t="s">
        <v>13</v>
      </c>
      <c r="C629" t="s">
        <v>13</v>
      </c>
      <c r="D629">
        <v>56</v>
      </c>
    </row>
    <row r="630" spans="1:4" x14ac:dyDescent="0.2">
      <c r="A630" s="2">
        <v>35778</v>
      </c>
      <c r="B630" t="s">
        <v>13</v>
      </c>
      <c r="C630" t="s">
        <v>13</v>
      </c>
      <c r="D630">
        <v>55</v>
      </c>
    </row>
    <row r="631" spans="1:4" x14ac:dyDescent="0.2">
      <c r="A631" s="2">
        <v>35785</v>
      </c>
      <c r="B631" t="s">
        <v>13</v>
      </c>
      <c r="C631" t="s">
        <v>13</v>
      </c>
      <c r="D631">
        <v>56</v>
      </c>
    </row>
    <row r="632" spans="1:4" x14ac:dyDescent="0.2">
      <c r="A632" s="2">
        <v>35792</v>
      </c>
      <c r="B632" t="s">
        <v>13</v>
      </c>
      <c r="C632" t="s">
        <v>13</v>
      </c>
      <c r="D632">
        <v>55</v>
      </c>
    </row>
    <row r="633" spans="1:4" x14ac:dyDescent="0.2">
      <c r="A633" s="2">
        <v>35799</v>
      </c>
      <c r="B633" t="s">
        <v>13</v>
      </c>
      <c r="C633" t="s">
        <v>13</v>
      </c>
      <c r="D633">
        <v>56</v>
      </c>
    </row>
    <row r="634" spans="1:4" x14ac:dyDescent="0.2">
      <c r="A634" s="2">
        <v>35806</v>
      </c>
      <c r="B634" t="s">
        <v>13</v>
      </c>
      <c r="C634" t="s">
        <v>13</v>
      </c>
      <c r="D634">
        <v>57</v>
      </c>
    </row>
    <row r="635" spans="1:4" x14ac:dyDescent="0.2">
      <c r="A635" s="2">
        <v>35813</v>
      </c>
      <c r="B635" t="s">
        <v>13</v>
      </c>
      <c r="C635" t="s">
        <v>13</v>
      </c>
      <c r="D635">
        <v>58</v>
      </c>
    </row>
    <row r="636" spans="1:4" x14ac:dyDescent="0.2">
      <c r="A636" s="2">
        <v>35820</v>
      </c>
      <c r="B636" t="s">
        <v>13</v>
      </c>
      <c r="C636" t="s">
        <v>13</v>
      </c>
      <c r="D636">
        <v>59</v>
      </c>
    </row>
    <row r="637" spans="1:4" x14ac:dyDescent="0.2">
      <c r="A637" s="2">
        <v>35827</v>
      </c>
      <c r="B637" t="s">
        <v>13</v>
      </c>
      <c r="C637" t="s">
        <v>13</v>
      </c>
      <c r="D637">
        <v>61</v>
      </c>
    </row>
    <row r="638" spans="1:4" x14ac:dyDescent="0.2">
      <c r="A638" s="2">
        <v>35834</v>
      </c>
      <c r="B638" t="s">
        <v>13</v>
      </c>
      <c r="C638" t="s">
        <v>13</v>
      </c>
      <c r="D638">
        <v>61</v>
      </c>
    </row>
    <row r="639" spans="1:4" x14ac:dyDescent="0.2">
      <c r="A639" s="2">
        <v>35841</v>
      </c>
      <c r="B639" t="s">
        <v>13</v>
      </c>
      <c r="C639" t="s">
        <v>13</v>
      </c>
      <c r="D639">
        <v>61</v>
      </c>
    </row>
    <row r="640" spans="1:4" x14ac:dyDescent="0.2">
      <c r="A640" s="2">
        <v>35848</v>
      </c>
      <c r="B640" t="s">
        <v>13</v>
      </c>
      <c r="C640" t="s">
        <v>13</v>
      </c>
      <c r="D640">
        <v>62</v>
      </c>
    </row>
    <row r="641" spans="1:4" x14ac:dyDescent="0.2">
      <c r="A641" s="2">
        <v>35855</v>
      </c>
      <c r="B641" t="s">
        <v>13</v>
      </c>
      <c r="C641" t="s">
        <v>13</v>
      </c>
      <c r="D641">
        <v>61</v>
      </c>
    </row>
    <row r="642" spans="1:4" x14ac:dyDescent="0.2">
      <c r="A642" s="2">
        <v>35862</v>
      </c>
      <c r="B642" t="s">
        <v>13</v>
      </c>
      <c r="C642" t="s">
        <v>13</v>
      </c>
      <c r="D642">
        <v>63</v>
      </c>
    </row>
    <row r="643" spans="1:4" x14ac:dyDescent="0.2">
      <c r="A643" s="2">
        <v>35869</v>
      </c>
      <c r="B643" t="s">
        <v>13</v>
      </c>
      <c r="C643" t="s">
        <v>13</v>
      </c>
      <c r="D643">
        <v>64</v>
      </c>
    </row>
    <row r="644" spans="1:4" x14ac:dyDescent="0.2">
      <c r="A644" s="2">
        <v>35876</v>
      </c>
      <c r="B644" t="s">
        <v>13</v>
      </c>
      <c r="C644" t="s">
        <v>13</v>
      </c>
      <c r="D644">
        <v>64</v>
      </c>
    </row>
    <row r="645" spans="1:4" x14ac:dyDescent="0.2">
      <c r="A645" s="2">
        <v>35883</v>
      </c>
      <c r="B645" t="s">
        <v>13</v>
      </c>
      <c r="C645" t="s">
        <v>13</v>
      </c>
      <c r="D645">
        <v>63</v>
      </c>
    </row>
    <row r="646" spans="1:4" x14ac:dyDescent="0.2">
      <c r="A646" s="2">
        <v>35890</v>
      </c>
      <c r="B646" t="s">
        <v>13</v>
      </c>
      <c r="C646" t="s">
        <v>13</v>
      </c>
      <c r="D646">
        <v>61</v>
      </c>
    </row>
    <row r="647" spans="1:4" x14ac:dyDescent="0.2">
      <c r="A647" s="2">
        <v>35897</v>
      </c>
      <c r="B647" t="s">
        <v>13</v>
      </c>
      <c r="C647" t="s">
        <v>13</v>
      </c>
      <c r="D647">
        <v>62</v>
      </c>
    </row>
    <row r="648" spans="1:4" x14ac:dyDescent="0.2">
      <c r="A648" s="2">
        <v>35904</v>
      </c>
      <c r="B648" t="s">
        <v>13</v>
      </c>
      <c r="C648" t="s">
        <v>13</v>
      </c>
      <c r="D648">
        <v>60</v>
      </c>
    </row>
    <row r="649" spans="1:4" x14ac:dyDescent="0.2">
      <c r="A649" s="2">
        <v>35911</v>
      </c>
      <c r="B649" t="s">
        <v>13</v>
      </c>
      <c r="C649" t="s">
        <v>13</v>
      </c>
      <c r="D649">
        <v>62</v>
      </c>
    </row>
    <row r="650" spans="1:4" x14ac:dyDescent="0.2">
      <c r="A650" s="2">
        <v>35918</v>
      </c>
      <c r="B650" t="s">
        <v>13</v>
      </c>
      <c r="C650" t="s">
        <v>13</v>
      </c>
      <c r="D650">
        <v>62</v>
      </c>
    </row>
    <row r="651" spans="1:4" x14ac:dyDescent="0.2">
      <c r="A651" s="2">
        <v>35925</v>
      </c>
      <c r="B651" t="s">
        <v>13</v>
      </c>
      <c r="C651" t="s">
        <v>13</v>
      </c>
      <c r="D651">
        <v>61</v>
      </c>
    </row>
    <row r="652" spans="1:4" x14ac:dyDescent="0.2">
      <c r="A652" s="2">
        <v>35932</v>
      </c>
      <c r="B652" t="s">
        <v>13</v>
      </c>
      <c r="C652" t="s">
        <v>13</v>
      </c>
      <c r="D652">
        <v>62</v>
      </c>
    </row>
    <row r="653" spans="1:4" x14ac:dyDescent="0.2">
      <c r="A653" s="2">
        <v>35939</v>
      </c>
      <c r="B653" t="s">
        <v>13</v>
      </c>
      <c r="C653" t="s">
        <v>13</v>
      </c>
      <c r="D653">
        <v>61</v>
      </c>
    </row>
    <row r="654" spans="1:4" x14ac:dyDescent="0.2">
      <c r="A654" s="2">
        <v>35946</v>
      </c>
      <c r="B654" t="s">
        <v>13</v>
      </c>
      <c r="C654" t="s">
        <v>13</v>
      </c>
      <c r="D654">
        <v>62</v>
      </c>
    </row>
    <row r="655" spans="1:4" x14ac:dyDescent="0.2">
      <c r="A655" s="2">
        <v>35953</v>
      </c>
      <c r="B655" t="s">
        <v>13</v>
      </c>
      <c r="C655" t="s">
        <v>13</v>
      </c>
      <c r="D655">
        <v>62</v>
      </c>
    </row>
    <row r="656" spans="1:4" x14ac:dyDescent="0.2">
      <c r="A656" s="2">
        <v>35960</v>
      </c>
      <c r="B656" t="s">
        <v>13</v>
      </c>
      <c r="C656" t="s">
        <v>13</v>
      </c>
      <c r="D656">
        <v>62</v>
      </c>
    </row>
    <row r="657" spans="1:4" x14ac:dyDescent="0.2">
      <c r="A657" s="2">
        <v>35967</v>
      </c>
      <c r="B657" t="s">
        <v>13</v>
      </c>
      <c r="C657" t="s">
        <v>13</v>
      </c>
      <c r="D657">
        <v>62</v>
      </c>
    </row>
    <row r="658" spans="1:4" x14ac:dyDescent="0.2">
      <c r="A658" s="2">
        <v>35974</v>
      </c>
      <c r="B658" t="s">
        <v>13</v>
      </c>
      <c r="C658" t="s">
        <v>13</v>
      </c>
      <c r="D658">
        <v>62</v>
      </c>
    </row>
    <row r="659" spans="1:4" x14ac:dyDescent="0.2">
      <c r="A659" s="2">
        <v>35981</v>
      </c>
      <c r="B659" t="s">
        <v>13</v>
      </c>
      <c r="C659" t="s">
        <v>13</v>
      </c>
      <c r="D659">
        <v>61</v>
      </c>
    </row>
    <row r="660" spans="1:4" x14ac:dyDescent="0.2">
      <c r="A660" s="2">
        <v>35988</v>
      </c>
      <c r="B660" t="s">
        <v>13</v>
      </c>
      <c r="C660" t="s">
        <v>13</v>
      </c>
      <c r="D660">
        <v>59</v>
      </c>
    </row>
    <row r="661" spans="1:4" x14ac:dyDescent="0.2">
      <c r="A661" s="2">
        <v>35995</v>
      </c>
      <c r="B661" t="s">
        <v>13</v>
      </c>
      <c r="C661" t="s">
        <v>13</v>
      </c>
      <c r="D661">
        <v>60</v>
      </c>
    </row>
    <row r="662" spans="1:4" x14ac:dyDescent="0.2">
      <c r="A662" s="2">
        <v>36002</v>
      </c>
      <c r="B662" t="s">
        <v>13</v>
      </c>
      <c r="C662" t="s">
        <v>13</v>
      </c>
      <c r="D662">
        <v>61</v>
      </c>
    </row>
    <row r="663" spans="1:4" x14ac:dyDescent="0.2">
      <c r="A663" s="2">
        <v>36009</v>
      </c>
      <c r="B663" t="s">
        <v>13</v>
      </c>
      <c r="C663" t="s">
        <v>13</v>
      </c>
      <c r="D663">
        <v>62</v>
      </c>
    </row>
    <row r="664" spans="1:4" x14ac:dyDescent="0.2">
      <c r="A664" s="2">
        <v>36016</v>
      </c>
      <c r="B664" t="s">
        <v>13</v>
      </c>
      <c r="C664" t="s">
        <v>13</v>
      </c>
      <c r="D664">
        <v>64</v>
      </c>
    </row>
    <row r="665" spans="1:4" x14ac:dyDescent="0.2">
      <c r="A665" s="2">
        <v>36023</v>
      </c>
      <c r="B665" t="s">
        <v>13</v>
      </c>
      <c r="C665" t="s">
        <v>13</v>
      </c>
      <c r="D665">
        <v>63</v>
      </c>
    </row>
    <row r="666" spans="1:4" x14ac:dyDescent="0.2">
      <c r="A666" s="2">
        <v>36030</v>
      </c>
      <c r="B666" t="s">
        <v>13</v>
      </c>
      <c r="C666" t="s">
        <v>13</v>
      </c>
      <c r="D666">
        <v>64</v>
      </c>
    </row>
    <row r="667" spans="1:4" x14ac:dyDescent="0.2">
      <c r="A667" s="2">
        <v>36037</v>
      </c>
      <c r="B667" t="s">
        <v>13</v>
      </c>
      <c r="C667" t="s">
        <v>13</v>
      </c>
      <c r="D667">
        <v>65</v>
      </c>
    </row>
    <row r="668" spans="1:4" x14ac:dyDescent="0.2">
      <c r="A668" s="2">
        <v>36044</v>
      </c>
      <c r="B668" t="s">
        <v>13</v>
      </c>
      <c r="C668" t="s">
        <v>13</v>
      </c>
      <c r="D668">
        <v>64</v>
      </c>
    </row>
    <row r="669" spans="1:4" x14ac:dyDescent="0.2">
      <c r="A669" s="2">
        <v>36051</v>
      </c>
      <c r="B669" t="s">
        <v>13</v>
      </c>
      <c r="C669" t="s">
        <v>13</v>
      </c>
      <c r="D669">
        <v>64</v>
      </c>
    </row>
    <row r="670" spans="1:4" x14ac:dyDescent="0.2">
      <c r="A670" s="2">
        <v>36058</v>
      </c>
      <c r="B670" t="s">
        <v>13</v>
      </c>
      <c r="C670" t="s">
        <v>13</v>
      </c>
      <c r="D670">
        <v>63</v>
      </c>
    </row>
    <row r="671" spans="1:4" x14ac:dyDescent="0.2">
      <c r="A671" s="2">
        <v>36065</v>
      </c>
      <c r="B671" t="s">
        <v>13</v>
      </c>
      <c r="C671" t="s">
        <v>13</v>
      </c>
      <c r="D671">
        <v>64</v>
      </c>
    </row>
    <row r="672" spans="1:4" x14ac:dyDescent="0.2">
      <c r="A672" s="2">
        <v>36072</v>
      </c>
      <c r="B672" t="s">
        <v>13</v>
      </c>
      <c r="C672" t="s">
        <v>13</v>
      </c>
      <c r="D672">
        <v>64</v>
      </c>
    </row>
    <row r="673" spans="1:4" x14ac:dyDescent="0.2">
      <c r="A673" s="2">
        <v>36079</v>
      </c>
      <c r="B673" t="s">
        <v>13</v>
      </c>
      <c r="C673" t="s">
        <v>13</v>
      </c>
      <c r="D673">
        <v>62</v>
      </c>
    </row>
    <row r="674" spans="1:4" x14ac:dyDescent="0.2">
      <c r="A674" s="2">
        <v>36086</v>
      </c>
      <c r="B674" t="s">
        <v>13</v>
      </c>
      <c r="C674" t="s">
        <v>13</v>
      </c>
      <c r="D674">
        <v>62</v>
      </c>
    </row>
    <row r="675" spans="1:4" x14ac:dyDescent="0.2">
      <c r="A675" s="2">
        <v>36093</v>
      </c>
      <c r="B675" t="s">
        <v>13</v>
      </c>
      <c r="C675" t="s">
        <v>13</v>
      </c>
      <c r="D675">
        <v>61</v>
      </c>
    </row>
    <row r="676" spans="1:4" x14ac:dyDescent="0.2">
      <c r="A676" s="2">
        <v>36100</v>
      </c>
      <c r="B676" t="s">
        <v>13</v>
      </c>
      <c r="C676" t="s">
        <v>13</v>
      </c>
      <c r="D676">
        <v>60</v>
      </c>
    </row>
    <row r="677" spans="1:4" x14ac:dyDescent="0.2">
      <c r="A677" s="2">
        <v>36107</v>
      </c>
      <c r="B677" t="s">
        <v>13</v>
      </c>
      <c r="C677" t="s">
        <v>13</v>
      </c>
      <c r="D677">
        <v>61</v>
      </c>
    </row>
    <row r="678" spans="1:4" x14ac:dyDescent="0.2">
      <c r="A678" s="2">
        <v>36114</v>
      </c>
      <c r="B678" t="s">
        <v>13</v>
      </c>
      <c r="C678" t="s">
        <v>13</v>
      </c>
      <c r="D678">
        <v>63</v>
      </c>
    </row>
    <row r="679" spans="1:4" x14ac:dyDescent="0.2">
      <c r="A679" s="2">
        <v>36121</v>
      </c>
      <c r="B679" t="s">
        <v>13</v>
      </c>
      <c r="C679" t="s">
        <v>13</v>
      </c>
      <c r="D679">
        <v>64</v>
      </c>
    </row>
    <row r="680" spans="1:4" x14ac:dyDescent="0.2">
      <c r="A680" s="2">
        <v>36128</v>
      </c>
      <c r="B680" t="s">
        <v>13</v>
      </c>
      <c r="C680" t="s">
        <v>13</v>
      </c>
      <c r="D680">
        <v>65</v>
      </c>
    </row>
    <row r="681" spans="1:4" x14ac:dyDescent="0.2">
      <c r="A681" s="2">
        <v>36135</v>
      </c>
      <c r="B681" t="s">
        <v>13</v>
      </c>
      <c r="C681" t="s">
        <v>13</v>
      </c>
      <c r="D681">
        <v>64</v>
      </c>
    </row>
    <row r="682" spans="1:4" x14ac:dyDescent="0.2">
      <c r="A682" s="2">
        <v>36142</v>
      </c>
      <c r="B682" t="s">
        <v>13</v>
      </c>
      <c r="C682" t="s">
        <v>13</v>
      </c>
      <c r="D682">
        <v>62</v>
      </c>
    </row>
    <row r="683" spans="1:4" x14ac:dyDescent="0.2">
      <c r="A683" s="2">
        <v>36149</v>
      </c>
      <c r="B683" t="s">
        <v>13</v>
      </c>
      <c r="C683" t="s">
        <v>13</v>
      </c>
      <c r="D683">
        <v>62</v>
      </c>
    </row>
    <row r="684" spans="1:4" x14ac:dyDescent="0.2">
      <c r="A684" s="2">
        <v>36156</v>
      </c>
      <c r="B684" t="s">
        <v>13</v>
      </c>
      <c r="C684" t="s">
        <v>13</v>
      </c>
      <c r="D684">
        <v>63</v>
      </c>
    </row>
    <row r="685" spans="1:4" x14ac:dyDescent="0.2">
      <c r="A685" s="2">
        <v>36163</v>
      </c>
      <c r="B685" t="s">
        <v>13</v>
      </c>
      <c r="C685" t="s">
        <v>13</v>
      </c>
      <c r="D685">
        <v>66</v>
      </c>
    </row>
    <row r="686" spans="1:4" x14ac:dyDescent="0.2">
      <c r="A686" s="2">
        <v>36170</v>
      </c>
      <c r="B686" t="s">
        <v>13</v>
      </c>
      <c r="C686" t="s">
        <v>13</v>
      </c>
      <c r="D686">
        <v>66</v>
      </c>
    </row>
    <row r="687" spans="1:4" x14ac:dyDescent="0.2">
      <c r="A687" s="2">
        <v>36177</v>
      </c>
      <c r="B687" t="s">
        <v>13</v>
      </c>
      <c r="C687" t="s">
        <v>13</v>
      </c>
      <c r="D687">
        <v>66</v>
      </c>
    </row>
    <row r="688" spans="1:4" x14ac:dyDescent="0.2">
      <c r="A688" s="2">
        <v>36184</v>
      </c>
      <c r="B688" t="s">
        <v>13</v>
      </c>
      <c r="C688" t="s">
        <v>13</v>
      </c>
      <c r="D688">
        <v>64</v>
      </c>
    </row>
    <row r="689" spans="1:4" x14ac:dyDescent="0.2">
      <c r="A689" s="2">
        <v>36191</v>
      </c>
      <c r="B689" t="s">
        <v>13</v>
      </c>
      <c r="C689" t="s">
        <v>13</v>
      </c>
      <c r="D689">
        <v>62</v>
      </c>
    </row>
    <row r="690" spans="1:4" x14ac:dyDescent="0.2">
      <c r="A690" s="2">
        <v>36198</v>
      </c>
      <c r="B690" t="s">
        <v>13</v>
      </c>
      <c r="C690" t="s">
        <v>13</v>
      </c>
      <c r="D690">
        <v>64</v>
      </c>
    </row>
    <row r="691" spans="1:4" x14ac:dyDescent="0.2">
      <c r="A691" s="2">
        <v>36205</v>
      </c>
      <c r="B691" t="s">
        <v>13</v>
      </c>
      <c r="C691" t="s">
        <v>13</v>
      </c>
      <c r="D691">
        <v>64</v>
      </c>
    </row>
    <row r="692" spans="1:4" x14ac:dyDescent="0.2">
      <c r="A692" s="2">
        <v>36212</v>
      </c>
      <c r="B692" t="s">
        <v>13</v>
      </c>
      <c r="C692" t="s">
        <v>13</v>
      </c>
      <c r="D692">
        <v>65</v>
      </c>
    </row>
    <row r="693" spans="1:4" x14ac:dyDescent="0.2">
      <c r="A693" s="2">
        <v>36219</v>
      </c>
      <c r="B693" t="s">
        <v>13</v>
      </c>
      <c r="C693" t="s">
        <v>13</v>
      </c>
      <c r="D693">
        <v>65</v>
      </c>
    </row>
    <row r="694" spans="1:4" x14ac:dyDescent="0.2">
      <c r="A694" s="2">
        <v>36226</v>
      </c>
      <c r="B694" t="s">
        <v>13</v>
      </c>
      <c r="C694" t="s">
        <v>13</v>
      </c>
      <c r="D694">
        <v>66</v>
      </c>
    </row>
    <row r="695" spans="1:4" x14ac:dyDescent="0.2">
      <c r="A695" s="2">
        <v>36233</v>
      </c>
      <c r="B695" t="s">
        <v>13</v>
      </c>
      <c r="C695" t="s">
        <v>13</v>
      </c>
      <c r="D695">
        <v>66</v>
      </c>
    </row>
    <row r="696" spans="1:4" x14ac:dyDescent="0.2">
      <c r="A696" s="2">
        <v>36240</v>
      </c>
      <c r="B696" t="s">
        <v>13</v>
      </c>
      <c r="C696" t="s">
        <v>13</v>
      </c>
      <c r="D696">
        <v>65</v>
      </c>
    </row>
    <row r="697" spans="1:4" x14ac:dyDescent="0.2">
      <c r="A697" s="2">
        <v>36247</v>
      </c>
      <c r="B697" t="s">
        <v>13</v>
      </c>
      <c r="C697" t="s">
        <v>13</v>
      </c>
      <c r="D697">
        <v>66</v>
      </c>
    </row>
    <row r="698" spans="1:4" x14ac:dyDescent="0.2">
      <c r="A698" s="2">
        <v>36254</v>
      </c>
      <c r="B698" t="s">
        <v>13</v>
      </c>
      <c r="C698" t="s">
        <v>13</v>
      </c>
      <c r="D698">
        <v>66</v>
      </c>
    </row>
    <row r="699" spans="1:4" x14ac:dyDescent="0.2">
      <c r="A699" s="2">
        <v>36261</v>
      </c>
      <c r="B699" t="s">
        <v>13</v>
      </c>
      <c r="C699" t="s">
        <v>13</v>
      </c>
      <c r="D699">
        <v>65</v>
      </c>
    </row>
    <row r="700" spans="1:4" x14ac:dyDescent="0.2">
      <c r="A700" s="2">
        <v>36268</v>
      </c>
      <c r="B700" t="s">
        <v>13</v>
      </c>
      <c r="C700" t="s">
        <v>13</v>
      </c>
      <c r="D700">
        <v>63</v>
      </c>
    </row>
    <row r="701" spans="1:4" x14ac:dyDescent="0.2">
      <c r="A701" s="2">
        <v>36275</v>
      </c>
      <c r="B701" t="s">
        <v>13</v>
      </c>
      <c r="C701" t="s">
        <v>13</v>
      </c>
      <c r="D701">
        <v>63</v>
      </c>
    </row>
    <row r="702" spans="1:4" x14ac:dyDescent="0.2">
      <c r="A702" s="2">
        <v>36282</v>
      </c>
      <c r="B702" t="s">
        <v>13</v>
      </c>
      <c r="C702" t="s">
        <v>13</v>
      </c>
      <c r="D702">
        <v>63</v>
      </c>
    </row>
    <row r="703" spans="1:4" x14ac:dyDescent="0.2">
      <c r="A703" s="2">
        <v>36289</v>
      </c>
      <c r="B703" t="s">
        <v>13</v>
      </c>
      <c r="C703" t="s">
        <v>13</v>
      </c>
      <c r="D703">
        <v>63</v>
      </c>
    </row>
    <row r="704" spans="1:4" x14ac:dyDescent="0.2">
      <c r="A704" s="2">
        <v>36296</v>
      </c>
      <c r="B704" t="s">
        <v>13</v>
      </c>
      <c r="C704" t="s">
        <v>13</v>
      </c>
      <c r="D704">
        <v>63</v>
      </c>
    </row>
    <row r="705" spans="1:4" x14ac:dyDescent="0.2">
      <c r="A705" s="2">
        <v>36303</v>
      </c>
      <c r="B705" t="s">
        <v>13</v>
      </c>
      <c r="C705" t="s">
        <v>13</v>
      </c>
      <c r="D705">
        <v>64</v>
      </c>
    </row>
    <row r="706" spans="1:4" x14ac:dyDescent="0.2">
      <c r="A706" s="2">
        <v>36310</v>
      </c>
      <c r="B706" t="s">
        <v>13</v>
      </c>
      <c r="C706" t="s">
        <v>13</v>
      </c>
      <c r="D706">
        <v>64</v>
      </c>
    </row>
    <row r="707" spans="1:4" x14ac:dyDescent="0.2">
      <c r="A707" s="2">
        <v>36317</v>
      </c>
      <c r="B707" t="s">
        <v>13</v>
      </c>
      <c r="C707" t="s">
        <v>13</v>
      </c>
      <c r="D707">
        <v>64</v>
      </c>
    </row>
    <row r="708" spans="1:4" x14ac:dyDescent="0.2">
      <c r="A708" s="2">
        <v>36324</v>
      </c>
      <c r="B708" t="s">
        <v>13</v>
      </c>
      <c r="C708" t="s">
        <v>13</v>
      </c>
      <c r="D708">
        <v>65</v>
      </c>
    </row>
    <row r="709" spans="1:4" x14ac:dyDescent="0.2">
      <c r="A709" s="2">
        <v>36331</v>
      </c>
      <c r="B709" t="s">
        <v>13</v>
      </c>
      <c r="C709" t="s">
        <v>13</v>
      </c>
      <c r="D709">
        <v>65</v>
      </c>
    </row>
    <row r="710" spans="1:4" x14ac:dyDescent="0.2">
      <c r="A710" s="2">
        <v>36338</v>
      </c>
      <c r="B710" t="s">
        <v>13</v>
      </c>
      <c r="C710" t="s">
        <v>13</v>
      </c>
      <c r="D710">
        <v>64</v>
      </c>
    </row>
    <row r="711" spans="1:4" x14ac:dyDescent="0.2">
      <c r="A711" s="2">
        <v>36345</v>
      </c>
      <c r="B711" t="s">
        <v>13</v>
      </c>
      <c r="C711" t="s">
        <v>13</v>
      </c>
      <c r="D711">
        <v>64</v>
      </c>
    </row>
    <row r="712" spans="1:4" x14ac:dyDescent="0.2">
      <c r="A712" s="2">
        <v>36352</v>
      </c>
      <c r="B712" t="s">
        <v>13</v>
      </c>
      <c r="C712" t="s">
        <v>13</v>
      </c>
      <c r="D712">
        <v>64</v>
      </c>
    </row>
    <row r="713" spans="1:4" x14ac:dyDescent="0.2">
      <c r="A713" s="2">
        <v>36359</v>
      </c>
      <c r="B713" t="s">
        <v>13</v>
      </c>
      <c r="C713" t="s">
        <v>13</v>
      </c>
      <c r="D713">
        <v>64</v>
      </c>
    </row>
    <row r="714" spans="1:4" x14ac:dyDescent="0.2">
      <c r="A714" s="2">
        <v>36366</v>
      </c>
      <c r="B714" t="s">
        <v>13</v>
      </c>
      <c r="C714" t="s">
        <v>13</v>
      </c>
      <c r="D714">
        <v>65</v>
      </c>
    </row>
    <row r="715" spans="1:4" x14ac:dyDescent="0.2">
      <c r="A715" s="2">
        <v>36373</v>
      </c>
      <c r="B715" t="s">
        <v>13</v>
      </c>
      <c r="C715" t="s">
        <v>13</v>
      </c>
      <c r="D715">
        <v>65</v>
      </c>
    </row>
    <row r="716" spans="1:4" x14ac:dyDescent="0.2">
      <c r="A716" s="2">
        <v>36380</v>
      </c>
      <c r="B716" t="s">
        <v>13</v>
      </c>
      <c r="C716" t="s">
        <v>13</v>
      </c>
      <c r="D716">
        <v>64</v>
      </c>
    </row>
    <row r="717" spans="1:4" x14ac:dyDescent="0.2">
      <c r="A717" s="2">
        <v>36387</v>
      </c>
      <c r="B717" t="s">
        <v>13</v>
      </c>
      <c r="C717" t="s">
        <v>13</v>
      </c>
      <c r="D717">
        <v>62</v>
      </c>
    </row>
    <row r="718" spans="1:4" x14ac:dyDescent="0.2">
      <c r="A718" s="2">
        <v>36394</v>
      </c>
      <c r="B718" t="s">
        <v>13</v>
      </c>
      <c r="C718" t="s">
        <v>13</v>
      </c>
      <c r="D718">
        <v>63</v>
      </c>
    </row>
    <row r="719" spans="1:4" x14ac:dyDescent="0.2">
      <c r="A719" s="2">
        <v>36401</v>
      </c>
      <c r="B719" t="s">
        <v>13</v>
      </c>
      <c r="C719" t="s">
        <v>13</v>
      </c>
      <c r="D719">
        <v>63</v>
      </c>
    </row>
    <row r="720" spans="1:4" x14ac:dyDescent="0.2">
      <c r="A720" s="2">
        <v>36408</v>
      </c>
      <c r="B720" t="s">
        <v>13</v>
      </c>
      <c r="C720" t="s">
        <v>13</v>
      </c>
      <c r="D720">
        <v>64</v>
      </c>
    </row>
    <row r="721" spans="1:4" x14ac:dyDescent="0.2">
      <c r="A721" s="2">
        <v>36415</v>
      </c>
      <c r="B721" t="s">
        <v>13</v>
      </c>
      <c r="C721" t="s">
        <v>13</v>
      </c>
      <c r="D721">
        <v>65</v>
      </c>
    </row>
    <row r="722" spans="1:4" x14ac:dyDescent="0.2">
      <c r="A722" s="2">
        <v>36422</v>
      </c>
      <c r="B722" t="s">
        <v>13</v>
      </c>
      <c r="C722" t="s">
        <v>13</v>
      </c>
      <c r="D722">
        <v>64</v>
      </c>
    </row>
    <row r="723" spans="1:4" x14ac:dyDescent="0.2">
      <c r="A723" s="2">
        <v>36429</v>
      </c>
      <c r="B723" t="s">
        <v>13</v>
      </c>
      <c r="C723" t="s">
        <v>13</v>
      </c>
      <c r="D723">
        <v>63</v>
      </c>
    </row>
    <row r="724" spans="1:4" x14ac:dyDescent="0.2">
      <c r="A724" s="2">
        <v>36436</v>
      </c>
      <c r="B724" t="s">
        <v>13</v>
      </c>
      <c r="C724" t="s">
        <v>13</v>
      </c>
      <c r="D724">
        <v>61</v>
      </c>
    </row>
    <row r="725" spans="1:4" x14ac:dyDescent="0.2">
      <c r="A725" s="2">
        <v>36443</v>
      </c>
      <c r="B725" t="s">
        <v>13</v>
      </c>
      <c r="C725" t="s">
        <v>13</v>
      </c>
      <c r="D725">
        <v>63</v>
      </c>
    </row>
    <row r="726" spans="1:4" x14ac:dyDescent="0.2">
      <c r="A726" s="2">
        <v>36450</v>
      </c>
      <c r="B726" t="s">
        <v>13</v>
      </c>
      <c r="C726" t="s">
        <v>13</v>
      </c>
      <c r="D726">
        <v>62</v>
      </c>
    </row>
    <row r="727" spans="1:4" x14ac:dyDescent="0.2">
      <c r="A727" s="2">
        <v>36457</v>
      </c>
      <c r="B727" t="s">
        <v>13</v>
      </c>
      <c r="C727" t="s">
        <v>13</v>
      </c>
      <c r="D727">
        <v>62</v>
      </c>
    </row>
    <row r="728" spans="1:4" x14ac:dyDescent="0.2">
      <c r="A728" s="2">
        <v>36464</v>
      </c>
      <c r="B728" t="s">
        <v>13</v>
      </c>
      <c r="C728" t="s">
        <v>13</v>
      </c>
      <c r="D728">
        <v>62</v>
      </c>
    </row>
    <row r="729" spans="1:4" x14ac:dyDescent="0.2">
      <c r="A729" s="2">
        <v>36471</v>
      </c>
      <c r="B729" t="s">
        <v>13</v>
      </c>
      <c r="C729" t="s">
        <v>13</v>
      </c>
      <c r="D729">
        <v>61</v>
      </c>
    </row>
    <row r="730" spans="1:4" x14ac:dyDescent="0.2">
      <c r="A730" s="2">
        <v>36478</v>
      </c>
      <c r="B730" t="s">
        <v>13</v>
      </c>
      <c r="C730" t="s">
        <v>13</v>
      </c>
      <c r="D730">
        <v>63</v>
      </c>
    </row>
    <row r="731" spans="1:4" x14ac:dyDescent="0.2">
      <c r="A731" s="2">
        <v>36485</v>
      </c>
      <c r="B731" t="s">
        <v>13</v>
      </c>
      <c r="C731" t="s">
        <v>13</v>
      </c>
      <c r="D731">
        <v>64</v>
      </c>
    </row>
    <row r="732" spans="1:4" x14ac:dyDescent="0.2">
      <c r="A732" s="2">
        <v>36492</v>
      </c>
      <c r="B732" t="s">
        <v>13</v>
      </c>
      <c r="C732" t="s">
        <v>13</v>
      </c>
      <c r="D732">
        <v>65</v>
      </c>
    </row>
    <row r="733" spans="1:4" x14ac:dyDescent="0.2">
      <c r="A733" s="2">
        <v>36499</v>
      </c>
      <c r="B733" t="s">
        <v>13</v>
      </c>
      <c r="C733" t="s">
        <v>13</v>
      </c>
      <c r="D733">
        <v>66</v>
      </c>
    </row>
    <row r="734" spans="1:4" x14ac:dyDescent="0.2">
      <c r="A734" s="2">
        <v>36506</v>
      </c>
      <c r="B734" t="s">
        <v>13</v>
      </c>
      <c r="C734" t="s">
        <v>13</v>
      </c>
      <c r="D734">
        <v>64</v>
      </c>
    </row>
    <row r="735" spans="1:4" x14ac:dyDescent="0.2">
      <c r="A735" s="2">
        <v>36513</v>
      </c>
      <c r="B735" t="s">
        <v>13</v>
      </c>
      <c r="C735" t="s">
        <v>13</v>
      </c>
      <c r="D735">
        <v>64</v>
      </c>
    </row>
    <row r="736" spans="1:4" x14ac:dyDescent="0.2">
      <c r="A736" s="2">
        <v>36520</v>
      </c>
      <c r="B736" t="s">
        <v>13</v>
      </c>
      <c r="C736" t="s">
        <v>13</v>
      </c>
      <c r="D736">
        <v>64</v>
      </c>
    </row>
    <row r="737" spans="1:4" x14ac:dyDescent="0.2">
      <c r="A737" s="2">
        <v>36527</v>
      </c>
      <c r="B737" t="s">
        <v>13</v>
      </c>
      <c r="C737" t="s">
        <v>13</v>
      </c>
      <c r="D737">
        <v>66</v>
      </c>
    </row>
    <row r="738" spans="1:4" x14ac:dyDescent="0.2">
      <c r="A738" s="2">
        <v>36534</v>
      </c>
      <c r="B738" t="s">
        <v>13</v>
      </c>
      <c r="C738" t="s">
        <v>13</v>
      </c>
      <c r="D738">
        <v>67</v>
      </c>
    </row>
    <row r="739" spans="1:4" x14ac:dyDescent="0.2">
      <c r="A739" s="2">
        <v>36541</v>
      </c>
      <c r="B739" t="s">
        <v>13</v>
      </c>
      <c r="C739" t="s">
        <v>13</v>
      </c>
      <c r="D739">
        <v>69</v>
      </c>
    </row>
    <row r="740" spans="1:4" x14ac:dyDescent="0.2">
      <c r="A740" s="2">
        <v>36548</v>
      </c>
      <c r="B740" t="s">
        <v>13</v>
      </c>
      <c r="C740" t="s">
        <v>13</v>
      </c>
      <c r="D740">
        <v>68</v>
      </c>
    </row>
    <row r="741" spans="1:4" x14ac:dyDescent="0.2">
      <c r="A741" s="2">
        <v>36555</v>
      </c>
      <c r="B741" t="s">
        <v>13</v>
      </c>
      <c r="C741" t="s">
        <v>13</v>
      </c>
      <c r="D741">
        <v>66</v>
      </c>
    </row>
    <row r="742" spans="1:4" x14ac:dyDescent="0.2">
      <c r="A742" s="2">
        <v>36562</v>
      </c>
      <c r="B742" t="s">
        <v>13</v>
      </c>
      <c r="C742" t="s">
        <v>13</v>
      </c>
      <c r="D742">
        <v>66</v>
      </c>
    </row>
    <row r="743" spans="1:4" x14ac:dyDescent="0.2">
      <c r="A743" s="2">
        <v>36569</v>
      </c>
      <c r="B743" t="s">
        <v>13</v>
      </c>
      <c r="C743" t="s">
        <v>13</v>
      </c>
      <c r="D743">
        <v>64</v>
      </c>
    </row>
    <row r="744" spans="1:4" x14ac:dyDescent="0.2">
      <c r="A744" s="2">
        <v>36576</v>
      </c>
      <c r="B744" t="s">
        <v>13</v>
      </c>
      <c r="C744" t="s">
        <v>13</v>
      </c>
      <c r="D744">
        <v>64</v>
      </c>
    </row>
    <row r="745" spans="1:4" x14ac:dyDescent="0.2">
      <c r="A745" s="2">
        <v>36583</v>
      </c>
      <c r="B745" t="s">
        <v>13</v>
      </c>
      <c r="C745" t="s">
        <v>13</v>
      </c>
      <c r="D745">
        <v>65</v>
      </c>
    </row>
    <row r="746" spans="1:4" x14ac:dyDescent="0.2">
      <c r="A746" s="2">
        <v>36590</v>
      </c>
      <c r="B746" t="s">
        <v>13</v>
      </c>
      <c r="C746" t="s">
        <v>13</v>
      </c>
      <c r="D746">
        <v>64</v>
      </c>
    </row>
    <row r="747" spans="1:4" x14ac:dyDescent="0.2">
      <c r="A747" s="2">
        <v>36597</v>
      </c>
      <c r="B747" t="s">
        <v>13</v>
      </c>
      <c r="C747" t="s">
        <v>13</v>
      </c>
      <c r="D747">
        <v>65</v>
      </c>
    </row>
    <row r="748" spans="1:4" x14ac:dyDescent="0.2">
      <c r="A748" s="2">
        <v>36604</v>
      </c>
      <c r="B748" t="s">
        <v>13</v>
      </c>
      <c r="C748" t="s">
        <v>13</v>
      </c>
      <c r="D748">
        <v>64</v>
      </c>
    </row>
    <row r="749" spans="1:4" x14ac:dyDescent="0.2">
      <c r="A749" s="2">
        <v>36611</v>
      </c>
      <c r="B749" t="s">
        <v>13</v>
      </c>
      <c r="C749" t="s">
        <v>13</v>
      </c>
      <c r="D749">
        <v>63</v>
      </c>
    </row>
    <row r="750" spans="1:4" x14ac:dyDescent="0.2">
      <c r="A750" s="2">
        <v>36618</v>
      </c>
      <c r="B750" t="s">
        <v>13</v>
      </c>
      <c r="C750" t="s">
        <v>13</v>
      </c>
      <c r="D750">
        <v>63</v>
      </c>
    </row>
    <row r="751" spans="1:4" x14ac:dyDescent="0.2">
      <c r="A751" s="2">
        <v>36625</v>
      </c>
      <c r="B751" t="s">
        <v>13</v>
      </c>
      <c r="C751" t="s">
        <v>13</v>
      </c>
      <c r="D751">
        <v>63</v>
      </c>
    </row>
    <row r="752" spans="1:4" x14ac:dyDescent="0.2">
      <c r="A752" s="2">
        <v>36632</v>
      </c>
      <c r="B752" t="s">
        <v>13</v>
      </c>
      <c r="C752" t="s">
        <v>13</v>
      </c>
      <c r="D752">
        <v>64</v>
      </c>
    </row>
    <row r="753" spans="1:4" x14ac:dyDescent="0.2">
      <c r="A753" s="2">
        <v>36639</v>
      </c>
      <c r="B753" t="s">
        <v>13</v>
      </c>
      <c r="C753" t="s">
        <v>13</v>
      </c>
      <c r="D753">
        <v>64</v>
      </c>
    </row>
    <row r="754" spans="1:4" x14ac:dyDescent="0.2">
      <c r="A754" s="2">
        <v>36646</v>
      </c>
      <c r="B754" t="s">
        <v>13</v>
      </c>
      <c r="C754" t="s">
        <v>13</v>
      </c>
      <c r="D754">
        <v>64</v>
      </c>
    </row>
    <row r="755" spans="1:4" x14ac:dyDescent="0.2">
      <c r="A755" s="2">
        <v>36653</v>
      </c>
      <c r="B755" t="s">
        <v>13</v>
      </c>
      <c r="C755" t="s">
        <v>13</v>
      </c>
      <c r="D755">
        <v>63</v>
      </c>
    </row>
    <row r="756" spans="1:4" x14ac:dyDescent="0.2">
      <c r="A756" s="2">
        <v>36660</v>
      </c>
      <c r="B756" t="s">
        <v>13</v>
      </c>
      <c r="C756" t="s">
        <v>13</v>
      </c>
      <c r="D756">
        <v>63</v>
      </c>
    </row>
    <row r="757" spans="1:4" x14ac:dyDescent="0.2">
      <c r="A757" s="2">
        <v>36667</v>
      </c>
      <c r="B757" t="s">
        <v>13</v>
      </c>
      <c r="C757" t="s">
        <v>13</v>
      </c>
      <c r="D757">
        <v>64</v>
      </c>
    </row>
    <row r="758" spans="1:4" x14ac:dyDescent="0.2">
      <c r="A758" s="2">
        <v>36674</v>
      </c>
      <c r="B758" t="s">
        <v>13</v>
      </c>
      <c r="C758" t="s">
        <v>13</v>
      </c>
      <c r="D758">
        <v>64</v>
      </c>
    </row>
    <row r="759" spans="1:4" x14ac:dyDescent="0.2">
      <c r="A759" s="2">
        <v>36681</v>
      </c>
      <c r="B759" t="s">
        <v>13</v>
      </c>
      <c r="C759" t="s">
        <v>13</v>
      </c>
      <c r="D759">
        <v>64</v>
      </c>
    </row>
    <row r="760" spans="1:4" x14ac:dyDescent="0.2">
      <c r="A760" s="2">
        <v>36688</v>
      </c>
      <c r="B760" t="s">
        <v>13</v>
      </c>
      <c r="C760" t="s">
        <v>13</v>
      </c>
      <c r="D760">
        <v>63</v>
      </c>
    </row>
    <row r="761" spans="1:4" x14ac:dyDescent="0.2">
      <c r="A761" s="2">
        <v>36695</v>
      </c>
      <c r="B761" t="s">
        <v>13</v>
      </c>
      <c r="C761" t="s">
        <v>13</v>
      </c>
      <c r="D761">
        <v>62</v>
      </c>
    </row>
    <row r="762" spans="1:4" x14ac:dyDescent="0.2">
      <c r="A762" s="2">
        <v>36702</v>
      </c>
      <c r="B762" t="s">
        <v>13</v>
      </c>
      <c r="C762" t="s">
        <v>13</v>
      </c>
      <c r="D762">
        <v>62</v>
      </c>
    </row>
    <row r="763" spans="1:4" x14ac:dyDescent="0.2">
      <c r="A763" s="2">
        <v>36709</v>
      </c>
      <c r="B763" t="s">
        <v>13</v>
      </c>
      <c r="C763" t="s">
        <v>13</v>
      </c>
      <c r="D763">
        <v>62</v>
      </c>
    </row>
    <row r="764" spans="1:4" x14ac:dyDescent="0.2">
      <c r="A764" s="2">
        <v>36716</v>
      </c>
      <c r="B764" t="s">
        <v>13</v>
      </c>
      <c r="C764" t="s">
        <v>13</v>
      </c>
      <c r="D764">
        <v>63</v>
      </c>
    </row>
    <row r="765" spans="1:4" x14ac:dyDescent="0.2">
      <c r="A765" s="2">
        <v>36723</v>
      </c>
      <c r="B765" t="s">
        <v>13</v>
      </c>
      <c r="C765" t="s">
        <v>13</v>
      </c>
      <c r="D765">
        <v>64</v>
      </c>
    </row>
    <row r="766" spans="1:4" x14ac:dyDescent="0.2">
      <c r="A766" s="2">
        <v>36730</v>
      </c>
      <c r="B766" t="s">
        <v>13</v>
      </c>
      <c r="C766" t="s">
        <v>13</v>
      </c>
      <c r="D766">
        <v>63</v>
      </c>
    </row>
    <row r="767" spans="1:4" x14ac:dyDescent="0.2">
      <c r="A767" s="2">
        <v>36737</v>
      </c>
      <c r="B767" t="s">
        <v>13</v>
      </c>
      <c r="C767" t="s">
        <v>13</v>
      </c>
      <c r="D767">
        <v>65</v>
      </c>
    </row>
    <row r="768" spans="1:4" x14ac:dyDescent="0.2">
      <c r="A768" s="2">
        <v>36744</v>
      </c>
      <c r="B768" t="s">
        <v>13</v>
      </c>
      <c r="C768" t="s">
        <v>13</v>
      </c>
      <c r="D768">
        <v>65</v>
      </c>
    </row>
    <row r="769" spans="1:4" x14ac:dyDescent="0.2">
      <c r="A769" s="2">
        <v>36751</v>
      </c>
      <c r="B769" t="s">
        <v>13</v>
      </c>
      <c r="C769" t="s">
        <v>13</v>
      </c>
      <c r="D769">
        <v>66</v>
      </c>
    </row>
    <row r="770" spans="1:4" x14ac:dyDescent="0.2">
      <c r="A770" s="2">
        <v>36758</v>
      </c>
      <c r="B770" t="s">
        <v>13</v>
      </c>
      <c r="C770" t="s">
        <v>13</v>
      </c>
      <c r="D770">
        <v>67</v>
      </c>
    </row>
    <row r="771" spans="1:4" x14ac:dyDescent="0.2">
      <c r="A771" s="2">
        <v>36765</v>
      </c>
      <c r="B771" t="s">
        <v>13</v>
      </c>
      <c r="C771" t="s">
        <v>13</v>
      </c>
      <c r="D771">
        <v>66</v>
      </c>
    </row>
    <row r="772" spans="1:4" x14ac:dyDescent="0.2">
      <c r="A772" s="2">
        <v>36772</v>
      </c>
      <c r="B772" t="s">
        <v>13</v>
      </c>
      <c r="C772" t="s">
        <v>13</v>
      </c>
      <c r="D772">
        <v>67</v>
      </c>
    </row>
    <row r="773" spans="1:4" x14ac:dyDescent="0.2">
      <c r="A773" s="2">
        <v>36779</v>
      </c>
      <c r="B773" t="s">
        <v>13</v>
      </c>
      <c r="C773" t="s">
        <v>13</v>
      </c>
      <c r="D773">
        <v>66</v>
      </c>
    </row>
    <row r="774" spans="1:4" x14ac:dyDescent="0.2">
      <c r="A774" s="2">
        <v>36786</v>
      </c>
      <c r="B774" t="s">
        <v>13</v>
      </c>
      <c r="C774" t="s">
        <v>13</v>
      </c>
      <c r="D774">
        <v>65</v>
      </c>
    </row>
    <row r="775" spans="1:4" x14ac:dyDescent="0.2">
      <c r="A775" s="2">
        <v>36793</v>
      </c>
      <c r="B775" t="s">
        <v>13</v>
      </c>
      <c r="C775" t="s">
        <v>13</v>
      </c>
      <c r="D775">
        <v>65</v>
      </c>
    </row>
    <row r="776" spans="1:4" x14ac:dyDescent="0.2">
      <c r="A776" s="2">
        <v>36800</v>
      </c>
      <c r="B776" t="s">
        <v>13</v>
      </c>
      <c r="C776" t="s">
        <v>13</v>
      </c>
      <c r="D776">
        <v>64</v>
      </c>
    </row>
    <row r="777" spans="1:4" x14ac:dyDescent="0.2">
      <c r="A777" s="2">
        <v>36807</v>
      </c>
      <c r="B777" t="s">
        <v>13</v>
      </c>
      <c r="C777" t="s">
        <v>13</v>
      </c>
      <c r="D777">
        <v>65</v>
      </c>
    </row>
    <row r="778" spans="1:4" x14ac:dyDescent="0.2">
      <c r="A778" s="2">
        <v>36814</v>
      </c>
      <c r="B778" t="s">
        <v>13</v>
      </c>
      <c r="C778" t="s">
        <v>13</v>
      </c>
      <c r="D778">
        <v>66</v>
      </c>
    </row>
    <row r="779" spans="1:4" x14ac:dyDescent="0.2">
      <c r="A779" s="2">
        <v>36821</v>
      </c>
      <c r="B779" t="s">
        <v>13</v>
      </c>
      <c r="C779" t="s">
        <v>13</v>
      </c>
      <c r="D779">
        <v>65</v>
      </c>
    </row>
    <row r="780" spans="1:4" x14ac:dyDescent="0.2">
      <c r="A780" s="2">
        <v>36828</v>
      </c>
      <c r="B780" t="s">
        <v>13</v>
      </c>
      <c r="C780" t="s">
        <v>13</v>
      </c>
      <c r="D780">
        <v>63</v>
      </c>
    </row>
    <row r="781" spans="1:4" x14ac:dyDescent="0.2">
      <c r="A781" s="2">
        <v>36835</v>
      </c>
      <c r="B781" t="s">
        <v>13</v>
      </c>
      <c r="C781" t="s">
        <v>13</v>
      </c>
      <c r="D781">
        <v>64</v>
      </c>
    </row>
    <row r="782" spans="1:4" x14ac:dyDescent="0.2">
      <c r="A782" s="2">
        <v>36842</v>
      </c>
      <c r="B782" t="s">
        <v>13</v>
      </c>
      <c r="C782" t="s">
        <v>13</v>
      </c>
      <c r="D782">
        <v>65</v>
      </c>
    </row>
    <row r="783" spans="1:4" x14ac:dyDescent="0.2">
      <c r="A783" s="2">
        <v>36849</v>
      </c>
      <c r="B783" t="s">
        <v>13</v>
      </c>
      <c r="C783" t="s">
        <v>13</v>
      </c>
      <c r="D783">
        <v>64</v>
      </c>
    </row>
    <row r="784" spans="1:4" x14ac:dyDescent="0.2">
      <c r="A784" s="2">
        <v>36856</v>
      </c>
      <c r="B784" t="s">
        <v>13</v>
      </c>
      <c r="C784" t="s">
        <v>13</v>
      </c>
      <c r="D784">
        <v>65</v>
      </c>
    </row>
    <row r="785" spans="1:4" x14ac:dyDescent="0.2">
      <c r="A785" s="2">
        <v>36863</v>
      </c>
      <c r="B785" t="s">
        <v>13</v>
      </c>
      <c r="C785" t="s">
        <v>13</v>
      </c>
      <c r="D785">
        <v>65</v>
      </c>
    </row>
    <row r="786" spans="1:4" x14ac:dyDescent="0.2">
      <c r="A786" s="2">
        <v>36870</v>
      </c>
      <c r="B786" t="s">
        <v>13</v>
      </c>
      <c r="C786" t="s">
        <v>13</v>
      </c>
      <c r="D786">
        <v>63</v>
      </c>
    </row>
    <row r="787" spans="1:4" x14ac:dyDescent="0.2">
      <c r="A787" s="2">
        <v>36877</v>
      </c>
      <c r="B787" t="s">
        <v>13</v>
      </c>
      <c r="C787" t="s">
        <v>13</v>
      </c>
      <c r="D787">
        <v>63</v>
      </c>
    </row>
    <row r="788" spans="1:4" x14ac:dyDescent="0.2">
      <c r="A788" s="2">
        <v>36884</v>
      </c>
      <c r="B788" t="s">
        <v>13</v>
      </c>
      <c r="C788" t="s">
        <v>13</v>
      </c>
      <c r="D788">
        <v>63</v>
      </c>
    </row>
    <row r="789" spans="1:4" x14ac:dyDescent="0.2">
      <c r="A789" s="2">
        <v>36891</v>
      </c>
      <c r="B789" t="s">
        <v>13</v>
      </c>
      <c r="C789" t="s">
        <v>13</v>
      </c>
      <c r="D789">
        <v>63</v>
      </c>
    </row>
    <row r="790" spans="1:4" x14ac:dyDescent="0.2">
      <c r="A790" s="2">
        <v>36898</v>
      </c>
      <c r="B790" t="s">
        <v>13</v>
      </c>
      <c r="C790" t="s">
        <v>13</v>
      </c>
      <c r="D790">
        <v>61</v>
      </c>
    </row>
    <row r="791" spans="1:4" x14ac:dyDescent="0.2">
      <c r="A791" s="2">
        <v>36905</v>
      </c>
      <c r="B791" t="s">
        <v>13</v>
      </c>
      <c r="C791" t="s">
        <v>13</v>
      </c>
      <c r="D791">
        <v>58</v>
      </c>
    </row>
    <row r="792" spans="1:4" x14ac:dyDescent="0.2">
      <c r="A792" s="2">
        <v>36912</v>
      </c>
      <c r="B792" t="s">
        <v>13</v>
      </c>
      <c r="C792" t="s">
        <v>13</v>
      </c>
      <c r="D792">
        <v>59</v>
      </c>
    </row>
    <row r="793" spans="1:4" x14ac:dyDescent="0.2">
      <c r="A793" s="2">
        <v>36919</v>
      </c>
      <c r="B793" t="s">
        <v>13</v>
      </c>
      <c r="C793" t="s">
        <v>13</v>
      </c>
      <c r="D793">
        <v>59</v>
      </c>
    </row>
    <row r="794" spans="1:4" x14ac:dyDescent="0.2">
      <c r="A794" s="2">
        <v>36926</v>
      </c>
      <c r="B794" t="s">
        <v>13</v>
      </c>
      <c r="C794" t="s">
        <v>13</v>
      </c>
      <c r="D794">
        <v>58</v>
      </c>
    </row>
    <row r="795" spans="1:4" x14ac:dyDescent="0.2">
      <c r="A795" s="2">
        <v>36933</v>
      </c>
      <c r="B795" t="s">
        <v>13</v>
      </c>
      <c r="C795" t="s">
        <v>13</v>
      </c>
      <c r="D795">
        <v>60</v>
      </c>
    </row>
    <row r="796" spans="1:4" x14ac:dyDescent="0.2">
      <c r="A796" s="2">
        <v>36940</v>
      </c>
      <c r="B796" t="s">
        <v>13</v>
      </c>
      <c r="C796" t="s">
        <v>13</v>
      </c>
      <c r="D796">
        <v>59</v>
      </c>
    </row>
    <row r="797" spans="1:4" x14ac:dyDescent="0.2">
      <c r="A797" s="2">
        <v>36947</v>
      </c>
      <c r="B797" t="s">
        <v>13</v>
      </c>
      <c r="C797" t="s">
        <v>13</v>
      </c>
      <c r="D797">
        <v>57</v>
      </c>
    </row>
    <row r="798" spans="1:4" x14ac:dyDescent="0.2">
      <c r="A798" s="2">
        <v>36954</v>
      </c>
      <c r="B798" t="s">
        <v>13</v>
      </c>
      <c r="C798" t="s">
        <v>13</v>
      </c>
      <c r="D798">
        <v>56</v>
      </c>
    </row>
    <row r="799" spans="1:4" x14ac:dyDescent="0.2">
      <c r="A799" s="2">
        <v>36961</v>
      </c>
      <c r="B799" t="s">
        <v>13</v>
      </c>
      <c r="C799" t="s">
        <v>13</v>
      </c>
      <c r="D799">
        <v>55</v>
      </c>
    </row>
    <row r="800" spans="1:4" x14ac:dyDescent="0.2">
      <c r="A800" s="2">
        <v>36968</v>
      </c>
      <c r="B800" t="s">
        <v>13</v>
      </c>
      <c r="C800" t="s">
        <v>13</v>
      </c>
      <c r="D800">
        <v>52</v>
      </c>
    </row>
    <row r="801" spans="1:4" x14ac:dyDescent="0.2">
      <c r="A801" s="2">
        <v>36975</v>
      </c>
      <c r="B801" t="s">
        <v>13</v>
      </c>
      <c r="C801" t="s">
        <v>13</v>
      </c>
      <c r="D801">
        <v>52</v>
      </c>
    </row>
    <row r="802" spans="1:4" x14ac:dyDescent="0.2">
      <c r="A802" s="2">
        <v>36982</v>
      </c>
      <c r="B802" t="s">
        <v>13</v>
      </c>
      <c r="C802" t="s">
        <v>13</v>
      </c>
      <c r="D802">
        <v>53</v>
      </c>
    </row>
    <row r="803" spans="1:4" x14ac:dyDescent="0.2">
      <c r="A803" s="2">
        <v>36989</v>
      </c>
      <c r="B803" t="s">
        <v>13</v>
      </c>
      <c r="C803" t="s">
        <v>13</v>
      </c>
      <c r="D803">
        <v>53</v>
      </c>
    </row>
    <row r="804" spans="1:4" x14ac:dyDescent="0.2">
      <c r="A804" s="2">
        <v>36996</v>
      </c>
      <c r="B804" t="s">
        <v>13</v>
      </c>
      <c r="C804" t="s">
        <v>13</v>
      </c>
      <c r="D804">
        <v>52</v>
      </c>
    </row>
    <row r="805" spans="1:4" x14ac:dyDescent="0.2">
      <c r="A805" s="2">
        <v>37003</v>
      </c>
      <c r="B805" t="s">
        <v>13</v>
      </c>
      <c r="C805" t="s">
        <v>13</v>
      </c>
      <c r="D805">
        <v>53</v>
      </c>
    </row>
    <row r="806" spans="1:4" x14ac:dyDescent="0.2">
      <c r="A806" s="2">
        <v>37010</v>
      </c>
      <c r="B806" t="s">
        <v>13</v>
      </c>
      <c r="C806" t="s">
        <v>13</v>
      </c>
      <c r="D806">
        <v>51</v>
      </c>
    </row>
    <row r="807" spans="1:4" x14ac:dyDescent="0.2">
      <c r="A807" s="2">
        <v>37017</v>
      </c>
      <c r="B807" t="s">
        <v>13</v>
      </c>
      <c r="C807" t="s">
        <v>13</v>
      </c>
      <c r="D807">
        <v>51</v>
      </c>
    </row>
    <row r="808" spans="1:4" x14ac:dyDescent="0.2">
      <c r="A808" s="2">
        <v>37024</v>
      </c>
      <c r="B808" t="s">
        <v>13</v>
      </c>
      <c r="C808" t="s">
        <v>13</v>
      </c>
      <c r="D808">
        <v>52</v>
      </c>
    </row>
    <row r="809" spans="1:4" x14ac:dyDescent="0.2">
      <c r="A809" s="2">
        <v>37031</v>
      </c>
      <c r="B809" t="s">
        <v>13</v>
      </c>
      <c r="C809" t="s">
        <v>13</v>
      </c>
      <c r="D809">
        <v>50</v>
      </c>
    </row>
    <row r="810" spans="1:4" x14ac:dyDescent="0.2">
      <c r="A810" s="2">
        <v>37038</v>
      </c>
      <c r="B810" t="s">
        <v>13</v>
      </c>
      <c r="C810" t="s">
        <v>13</v>
      </c>
      <c r="D810">
        <v>51</v>
      </c>
    </row>
    <row r="811" spans="1:4" x14ac:dyDescent="0.2">
      <c r="A811" s="2">
        <v>37045</v>
      </c>
      <c r="B811" t="s">
        <v>13</v>
      </c>
      <c r="C811" t="s">
        <v>13</v>
      </c>
      <c r="D811">
        <v>51</v>
      </c>
    </row>
    <row r="812" spans="1:4" x14ac:dyDescent="0.2">
      <c r="A812" s="2">
        <v>37052</v>
      </c>
      <c r="B812" t="s">
        <v>13</v>
      </c>
      <c r="C812" t="s">
        <v>13</v>
      </c>
      <c r="D812">
        <v>51</v>
      </c>
    </row>
    <row r="813" spans="1:4" x14ac:dyDescent="0.2">
      <c r="A813" s="2">
        <v>37059</v>
      </c>
      <c r="B813" t="s">
        <v>13</v>
      </c>
      <c r="C813" t="s">
        <v>13</v>
      </c>
      <c r="D813">
        <v>52</v>
      </c>
    </row>
    <row r="814" spans="1:4" x14ac:dyDescent="0.2">
      <c r="A814" s="2">
        <v>37066</v>
      </c>
      <c r="B814" t="s">
        <v>13</v>
      </c>
      <c r="C814" t="s">
        <v>13</v>
      </c>
      <c r="D814">
        <v>52</v>
      </c>
    </row>
    <row r="815" spans="1:4" x14ac:dyDescent="0.2">
      <c r="A815" s="2">
        <v>37073</v>
      </c>
      <c r="B815" t="s">
        <v>13</v>
      </c>
      <c r="C815" t="s">
        <v>13</v>
      </c>
      <c r="D815">
        <v>52</v>
      </c>
    </row>
    <row r="816" spans="1:4" x14ac:dyDescent="0.2">
      <c r="A816" s="2">
        <v>37080</v>
      </c>
      <c r="B816" t="s">
        <v>13</v>
      </c>
      <c r="C816" t="s">
        <v>13</v>
      </c>
      <c r="D816">
        <v>52</v>
      </c>
    </row>
    <row r="817" spans="1:4" x14ac:dyDescent="0.2">
      <c r="A817" s="2">
        <v>37087</v>
      </c>
      <c r="B817" t="s">
        <v>13</v>
      </c>
      <c r="C817" t="s">
        <v>13</v>
      </c>
      <c r="D817">
        <v>52</v>
      </c>
    </row>
    <row r="818" spans="1:4" x14ac:dyDescent="0.2">
      <c r="A818" s="2">
        <v>37094</v>
      </c>
      <c r="B818" t="s">
        <v>13</v>
      </c>
      <c r="C818" t="s">
        <v>13</v>
      </c>
      <c r="D818">
        <v>53</v>
      </c>
    </row>
    <row r="819" spans="1:4" x14ac:dyDescent="0.2">
      <c r="A819" s="2">
        <v>37101</v>
      </c>
      <c r="B819" t="s">
        <v>13</v>
      </c>
      <c r="C819" t="s">
        <v>13</v>
      </c>
      <c r="D819">
        <v>53</v>
      </c>
    </row>
    <row r="820" spans="1:4" x14ac:dyDescent="0.2">
      <c r="A820" s="2">
        <v>37108</v>
      </c>
      <c r="B820" t="s">
        <v>13</v>
      </c>
      <c r="C820" t="s">
        <v>13</v>
      </c>
      <c r="D820">
        <v>52</v>
      </c>
    </row>
    <row r="821" spans="1:4" x14ac:dyDescent="0.2">
      <c r="A821" s="2">
        <v>37115</v>
      </c>
      <c r="B821" t="s">
        <v>13</v>
      </c>
      <c r="C821" t="s">
        <v>13</v>
      </c>
      <c r="D821">
        <v>53</v>
      </c>
    </row>
    <row r="822" spans="1:4" x14ac:dyDescent="0.2">
      <c r="A822" s="2">
        <v>37122</v>
      </c>
      <c r="B822" t="s">
        <v>13</v>
      </c>
      <c r="C822" t="s">
        <v>13</v>
      </c>
      <c r="D822">
        <v>53</v>
      </c>
    </row>
    <row r="823" spans="1:4" x14ac:dyDescent="0.2">
      <c r="A823" s="2">
        <v>37129</v>
      </c>
      <c r="B823" t="s">
        <v>13</v>
      </c>
      <c r="C823" t="s">
        <v>13</v>
      </c>
      <c r="D823">
        <v>51</v>
      </c>
    </row>
    <row r="824" spans="1:4" x14ac:dyDescent="0.2">
      <c r="A824" s="2">
        <v>37136</v>
      </c>
      <c r="B824" t="s">
        <v>13</v>
      </c>
      <c r="C824" t="s">
        <v>13</v>
      </c>
      <c r="D824">
        <v>50</v>
      </c>
    </row>
    <row r="825" spans="1:4" x14ac:dyDescent="0.2">
      <c r="A825" s="2">
        <v>37143</v>
      </c>
      <c r="B825" t="s">
        <v>13</v>
      </c>
      <c r="C825" t="s">
        <v>13</v>
      </c>
      <c r="D825">
        <v>48</v>
      </c>
    </row>
    <row r="826" spans="1:4" x14ac:dyDescent="0.2">
      <c r="A826" s="2">
        <v>37150</v>
      </c>
      <c r="B826" t="s">
        <v>13</v>
      </c>
      <c r="C826" t="s">
        <v>13</v>
      </c>
      <c r="D826">
        <v>49</v>
      </c>
    </row>
    <row r="827" spans="1:4" x14ac:dyDescent="0.2">
      <c r="A827" s="2">
        <v>37157</v>
      </c>
      <c r="B827" t="s">
        <v>13</v>
      </c>
      <c r="C827" t="s">
        <v>13</v>
      </c>
      <c r="D827">
        <v>49</v>
      </c>
    </row>
    <row r="828" spans="1:4" x14ac:dyDescent="0.2">
      <c r="A828" s="2">
        <v>37164</v>
      </c>
      <c r="B828" t="s">
        <v>13</v>
      </c>
      <c r="C828" t="s">
        <v>13</v>
      </c>
      <c r="D828">
        <v>50</v>
      </c>
    </row>
    <row r="829" spans="1:4" x14ac:dyDescent="0.2">
      <c r="A829" s="2">
        <v>37171</v>
      </c>
      <c r="B829" t="s">
        <v>13</v>
      </c>
      <c r="C829" t="s">
        <v>13</v>
      </c>
      <c r="D829">
        <v>51</v>
      </c>
    </row>
    <row r="830" spans="1:4" x14ac:dyDescent="0.2">
      <c r="A830" s="2">
        <v>37178</v>
      </c>
      <c r="B830" t="s">
        <v>13</v>
      </c>
      <c r="C830" t="s">
        <v>13</v>
      </c>
      <c r="D830">
        <v>48</v>
      </c>
    </row>
    <row r="831" spans="1:4" x14ac:dyDescent="0.2">
      <c r="A831" s="2">
        <v>37185</v>
      </c>
      <c r="B831" t="s">
        <v>13</v>
      </c>
      <c r="C831" t="s">
        <v>13</v>
      </c>
      <c r="D831">
        <v>48</v>
      </c>
    </row>
    <row r="832" spans="1:4" x14ac:dyDescent="0.2">
      <c r="A832" s="2">
        <v>37192</v>
      </c>
      <c r="B832" t="s">
        <v>13</v>
      </c>
      <c r="C832" t="s">
        <v>13</v>
      </c>
      <c r="D832">
        <v>48</v>
      </c>
    </row>
    <row r="833" spans="1:4" x14ac:dyDescent="0.2">
      <c r="A833" s="2">
        <v>37199</v>
      </c>
      <c r="B833" t="s">
        <v>13</v>
      </c>
      <c r="C833" t="s">
        <v>13</v>
      </c>
      <c r="D833">
        <v>48</v>
      </c>
    </row>
    <row r="834" spans="1:4" x14ac:dyDescent="0.2">
      <c r="A834" s="2">
        <v>37206</v>
      </c>
      <c r="B834" t="s">
        <v>13</v>
      </c>
      <c r="C834" t="s">
        <v>13</v>
      </c>
      <c r="D834">
        <v>48</v>
      </c>
    </row>
    <row r="835" spans="1:4" x14ac:dyDescent="0.2">
      <c r="A835" s="2">
        <v>37213</v>
      </c>
      <c r="B835" t="s">
        <v>13</v>
      </c>
      <c r="C835" t="s">
        <v>13</v>
      </c>
      <c r="D835">
        <v>47</v>
      </c>
    </row>
    <row r="836" spans="1:4" x14ac:dyDescent="0.2">
      <c r="A836" s="2">
        <v>37220</v>
      </c>
      <c r="B836" t="s">
        <v>13</v>
      </c>
      <c r="C836" t="s">
        <v>13</v>
      </c>
      <c r="D836">
        <v>49</v>
      </c>
    </row>
    <row r="837" spans="1:4" x14ac:dyDescent="0.2">
      <c r="A837" s="2">
        <v>37227</v>
      </c>
      <c r="B837" t="s">
        <v>13</v>
      </c>
      <c r="C837" t="s">
        <v>13</v>
      </c>
      <c r="D837">
        <v>48</v>
      </c>
    </row>
    <row r="838" spans="1:4" x14ac:dyDescent="0.2">
      <c r="A838" s="2">
        <v>37234</v>
      </c>
      <c r="B838" t="s">
        <v>13</v>
      </c>
      <c r="C838" t="s">
        <v>13</v>
      </c>
      <c r="D838">
        <v>49</v>
      </c>
    </row>
    <row r="839" spans="1:4" x14ac:dyDescent="0.2">
      <c r="A839" s="2">
        <v>37241</v>
      </c>
      <c r="B839" t="s">
        <v>13</v>
      </c>
      <c r="C839" t="s">
        <v>13</v>
      </c>
      <c r="D839">
        <v>47</v>
      </c>
    </row>
    <row r="840" spans="1:4" x14ac:dyDescent="0.2">
      <c r="A840" s="2">
        <v>37248</v>
      </c>
      <c r="B840" t="s">
        <v>13</v>
      </c>
      <c r="C840" t="s">
        <v>13</v>
      </c>
      <c r="D840">
        <v>45</v>
      </c>
    </row>
    <row r="841" spans="1:4" x14ac:dyDescent="0.2">
      <c r="A841" s="2">
        <v>37255</v>
      </c>
      <c r="B841" t="s">
        <v>13</v>
      </c>
      <c r="C841" t="s">
        <v>13</v>
      </c>
      <c r="D841">
        <v>44</v>
      </c>
    </row>
    <row r="842" spans="1:4" x14ac:dyDescent="0.2">
      <c r="A842" s="2">
        <v>37262</v>
      </c>
      <c r="B842" t="s">
        <v>13</v>
      </c>
      <c r="C842" t="s">
        <v>13</v>
      </c>
      <c r="D842">
        <v>43</v>
      </c>
    </row>
    <row r="843" spans="1:4" x14ac:dyDescent="0.2">
      <c r="A843" s="2">
        <v>37269</v>
      </c>
      <c r="B843" t="s">
        <v>13</v>
      </c>
      <c r="C843" t="s">
        <v>13</v>
      </c>
      <c r="D843">
        <v>43</v>
      </c>
    </row>
    <row r="844" spans="1:4" x14ac:dyDescent="0.2">
      <c r="A844" s="2">
        <v>37276</v>
      </c>
      <c r="B844" t="s">
        <v>13</v>
      </c>
      <c r="C844" t="s">
        <v>13</v>
      </c>
      <c r="D844">
        <v>44</v>
      </c>
    </row>
    <row r="845" spans="1:4" x14ac:dyDescent="0.2">
      <c r="A845" s="2">
        <v>37283</v>
      </c>
      <c r="B845" t="s">
        <v>13</v>
      </c>
      <c r="C845" t="s">
        <v>13</v>
      </c>
      <c r="D845">
        <v>44</v>
      </c>
    </row>
    <row r="846" spans="1:4" x14ac:dyDescent="0.2">
      <c r="A846" s="2">
        <v>37290</v>
      </c>
      <c r="B846" t="s">
        <v>13</v>
      </c>
      <c r="C846" t="s">
        <v>13</v>
      </c>
      <c r="D846">
        <v>44</v>
      </c>
    </row>
    <row r="847" spans="1:4" x14ac:dyDescent="0.2">
      <c r="A847" s="2">
        <v>37297</v>
      </c>
      <c r="B847" t="s">
        <v>13</v>
      </c>
      <c r="C847" t="s">
        <v>13</v>
      </c>
      <c r="D847">
        <v>44</v>
      </c>
    </row>
    <row r="848" spans="1:4" x14ac:dyDescent="0.2">
      <c r="A848" s="2">
        <v>37304</v>
      </c>
      <c r="B848" t="s">
        <v>13</v>
      </c>
      <c r="C848" t="s">
        <v>13</v>
      </c>
      <c r="D848">
        <v>45</v>
      </c>
    </row>
    <row r="849" spans="1:4" x14ac:dyDescent="0.2">
      <c r="A849" s="2">
        <v>37311</v>
      </c>
      <c r="B849" t="s">
        <v>13</v>
      </c>
      <c r="C849" t="s">
        <v>13</v>
      </c>
      <c r="D849">
        <v>46</v>
      </c>
    </row>
    <row r="850" spans="1:4" x14ac:dyDescent="0.2">
      <c r="A850" s="2">
        <v>37318</v>
      </c>
      <c r="B850" t="s">
        <v>13</v>
      </c>
      <c r="C850" t="s">
        <v>13</v>
      </c>
      <c r="D850">
        <v>46</v>
      </c>
    </row>
    <row r="851" spans="1:4" x14ac:dyDescent="0.2">
      <c r="A851" s="2">
        <v>37325</v>
      </c>
      <c r="B851" t="s">
        <v>13</v>
      </c>
      <c r="C851" t="s">
        <v>13</v>
      </c>
      <c r="D851">
        <v>48</v>
      </c>
    </row>
    <row r="852" spans="1:4" x14ac:dyDescent="0.2">
      <c r="A852" s="2">
        <v>37332</v>
      </c>
      <c r="B852" t="s">
        <v>13</v>
      </c>
      <c r="C852" t="s">
        <v>13</v>
      </c>
      <c r="D852">
        <v>48</v>
      </c>
    </row>
    <row r="853" spans="1:4" x14ac:dyDescent="0.2">
      <c r="A853" s="2">
        <v>37339</v>
      </c>
      <c r="B853" t="s">
        <v>13</v>
      </c>
      <c r="C853" t="s">
        <v>13</v>
      </c>
      <c r="D853">
        <v>50</v>
      </c>
    </row>
    <row r="854" spans="1:4" x14ac:dyDescent="0.2">
      <c r="A854" s="2">
        <v>37346</v>
      </c>
      <c r="B854" t="s">
        <v>13</v>
      </c>
      <c r="C854" t="s">
        <v>13</v>
      </c>
      <c r="D854">
        <v>50</v>
      </c>
    </row>
    <row r="855" spans="1:4" x14ac:dyDescent="0.2">
      <c r="A855" s="2">
        <v>37353</v>
      </c>
      <c r="B855" t="s">
        <v>13</v>
      </c>
      <c r="C855" t="s">
        <v>13</v>
      </c>
      <c r="D855">
        <v>50</v>
      </c>
    </row>
    <row r="856" spans="1:4" x14ac:dyDescent="0.2">
      <c r="A856" s="2">
        <v>37360</v>
      </c>
      <c r="B856" t="s">
        <v>13</v>
      </c>
      <c r="C856" t="s">
        <v>13</v>
      </c>
      <c r="D856">
        <v>51</v>
      </c>
    </row>
    <row r="857" spans="1:4" x14ac:dyDescent="0.2">
      <c r="A857" s="2">
        <v>37367</v>
      </c>
      <c r="B857" t="s">
        <v>13</v>
      </c>
      <c r="C857" t="s">
        <v>13</v>
      </c>
      <c r="D857">
        <v>47</v>
      </c>
    </row>
    <row r="858" spans="1:4" x14ac:dyDescent="0.2">
      <c r="A858" s="2">
        <v>37374</v>
      </c>
      <c r="B858" t="s">
        <v>13</v>
      </c>
      <c r="C858" t="s">
        <v>13</v>
      </c>
      <c r="D858">
        <v>47</v>
      </c>
    </row>
    <row r="859" spans="1:4" x14ac:dyDescent="0.2">
      <c r="A859" s="2">
        <v>37381</v>
      </c>
      <c r="B859" t="s">
        <v>13</v>
      </c>
      <c r="C859" t="s">
        <v>13</v>
      </c>
      <c r="D859">
        <v>48</v>
      </c>
    </row>
    <row r="860" spans="1:4" x14ac:dyDescent="0.2">
      <c r="A860" s="2">
        <v>37388</v>
      </c>
      <c r="B860" t="s">
        <v>13</v>
      </c>
      <c r="C860" t="s">
        <v>13</v>
      </c>
      <c r="D860">
        <v>46</v>
      </c>
    </row>
    <row r="861" spans="1:4" x14ac:dyDescent="0.2">
      <c r="A861" s="2">
        <v>37395</v>
      </c>
      <c r="B861" t="s">
        <v>13</v>
      </c>
      <c r="C861" t="s">
        <v>13</v>
      </c>
      <c r="D861">
        <v>48</v>
      </c>
    </row>
    <row r="862" spans="1:4" x14ac:dyDescent="0.2">
      <c r="A862" s="2">
        <v>37402</v>
      </c>
      <c r="B862" t="s">
        <v>13</v>
      </c>
      <c r="C862" t="s">
        <v>13</v>
      </c>
      <c r="D862">
        <v>48</v>
      </c>
    </row>
    <row r="863" spans="1:4" x14ac:dyDescent="0.2">
      <c r="A863" s="2">
        <v>37409</v>
      </c>
      <c r="B863" t="s">
        <v>13</v>
      </c>
      <c r="C863" t="s">
        <v>13</v>
      </c>
      <c r="D863">
        <v>47</v>
      </c>
    </row>
    <row r="864" spans="1:4" x14ac:dyDescent="0.2">
      <c r="A864" s="2">
        <v>37416</v>
      </c>
      <c r="B864" t="s">
        <v>13</v>
      </c>
      <c r="C864" t="s">
        <v>13</v>
      </c>
      <c r="D864">
        <v>48</v>
      </c>
    </row>
    <row r="865" spans="1:4" x14ac:dyDescent="0.2">
      <c r="A865" s="2">
        <v>37423</v>
      </c>
      <c r="B865" t="s">
        <v>13</v>
      </c>
      <c r="C865" t="s">
        <v>13</v>
      </c>
      <c r="D865">
        <v>47</v>
      </c>
    </row>
    <row r="866" spans="1:4" x14ac:dyDescent="0.2">
      <c r="A866" s="2">
        <v>37430</v>
      </c>
      <c r="B866" t="s">
        <v>13</v>
      </c>
      <c r="C866" t="s">
        <v>13</v>
      </c>
      <c r="D866">
        <v>47</v>
      </c>
    </row>
    <row r="867" spans="1:4" x14ac:dyDescent="0.2">
      <c r="A867" s="2">
        <v>37437</v>
      </c>
      <c r="B867" t="s">
        <v>13</v>
      </c>
      <c r="C867" t="s">
        <v>13</v>
      </c>
      <c r="D867">
        <v>47</v>
      </c>
    </row>
    <row r="868" spans="1:4" x14ac:dyDescent="0.2">
      <c r="A868" s="2">
        <v>37444</v>
      </c>
      <c r="B868" t="s">
        <v>13</v>
      </c>
      <c r="C868" t="s">
        <v>13</v>
      </c>
      <c r="D868">
        <v>47</v>
      </c>
    </row>
    <row r="869" spans="1:4" x14ac:dyDescent="0.2">
      <c r="A869" s="2">
        <v>37451</v>
      </c>
      <c r="B869" t="s">
        <v>13</v>
      </c>
      <c r="C869" t="s">
        <v>13</v>
      </c>
      <c r="D869">
        <v>46</v>
      </c>
    </row>
    <row r="870" spans="1:4" x14ac:dyDescent="0.2">
      <c r="A870" s="2">
        <v>37458</v>
      </c>
      <c r="B870" t="s">
        <v>13</v>
      </c>
      <c r="C870" t="s">
        <v>13</v>
      </c>
      <c r="D870">
        <v>45</v>
      </c>
    </row>
    <row r="871" spans="1:4" x14ac:dyDescent="0.2">
      <c r="A871" s="2">
        <v>37465</v>
      </c>
      <c r="B871" t="s">
        <v>13</v>
      </c>
      <c r="C871" t="s">
        <v>13</v>
      </c>
      <c r="D871">
        <v>44</v>
      </c>
    </row>
    <row r="872" spans="1:4" x14ac:dyDescent="0.2">
      <c r="A872" s="2">
        <v>37472</v>
      </c>
      <c r="B872" t="s">
        <v>13</v>
      </c>
      <c r="C872" t="s">
        <v>13</v>
      </c>
      <c r="D872">
        <v>43</v>
      </c>
    </row>
    <row r="873" spans="1:4" x14ac:dyDescent="0.2">
      <c r="A873" s="2">
        <v>37479</v>
      </c>
      <c r="B873" t="s">
        <v>13</v>
      </c>
      <c r="C873" t="s">
        <v>13</v>
      </c>
      <c r="D873">
        <v>42</v>
      </c>
    </row>
    <row r="874" spans="1:4" x14ac:dyDescent="0.2">
      <c r="A874" s="2">
        <v>37486</v>
      </c>
      <c r="B874" t="s">
        <v>13</v>
      </c>
      <c r="C874" t="s">
        <v>13</v>
      </c>
      <c r="D874">
        <v>44</v>
      </c>
    </row>
    <row r="875" spans="1:4" x14ac:dyDescent="0.2">
      <c r="A875" s="2">
        <v>37493</v>
      </c>
      <c r="B875" t="s">
        <v>13</v>
      </c>
      <c r="C875" t="s">
        <v>13</v>
      </c>
      <c r="D875">
        <v>44</v>
      </c>
    </row>
    <row r="876" spans="1:4" x14ac:dyDescent="0.2">
      <c r="A876" s="2">
        <v>37500</v>
      </c>
      <c r="B876" t="s">
        <v>13</v>
      </c>
      <c r="C876" t="s">
        <v>13</v>
      </c>
      <c r="D876">
        <v>43</v>
      </c>
    </row>
    <row r="877" spans="1:4" x14ac:dyDescent="0.2">
      <c r="A877" s="2">
        <v>37507</v>
      </c>
      <c r="B877" t="s">
        <v>13</v>
      </c>
      <c r="C877" t="s">
        <v>13</v>
      </c>
      <c r="D877">
        <v>44</v>
      </c>
    </row>
    <row r="878" spans="1:4" x14ac:dyDescent="0.2">
      <c r="A878" s="2">
        <v>37514</v>
      </c>
      <c r="B878" t="s">
        <v>13</v>
      </c>
      <c r="C878" t="s">
        <v>13</v>
      </c>
      <c r="D878">
        <v>42</v>
      </c>
    </row>
    <row r="879" spans="1:4" x14ac:dyDescent="0.2">
      <c r="A879" s="2">
        <v>37521</v>
      </c>
      <c r="B879" t="s">
        <v>13</v>
      </c>
      <c r="C879" t="s">
        <v>13</v>
      </c>
      <c r="D879">
        <v>43</v>
      </c>
    </row>
    <row r="880" spans="1:4" x14ac:dyDescent="0.2">
      <c r="A880" s="2">
        <v>37528</v>
      </c>
      <c r="B880" t="s">
        <v>13</v>
      </c>
      <c r="C880" t="s">
        <v>13</v>
      </c>
      <c r="D880">
        <v>42</v>
      </c>
    </row>
    <row r="881" spans="1:4" x14ac:dyDescent="0.2">
      <c r="A881" s="2">
        <v>37535</v>
      </c>
      <c r="B881" t="s">
        <v>13</v>
      </c>
      <c r="C881" t="s">
        <v>13</v>
      </c>
      <c r="D881">
        <v>40</v>
      </c>
    </row>
    <row r="882" spans="1:4" x14ac:dyDescent="0.2">
      <c r="A882" s="2">
        <v>37542</v>
      </c>
      <c r="B882" t="s">
        <v>13</v>
      </c>
      <c r="C882" t="s">
        <v>13</v>
      </c>
      <c r="D882">
        <v>41</v>
      </c>
    </row>
    <row r="883" spans="1:4" x14ac:dyDescent="0.2">
      <c r="A883" s="2">
        <v>37549</v>
      </c>
      <c r="B883" t="s">
        <v>13</v>
      </c>
      <c r="C883" t="s">
        <v>13</v>
      </c>
      <c r="D883">
        <v>38</v>
      </c>
    </row>
    <row r="884" spans="1:4" x14ac:dyDescent="0.2">
      <c r="A884" s="2">
        <v>37556</v>
      </c>
      <c r="B884" t="s">
        <v>13</v>
      </c>
      <c r="C884" t="s">
        <v>13</v>
      </c>
      <c r="D884">
        <v>39</v>
      </c>
    </row>
    <row r="885" spans="1:4" x14ac:dyDescent="0.2">
      <c r="A885" s="2">
        <v>37563</v>
      </c>
      <c r="B885" t="s">
        <v>13</v>
      </c>
      <c r="C885" t="s">
        <v>13</v>
      </c>
      <c r="D885">
        <v>40</v>
      </c>
    </row>
    <row r="886" spans="1:4" x14ac:dyDescent="0.2">
      <c r="A886" s="2">
        <v>37570</v>
      </c>
      <c r="B886" t="s">
        <v>13</v>
      </c>
      <c r="C886" t="s">
        <v>13</v>
      </c>
      <c r="D886">
        <v>40</v>
      </c>
    </row>
    <row r="887" spans="1:4" x14ac:dyDescent="0.2">
      <c r="A887" s="2">
        <v>37577</v>
      </c>
      <c r="B887" t="s">
        <v>13</v>
      </c>
      <c r="C887" t="s">
        <v>13</v>
      </c>
      <c r="D887">
        <v>42</v>
      </c>
    </row>
    <row r="888" spans="1:4" x14ac:dyDescent="0.2">
      <c r="A888" s="2">
        <v>37584</v>
      </c>
      <c r="B888" t="s">
        <v>13</v>
      </c>
      <c r="C888" t="s">
        <v>13</v>
      </c>
      <c r="D888">
        <v>40</v>
      </c>
    </row>
    <row r="889" spans="1:4" x14ac:dyDescent="0.2">
      <c r="A889" s="2">
        <v>37591</v>
      </c>
      <c r="B889" t="s">
        <v>13</v>
      </c>
      <c r="C889" t="s">
        <v>13</v>
      </c>
      <c r="D889">
        <v>41</v>
      </c>
    </row>
    <row r="890" spans="1:4" x14ac:dyDescent="0.2">
      <c r="A890" s="2">
        <v>37598</v>
      </c>
      <c r="B890" t="s">
        <v>13</v>
      </c>
      <c r="C890" t="s">
        <v>13</v>
      </c>
      <c r="D890">
        <v>39</v>
      </c>
    </row>
    <row r="891" spans="1:4" x14ac:dyDescent="0.2">
      <c r="A891" s="2">
        <v>37605</v>
      </c>
      <c r="B891" t="s">
        <v>13</v>
      </c>
      <c r="C891" t="s">
        <v>13</v>
      </c>
      <c r="D891">
        <v>38</v>
      </c>
    </row>
    <row r="892" spans="1:4" x14ac:dyDescent="0.2">
      <c r="A892" s="2">
        <v>37612</v>
      </c>
      <c r="B892" t="s">
        <v>13</v>
      </c>
      <c r="C892" t="s">
        <v>13</v>
      </c>
      <c r="D892">
        <v>40</v>
      </c>
    </row>
    <row r="893" spans="1:4" x14ac:dyDescent="0.2">
      <c r="A893" s="2">
        <v>37619</v>
      </c>
      <c r="B893" t="s">
        <v>13</v>
      </c>
      <c r="C893" t="s">
        <v>13</v>
      </c>
      <c r="D893">
        <v>39</v>
      </c>
    </row>
    <row r="894" spans="1:4" x14ac:dyDescent="0.2">
      <c r="A894" s="2">
        <v>37626</v>
      </c>
      <c r="B894" t="s">
        <v>13</v>
      </c>
      <c r="C894" t="s">
        <v>13</v>
      </c>
      <c r="D894">
        <v>41</v>
      </c>
    </row>
    <row r="895" spans="1:4" x14ac:dyDescent="0.2">
      <c r="A895" s="2">
        <v>37633</v>
      </c>
      <c r="B895" t="s">
        <v>13</v>
      </c>
      <c r="C895" t="s">
        <v>13</v>
      </c>
      <c r="D895">
        <v>39</v>
      </c>
    </row>
    <row r="896" spans="1:4" x14ac:dyDescent="0.2">
      <c r="A896" s="2">
        <v>37640</v>
      </c>
      <c r="B896" t="s">
        <v>13</v>
      </c>
      <c r="C896" t="s">
        <v>13</v>
      </c>
      <c r="D896">
        <v>37</v>
      </c>
    </row>
    <row r="897" spans="1:4" x14ac:dyDescent="0.2">
      <c r="A897" s="2">
        <v>37647</v>
      </c>
      <c r="B897" t="s">
        <v>13</v>
      </c>
      <c r="C897" t="s">
        <v>13</v>
      </c>
      <c r="D897">
        <v>37</v>
      </c>
    </row>
    <row r="898" spans="1:4" x14ac:dyDescent="0.2">
      <c r="A898" s="2">
        <v>37654</v>
      </c>
      <c r="B898" t="s">
        <v>13</v>
      </c>
      <c r="C898" t="s">
        <v>13</v>
      </c>
      <c r="D898">
        <v>36</v>
      </c>
    </row>
    <row r="899" spans="1:4" x14ac:dyDescent="0.2">
      <c r="A899" s="2">
        <v>37661</v>
      </c>
      <c r="B899" t="s">
        <v>13</v>
      </c>
      <c r="C899" t="s">
        <v>13</v>
      </c>
      <c r="D899">
        <v>38</v>
      </c>
    </row>
    <row r="900" spans="1:4" x14ac:dyDescent="0.2">
      <c r="A900" s="2">
        <v>37668</v>
      </c>
      <c r="B900" t="s">
        <v>13</v>
      </c>
      <c r="C900" t="s">
        <v>13</v>
      </c>
      <c r="D900">
        <v>40</v>
      </c>
    </row>
    <row r="901" spans="1:4" x14ac:dyDescent="0.2">
      <c r="A901" s="2">
        <v>37675</v>
      </c>
      <c r="B901" t="s">
        <v>13</v>
      </c>
      <c r="C901" t="s">
        <v>13</v>
      </c>
      <c r="D901">
        <v>40</v>
      </c>
    </row>
    <row r="902" spans="1:4" x14ac:dyDescent="0.2">
      <c r="A902" s="2">
        <v>37682</v>
      </c>
      <c r="B902" t="s">
        <v>13</v>
      </c>
      <c r="C902" t="s">
        <v>13</v>
      </c>
      <c r="D902">
        <v>40</v>
      </c>
    </row>
    <row r="903" spans="1:4" x14ac:dyDescent="0.2">
      <c r="A903" s="2">
        <v>37689</v>
      </c>
      <c r="B903" t="s">
        <v>13</v>
      </c>
      <c r="C903" t="s">
        <v>13</v>
      </c>
      <c r="D903">
        <v>37</v>
      </c>
    </row>
    <row r="904" spans="1:4" x14ac:dyDescent="0.2">
      <c r="A904" s="2">
        <v>37696</v>
      </c>
      <c r="B904" t="s">
        <v>13</v>
      </c>
      <c r="C904" t="s">
        <v>13</v>
      </c>
      <c r="D904">
        <v>37</v>
      </c>
    </row>
    <row r="905" spans="1:4" x14ac:dyDescent="0.2">
      <c r="A905" s="2">
        <v>37703</v>
      </c>
      <c r="B905" t="s">
        <v>13</v>
      </c>
      <c r="C905" t="s">
        <v>13</v>
      </c>
      <c r="D905">
        <v>36</v>
      </c>
    </row>
    <row r="906" spans="1:4" x14ac:dyDescent="0.2">
      <c r="A906" s="2">
        <v>37710</v>
      </c>
      <c r="B906" t="s">
        <v>13</v>
      </c>
      <c r="C906" t="s">
        <v>13</v>
      </c>
      <c r="D906">
        <v>37</v>
      </c>
    </row>
    <row r="907" spans="1:4" x14ac:dyDescent="0.2">
      <c r="A907" s="2">
        <v>37717</v>
      </c>
      <c r="B907" t="s">
        <v>13</v>
      </c>
      <c r="C907" t="s">
        <v>13</v>
      </c>
      <c r="D907">
        <v>39</v>
      </c>
    </row>
    <row r="908" spans="1:4" x14ac:dyDescent="0.2">
      <c r="A908" s="2">
        <v>37724</v>
      </c>
      <c r="B908" t="s">
        <v>13</v>
      </c>
      <c r="C908" t="s">
        <v>13</v>
      </c>
      <c r="D908">
        <v>41</v>
      </c>
    </row>
    <row r="909" spans="1:4" x14ac:dyDescent="0.2">
      <c r="A909" s="2">
        <v>37731</v>
      </c>
      <c r="B909" t="s">
        <v>13</v>
      </c>
      <c r="C909" t="s">
        <v>13</v>
      </c>
      <c r="D909">
        <v>42</v>
      </c>
    </row>
    <row r="910" spans="1:4" x14ac:dyDescent="0.2">
      <c r="A910" s="2">
        <v>37738</v>
      </c>
      <c r="B910" t="s">
        <v>13</v>
      </c>
      <c r="C910" t="s">
        <v>13</v>
      </c>
      <c r="D910">
        <v>40</v>
      </c>
    </row>
    <row r="911" spans="1:4" x14ac:dyDescent="0.2">
      <c r="A911" s="2">
        <v>37745</v>
      </c>
      <c r="B911" t="s">
        <v>13</v>
      </c>
      <c r="C911" t="s">
        <v>13</v>
      </c>
      <c r="D911">
        <v>40</v>
      </c>
    </row>
    <row r="912" spans="1:4" x14ac:dyDescent="0.2">
      <c r="A912" s="2">
        <v>37752</v>
      </c>
      <c r="B912" t="s">
        <v>13</v>
      </c>
      <c r="C912" t="s">
        <v>13</v>
      </c>
      <c r="D912">
        <v>38</v>
      </c>
    </row>
    <row r="913" spans="1:4" x14ac:dyDescent="0.2">
      <c r="A913" s="2">
        <v>37759</v>
      </c>
      <c r="B913" t="s">
        <v>13</v>
      </c>
      <c r="C913" t="s">
        <v>13</v>
      </c>
      <c r="D913">
        <v>38</v>
      </c>
    </row>
    <row r="914" spans="1:4" x14ac:dyDescent="0.2">
      <c r="A914" s="2">
        <v>37766</v>
      </c>
      <c r="B914" t="s">
        <v>13</v>
      </c>
      <c r="C914" t="s">
        <v>13</v>
      </c>
      <c r="D914">
        <v>40</v>
      </c>
    </row>
    <row r="915" spans="1:4" x14ac:dyDescent="0.2">
      <c r="A915" s="2">
        <v>37773</v>
      </c>
      <c r="B915" t="s">
        <v>13</v>
      </c>
      <c r="C915" t="s">
        <v>13</v>
      </c>
      <c r="D915">
        <v>40</v>
      </c>
    </row>
    <row r="916" spans="1:4" x14ac:dyDescent="0.2">
      <c r="A916" s="2">
        <v>37780</v>
      </c>
      <c r="B916" t="s">
        <v>13</v>
      </c>
      <c r="C916" t="s">
        <v>13</v>
      </c>
      <c r="D916">
        <v>40</v>
      </c>
    </row>
    <row r="917" spans="1:4" x14ac:dyDescent="0.2">
      <c r="A917" s="2">
        <v>37787</v>
      </c>
      <c r="B917" t="s">
        <v>13</v>
      </c>
      <c r="C917" t="s">
        <v>13</v>
      </c>
      <c r="D917">
        <v>42</v>
      </c>
    </row>
    <row r="918" spans="1:4" x14ac:dyDescent="0.2">
      <c r="A918" s="2">
        <v>37794</v>
      </c>
      <c r="B918" t="s">
        <v>13</v>
      </c>
      <c r="C918" t="s">
        <v>13</v>
      </c>
      <c r="D918">
        <v>41</v>
      </c>
    </row>
    <row r="919" spans="1:4" x14ac:dyDescent="0.2">
      <c r="A919" s="2">
        <v>37801</v>
      </c>
      <c r="B919" t="s">
        <v>13</v>
      </c>
      <c r="C919" t="s">
        <v>13</v>
      </c>
      <c r="D919">
        <v>40</v>
      </c>
    </row>
    <row r="920" spans="1:4" x14ac:dyDescent="0.2">
      <c r="A920" s="2">
        <v>37808</v>
      </c>
      <c r="B920" t="s">
        <v>13</v>
      </c>
      <c r="C920" t="s">
        <v>13</v>
      </c>
      <c r="D920">
        <v>41</v>
      </c>
    </row>
    <row r="921" spans="1:4" x14ac:dyDescent="0.2">
      <c r="A921" s="2">
        <v>37815</v>
      </c>
      <c r="B921" t="s">
        <v>13</v>
      </c>
      <c r="C921" t="s">
        <v>13</v>
      </c>
      <c r="D921">
        <v>39</v>
      </c>
    </row>
    <row r="922" spans="1:4" x14ac:dyDescent="0.2">
      <c r="A922" s="2">
        <v>37822</v>
      </c>
      <c r="B922" t="s">
        <v>13</v>
      </c>
      <c r="C922" t="s">
        <v>13</v>
      </c>
      <c r="D922">
        <v>40</v>
      </c>
    </row>
    <row r="923" spans="1:4" x14ac:dyDescent="0.2">
      <c r="A923" s="2">
        <v>37829</v>
      </c>
      <c r="B923" t="s">
        <v>13</v>
      </c>
      <c r="C923" t="s">
        <v>13</v>
      </c>
      <c r="D923">
        <v>41</v>
      </c>
    </row>
    <row r="924" spans="1:4" x14ac:dyDescent="0.2">
      <c r="A924" s="2">
        <v>37836</v>
      </c>
      <c r="B924" t="s">
        <v>13</v>
      </c>
      <c r="C924" t="s">
        <v>13</v>
      </c>
      <c r="D924">
        <v>41</v>
      </c>
    </row>
    <row r="925" spans="1:4" x14ac:dyDescent="0.2">
      <c r="A925" s="2">
        <v>37843</v>
      </c>
      <c r="B925" t="s">
        <v>13</v>
      </c>
      <c r="C925" t="s">
        <v>13</v>
      </c>
      <c r="D925">
        <v>42</v>
      </c>
    </row>
    <row r="926" spans="1:4" x14ac:dyDescent="0.2">
      <c r="A926" s="2">
        <v>37850</v>
      </c>
      <c r="B926" t="s">
        <v>13</v>
      </c>
      <c r="C926" t="s">
        <v>13</v>
      </c>
      <c r="D926">
        <v>42</v>
      </c>
    </row>
    <row r="927" spans="1:4" x14ac:dyDescent="0.2">
      <c r="A927" s="2">
        <v>37857</v>
      </c>
      <c r="B927" t="s">
        <v>13</v>
      </c>
      <c r="C927" t="s">
        <v>13</v>
      </c>
      <c r="D927">
        <v>42</v>
      </c>
    </row>
    <row r="928" spans="1:4" x14ac:dyDescent="0.2">
      <c r="A928" s="2">
        <v>37864</v>
      </c>
      <c r="B928" t="s">
        <v>13</v>
      </c>
      <c r="C928" t="s">
        <v>13</v>
      </c>
      <c r="D928">
        <v>41</v>
      </c>
    </row>
    <row r="929" spans="1:4" x14ac:dyDescent="0.2">
      <c r="A929" s="2">
        <v>37871</v>
      </c>
      <c r="B929" t="s">
        <v>13</v>
      </c>
      <c r="C929" t="s">
        <v>13</v>
      </c>
      <c r="D929">
        <v>42</v>
      </c>
    </row>
    <row r="930" spans="1:4" x14ac:dyDescent="0.2">
      <c r="A930" s="2">
        <v>37878</v>
      </c>
      <c r="B930" t="s">
        <v>13</v>
      </c>
      <c r="C930" t="s">
        <v>13</v>
      </c>
      <c r="D930">
        <v>40</v>
      </c>
    </row>
    <row r="931" spans="1:4" x14ac:dyDescent="0.2">
      <c r="A931" s="2">
        <v>37885</v>
      </c>
      <c r="B931" t="s">
        <v>13</v>
      </c>
      <c r="C931" t="s">
        <v>13</v>
      </c>
      <c r="D931">
        <v>40</v>
      </c>
    </row>
    <row r="932" spans="1:4" x14ac:dyDescent="0.2">
      <c r="A932" s="2">
        <v>37892</v>
      </c>
      <c r="B932" t="s">
        <v>13</v>
      </c>
      <c r="C932" t="s">
        <v>13</v>
      </c>
      <c r="D932">
        <v>40</v>
      </c>
    </row>
    <row r="933" spans="1:4" x14ac:dyDescent="0.2">
      <c r="A933" s="2">
        <v>37899</v>
      </c>
      <c r="B933" t="s">
        <v>13</v>
      </c>
      <c r="C933" t="s">
        <v>13</v>
      </c>
      <c r="D933">
        <v>40</v>
      </c>
    </row>
    <row r="934" spans="1:4" x14ac:dyDescent="0.2">
      <c r="A934" s="2">
        <v>37906</v>
      </c>
      <c r="B934" t="s">
        <v>13</v>
      </c>
      <c r="C934" t="s">
        <v>13</v>
      </c>
      <c r="D934">
        <v>41</v>
      </c>
    </row>
    <row r="935" spans="1:4" x14ac:dyDescent="0.2">
      <c r="A935" s="2">
        <v>37913</v>
      </c>
      <c r="B935" t="s">
        <v>13</v>
      </c>
      <c r="C935" t="s">
        <v>13</v>
      </c>
      <c r="D935">
        <v>41</v>
      </c>
    </row>
    <row r="936" spans="1:4" x14ac:dyDescent="0.2">
      <c r="A936" s="2">
        <v>37920</v>
      </c>
      <c r="B936" t="s">
        <v>13</v>
      </c>
      <c r="C936" t="s">
        <v>13</v>
      </c>
      <c r="D936">
        <v>41</v>
      </c>
    </row>
    <row r="937" spans="1:4" x14ac:dyDescent="0.2">
      <c r="A937" s="2">
        <v>37927</v>
      </c>
      <c r="B937" t="s">
        <v>13</v>
      </c>
      <c r="C937" t="s">
        <v>13</v>
      </c>
      <c r="D937">
        <v>41</v>
      </c>
    </row>
    <row r="938" spans="1:4" x14ac:dyDescent="0.2">
      <c r="A938" s="2">
        <v>37934</v>
      </c>
      <c r="B938" t="s">
        <v>13</v>
      </c>
      <c r="C938" t="s">
        <v>13</v>
      </c>
      <c r="D938">
        <v>41</v>
      </c>
    </row>
    <row r="939" spans="1:4" x14ac:dyDescent="0.2">
      <c r="A939" s="2">
        <v>37941</v>
      </c>
      <c r="B939" t="s">
        <v>13</v>
      </c>
      <c r="C939" t="s">
        <v>13</v>
      </c>
      <c r="D939">
        <v>41</v>
      </c>
    </row>
    <row r="940" spans="1:4" x14ac:dyDescent="0.2">
      <c r="A940" s="2">
        <v>37948</v>
      </c>
      <c r="B940" t="s">
        <v>13</v>
      </c>
      <c r="C940" t="s">
        <v>13</v>
      </c>
      <c r="D940">
        <v>44</v>
      </c>
    </row>
    <row r="941" spans="1:4" x14ac:dyDescent="0.2">
      <c r="A941" s="2">
        <v>37955</v>
      </c>
      <c r="B941" t="s">
        <v>13</v>
      </c>
      <c r="C941" t="s">
        <v>13</v>
      </c>
      <c r="D941">
        <v>45</v>
      </c>
    </row>
    <row r="942" spans="1:4" x14ac:dyDescent="0.2">
      <c r="A942" s="2">
        <v>37962</v>
      </c>
      <c r="B942" t="s">
        <v>13</v>
      </c>
      <c r="C942" t="s">
        <v>13</v>
      </c>
      <c r="D942">
        <v>44</v>
      </c>
    </row>
    <row r="943" spans="1:4" x14ac:dyDescent="0.2">
      <c r="A943" s="2">
        <v>37969</v>
      </c>
      <c r="B943" t="s">
        <v>13</v>
      </c>
      <c r="C943" t="s">
        <v>13</v>
      </c>
      <c r="D943">
        <v>45</v>
      </c>
    </row>
    <row r="944" spans="1:4" x14ac:dyDescent="0.2">
      <c r="A944" s="2">
        <v>37976</v>
      </c>
      <c r="B944" t="s">
        <v>13</v>
      </c>
      <c r="C944" t="s">
        <v>13</v>
      </c>
      <c r="D944">
        <v>45</v>
      </c>
    </row>
    <row r="945" spans="1:4" x14ac:dyDescent="0.2">
      <c r="A945" s="2">
        <v>37983</v>
      </c>
      <c r="B945" t="s">
        <v>13</v>
      </c>
      <c r="C945" t="s">
        <v>13</v>
      </c>
      <c r="D945">
        <v>45</v>
      </c>
    </row>
    <row r="946" spans="1:4" x14ac:dyDescent="0.2">
      <c r="A946" s="2">
        <v>37990</v>
      </c>
      <c r="B946" t="s">
        <v>13</v>
      </c>
      <c r="C946" t="s">
        <v>13</v>
      </c>
      <c r="D946">
        <v>47</v>
      </c>
    </row>
    <row r="947" spans="1:4" x14ac:dyDescent="0.2">
      <c r="A947" s="2">
        <v>37997</v>
      </c>
      <c r="B947" t="s">
        <v>13</v>
      </c>
      <c r="C947" t="s">
        <v>13</v>
      </c>
      <c r="D947">
        <v>46</v>
      </c>
    </row>
    <row r="948" spans="1:4" x14ac:dyDescent="0.2">
      <c r="A948" s="2">
        <v>38004</v>
      </c>
      <c r="B948" t="s">
        <v>13</v>
      </c>
      <c r="C948" t="s">
        <v>13</v>
      </c>
      <c r="D948">
        <v>49</v>
      </c>
    </row>
    <row r="949" spans="1:4" x14ac:dyDescent="0.2">
      <c r="A949" s="2">
        <v>38011</v>
      </c>
      <c r="B949">
        <v>20040127</v>
      </c>
      <c r="C949">
        <v>-5</v>
      </c>
      <c r="D949">
        <v>48</v>
      </c>
    </row>
    <row r="950" spans="1:4" x14ac:dyDescent="0.2">
      <c r="A950" s="2">
        <v>38018</v>
      </c>
      <c r="B950">
        <v>20040203</v>
      </c>
      <c r="C950">
        <v>-5</v>
      </c>
      <c r="D950">
        <v>47</v>
      </c>
    </row>
    <row r="951" spans="1:4" x14ac:dyDescent="0.2">
      <c r="A951" s="2">
        <v>38025</v>
      </c>
      <c r="B951">
        <v>20040210</v>
      </c>
      <c r="C951">
        <v>-6</v>
      </c>
      <c r="D951">
        <v>47</v>
      </c>
    </row>
    <row r="952" spans="1:4" x14ac:dyDescent="0.2">
      <c r="A952" s="2">
        <v>38032</v>
      </c>
      <c r="B952">
        <v>20040217</v>
      </c>
      <c r="C952">
        <v>-13</v>
      </c>
      <c r="D952">
        <v>44</v>
      </c>
    </row>
    <row r="953" spans="1:4" x14ac:dyDescent="0.2">
      <c r="A953" s="2">
        <v>38039</v>
      </c>
      <c r="B953">
        <v>20040224</v>
      </c>
      <c r="C953">
        <v>-13</v>
      </c>
      <c r="D953">
        <v>44</v>
      </c>
    </row>
    <row r="954" spans="1:4" x14ac:dyDescent="0.2">
      <c r="A954" s="2">
        <v>38046</v>
      </c>
      <c r="B954">
        <v>20040302</v>
      </c>
      <c r="C954">
        <v>-16</v>
      </c>
      <c r="D954">
        <v>42</v>
      </c>
    </row>
    <row r="955" spans="1:4" x14ac:dyDescent="0.2">
      <c r="A955" s="2">
        <v>38053</v>
      </c>
      <c r="B955">
        <v>20040309</v>
      </c>
      <c r="C955">
        <v>-18</v>
      </c>
      <c r="D955">
        <v>41</v>
      </c>
    </row>
    <row r="956" spans="1:4" x14ac:dyDescent="0.2">
      <c r="A956" s="2">
        <v>38060</v>
      </c>
      <c r="B956">
        <v>20040316</v>
      </c>
      <c r="C956">
        <v>-22</v>
      </c>
      <c r="D956">
        <v>39</v>
      </c>
    </row>
    <row r="957" spans="1:4" x14ac:dyDescent="0.2">
      <c r="A957" s="2">
        <v>38067</v>
      </c>
      <c r="B957">
        <v>20040323</v>
      </c>
      <c r="C957">
        <v>-21</v>
      </c>
      <c r="D957">
        <v>40</v>
      </c>
    </row>
    <row r="958" spans="1:4" x14ac:dyDescent="0.2">
      <c r="A958" s="2">
        <v>38074</v>
      </c>
      <c r="B958">
        <v>20040330</v>
      </c>
      <c r="C958">
        <v>-17</v>
      </c>
      <c r="D958">
        <v>41</v>
      </c>
    </row>
    <row r="959" spans="1:4" x14ac:dyDescent="0.2">
      <c r="A959" s="2">
        <v>38081</v>
      </c>
      <c r="B959">
        <v>20040406</v>
      </c>
      <c r="C959">
        <v>-17</v>
      </c>
      <c r="D959">
        <v>42</v>
      </c>
    </row>
    <row r="960" spans="1:4" x14ac:dyDescent="0.2">
      <c r="A960" s="2">
        <v>38088</v>
      </c>
      <c r="B960">
        <v>20040413</v>
      </c>
      <c r="C960">
        <v>-14</v>
      </c>
      <c r="D960">
        <v>43</v>
      </c>
    </row>
    <row r="961" spans="1:4" x14ac:dyDescent="0.2">
      <c r="A961" s="2">
        <v>38095</v>
      </c>
      <c r="B961">
        <v>20040420</v>
      </c>
      <c r="C961">
        <v>-17</v>
      </c>
      <c r="D961">
        <v>41</v>
      </c>
    </row>
    <row r="962" spans="1:4" x14ac:dyDescent="0.2">
      <c r="A962" s="2">
        <v>38102</v>
      </c>
      <c r="B962">
        <v>20040427</v>
      </c>
      <c r="C962">
        <v>-13</v>
      </c>
      <c r="D962">
        <v>44</v>
      </c>
    </row>
    <row r="963" spans="1:4" x14ac:dyDescent="0.2">
      <c r="A963" s="2">
        <v>38109</v>
      </c>
      <c r="B963">
        <v>20040504</v>
      </c>
      <c r="C963">
        <v>-11</v>
      </c>
      <c r="D963">
        <v>44</v>
      </c>
    </row>
    <row r="964" spans="1:4" x14ac:dyDescent="0.2">
      <c r="A964" s="2">
        <v>38116</v>
      </c>
      <c r="B964">
        <v>20040511</v>
      </c>
      <c r="C964">
        <v>-13</v>
      </c>
      <c r="D964">
        <v>44</v>
      </c>
    </row>
    <row r="965" spans="1:4" x14ac:dyDescent="0.2">
      <c r="A965" s="2">
        <v>38123</v>
      </c>
      <c r="B965">
        <v>20040518</v>
      </c>
      <c r="C965">
        <v>-11</v>
      </c>
      <c r="D965">
        <v>45</v>
      </c>
    </row>
    <row r="966" spans="1:4" x14ac:dyDescent="0.2">
      <c r="A966" s="2">
        <v>38130</v>
      </c>
      <c r="B966">
        <v>20040525</v>
      </c>
      <c r="C966">
        <v>-16</v>
      </c>
      <c r="D966">
        <v>42</v>
      </c>
    </row>
    <row r="967" spans="1:4" x14ac:dyDescent="0.2">
      <c r="A967" s="2">
        <v>38137</v>
      </c>
      <c r="B967">
        <v>20040601</v>
      </c>
      <c r="C967">
        <v>-18</v>
      </c>
      <c r="D967">
        <v>41</v>
      </c>
    </row>
    <row r="968" spans="1:4" x14ac:dyDescent="0.2">
      <c r="A968" s="2">
        <v>38144</v>
      </c>
      <c r="B968">
        <v>20040608</v>
      </c>
      <c r="C968">
        <v>-19</v>
      </c>
      <c r="D968">
        <v>40</v>
      </c>
    </row>
    <row r="969" spans="1:4" x14ac:dyDescent="0.2">
      <c r="A969" s="2">
        <v>38151</v>
      </c>
      <c r="B969">
        <v>20040615</v>
      </c>
      <c r="C969">
        <v>-20</v>
      </c>
      <c r="D969">
        <v>40</v>
      </c>
    </row>
    <row r="970" spans="1:4" x14ac:dyDescent="0.2">
      <c r="A970" s="2">
        <v>38158</v>
      </c>
      <c r="B970">
        <v>20040622</v>
      </c>
      <c r="C970">
        <v>-15</v>
      </c>
      <c r="D970">
        <v>43</v>
      </c>
    </row>
    <row r="971" spans="1:4" x14ac:dyDescent="0.2">
      <c r="A971" s="2">
        <v>38165</v>
      </c>
      <c r="B971">
        <v>20040628</v>
      </c>
      <c r="C971">
        <v>-11</v>
      </c>
      <c r="D971">
        <v>45</v>
      </c>
    </row>
    <row r="972" spans="1:4" x14ac:dyDescent="0.2">
      <c r="A972" s="2">
        <v>38172</v>
      </c>
      <c r="B972">
        <v>20040706</v>
      </c>
      <c r="C972">
        <v>-8</v>
      </c>
      <c r="D972">
        <v>46</v>
      </c>
    </row>
    <row r="973" spans="1:4" x14ac:dyDescent="0.2">
      <c r="A973" s="2">
        <v>38179</v>
      </c>
      <c r="B973">
        <v>20040713</v>
      </c>
      <c r="C973">
        <v>-7</v>
      </c>
      <c r="D973">
        <v>46</v>
      </c>
    </row>
    <row r="974" spans="1:4" x14ac:dyDescent="0.2">
      <c r="A974" s="2">
        <v>38186</v>
      </c>
      <c r="B974">
        <v>20040720</v>
      </c>
      <c r="C974">
        <v>-7</v>
      </c>
      <c r="D974">
        <v>47</v>
      </c>
    </row>
    <row r="975" spans="1:4" x14ac:dyDescent="0.2">
      <c r="A975" s="2">
        <v>38193</v>
      </c>
      <c r="B975">
        <v>20040727</v>
      </c>
      <c r="C975">
        <v>-7</v>
      </c>
      <c r="D975">
        <v>47</v>
      </c>
    </row>
    <row r="976" spans="1:4" x14ac:dyDescent="0.2">
      <c r="A976" s="2">
        <v>38200</v>
      </c>
      <c r="B976">
        <v>20040803</v>
      </c>
      <c r="C976">
        <v>-6</v>
      </c>
      <c r="D976">
        <v>47</v>
      </c>
    </row>
    <row r="977" spans="1:4" x14ac:dyDescent="0.2">
      <c r="A977" s="2">
        <v>38207</v>
      </c>
      <c r="B977">
        <v>20040810</v>
      </c>
      <c r="C977">
        <v>-9</v>
      </c>
      <c r="D977">
        <v>45</v>
      </c>
    </row>
    <row r="978" spans="1:4" x14ac:dyDescent="0.2">
      <c r="A978" s="2">
        <v>38214</v>
      </c>
      <c r="B978">
        <v>20040817</v>
      </c>
      <c r="C978">
        <v>-10</v>
      </c>
      <c r="D978">
        <v>45</v>
      </c>
    </row>
    <row r="979" spans="1:4" x14ac:dyDescent="0.2">
      <c r="A979" s="2">
        <v>38221</v>
      </c>
      <c r="B979">
        <v>20040824</v>
      </c>
      <c r="C979">
        <v>-9</v>
      </c>
      <c r="D979">
        <v>45</v>
      </c>
    </row>
    <row r="980" spans="1:4" x14ac:dyDescent="0.2">
      <c r="A980" s="2">
        <v>38228</v>
      </c>
      <c r="B980">
        <v>20040831</v>
      </c>
      <c r="C980">
        <v>-11</v>
      </c>
      <c r="D980">
        <v>44</v>
      </c>
    </row>
    <row r="981" spans="1:4" x14ac:dyDescent="0.2">
      <c r="A981" s="2">
        <v>38235</v>
      </c>
      <c r="B981">
        <v>20040907</v>
      </c>
      <c r="C981">
        <v>-7</v>
      </c>
      <c r="D981">
        <v>46</v>
      </c>
    </row>
    <row r="982" spans="1:4" x14ac:dyDescent="0.2">
      <c r="A982" s="2">
        <v>38242</v>
      </c>
      <c r="B982">
        <v>20040914</v>
      </c>
      <c r="C982">
        <v>-7</v>
      </c>
      <c r="D982">
        <v>46</v>
      </c>
    </row>
    <row r="983" spans="1:4" x14ac:dyDescent="0.2">
      <c r="A983" s="2">
        <v>38249</v>
      </c>
      <c r="B983">
        <v>20040921</v>
      </c>
      <c r="C983">
        <v>-9</v>
      </c>
      <c r="D983">
        <v>45</v>
      </c>
    </row>
    <row r="984" spans="1:4" x14ac:dyDescent="0.2">
      <c r="A984" s="2">
        <v>38256</v>
      </c>
      <c r="B984">
        <v>20040928</v>
      </c>
      <c r="C984">
        <v>-9</v>
      </c>
      <c r="D984">
        <v>45</v>
      </c>
    </row>
    <row r="985" spans="1:4" x14ac:dyDescent="0.2">
      <c r="A985" s="2">
        <v>38263</v>
      </c>
      <c r="B985">
        <v>20041005</v>
      </c>
      <c r="C985">
        <v>-12</v>
      </c>
      <c r="D985">
        <v>44</v>
      </c>
    </row>
    <row r="986" spans="1:4" x14ac:dyDescent="0.2">
      <c r="A986" s="2">
        <v>38270</v>
      </c>
      <c r="B986">
        <v>20041012</v>
      </c>
      <c r="C986">
        <v>-11</v>
      </c>
      <c r="D986">
        <v>44</v>
      </c>
    </row>
    <row r="987" spans="1:4" x14ac:dyDescent="0.2">
      <c r="A987" s="2">
        <v>38277</v>
      </c>
      <c r="B987">
        <v>20041018</v>
      </c>
      <c r="C987">
        <v>-11</v>
      </c>
      <c r="D987">
        <v>45</v>
      </c>
    </row>
    <row r="988" spans="1:4" x14ac:dyDescent="0.2">
      <c r="A988" s="2">
        <v>38284</v>
      </c>
      <c r="B988">
        <v>20041026</v>
      </c>
      <c r="C988">
        <v>-11</v>
      </c>
      <c r="D988">
        <v>44</v>
      </c>
    </row>
    <row r="989" spans="1:4" x14ac:dyDescent="0.2">
      <c r="A989" s="2">
        <v>38291</v>
      </c>
      <c r="B989">
        <v>20041102</v>
      </c>
      <c r="C989">
        <v>-5</v>
      </c>
      <c r="D989">
        <v>47</v>
      </c>
    </row>
    <row r="990" spans="1:4" x14ac:dyDescent="0.2">
      <c r="A990" s="2">
        <v>38298</v>
      </c>
      <c r="B990">
        <v>20041109</v>
      </c>
      <c r="C990">
        <v>-7</v>
      </c>
      <c r="D990">
        <v>47</v>
      </c>
    </row>
    <row r="991" spans="1:4" x14ac:dyDescent="0.2">
      <c r="A991" s="2">
        <v>38305</v>
      </c>
      <c r="B991">
        <v>20041116</v>
      </c>
      <c r="C991">
        <v>-6</v>
      </c>
      <c r="D991">
        <v>47</v>
      </c>
    </row>
    <row r="992" spans="1:4" x14ac:dyDescent="0.2">
      <c r="A992" s="2">
        <v>38312</v>
      </c>
      <c r="B992">
        <v>20041123</v>
      </c>
      <c r="C992">
        <v>-4</v>
      </c>
      <c r="D992">
        <v>47</v>
      </c>
    </row>
    <row r="993" spans="1:4" x14ac:dyDescent="0.2">
      <c r="A993" s="2">
        <v>38319</v>
      </c>
      <c r="B993">
        <v>20041130</v>
      </c>
      <c r="C993">
        <v>-9</v>
      </c>
      <c r="D993">
        <v>46</v>
      </c>
    </row>
    <row r="994" spans="1:4" x14ac:dyDescent="0.2">
      <c r="A994" s="2">
        <v>38326</v>
      </c>
      <c r="B994">
        <v>20041207</v>
      </c>
      <c r="C994">
        <v>-8</v>
      </c>
      <c r="D994">
        <v>46</v>
      </c>
    </row>
    <row r="995" spans="1:4" x14ac:dyDescent="0.2">
      <c r="A995" s="2">
        <v>38333</v>
      </c>
      <c r="B995">
        <v>20041214</v>
      </c>
      <c r="C995">
        <v>-6</v>
      </c>
      <c r="D995">
        <v>47</v>
      </c>
    </row>
    <row r="996" spans="1:4" x14ac:dyDescent="0.2">
      <c r="A996" s="2">
        <v>38340</v>
      </c>
      <c r="B996">
        <v>20041221</v>
      </c>
      <c r="C996">
        <v>-5</v>
      </c>
      <c r="D996">
        <v>48</v>
      </c>
    </row>
    <row r="997" spans="1:4" x14ac:dyDescent="0.2">
      <c r="A997" s="2">
        <v>38347</v>
      </c>
      <c r="B997">
        <v>20041228</v>
      </c>
      <c r="C997">
        <v>-7</v>
      </c>
      <c r="D997">
        <v>47</v>
      </c>
    </row>
    <row r="998" spans="1:4" x14ac:dyDescent="0.2">
      <c r="A998" s="2">
        <v>38354</v>
      </c>
      <c r="B998">
        <v>20050104</v>
      </c>
      <c r="C998">
        <v>-9</v>
      </c>
      <c r="D998">
        <v>46</v>
      </c>
    </row>
    <row r="999" spans="1:4" x14ac:dyDescent="0.2">
      <c r="A999" s="2">
        <v>38361</v>
      </c>
      <c r="B999">
        <v>20050111</v>
      </c>
      <c r="C999">
        <v>-9</v>
      </c>
      <c r="D999">
        <v>45</v>
      </c>
    </row>
    <row r="1000" spans="1:4" x14ac:dyDescent="0.2">
      <c r="A1000" s="2">
        <v>38368</v>
      </c>
      <c r="B1000">
        <v>20050118</v>
      </c>
      <c r="C1000">
        <v>-11</v>
      </c>
      <c r="D1000">
        <v>44</v>
      </c>
    </row>
    <row r="1001" spans="1:4" x14ac:dyDescent="0.2">
      <c r="A1001" s="2">
        <v>38375</v>
      </c>
      <c r="B1001">
        <v>20050124</v>
      </c>
      <c r="C1001">
        <v>-8</v>
      </c>
      <c r="D1001">
        <v>46</v>
      </c>
    </row>
    <row r="1002" spans="1:4" x14ac:dyDescent="0.2">
      <c r="A1002" s="2">
        <v>38382</v>
      </c>
      <c r="B1002">
        <v>20050201</v>
      </c>
      <c r="C1002">
        <v>-11</v>
      </c>
      <c r="D1002">
        <v>45</v>
      </c>
    </row>
    <row r="1003" spans="1:4" x14ac:dyDescent="0.2">
      <c r="A1003" s="2">
        <v>38389</v>
      </c>
      <c r="B1003">
        <v>20050208</v>
      </c>
      <c r="C1003">
        <v>-10</v>
      </c>
      <c r="D1003">
        <v>45</v>
      </c>
    </row>
    <row r="1004" spans="1:4" x14ac:dyDescent="0.2">
      <c r="A1004" s="2">
        <v>38396</v>
      </c>
      <c r="B1004">
        <v>20050215</v>
      </c>
      <c r="C1004">
        <v>-10</v>
      </c>
      <c r="D1004">
        <v>45</v>
      </c>
    </row>
    <row r="1005" spans="1:4" x14ac:dyDescent="0.2">
      <c r="A1005" s="2">
        <v>38403</v>
      </c>
      <c r="B1005">
        <v>20050222</v>
      </c>
      <c r="C1005">
        <v>-11</v>
      </c>
      <c r="D1005">
        <v>45</v>
      </c>
    </row>
    <row r="1006" spans="1:4" x14ac:dyDescent="0.2">
      <c r="A1006" s="2">
        <v>38410</v>
      </c>
      <c r="B1006">
        <v>20050301</v>
      </c>
      <c r="C1006">
        <v>-9</v>
      </c>
      <c r="D1006">
        <v>45</v>
      </c>
    </row>
    <row r="1007" spans="1:4" x14ac:dyDescent="0.2">
      <c r="A1007" s="2">
        <v>38417</v>
      </c>
      <c r="B1007">
        <v>20050308</v>
      </c>
      <c r="C1007">
        <v>-7</v>
      </c>
      <c r="D1007">
        <v>46</v>
      </c>
    </row>
    <row r="1008" spans="1:4" x14ac:dyDescent="0.2">
      <c r="A1008" s="2">
        <v>38424</v>
      </c>
      <c r="B1008">
        <v>20050315</v>
      </c>
      <c r="C1008">
        <v>-8</v>
      </c>
      <c r="D1008">
        <v>46</v>
      </c>
    </row>
    <row r="1009" spans="1:4" x14ac:dyDescent="0.2">
      <c r="A1009" s="2">
        <v>38431</v>
      </c>
      <c r="B1009">
        <v>20050322</v>
      </c>
      <c r="C1009">
        <v>-9</v>
      </c>
      <c r="D1009">
        <v>45</v>
      </c>
    </row>
    <row r="1010" spans="1:4" x14ac:dyDescent="0.2">
      <c r="A1010" s="2">
        <v>38438</v>
      </c>
      <c r="B1010">
        <v>20050329</v>
      </c>
      <c r="C1010">
        <v>-13</v>
      </c>
      <c r="D1010">
        <v>44</v>
      </c>
    </row>
    <row r="1011" spans="1:4" x14ac:dyDescent="0.2">
      <c r="A1011" s="2">
        <v>38445</v>
      </c>
      <c r="B1011">
        <v>20050405</v>
      </c>
      <c r="C1011">
        <v>-17</v>
      </c>
      <c r="D1011">
        <v>42</v>
      </c>
    </row>
    <row r="1012" spans="1:4" x14ac:dyDescent="0.2">
      <c r="A1012" s="2">
        <v>38452</v>
      </c>
      <c r="B1012">
        <v>20050412</v>
      </c>
      <c r="C1012">
        <v>-18</v>
      </c>
      <c r="D1012">
        <v>41</v>
      </c>
    </row>
    <row r="1013" spans="1:4" x14ac:dyDescent="0.2">
      <c r="A1013" s="2">
        <v>38459</v>
      </c>
      <c r="B1013">
        <v>20050419</v>
      </c>
      <c r="C1013">
        <v>-16</v>
      </c>
      <c r="D1013">
        <v>42</v>
      </c>
    </row>
    <row r="1014" spans="1:4" x14ac:dyDescent="0.2">
      <c r="A1014" s="2">
        <v>38466</v>
      </c>
      <c r="B1014">
        <v>20050426</v>
      </c>
      <c r="C1014">
        <v>-17</v>
      </c>
      <c r="D1014">
        <v>42</v>
      </c>
    </row>
    <row r="1015" spans="1:4" x14ac:dyDescent="0.2">
      <c r="A1015" s="2">
        <v>38473</v>
      </c>
      <c r="B1015">
        <v>20050503</v>
      </c>
      <c r="C1015">
        <v>-19</v>
      </c>
      <c r="D1015">
        <v>40</v>
      </c>
    </row>
    <row r="1016" spans="1:4" x14ac:dyDescent="0.2">
      <c r="A1016" s="2">
        <v>38480</v>
      </c>
      <c r="B1016">
        <v>20050510</v>
      </c>
      <c r="C1016">
        <v>-16</v>
      </c>
      <c r="D1016">
        <v>42</v>
      </c>
    </row>
    <row r="1017" spans="1:4" x14ac:dyDescent="0.2">
      <c r="A1017" s="2">
        <v>38487</v>
      </c>
      <c r="B1017">
        <v>20050517</v>
      </c>
      <c r="C1017">
        <v>-18</v>
      </c>
      <c r="D1017">
        <v>41</v>
      </c>
    </row>
    <row r="1018" spans="1:4" x14ac:dyDescent="0.2">
      <c r="A1018" s="2">
        <v>38494</v>
      </c>
      <c r="B1018">
        <v>20050524</v>
      </c>
      <c r="C1018">
        <v>-15</v>
      </c>
      <c r="D1018">
        <v>43</v>
      </c>
    </row>
    <row r="1019" spans="1:4" x14ac:dyDescent="0.2">
      <c r="A1019" s="2">
        <v>38501</v>
      </c>
      <c r="B1019">
        <v>20050531</v>
      </c>
      <c r="C1019">
        <v>-13</v>
      </c>
      <c r="D1019">
        <v>44</v>
      </c>
    </row>
    <row r="1020" spans="1:4" x14ac:dyDescent="0.2">
      <c r="A1020" s="2">
        <v>38508</v>
      </c>
      <c r="B1020">
        <v>20050607</v>
      </c>
      <c r="C1020">
        <v>-12</v>
      </c>
      <c r="D1020">
        <v>44</v>
      </c>
    </row>
    <row r="1021" spans="1:4" x14ac:dyDescent="0.2">
      <c r="A1021" s="2">
        <v>38515</v>
      </c>
      <c r="B1021">
        <v>20050614</v>
      </c>
      <c r="C1021">
        <v>-9</v>
      </c>
      <c r="D1021">
        <v>46</v>
      </c>
    </row>
    <row r="1022" spans="1:4" x14ac:dyDescent="0.2">
      <c r="A1022" s="2">
        <v>38522</v>
      </c>
      <c r="B1022">
        <v>20050621</v>
      </c>
      <c r="C1022">
        <v>-10</v>
      </c>
      <c r="D1022">
        <v>45</v>
      </c>
    </row>
    <row r="1023" spans="1:4" x14ac:dyDescent="0.2">
      <c r="A1023" s="2">
        <v>38529</v>
      </c>
      <c r="B1023">
        <v>20050628</v>
      </c>
      <c r="C1023">
        <v>-11</v>
      </c>
      <c r="D1023">
        <v>44</v>
      </c>
    </row>
    <row r="1024" spans="1:4" x14ac:dyDescent="0.2">
      <c r="A1024" s="2">
        <v>38536</v>
      </c>
      <c r="B1024">
        <v>20050705</v>
      </c>
      <c r="C1024">
        <v>-9</v>
      </c>
      <c r="D1024">
        <v>45</v>
      </c>
    </row>
    <row r="1025" spans="1:4" x14ac:dyDescent="0.2">
      <c r="A1025" s="2">
        <v>38543</v>
      </c>
      <c r="B1025">
        <v>20050712</v>
      </c>
      <c r="C1025">
        <v>-11</v>
      </c>
      <c r="D1025">
        <v>45</v>
      </c>
    </row>
    <row r="1026" spans="1:4" x14ac:dyDescent="0.2">
      <c r="A1026" s="2">
        <v>38550</v>
      </c>
      <c r="B1026">
        <v>20050719</v>
      </c>
      <c r="C1026">
        <v>-9</v>
      </c>
      <c r="D1026">
        <v>45</v>
      </c>
    </row>
    <row r="1027" spans="1:4" x14ac:dyDescent="0.2">
      <c r="A1027" s="2">
        <v>38557</v>
      </c>
      <c r="B1027">
        <v>20050726</v>
      </c>
      <c r="C1027">
        <v>-7</v>
      </c>
      <c r="D1027">
        <v>46</v>
      </c>
    </row>
    <row r="1028" spans="1:4" x14ac:dyDescent="0.2">
      <c r="A1028" s="2">
        <v>38564</v>
      </c>
      <c r="B1028">
        <v>20050802</v>
      </c>
      <c r="C1028">
        <v>-11</v>
      </c>
      <c r="D1028">
        <v>44</v>
      </c>
    </row>
    <row r="1029" spans="1:4" x14ac:dyDescent="0.2">
      <c r="A1029" s="2">
        <v>38571</v>
      </c>
      <c r="B1029">
        <v>20050809</v>
      </c>
      <c r="C1029">
        <v>-8</v>
      </c>
      <c r="D1029">
        <v>46</v>
      </c>
    </row>
    <row r="1030" spans="1:4" x14ac:dyDescent="0.2">
      <c r="A1030" s="2">
        <v>38578</v>
      </c>
      <c r="B1030">
        <v>20050816</v>
      </c>
      <c r="C1030">
        <v>-7</v>
      </c>
      <c r="D1030">
        <v>47</v>
      </c>
    </row>
    <row r="1031" spans="1:4" x14ac:dyDescent="0.2">
      <c r="A1031" s="2">
        <v>38585</v>
      </c>
      <c r="B1031">
        <v>20050823</v>
      </c>
      <c r="C1031">
        <v>-9</v>
      </c>
      <c r="D1031">
        <v>45</v>
      </c>
    </row>
    <row r="1032" spans="1:4" x14ac:dyDescent="0.2">
      <c r="A1032" s="2">
        <v>38592</v>
      </c>
      <c r="B1032">
        <v>20050830</v>
      </c>
      <c r="C1032">
        <v>-12</v>
      </c>
      <c r="D1032">
        <v>44</v>
      </c>
    </row>
    <row r="1033" spans="1:4" x14ac:dyDescent="0.2">
      <c r="A1033" s="2">
        <v>38599</v>
      </c>
      <c r="B1033">
        <v>20050906</v>
      </c>
      <c r="C1033">
        <v>-14</v>
      </c>
      <c r="D1033">
        <v>43</v>
      </c>
    </row>
    <row r="1034" spans="1:4" x14ac:dyDescent="0.2">
      <c r="A1034" s="2">
        <v>38606</v>
      </c>
      <c r="B1034">
        <v>20050913</v>
      </c>
      <c r="C1034">
        <v>-20</v>
      </c>
      <c r="D1034">
        <v>40</v>
      </c>
    </row>
    <row r="1035" spans="1:4" x14ac:dyDescent="0.2">
      <c r="A1035" s="2">
        <v>38613</v>
      </c>
      <c r="B1035">
        <v>20050920</v>
      </c>
      <c r="C1035">
        <v>-23</v>
      </c>
      <c r="D1035">
        <v>39</v>
      </c>
    </row>
    <row r="1036" spans="1:4" x14ac:dyDescent="0.2">
      <c r="A1036" s="2">
        <v>38620</v>
      </c>
      <c r="B1036">
        <v>20050927</v>
      </c>
      <c r="C1036">
        <v>-22</v>
      </c>
      <c r="D1036">
        <v>39</v>
      </c>
    </row>
    <row r="1037" spans="1:4" x14ac:dyDescent="0.2">
      <c r="A1037" s="2">
        <v>38627</v>
      </c>
      <c r="B1037">
        <v>20051004</v>
      </c>
      <c r="C1037">
        <v>-20</v>
      </c>
      <c r="D1037">
        <v>40</v>
      </c>
    </row>
    <row r="1038" spans="1:4" x14ac:dyDescent="0.2">
      <c r="A1038" s="2">
        <v>38634</v>
      </c>
      <c r="B1038">
        <v>20051011</v>
      </c>
      <c r="C1038">
        <v>-19</v>
      </c>
      <c r="D1038">
        <v>41</v>
      </c>
    </row>
    <row r="1039" spans="1:4" x14ac:dyDescent="0.2">
      <c r="A1039" s="2">
        <v>38641</v>
      </c>
      <c r="B1039">
        <v>20051018</v>
      </c>
      <c r="C1039">
        <v>-17</v>
      </c>
      <c r="D1039">
        <v>41</v>
      </c>
    </row>
    <row r="1040" spans="1:4" x14ac:dyDescent="0.2">
      <c r="A1040" s="2">
        <v>38648</v>
      </c>
      <c r="B1040">
        <v>20051025</v>
      </c>
      <c r="C1040">
        <v>-19</v>
      </c>
      <c r="D1040">
        <v>41</v>
      </c>
    </row>
    <row r="1041" spans="1:4" x14ac:dyDescent="0.2">
      <c r="A1041" s="2">
        <v>38655</v>
      </c>
      <c r="B1041">
        <v>20051101</v>
      </c>
      <c r="C1041">
        <v>-21</v>
      </c>
      <c r="D1041">
        <v>40</v>
      </c>
    </row>
    <row r="1042" spans="1:4" x14ac:dyDescent="0.2">
      <c r="A1042" s="2">
        <v>38662</v>
      </c>
      <c r="B1042">
        <v>20051108</v>
      </c>
      <c r="C1042">
        <v>-19</v>
      </c>
      <c r="D1042">
        <v>40</v>
      </c>
    </row>
    <row r="1043" spans="1:4" x14ac:dyDescent="0.2">
      <c r="A1043" s="2">
        <v>38669</v>
      </c>
      <c r="B1043">
        <v>20051115</v>
      </c>
      <c r="C1043">
        <v>-18</v>
      </c>
      <c r="D1043">
        <v>41</v>
      </c>
    </row>
    <row r="1044" spans="1:4" x14ac:dyDescent="0.2">
      <c r="A1044" s="2">
        <v>38676</v>
      </c>
      <c r="B1044">
        <v>20051122</v>
      </c>
      <c r="C1044">
        <v>-17</v>
      </c>
      <c r="D1044">
        <v>41</v>
      </c>
    </row>
    <row r="1045" spans="1:4" x14ac:dyDescent="0.2">
      <c r="A1045" s="2">
        <v>38683</v>
      </c>
      <c r="B1045">
        <v>20051129</v>
      </c>
      <c r="C1045">
        <v>-15</v>
      </c>
      <c r="D1045">
        <v>43</v>
      </c>
    </row>
    <row r="1046" spans="1:4" x14ac:dyDescent="0.2">
      <c r="A1046" s="2">
        <v>38690</v>
      </c>
      <c r="B1046">
        <v>20051206</v>
      </c>
      <c r="C1046">
        <v>-14</v>
      </c>
      <c r="D1046">
        <v>43</v>
      </c>
    </row>
    <row r="1047" spans="1:4" x14ac:dyDescent="0.2">
      <c r="A1047" s="2">
        <v>38697</v>
      </c>
      <c r="B1047">
        <v>20051213</v>
      </c>
      <c r="C1047">
        <v>-13</v>
      </c>
      <c r="D1047">
        <v>43</v>
      </c>
    </row>
    <row r="1048" spans="1:4" x14ac:dyDescent="0.2">
      <c r="A1048" s="2">
        <v>38704</v>
      </c>
      <c r="B1048">
        <v>20051220</v>
      </c>
      <c r="C1048">
        <v>-11</v>
      </c>
      <c r="D1048">
        <v>45</v>
      </c>
    </row>
    <row r="1049" spans="1:4" x14ac:dyDescent="0.2">
      <c r="A1049" s="2">
        <v>38711</v>
      </c>
      <c r="B1049">
        <v>20051227</v>
      </c>
      <c r="C1049">
        <v>-10</v>
      </c>
      <c r="D1049">
        <v>45</v>
      </c>
    </row>
    <row r="1050" spans="1:4" x14ac:dyDescent="0.2">
      <c r="A1050" s="2">
        <v>38718</v>
      </c>
      <c r="B1050">
        <v>20060102</v>
      </c>
      <c r="C1050">
        <v>-9</v>
      </c>
      <c r="D1050">
        <v>45</v>
      </c>
    </row>
    <row r="1051" spans="1:4" x14ac:dyDescent="0.2">
      <c r="A1051" s="2">
        <v>38725</v>
      </c>
      <c r="B1051">
        <v>20060109</v>
      </c>
      <c r="C1051">
        <v>-8</v>
      </c>
      <c r="D1051">
        <v>46</v>
      </c>
    </row>
    <row r="1052" spans="1:4" x14ac:dyDescent="0.2">
      <c r="A1052" s="2">
        <v>38732</v>
      </c>
      <c r="B1052">
        <v>20060116</v>
      </c>
      <c r="C1052">
        <v>-13</v>
      </c>
      <c r="D1052">
        <v>43</v>
      </c>
    </row>
    <row r="1053" spans="1:4" x14ac:dyDescent="0.2">
      <c r="A1053" s="2">
        <v>38739</v>
      </c>
      <c r="B1053">
        <v>20060123</v>
      </c>
      <c r="C1053">
        <v>-9</v>
      </c>
      <c r="D1053">
        <v>46</v>
      </c>
    </row>
    <row r="1054" spans="1:4" x14ac:dyDescent="0.2">
      <c r="A1054" s="2">
        <v>38746</v>
      </c>
      <c r="B1054">
        <v>20060130</v>
      </c>
      <c r="C1054">
        <v>-9</v>
      </c>
      <c r="D1054">
        <v>45</v>
      </c>
    </row>
    <row r="1055" spans="1:4" x14ac:dyDescent="0.2">
      <c r="A1055" s="2">
        <v>38753</v>
      </c>
      <c r="B1055">
        <v>20060206</v>
      </c>
      <c r="C1055">
        <v>-13</v>
      </c>
      <c r="D1055">
        <v>43</v>
      </c>
    </row>
    <row r="1056" spans="1:4" x14ac:dyDescent="0.2">
      <c r="A1056" s="2">
        <v>38760</v>
      </c>
      <c r="B1056">
        <v>20060213</v>
      </c>
      <c r="C1056">
        <v>-11</v>
      </c>
      <c r="D1056">
        <v>44</v>
      </c>
    </row>
    <row r="1057" spans="1:4" x14ac:dyDescent="0.2">
      <c r="A1057" s="2">
        <v>38767</v>
      </c>
      <c r="B1057">
        <v>20060220</v>
      </c>
      <c r="C1057">
        <v>-13</v>
      </c>
      <c r="D1057">
        <v>43</v>
      </c>
    </row>
    <row r="1058" spans="1:4" x14ac:dyDescent="0.2">
      <c r="A1058" s="2">
        <v>38774</v>
      </c>
      <c r="B1058">
        <v>20060227</v>
      </c>
      <c r="C1058">
        <v>-12</v>
      </c>
      <c r="D1058">
        <v>44</v>
      </c>
    </row>
    <row r="1059" spans="1:4" x14ac:dyDescent="0.2">
      <c r="A1059" s="2">
        <v>38781</v>
      </c>
      <c r="B1059">
        <v>20060306</v>
      </c>
      <c r="C1059">
        <v>-9</v>
      </c>
      <c r="D1059">
        <v>45</v>
      </c>
    </row>
    <row r="1060" spans="1:4" x14ac:dyDescent="0.2">
      <c r="A1060" s="2">
        <v>38788</v>
      </c>
      <c r="B1060">
        <v>20060313</v>
      </c>
      <c r="C1060">
        <v>-8</v>
      </c>
      <c r="D1060">
        <v>46</v>
      </c>
    </row>
    <row r="1061" spans="1:4" x14ac:dyDescent="0.2">
      <c r="A1061" s="2">
        <v>38795</v>
      </c>
      <c r="B1061">
        <v>20060320</v>
      </c>
      <c r="C1061">
        <v>-8</v>
      </c>
      <c r="D1061">
        <v>46</v>
      </c>
    </row>
    <row r="1062" spans="1:4" x14ac:dyDescent="0.2">
      <c r="A1062" s="2">
        <v>38802</v>
      </c>
      <c r="B1062">
        <v>20060327</v>
      </c>
      <c r="C1062">
        <v>-7</v>
      </c>
      <c r="D1062">
        <v>47</v>
      </c>
    </row>
    <row r="1063" spans="1:4" x14ac:dyDescent="0.2">
      <c r="A1063" s="2">
        <v>38809</v>
      </c>
      <c r="B1063">
        <v>20060403</v>
      </c>
      <c r="C1063">
        <v>-9</v>
      </c>
      <c r="D1063">
        <v>46</v>
      </c>
    </row>
    <row r="1064" spans="1:4" x14ac:dyDescent="0.2">
      <c r="A1064" s="2">
        <v>38816</v>
      </c>
      <c r="B1064">
        <v>20060410</v>
      </c>
      <c r="C1064">
        <v>-9</v>
      </c>
      <c r="D1064">
        <v>46</v>
      </c>
    </row>
    <row r="1065" spans="1:4" x14ac:dyDescent="0.2">
      <c r="A1065" s="2">
        <v>38823</v>
      </c>
      <c r="B1065">
        <v>20060417</v>
      </c>
      <c r="C1065">
        <v>-7</v>
      </c>
      <c r="D1065">
        <v>46</v>
      </c>
    </row>
    <row r="1066" spans="1:4" x14ac:dyDescent="0.2">
      <c r="A1066" s="2">
        <v>38830</v>
      </c>
      <c r="B1066">
        <v>20060424</v>
      </c>
      <c r="C1066">
        <v>-11</v>
      </c>
      <c r="D1066">
        <v>45</v>
      </c>
    </row>
    <row r="1067" spans="1:4" x14ac:dyDescent="0.2">
      <c r="A1067" s="2">
        <v>38837</v>
      </c>
      <c r="B1067">
        <v>20060501</v>
      </c>
      <c r="C1067">
        <v>-13</v>
      </c>
      <c r="D1067">
        <v>43</v>
      </c>
    </row>
    <row r="1068" spans="1:4" x14ac:dyDescent="0.2">
      <c r="A1068" s="2">
        <v>38844</v>
      </c>
      <c r="B1068">
        <v>20060508</v>
      </c>
      <c r="C1068">
        <v>-16</v>
      </c>
      <c r="D1068">
        <v>42</v>
      </c>
    </row>
    <row r="1069" spans="1:4" x14ac:dyDescent="0.2">
      <c r="A1069" s="2">
        <v>38851</v>
      </c>
      <c r="B1069">
        <v>20060515</v>
      </c>
      <c r="C1069">
        <v>-17</v>
      </c>
      <c r="D1069">
        <v>41</v>
      </c>
    </row>
    <row r="1070" spans="1:4" x14ac:dyDescent="0.2">
      <c r="A1070" s="2">
        <v>38858</v>
      </c>
      <c r="B1070">
        <v>20060522</v>
      </c>
      <c r="C1070">
        <v>-19</v>
      </c>
      <c r="D1070">
        <v>40</v>
      </c>
    </row>
    <row r="1071" spans="1:4" x14ac:dyDescent="0.2">
      <c r="A1071" s="2">
        <v>38865</v>
      </c>
      <c r="B1071">
        <v>20060529</v>
      </c>
      <c r="C1071">
        <v>-17</v>
      </c>
      <c r="D1071">
        <v>41</v>
      </c>
    </row>
    <row r="1072" spans="1:4" x14ac:dyDescent="0.2">
      <c r="A1072" s="2">
        <v>38872</v>
      </c>
      <c r="B1072">
        <v>20060605</v>
      </c>
      <c r="C1072">
        <v>-17</v>
      </c>
      <c r="D1072">
        <v>41</v>
      </c>
    </row>
    <row r="1073" spans="1:4" x14ac:dyDescent="0.2">
      <c r="A1073" s="2">
        <v>38879</v>
      </c>
      <c r="B1073">
        <v>20060612</v>
      </c>
      <c r="C1073">
        <v>-15</v>
      </c>
      <c r="D1073">
        <v>43</v>
      </c>
    </row>
    <row r="1074" spans="1:4" x14ac:dyDescent="0.2">
      <c r="A1074" s="2">
        <v>38886</v>
      </c>
      <c r="B1074">
        <v>20060619</v>
      </c>
      <c r="C1074">
        <v>-12</v>
      </c>
      <c r="D1074">
        <v>44</v>
      </c>
    </row>
    <row r="1075" spans="1:4" x14ac:dyDescent="0.2">
      <c r="A1075" s="2">
        <v>38893</v>
      </c>
      <c r="B1075">
        <v>20060626</v>
      </c>
      <c r="C1075">
        <v>-10</v>
      </c>
      <c r="D1075">
        <v>45</v>
      </c>
    </row>
    <row r="1076" spans="1:4" x14ac:dyDescent="0.2">
      <c r="A1076" s="2">
        <v>38900</v>
      </c>
      <c r="B1076">
        <v>20060703</v>
      </c>
      <c r="C1076">
        <v>-9</v>
      </c>
      <c r="D1076">
        <v>46</v>
      </c>
    </row>
    <row r="1077" spans="1:4" x14ac:dyDescent="0.2">
      <c r="A1077" s="2">
        <v>38907</v>
      </c>
      <c r="B1077">
        <v>20060710</v>
      </c>
      <c r="C1077">
        <v>-10</v>
      </c>
      <c r="D1077">
        <v>45</v>
      </c>
    </row>
    <row r="1078" spans="1:4" x14ac:dyDescent="0.2">
      <c r="A1078" s="2">
        <v>38914</v>
      </c>
      <c r="B1078">
        <v>20060717</v>
      </c>
      <c r="C1078">
        <v>-9</v>
      </c>
      <c r="D1078">
        <v>45</v>
      </c>
    </row>
    <row r="1079" spans="1:4" x14ac:dyDescent="0.2">
      <c r="A1079" s="2">
        <v>38921</v>
      </c>
      <c r="B1079">
        <v>20060724</v>
      </c>
      <c r="C1079">
        <v>-11</v>
      </c>
      <c r="D1079">
        <v>44</v>
      </c>
    </row>
    <row r="1080" spans="1:4" x14ac:dyDescent="0.2">
      <c r="A1080" s="2">
        <v>38928</v>
      </c>
      <c r="B1080">
        <v>20060731</v>
      </c>
      <c r="C1080">
        <v>-10</v>
      </c>
      <c r="D1080">
        <v>45</v>
      </c>
    </row>
    <row r="1081" spans="1:4" x14ac:dyDescent="0.2">
      <c r="A1081" s="2">
        <v>38935</v>
      </c>
      <c r="B1081">
        <v>20060807</v>
      </c>
      <c r="C1081">
        <v>-12</v>
      </c>
      <c r="D1081">
        <v>44</v>
      </c>
    </row>
    <row r="1082" spans="1:4" x14ac:dyDescent="0.2">
      <c r="A1082" s="2">
        <v>38942</v>
      </c>
      <c r="B1082">
        <v>20060814</v>
      </c>
      <c r="C1082">
        <v>-15</v>
      </c>
      <c r="D1082">
        <v>43</v>
      </c>
    </row>
    <row r="1083" spans="1:4" x14ac:dyDescent="0.2">
      <c r="A1083" s="2">
        <v>38949</v>
      </c>
      <c r="B1083">
        <v>20060821</v>
      </c>
      <c r="C1083">
        <v>-14</v>
      </c>
      <c r="D1083">
        <v>43</v>
      </c>
    </row>
    <row r="1084" spans="1:4" x14ac:dyDescent="0.2">
      <c r="A1084" s="2">
        <v>38956</v>
      </c>
      <c r="B1084">
        <v>20060828</v>
      </c>
      <c r="C1084">
        <v>-19</v>
      </c>
      <c r="D1084">
        <v>41</v>
      </c>
    </row>
    <row r="1085" spans="1:4" x14ac:dyDescent="0.2">
      <c r="A1085" s="2">
        <v>38963</v>
      </c>
      <c r="B1085">
        <v>20060904</v>
      </c>
      <c r="C1085">
        <v>-15</v>
      </c>
      <c r="D1085">
        <v>42</v>
      </c>
    </row>
    <row r="1086" spans="1:4" x14ac:dyDescent="0.2">
      <c r="A1086" s="2">
        <v>38970</v>
      </c>
      <c r="B1086">
        <v>20060911</v>
      </c>
      <c r="C1086">
        <v>-13</v>
      </c>
      <c r="D1086">
        <v>43</v>
      </c>
    </row>
    <row r="1087" spans="1:4" x14ac:dyDescent="0.2">
      <c r="A1087" s="2">
        <v>38977</v>
      </c>
      <c r="B1087">
        <v>20060919</v>
      </c>
      <c r="C1087">
        <v>-15</v>
      </c>
      <c r="D1087">
        <v>43</v>
      </c>
    </row>
    <row r="1088" spans="1:4" x14ac:dyDescent="0.2">
      <c r="A1088" s="2">
        <v>38984</v>
      </c>
      <c r="B1088">
        <v>20060926</v>
      </c>
      <c r="C1088">
        <v>-12</v>
      </c>
      <c r="D1088">
        <v>44</v>
      </c>
    </row>
    <row r="1089" spans="1:4" x14ac:dyDescent="0.2">
      <c r="A1089" s="2">
        <v>38991</v>
      </c>
      <c r="B1089">
        <v>20061003</v>
      </c>
      <c r="C1089">
        <v>-13</v>
      </c>
      <c r="D1089">
        <v>43</v>
      </c>
    </row>
    <row r="1090" spans="1:4" x14ac:dyDescent="0.2">
      <c r="A1090" s="2">
        <v>38998</v>
      </c>
      <c r="B1090">
        <v>20061010</v>
      </c>
      <c r="C1090">
        <v>-8</v>
      </c>
      <c r="D1090">
        <v>46</v>
      </c>
    </row>
    <row r="1091" spans="1:4" x14ac:dyDescent="0.2">
      <c r="A1091" s="2">
        <v>39005</v>
      </c>
      <c r="B1091">
        <v>20061017</v>
      </c>
      <c r="C1091">
        <v>-7</v>
      </c>
      <c r="D1091">
        <v>46</v>
      </c>
    </row>
    <row r="1092" spans="1:4" x14ac:dyDescent="0.2">
      <c r="A1092" s="2">
        <v>39012</v>
      </c>
      <c r="B1092">
        <v>20061024</v>
      </c>
      <c r="C1092">
        <v>-7</v>
      </c>
      <c r="D1092">
        <v>47</v>
      </c>
    </row>
    <row r="1093" spans="1:4" x14ac:dyDescent="0.2">
      <c r="A1093" s="2">
        <v>39019</v>
      </c>
      <c r="B1093">
        <v>20061031</v>
      </c>
      <c r="C1093">
        <v>-3</v>
      </c>
      <c r="D1093">
        <v>48</v>
      </c>
    </row>
    <row r="1094" spans="1:4" x14ac:dyDescent="0.2">
      <c r="A1094" s="2">
        <v>39026</v>
      </c>
      <c r="B1094">
        <v>20061107</v>
      </c>
      <c r="C1094">
        <v>-3</v>
      </c>
      <c r="D1094">
        <v>49</v>
      </c>
    </row>
    <row r="1095" spans="1:4" x14ac:dyDescent="0.2">
      <c r="A1095" s="2">
        <v>39033</v>
      </c>
      <c r="B1095">
        <v>20061114</v>
      </c>
      <c r="C1095">
        <v>1</v>
      </c>
      <c r="D1095">
        <v>50</v>
      </c>
    </row>
    <row r="1096" spans="1:4" x14ac:dyDescent="0.2">
      <c r="A1096" s="2">
        <v>39040</v>
      </c>
      <c r="B1096">
        <v>20061121</v>
      </c>
      <c r="C1096">
        <v>0</v>
      </c>
      <c r="D1096">
        <v>50</v>
      </c>
    </row>
    <row r="1097" spans="1:4" x14ac:dyDescent="0.2">
      <c r="A1097" s="2">
        <v>39047</v>
      </c>
      <c r="B1097">
        <v>20061128</v>
      </c>
      <c r="C1097">
        <v>1</v>
      </c>
      <c r="D1097">
        <v>51</v>
      </c>
    </row>
    <row r="1098" spans="1:4" x14ac:dyDescent="0.2">
      <c r="A1098" s="2">
        <v>39054</v>
      </c>
      <c r="B1098">
        <v>20061205</v>
      </c>
      <c r="C1098">
        <v>-1</v>
      </c>
      <c r="D1098">
        <v>50</v>
      </c>
    </row>
    <row r="1099" spans="1:4" x14ac:dyDescent="0.2">
      <c r="A1099" s="2">
        <v>39061</v>
      </c>
      <c r="B1099">
        <v>20061212</v>
      </c>
      <c r="C1099">
        <v>1</v>
      </c>
      <c r="D1099">
        <v>50</v>
      </c>
    </row>
    <row r="1100" spans="1:4" x14ac:dyDescent="0.2">
      <c r="A1100" s="2">
        <v>39068</v>
      </c>
      <c r="B1100">
        <v>20061218</v>
      </c>
      <c r="C1100">
        <v>1</v>
      </c>
      <c r="D1100">
        <v>51</v>
      </c>
    </row>
    <row r="1101" spans="1:4" x14ac:dyDescent="0.2">
      <c r="A1101" s="2">
        <v>39075</v>
      </c>
      <c r="B1101">
        <v>20061225</v>
      </c>
      <c r="C1101">
        <v>-2</v>
      </c>
      <c r="D1101">
        <v>49</v>
      </c>
    </row>
    <row r="1102" spans="1:4" x14ac:dyDescent="0.2">
      <c r="A1102" s="2">
        <v>39082</v>
      </c>
      <c r="B1102">
        <v>20070102</v>
      </c>
      <c r="C1102">
        <v>-3</v>
      </c>
      <c r="D1102">
        <v>49</v>
      </c>
    </row>
    <row r="1103" spans="1:4" x14ac:dyDescent="0.2">
      <c r="A1103" s="2">
        <v>39089</v>
      </c>
      <c r="B1103">
        <v>20070109</v>
      </c>
      <c r="C1103">
        <v>-5</v>
      </c>
      <c r="D1103">
        <v>47</v>
      </c>
    </row>
    <row r="1104" spans="1:4" x14ac:dyDescent="0.2">
      <c r="A1104" s="2">
        <v>39096</v>
      </c>
      <c r="B1104">
        <v>20070116</v>
      </c>
      <c r="C1104">
        <v>-2</v>
      </c>
      <c r="D1104">
        <v>49</v>
      </c>
    </row>
    <row r="1105" spans="1:4" x14ac:dyDescent="0.2">
      <c r="A1105" s="2">
        <v>39103</v>
      </c>
      <c r="B1105">
        <v>20070123</v>
      </c>
      <c r="C1105">
        <v>-3</v>
      </c>
      <c r="D1105">
        <v>49</v>
      </c>
    </row>
    <row r="1106" spans="1:4" x14ac:dyDescent="0.2">
      <c r="A1106" s="2">
        <v>39110</v>
      </c>
      <c r="B1106">
        <v>20070130</v>
      </c>
      <c r="C1106">
        <v>-3</v>
      </c>
      <c r="D1106">
        <v>49</v>
      </c>
    </row>
    <row r="1107" spans="1:4" x14ac:dyDescent="0.2">
      <c r="A1107" s="2">
        <v>39117</v>
      </c>
      <c r="B1107">
        <v>20070206</v>
      </c>
      <c r="C1107">
        <v>-1</v>
      </c>
      <c r="D1107">
        <v>50</v>
      </c>
    </row>
    <row r="1108" spans="1:4" x14ac:dyDescent="0.2">
      <c r="A1108" s="2">
        <v>39124</v>
      </c>
      <c r="B1108">
        <v>20070213</v>
      </c>
      <c r="C1108">
        <v>-3</v>
      </c>
      <c r="D1108">
        <v>49</v>
      </c>
    </row>
    <row r="1109" spans="1:4" x14ac:dyDescent="0.2">
      <c r="A1109" s="2">
        <v>39131</v>
      </c>
      <c r="B1109">
        <v>20070220</v>
      </c>
      <c r="C1109">
        <v>1</v>
      </c>
      <c r="D1109">
        <v>51</v>
      </c>
    </row>
    <row r="1110" spans="1:4" x14ac:dyDescent="0.2">
      <c r="A1110" s="2">
        <v>39138</v>
      </c>
      <c r="B1110">
        <v>20070227</v>
      </c>
      <c r="C1110">
        <v>-1</v>
      </c>
      <c r="D1110">
        <v>49</v>
      </c>
    </row>
    <row r="1111" spans="1:4" x14ac:dyDescent="0.2">
      <c r="A1111" s="2">
        <v>39145</v>
      </c>
      <c r="B1111">
        <v>20070306</v>
      </c>
      <c r="C1111">
        <v>-1</v>
      </c>
      <c r="D1111">
        <v>50</v>
      </c>
    </row>
    <row r="1112" spans="1:4" x14ac:dyDescent="0.2">
      <c r="A1112" s="2">
        <v>39152</v>
      </c>
      <c r="B1112">
        <v>20070313</v>
      </c>
      <c r="C1112">
        <v>2</v>
      </c>
      <c r="D1112">
        <v>51</v>
      </c>
    </row>
    <row r="1113" spans="1:4" x14ac:dyDescent="0.2">
      <c r="A1113" s="2">
        <v>39159</v>
      </c>
      <c r="B1113">
        <v>20070320</v>
      </c>
      <c r="C1113">
        <v>-5</v>
      </c>
      <c r="D1113">
        <v>47</v>
      </c>
    </row>
    <row r="1114" spans="1:4" x14ac:dyDescent="0.2">
      <c r="A1114" s="2">
        <v>39166</v>
      </c>
      <c r="B1114">
        <v>20070327</v>
      </c>
      <c r="C1114">
        <v>-2</v>
      </c>
      <c r="D1114">
        <v>49</v>
      </c>
    </row>
    <row r="1115" spans="1:4" x14ac:dyDescent="0.2">
      <c r="A1115" s="2">
        <v>39173</v>
      </c>
      <c r="B1115">
        <v>20070403</v>
      </c>
      <c r="C1115">
        <v>-5</v>
      </c>
      <c r="D1115">
        <v>48</v>
      </c>
    </row>
    <row r="1116" spans="1:4" x14ac:dyDescent="0.2">
      <c r="A1116" s="2">
        <v>39180</v>
      </c>
      <c r="B1116">
        <v>20070410</v>
      </c>
      <c r="C1116">
        <v>-7</v>
      </c>
      <c r="D1116">
        <v>46</v>
      </c>
    </row>
    <row r="1117" spans="1:4" x14ac:dyDescent="0.2">
      <c r="A1117" s="2">
        <v>39187</v>
      </c>
      <c r="B1117">
        <v>20070417</v>
      </c>
      <c r="C1117">
        <v>-5</v>
      </c>
      <c r="D1117">
        <v>48</v>
      </c>
    </row>
    <row r="1118" spans="1:4" x14ac:dyDescent="0.2">
      <c r="A1118" s="2">
        <v>39194</v>
      </c>
      <c r="B1118">
        <v>20070424</v>
      </c>
      <c r="C1118">
        <v>-7</v>
      </c>
      <c r="D1118">
        <v>47</v>
      </c>
    </row>
    <row r="1119" spans="1:4" x14ac:dyDescent="0.2">
      <c r="A1119" s="2">
        <v>39201</v>
      </c>
      <c r="B1119">
        <v>20070501</v>
      </c>
      <c r="C1119">
        <v>-5</v>
      </c>
      <c r="D1119">
        <v>48</v>
      </c>
    </row>
    <row r="1120" spans="1:4" x14ac:dyDescent="0.2">
      <c r="A1120" s="2">
        <v>39208</v>
      </c>
      <c r="B1120">
        <v>20070508</v>
      </c>
      <c r="C1120">
        <v>-3</v>
      </c>
      <c r="D1120">
        <v>49</v>
      </c>
    </row>
    <row r="1121" spans="1:4" x14ac:dyDescent="0.2">
      <c r="A1121" s="2">
        <v>39215</v>
      </c>
      <c r="B1121">
        <v>20070515</v>
      </c>
      <c r="C1121">
        <v>-7</v>
      </c>
      <c r="D1121">
        <v>47</v>
      </c>
    </row>
    <row r="1122" spans="1:4" x14ac:dyDescent="0.2">
      <c r="A1122" s="2">
        <v>39222</v>
      </c>
      <c r="B1122">
        <v>20070522</v>
      </c>
      <c r="C1122">
        <v>-9</v>
      </c>
      <c r="D1122">
        <v>46</v>
      </c>
    </row>
    <row r="1123" spans="1:4" x14ac:dyDescent="0.2">
      <c r="A1123" s="2">
        <v>39229</v>
      </c>
      <c r="B1123">
        <v>20070529</v>
      </c>
      <c r="C1123">
        <v>-13</v>
      </c>
      <c r="D1123">
        <v>43</v>
      </c>
    </row>
    <row r="1124" spans="1:4" x14ac:dyDescent="0.2">
      <c r="A1124" s="2">
        <v>39236</v>
      </c>
      <c r="B1124">
        <v>20070605</v>
      </c>
      <c r="C1124">
        <v>-15</v>
      </c>
      <c r="D1124">
        <v>42</v>
      </c>
    </row>
    <row r="1125" spans="1:4" x14ac:dyDescent="0.2">
      <c r="A1125" s="2">
        <v>39243</v>
      </c>
      <c r="B1125">
        <v>20070612</v>
      </c>
      <c r="C1125">
        <v>-13</v>
      </c>
      <c r="D1125">
        <v>43</v>
      </c>
    </row>
    <row r="1126" spans="1:4" x14ac:dyDescent="0.2">
      <c r="A1126" s="2">
        <v>39250</v>
      </c>
      <c r="B1126">
        <v>20070619</v>
      </c>
      <c r="C1126">
        <v>-14</v>
      </c>
      <c r="D1126">
        <v>43</v>
      </c>
    </row>
    <row r="1127" spans="1:4" x14ac:dyDescent="0.2">
      <c r="A1127" s="2">
        <v>39257</v>
      </c>
      <c r="B1127">
        <v>20070626</v>
      </c>
      <c r="C1127">
        <v>-12</v>
      </c>
      <c r="D1127">
        <v>44</v>
      </c>
    </row>
    <row r="1128" spans="1:4" x14ac:dyDescent="0.2">
      <c r="A1128" s="2">
        <v>39264</v>
      </c>
      <c r="B1128">
        <v>20070703</v>
      </c>
      <c r="C1128">
        <v>-7</v>
      </c>
      <c r="D1128">
        <v>47</v>
      </c>
    </row>
    <row r="1129" spans="1:4" x14ac:dyDescent="0.2">
      <c r="A1129" s="2">
        <v>39271</v>
      </c>
      <c r="B1129">
        <v>20070710</v>
      </c>
      <c r="C1129">
        <v>-9</v>
      </c>
      <c r="D1129">
        <v>46</v>
      </c>
    </row>
    <row r="1130" spans="1:4" x14ac:dyDescent="0.2">
      <c r="A1130" s="2">
        <v>39278</v>
      </c>
      <c r="B1130">
        <v>20070717</v>
      </c>
      <c r="C1130">
        <v>-11</v>
      </c>
      <c r="D1130">
        <v>44</v>
      </c>
    </row>
    <row r="1131" spans="1:4" x14ac:dyDescent="0.2">
      <c r="A1131" s="2">
        <v>39285</v>
      </c>
      <c r="B1131">
        <v>20070724</v>
      </c>
      <c r="C1131">
        <v>-5</v>
      </c>
      <c r="D1131">
        <v>47</v>
      </c>
    </row>
    <row r="1132" spans="1:4" x14ac:dyDescent="0.2">
      <c r="A1132" s="2">
        <v>39292</v>
      </c>
      <c r="B1132">
        <v>20070731</v>
      </c>
      <c r="C1132">
        <v>-8</v>
      </c>
      <c r="D1132">
        <v>46</v>
      </c>
    </row>
    <row r="1133" spans="1:4" x14ac:dyDescent="0.2">
      <c r="A1133" s="2">
        <v>39299</v>
      </c>
      <c r="B1133">
        <v>20070807</v>
      </c>
      <c r="C1133">
        <v>-9</v>
      </c>
      <c r="D1133">
        <v>45</v>
      </c>
    </row>
    <row r="1134" spans="1:4" x14ac:dyDescent="0.2">
      <c r="A1134" s="2">
        <v>39306</v>
      </c>
      <c r="B1134">
        <v>20070814</v>
      </c>
      <c r="C1134">
        <v>-11</v>
      </c>
      <c r="D1134">
        <v>45</v>
      </c>
    </row>
    <row r="1135" spans="1:4" x14ac:dyDescent="0.2">
      <c r="A1135" s="2">
        <v>39313</v>
      </c>
      <c r="B1135">
        <v>20070821</v>
      </c>
      <c r="C1135">
        <v>-20</v>
      </c>
      <c r="D1135">
        <v>40</v>
      </c>
    </row>
    <row r="1136" spans="1:4" x14ac:dyDescent="0.2">
      <c r="A1136" s="2">
        <v>39320</v>
      </c>
      <c r="B1136">
        <v>20070828</v>
      </c>
      <c r="C1136">
        <v>-19</v>
      </c>
      <c r="D1136">
        <v>40</v>
      </c>
    </row>
    <row r="1137" spans="1:4" x14ac:dyDescent="0.2">
      <c r="A1137" s="2">
        <v>39327</v>
      </c>
      <c r="B1137">
        <v>20070904</v>
      </c>
      <c r="C1137">
        <v>-17</v>
      </c>
      <c r="D1137">
        <v>41</v>
      </c>
    </row>
    <row r="1138" spans="1:4" x14ac:dyDescent="0.2">
      <c r="A1138" s="2">
        <v>39334</v>
      </c>
      <c r="B1138">
        <v>20070911</v>
      </c>
      <c r="C1138">
        <v>-17</v>
      </c>
      <c r="D1138">
        <v>41</v>
      </c>
    </row>
    <row r="1139" spans="1:4" x14ac:dyDescent="0.2">
      <c r="A1139" s="2">
        <v>39341</v>
      </c>
      <c r="B1139">
        <v>20070918</v>
      </c>
      <c r="C1139">
        <v>-15</v>
      </c>
      <c r="D1139">
        <v>42</v>
      </c>
    </row>
    <row r="1140" spans="1:4" x14ac:dyDescent="0.2">
      <c r="A1140" s="2">
        <v>39348</v>
      </c>
      <c r="B1140">
        <v>20070925</v>
      </c>
      <c r="C1140">
        <v>-11</v>
      </c>
      <c r="D1140">
        <v>45</v>
      </c>
    </row>
    <row r="1141" spans="1:4" x14ac:dyDescent="0.2">
      <c r="A1141" s="2">
        <v>39355</v>
      </c>
      <c r="B1141">
        <v>20071001</v>
      </c>
      <c r="C1141">
        <v>-12</v>
      </c>
      <c r="D1141">
        <v>44</v>
      </c>
    </row>
    <row r="1142" spans="1:4" x14ac:dyDescent="0.2">
      <c r="A1142" s="2">
        <v>39362</v>
      </c>
      <c r="B1142">
        <v>20071009</v>
      </c>
      <c r="C1142">
        <v>-13</v>
      </c>
      <c r="D1142">
        <v>43</v>
      </c>
    </row>
    <row r="1143" spans="1:4" x14ac:dyDescent="0.2">
      <c r="A1143" s="2">
        <v>39369</v>
      </c>
      <c r="B1143">
        <v>20071016</v>
      </c>
      <c r="C1143">
        <v>-13</v>
      </c>
      <c r="D1143">
        <v>44</v>
      </c>
    </row>
    <row r="1144" spans="1:4" x14ac:dyDescent="0.2">
      <c r="A1144" s="2">
        <v>39376</v>
      </c>
      <c r="B1144">
        <v>20071023</v>
      </c>
      <c r="C1144">
        <v>-17</v>
      </c>
      <c r="D1144">
        <v>41</v>
      </c>
    </row>
    <row r="1145" spans="1:4" x14ac:dyDescent="0.2">
      <c r="A1145" s="2">
        <v>39383</v>
      </c>
      <c r="B1145">
        <v>20071030</v>
      </c>
      <c r="C1145">
        <v>-15</v>
      </c>
      <c r="D1145">
        <v>43</v>
      </c>
    </row>
    <row r="1146" spans="1:4" x14ac:dyDescent="0.2">
      <c r="A1146" s="2">
        <v>39390</v>
      </c>
      <c r="B1146">
        <v>20071106</v>
      </c>
      <c r="C1146">
        <v>-15</v>
      </c>
      <c r="D1146">
        <v>42</v>
      </c>
    </row>
    <row r="1147" spans="1:4" x14ac:dyDescent="0.2">
      <c r="A1147" s="2">
        <v>39397</v>
      </c>
      <c r="B1147">
        <v>20071113</v>
      </c>
      <c r="C1147">
        <v>-17</v>
      </c>
      <c r="D1147">
        <v>42</v>
      </c>
    </row>
    <row r="1148" spans="1:4" x14ac:dyDescent="0.2">
      <c r="A1148" s="2">
        <v>39404</v>
      </c>
      <c r="B1148">
        <v>20071120</v>
      </c>
      <c r="C1148">
        <v>-19</v>
      </c>
      <c r="D1148">
        <v>40</v>
      </c>
    </row>
    <row r="1149" spans="1:4" x14ac:dyDescent="0.2">
      <c r="A1149" s="2">
        <v>39411</v>
      </c>
      <c r="B1149">
        <v>20071127</v>
      </c>
      <c r="C1149">
        <v>-21</v>
      </c>
      <c r="D1149">
        <v>40</v>
      </c>
    </row>
    <row r="1150" spans="1:4" x14ac:dyDescent="0.2">
      <c r="A1150" s="2">
        <v>39418</v>
      </c>
      <c r="B1150">
        <v>20071204</v>
      </c>
      <c r="C1150">
        <v>-24</v>
      </c>
      <c r="D1150">
        <v>38</v>
      </c>
    </row>
    <row r="1151" spans="1:4" x14ac:dyDescent="0.2">
      <c r="A1151" s="2">
        <v>39425</v>
      </c>
      <c r="B1151">
        <v>20071211</v>
      </c>
      <c r="C1151">
        <v>-23</v>
      </c>
      <c r="D1151">
        <v>38</v>
      </c>
    </row>
    <row r="1152" spans="1:4" x14ac:dyDescent="0.2">
      <c r="A1152" s="2">
        <v>39432</v>
      </c>
      <c r="B1152">
        <v>20071218</v>
      </c>
      <c r="C1152">
        <v>-17</v>
      </c>
      <c r="D1152">
        <v>41</v>
      </c>
    </row>
    <row r="1153" spans="1:4" x14ac:dyDescent="0.2">
      <c r="A1153" s="2">
        <v>39439</v>
      </c>
      <c r="B1153">
        <v>20071226</v>
      </c>
      <c r="C1153">
        <v>-23</v>
      </c>
      <c r="D1153">
        <v>38</v>
      </c>
    </row>
    <row r="1154" spans="1:4" x14ac:dyDescent="0.2">
      <c r="A1154" s="2">
        <v>39446</v>
      </c>
      <c r="B1154">
        <v>20080102</v>
      </c>
      <c r="C1154">
        <v>-20</v>
      </c>
      <c r="D1154">
        <v>40</v>
      </c>
    </row>
    <row r="1155" spans="1:4" x14ac:dyDescent="0.2">
      <c r="A1155" s="2">
        <v>39453</v>
      </c>
      <c r="B1155">
        <v>20080108</v>
      </c>
      <c r="C1155">
        <v>-20</v>
      </c>
      <c r="D1155">
        <v>40</v>
      </c>
    </row>
    <row r="1156" spans="1:4" x14ac:dyDescent="0.2">
      <c r="A1156" s="2">
        <v>39460</v>
      </c>
      <c r="B1156">
        <v>20080115</v>
      </c>
      <c r="C1156">
        <v>-24</v>
      </c>
      <c r="D1156">
        <v>38</v>
      </c>
    </row>
    <row r="1157" spans="1:4" x14ac:dyDescent="0.2">
      <c r="A1157" s="2">
        <v>39467</v>
      </c>
      <c r="B1157">
        <v>20080122</v>
      </c>
      <c r="C1157">
        <v>-23</v>
      </c>
      <c r="D1157">
        <v>38</v>
      </c>
    </row>
    <row r="1158" spans="1:4" x14ac:dyDescent="0.2">
      <c r="A1158" s="2">
        <v>39474</v>
      </c>
      <c r="B1158">
        <v>20080129</v>
      </c>
      <c r="C1158">
        <v>-27</v>
      </c>
      <c r="D1158">
        <v>36</v>
      </c>
    </row>
    <row r="1159" spans="1:4" x14ac:dyDescent="0.2">
      <c r="A1159" s="2">
        <v>39481</v>
      </c>
      <c r="B1159">
        <v>20080205</v>
      </c>
      <c r="C1159">
        <v>-33</v>
      </c>
      <c r="D1159">
        <v>33</v>
      </c>
    </row>
    <row r="1160" spans="1:4" x14ac:dyDescent="0.2">
      <c r="A1160" s="2">
        <v>39488</v>
      </c>
      <c r="B1160">
        <v>20080212</v>
      </c>
      <c r="C1160">
        <v>-37</v>
      </c>
      <c r="D1160">
        <v>32</v>
      </c>
    </row>
    <row r="1161" spans="1:4" x14ac:dyDescent="0.2">
      <c r="A1161" s="2">
        <v>39495</v>
      </c>
      <c r="B1161">
        <v>20080219</v>
      </c>
      <c r="C1161">
        <v>-37</v>
      </c>
      <c r="D1161">
        <v>31</v>
      </c>
    </row>
    <row r="1162" spans="1:4" x14ac:dyDescent="0.2">
      <c r="A1162" s="2">
        <v>39502</v>
      </c>
      <c r="B1162">
        <v>20080226</v>
      </c>
      <c r="C1162">
        <v>-37</v>
      </c>
      <c r="D1162">
        <v>31</v>
      </c>
    </row>
    <row r="1163" spans="1:4" x14ac:dyDescent="0.2">
      <c r="A1163" s="2">
        <v>39509</v>
      </c>
      <c r="B1163">
        <v>20080304</v>
      </c>
      <c r="C1163">
        <v>-34</v>
      </c>
      <c r="D1163">
        <v>33</v>
      </c>
    </row>
    <row r="1164" spans="1:4" x14ac:dyDescent="0.2">
      <c r="A1164" s="2">
        <v>39516</v>
      </c>
      <c r="B1164">
        <v>20080311</v>
      </c>
      <c r="C1164">
        <v>-30</v>
      </c>
      <c r="D1164">
        <v>35</v>
      </c>
    </row>
    <row r="1165" spans="1:4" x14ac:dyDescent="0.2">
      <c r="A1165" s="2">
        <v>39523</v>
      </c>
      <c r="B1165">
        <v>20080318</v>
      </c>
      <c r="C1165">
        <v>-31</v>
      </c>
      <c r="D1165">
        <v>34</v>
      </c>
    </row>
    <row r="1166" spans="1:4" x14ac:dyDescent="0.2">
      <c r="A1166" s="2">
        <v>39530</v>
      </c>
      <c r="B1166">
        <v>20080325</v>
      </c>
      <c r="C1166">
        <v>-31</v>
      </c>
      <c r="D1166">
        <v>35</v>
      </c>
    </row>
    <row r="1167" spans="1:4" x14ac:dyDescent="0.2">
      <c r="A1167" s="2">
        <v>39537</v>
      </c>
      <c r="B1167">
        <v>20080401</v>
      </c>
      <c r="C1167">
        <v>-33</v>
      </c>
      <c r="D1167">
        <v>34</v>
      </c>
    </row>
    <row r="1168" spans="1:4" x14ac:dyDescent="0.2">
      <c r="A1168" s="2">
        <v>39544</v>
      </c>
      <c r="B1168">
        <v>20080408</v>
      </c>
      <c r="C1168">
        <v>-34</v>
      </c>
      <c r="D1168">
        <v>33</v>
      </c>
    </row>
    <row r="1169" spans="1:4" x14ac:dyDescent="0.2">
      <c r="A1169" s="2">
        <v>39551</v>
      </c>
      <c r="B1169">
        <v>20080415</v>
      </c>
      <c r="C1169">
        <v>-39</v>
      </c>
      <c r="D1169">
        <v>31</v>
      </c>
    </row>
    <row r="1170" spans="1:4" x14ac:dyDescent="0.2">
      <c r="A1170" s="2">
        <v>39558</v>
      </c>
      <c r="B1170">
        <v>20080422</v>
      </c>
      <c r="C1170">
        <v>-40</v>
      </c>
      <c r="D1170">
        <v>30</v>
      </c>
    </row>
    <row r="1171" spans="1:4" x14ac:dyDescent="0.2">
      <c r="A1171" s="2">
        <v>39565</v>
      </c>
      <c r="B1171">
        <v>20080429</v>
      </c>
      <c r="C1171">
        <v>-41</v>
      </c>
      <c r="D1171">
        <v>29</v>
      </c>
    </row>
    <row r="1172" spans="1:4" x14ac:dyDescent="0.2">
      <c r="A1172" s="2">
        <v>39572</v>
      </c>
      <c r="B1172">
        <v>20080506</v>
      </c>
      <c r="C1172">
        <v>-46</v>
      </c>
      <c r="D1172">
        <v>27</v>
      </c>
    </row>
    <row r="1173" spans="1:4" x14ac:dyDescent="0.2">
      <c r="A1173" s="2">
        <v>39579</v>
      </c>
      <c r="B1173">
        <v>20080513</v>
      </c>
      <c r="C1173">
        <v>-47</v>
      </c>
      <c r="D1173">
        <v>26</v>
      </c>
    </row>
    <row r="1174" spans="1:4" x14ac:dyDescent="0.2">
      <c r="A1174" s="2">
        <v>39586</v>
      </c>
      <c r="B1174">
        <v>20080520</v>
      </c>
      <c r="C1174">
        <v>-49</v>
      </c>
      <c r="D1174">
        <v>26</v>
      </c>
    </row>
    <row r="1175" spans="1:4" x14ac:dyDescent="0.2">
      <c r="A1175" s="2">
        <v>39593</v>
      </c>
      <c r="B1175">
        <v>20080527</v>
      </c>
      <c r="C1175">
        <v>-51</v>
      </c>
      <c r="D1175">
        <v>25</v>
      </c>
    </row>
    <row r="1176" spans="1:4" x14ac:dyDescent="0.2">
      <c r="A1176" s="2">
        <v>39600</v>
      </c>
      <c r="B1176">
        <v>20080603</v>
      </c>
      <c r="C1176">
        <v>-45</v>
      </c>
      <c r="D1176">
        <v>27</v>
      </c>
    </row>
    <row r="1177" spans="1:4" x14ac:dyDescent="0.2">
      <c r="A1177" s="2">
        <v>39607</v>
      </c>
      <c r="B1177">
        <v>20080610</v>
      </c>
      <c r="C1177">
        <v>-45</v>
      </c>
      <c r="D1177">
        <v>27</v>
      </c>
    </row>
    <row r="1178" spans="1:4" x14ac:dyDescent="0.2">
      <c r="A1178" s="2">
        <v>39614</v>
      </c>
      <c r="B1178">
        <v>20080617</v>
      </c>
      <c r="C1178">
        <v>-44</v>
      </c>
      <c r="D1178">
        <v>28</v>
      </c>
    </row>
    <row r="1179" spans="1:4" x14ac:dyDescent="0.2">
      <c r="A1179" s="2">
        <v>39621</v>
      </c>
      <c r="B1179">
        <v>20080624</v>
      </c>
      <c r="C1179">
        <v>-43</v>
      </c>
      <c r="D1179">
        <v>29</v>
      </c>
    </row>
    <row r="1180" spans="1:4" x14ac:dyDescent="0.2">
      <c r="A1180" s="2">
        <v>39628</v>
      </c>
      <c r="B1180">
        <v>20080701</v>
      </c>
      <c r="C1180">
        <v>-43</v>
      </c>
      <c r="D1180">
        <v>29</v>
      </c>
    </row>
    <row r="1181" spans="1:4" x14ac:dyDescent="0.2">
      <c r="A1181" s="2">
        <v>39635</v>
      </c>
      <c r="B1181">
        <v>20080708</v>
      </c>
      <c r="C1181">
        <v>-41</v>
      </c>
      <c r="D1181">
        <v>30</v>
      </c>
    </row>
    <row r="1182" spans="1:4" x14ac:dyDescent="0.2">
      <c r="A1182" s="2">
        <v>39642</v>
      </c>
      <c r="B1182">
        <v>20080715</v>
      </c>
      <c r="C1182">
        <v>-41</v>
      </c>
      <c r="D1182">
        <v>30</v>
      </c>
    </row>
    <row r="1183" spans="1:4" x14ac:dyDescent="0.2">
      <c r="A1183" s="2">
        <v>39649</v>
      </c>
      <c r="B1183">
        <v>20080722</v>
      </c>
      <c r="C1183">
        <v>-41</v>
      </c>
      <c r="D1183">
        <v>30</v>
      </c>
    </row>
    <row r="1184" spans="1:4" x14ac:dyDescent="0.2">
      <c r="A1184" s="2">
        <v>39656</v>
      </c>
      <c r="B1184">
        <v>20080729</v>
      </c>
      <c r="C1184">
        <v>-47</v>
      </c>
      <c r="D1184">
        <v>27</v>
      </c>
    </row>
    <row r="1185" spans="1:4" x14ac:dyDescent="0.2">
      <c r="A1185" s="2">
        <v>39663</v>
      </c>
      <c r="B1185">
        <v>20080805</v>
      </c>
      <c r="C1185">
        <v>-49</v>
      </c>
      <c r="D1185">
        <v>26</v>
      </c>
    </row>
    <row r="1186" spans="1:4" x14ac:dyDescent="0.2">
      <c r="A1186" s="2">
        <v>39670</v>
      </c>
      <c r="B1186">
        <v>20080812</v>
      </c>
      <c r="C1186">
        <v>-50</v>
      </c>
      <c r="D1186">
        <v>25</v>
      </c>
    </row>
    <row r="1187" spans="1:4" x14ac:dyDescent="0.2">
      <c r="A1187" s="2">
        <v>39677</v>
      </c>
      <c r="B1187">
        <v>20080819</v>
      </c>
      <c r="C1187">
        <v>-49</v>
      </c>
      <c r="D1187">
        <v>26</v>
      </c>
    </row>
    <row r="1188" spans="1:4" x14ac:dyDescent="0.2">
      <c r="A1188" s="2">
        <v>39684</v>
      </c>
      <c r="B1188">
        <v>20080826</v>
      </c>
      <c r="C1188">
        <v>-50</v>
      </c>
      <c r="D1188">
        <v>25</v>
      </c>
    </row>
    <row r="1189" spans="1:4" x14ac:dyDescent="0.2">
      <c r="A1189" s="2">
        <v>39691</v>
      </c>
      <c r="B1189">
        <v>20080902</v>
      </c>
      <c r="C1189">
        <v>-47</v>
      </c>
      <c r="D1189">
        <v>26</v>
      </c>
    </row>
    <row r="1190" spans="1:4" x14ac:dyDescent="0.2">
      <c r="A1190" s="2">
        <v>39698</v>
      </c>
      <c r="B1190">
        <v>20080909</v>
      </c>
      <c r="C1190">
        <v>-47</v>
      </c>
      <c r="D1190">
        <v>27</v>
      </c>
    </row>
    <row r="1191" spans="1:4" x14ac:dyDescent="0.2">
      <c r="A1191" s="2">
        <v>39705</v>
      </c>
      <c r="B1191">
        <v>20080916</v>
      </c>
      <c r="C1191">
        <v>-41</v>
      </c>
      <c r="D1191">
        <v>30</v>
      </c>
    </row>
    <row r="1192" spans="1:4" x14ac:dyDescent="0.2">
      <c r="A1192" s="2">
        <v>39712</v>
      </c>
      <c r="B1192">
        <v>20080923</v>
      </c>
      <c r="C1192">
        <v>-41</v>
      </c>
      <c r="D1192">
        <v>30</v>
      </c>
    </row>
    <row r="1193" spans="1:4" x14ac:dyDescent="0.2">
      <c r="A1193" s="2">
        <v>39719</v>
      </c>
      <c r="B1193">
        <v>20080930</v>
      </c>
      <c r="C1193">
        <v>-41</v>
      </c>
      <c r="D1193">
        <v>29</v>
      </c>
    </row>
    <row r="1194" spans="1:4" x14ac:dyDescent="0.2">
      <c r="A1194" s="2">
        <v>39726</v>
      </c>
      <c r="B1194">
        <v>20081007</v>
      </c>
      <c r="C1194">
        <v>-43</v>
      </c>
      <c r="D1194">
        <v>28</v>
      </c>
    </row>
    <row r="1195" spans="1:4" x14ac:dyDescent="0.2">
      <c r="A1195" s="2">
        <v>39733</v>
      </c>
      <c r="B1195">
        <v>20081014</v>
      </c>
      <c r="C1195">
        <v>-48</v>
      </c>
      <c r="D1195">
        <v>26</v>
      </c>
    </row>
    <row r="1196" spans="1:4" x14ac:dyDescent="0.2">
      <c r="A1196" s="2">
        <v>39740</v>
      </c>
      <c r="B1196">
        <v>20081021</v>
      </c>
      <c r="C1196">
        <v>-50</v>
      </c>
      <c r="D1196">
        <v>25</v>
      </c>
    </row>
    <row r="1197" spans="1:4" x14ac:dyDescent="0.2">
      <c r="A1197" s="2">
        <v>39747</v>
      </c>
      <c r="B1197">
        <v>20081028</v>
      </c>
      <c r="C1197">
        <v>-49</v>
      </c>
      <c r="D1197">
        <v>25</v>
      </c>
    </row>
    <row r="1198" spans="1:4" x14ac:dyDescent="0.2">
      <c r="A1198" s="2">
        <v>39754</v>
      </c>
      <c r="B1198">
        <v>20081104</v>
      </c>
      <c r="C1198">
        <v>-48</v>
      </c>
      <c r="D1198">
        <v>26</v>
      </c>
    </row>
    <row r="1199" spans="1:4" x14ac:dyDescent="0.2">
      <c r="A1199" s="2">
        <v>39761</v>
      </c>
      <c r="B1199">
        <v>20081111</v>
      </c>
      <c r="C1199">
        <v>-50</v>
      </c>
      <c r="D1199">
        <v>25</v>
      </c>
    </row>
    <row r="1200" spans="1:4" x14ac:dyDescent="0.2">
      <c r="A1200" s="2">
        <v>39768</v>
      </c>
      <c r="B1200">
        <v>20081118</v>
      </c>
      <c r="C1200">
        <v>-52</v>
      </c>
      <c r="D1200">
        <v>24</v>
      </c>
    </row>
    <row r="1201" spans="1:4" x14ac:dyDescent="0.2">
      <c r="A1201" s="2">
        <v>39775</v>
      </c>
      <c r="B1201">
        <v>20081125</v>
      </c>
      <c r="C1201">
        <v>-52</v>
      </c>
      <c r="D1201">
        <v>24</v>
      </c>
    </row>
    <row r="1202" spans="1:4" x14ac:dyDescent="0.2">
      <c r="A1202" s="2">
        <v>39782</v>
      </c>
      <c r="B1202">
        <v>20081202</v>
      </c>
      <c r="C1202">
        <v>-54</v>
      </c>
      <c r="D1202">
        <v>23</v>
      </c>
    </row>
    <row r="1203" spans="1:4" x14ac:dyDescent="0.2">
      <c r="A1203" s="2">
        <v>39789</v>
      </c>
      <c r="B1203">
        <v>20081209</v>
      </c>
      <c r="C1203">
        <v>-52</v>
      </c>
      <c r="D1203">
        <v>24</v>
      </c>
    </row>
    <row r="1204" spans="1:4" x14ac:dyDescent="0.2">
      <c r="A1204" s="2">
        <v>39796</v>
      </c>
      <c r="B1204">
        <v>20081216</v>
      </c>
      <c r="C1204">
        <v>-51</v>
      </c>
      <c r="D1204">
        <v>24</v>
      </c>
    </row>
    <row r="1205" spans="1:4" x14ac:dyDescent="0.2">
      <c r="A1205" s="2">
        <v>39803</v>
      </c>
      <c r="B1205">
        <v>20081223</v>
      </c>
      <c r="C1205">
        <v>-48</v>
      </c>
      <c r="D1205">
        <v>26</v>
      </c>
    </row>
    <row r="1206" spans="1:4" x14ac:dyDescent="0.2">
      <c r="A1206" s="2">
        <v>39810</v>
      </c>
      <c r="B1206">
        <v>20081230</v>
      </c>
      <c r="C1206">
        <v>-49</v>
      </c>
      <c r="D1206">
        <v>25</v>
      </c>
    </row>
    <row r="1207" spans="1:4" x14ac:dyDescent="0.2">
      <c r="A1207" s="2">
        <v>39817</v>
      </c>
      <c r="B1207">
        <v>20090106</v>
      </c>
      <c r="C1207">
        <v>-49</v>
      </c>
      <c r="D1207">
        <v>26</v>
      </c>
    </row>
    <row r="1208" spans="1:4" x14ac:dyDescent="0.2">
      <c r="A1208" s="2">
        <v>39824</v>
      </c>
      <c r="B1208">
        <v>20090113</v>
      </c>
      <c r="C1208">
        <v>-49</v>
      </c>
      <c r="D1208">
        <v>25</v>
      </c>
    </row>
    <row r="1209" spans="1:4" x14ac:dyDescent="0.2">
      <c r="A1209" s="2">
        <v>39831</v>
      </c>
      <c r="B1209">
        <v>20090120</v>
      </c>
      <c r="C1209">
        <v>-53</v>
      </c>
      <c r="D1209">
        <v>24</v>
      </c>
    </row>
    <row r="1210" spans="1:4" x14ac:dyDescent="0.2">
      <c r="A1210" s="2">
        <v>39838</v>
      </c>
      <c r="B1210">
        <v>20090127</v>
      </c>
      <c r="C1210">
        <v>-54</v>
      </c>
      <c r="D1210">
        <v>23</v>
      </c>
    </row>
    <row r="1211" spans="1:4" x14ac:dyDescent="0.2">
      <c r="A1211" s="2">
        <v>39845</v>
      </c>
      <c r="B1211">
        <v>20090203</v>
      </c>
      <c r="C1211">
        <v>-52</v>
      </c>
      <c r="D1211">
        <v>24</v>
      </c>
    </row>
    <row r="1212" spans="1:4" x14ac:dyDescent="0.2">
      <c r="A1212" s="2">
        <v>39852</v>
      </c>
      <c r="B1212">
        <v>20090210</v>
      </c>
      <c r="C1212">
        <v>-53</v>
      </c>
      <c r="D1212">
        <v>23</v>
      </c>
    </row>
    <row r="1213" spans="1:4" x14ac:dyDescent="0.2">
      <c r="A1213" s="2">
        <v>39859</v>
      </c>
      <c r="B1213">
        <v>20090217</v>
      </c>
      <c r="C1213">
        <v>-49</v>
      </c>
      <c r="D1213">
        <v>25</v>
      </c>
    </row>
    <row r="1214" spans="1:4" x14ac:dyDescent="0.2">
      <c r="A1214" s="2">
        <v>39866</v>
      </c>
      <c r="B1214">
        <v>20090224</v>
      </c>
      <c r="C1214">
        <v>-48</v>
      </c>
      <c r="D1214">
        <v>26</v>
      </c>
    </row>
    <row r="1215" spans="1:4" x14ac:dyDescent="0.2">
      <c r="A1215" s="2">
        <v>39873</v>
      </c>
      <c r="B1215">
        <v>20090303</v>
      </c>
      <c r="C1215">
        <v>-49</v>
      </c>
      <c r="D1215">
        <v>26</v>
      </c>
    </row>
    <row r="1216" spans="1:4" x14ac:dyDescent="0.2">
      <c r="A1216" s="2">
        <v>39880</v>
      </c>
      <c r="B1216">
        <v>20090310</v>
      </c>
      <c r="C1216">
        <v>-48</v>
      </c>
      <c r="D1216">
        <v>26</v>
      </c>
    </row>
    <row r="1217" spans="1:4" x14ac:dyDescent="0.2">
      <c r="A1217" s="2">
        <v>39887</v>
      </c>
      <c r="B1217">
        <v>20090317</v>
      </c>
      <c r="C1217">
        <v>-47</v>
      </c>
      <c r="D1217">
        <v>26</v>
      </c>
    </row>
    <row r="1218" spans="1:4" x14ac:dyDescent="0.2">
      <c r="A1218" s="2">
        <v>39894</v>
      </c>
      <c r="B1218">
        <v>20090324</v>
      </c>
      <c r="C1218">
        <v>-49</v>
      </c>
      <c r="D1218">
        <v>26</v>
      </c>
    </row>
    <row r="1219" spans="1:4" x14ac:dyDescent="0.2">
      <c r="A1219" s="2">
        <v>39901</v>
      </c>
      <c r="B1219">
        <v>20090331</v>
      </c>
      <c r="C1219">
        <v>-49</v>
      </c>
      <c r="D1219">
        <v>26</v>
      </c>
    </row>
    <row r="1220" spans="1:4" x14ac:dyDescent="0.2">
      <c r="A1220" s="2">
        <v>39908</v>
      </c>
      <c r="B1220">
        <v>20090407</v>
      </c>
      <c r="C1220">
        <v>-50</v>
      </c>
      <c r="D1220">
        <v>25</v>
      </c>
    </row>
    <row r="1221" spans="1:4" x14ac:dyDescent="0.2">
      <c r="A1221" s="2">
        <v>39915</v>
      </c>
      <c r="B1221">
        <v>20090414</v>
      </c>
      <c r="C1221">
        <v>-51</v>
      </c>
      <c r="D1221">
        <v>24</v>
      </c>
    </row>
    <row r="1222" spans="1:4" x14ac:dyDescent="0.2">
      <c r="A1222" s="2">
        <v>39922</v>
      </c>
      <c r="B1222">
        <v>20090421</v>
      </c>
      <c r="C1222">
        <v>-47</v>
      </c>
      <c r="D1222">
        <v>27</v>
      </c>
    </row>
    <row r="1223" spans="1:4" x14ac:dyDescent="0.2">
      <c r="A1223" s="2">
        <v>39929</v>
      </c>
      <c r="B1223">
        <v>20090428</v>
      </c>
      <c r="C1223">
        <v>-45</v>
      </c>
      <c r="D1223">
        <v>28</v>
      </c>
    </row>
    <row r="1224" spans="1:4" x14ac:dyDescent="0.2">
      <c r="A1224" s="2">
        <v>39936</v>
      </c>
      <c r="B1224">
        <v>20090505</v>
      </c>
      <c r="C1224">
        <v>-43</v>
      </c>
      <c r="D1224">
        <v>29</v>
      </c>
    </row>
    <row r="1225" spans="1:4" x14ac:dyDescent="0.2">
      <c r="A1225" s="2">
        <v>39943</v>
      </c>
      <c r="B1225">
        <v>20090512</v>
      </c>
      <c r="C1225">
        <v>-42</v>
      </c>
      <c r="D1225">
        <v>29</v>
      </c>
    </row>
    <row r="1226" spans="1:4" x14ac:dyDescent="0.2">
      <c r="A1226" s="2">
        <v>39950</v>
      </c>
      <c r="B1226">
        <v>20090519</v>
      </c>
      <c r="C1226">
        <v>-45</v>
      </c>
      <c r="D1226">
        <v>27</v>
      </c>
    </row>
    <row r="1227" spans="1:4" x14ac:dyDescent="0.2">
      <c r="A1227" s="2">
        <v>39957</v>
      </c>
      <c r="B1227">
        <v>20090526</v>
      </c>
      <c r="C1227">
        <v>-47</v>
      </c>
      <c r="D1227">
        <v>26</v>
      </c>
    </row>
    <row r="1228" spans="1:4" x14ac:dyDescent="0.2">
      <c r="A1228" s="2">
        <v>39964</v>
      </c>
      <c r="B1228">
        <v>20090602</v>
      </c>
      <c r="C1228">
        <v>-49</v>
      </c>
      <c r="D1228">
        <v>25</v>
      </c>
    </row>
    <row r="1229" spans="1:4" x14ac:dyDescent="0.2">
      <c r="A1229" s="2">
        <v>39971</v>
      </c>
      <c r="B1229">
        <v>20090609</v>
      </c>
      <c r="C1229">
        <v>-47</v>
      </c>
      <c r="D1229">
        <v>27</v>
      </c>
    </row>
    <row r="1230" spans="1:4" x14ac:dyDescent="0.2">
      <c r="A1230" s="2">
        <v>39978</v>
      </c>
      <c r="B1230">
        <v>20090616</v>
      </c>
      <c r="C1230">
        <v>-49</v>
      </c>
      <c r="D1230">
        <v>25</v>
      </c>
    </row>
    <row r="1231" spans="1:4" x14ac:dyDescent="0.2">
      <c r="A1231" s="2">
        <v>39985</v>
      </c>
      <c r="B1231">
        <v>20090623</v>
      </c>
      <c r="C1231">
        <v>-53</v>
      </c>
      <c r="D1231">
        <v>23</v>
      </c>
    </row>
    <row r="1232" spans="1:4" x14ac:dyDescent="0.2">
      <c r="A1232" s="2">
        <v>39992</v>
      </c>
      <c r="B1232">
        <v>20090630</v>
      </c>
      <c r="C1232">
        <v>-51</v>
      </c>
      <c r="D1232">
        <v>24</v>
      </c>
    </row>
    <row r="1233" spans="1:4" x14ac:dyDescent="0.2">
      <c r="A1233" s="2">
        <v>39999</v>
      </c>
      <c r="B1233">
        <v>20090707</v>
      </c>
      <c r="C1233">
        <v>-52</v>
      </c>
      <c r="D1233">
        <v>24</v>
      </c>
    </row>
    <row r="1234" spans="1:4" x14ac:dyDescent="0.2">
      <c r="A1234" s="2">
        <v>40006</v>
      </c>
      <c r="B1234">
        <v>20090714</v>
      </c>
      <c r="C1234">
        <v>-51</v>
      </c>
      <c r="D1234">
        <v>24</v>
      </c>
    </row>
    <row r="1235" spans="1:4" x14ac:dyDescent="0.2">
      <c r="A1235" s="2">
        <v>40013</v>
      </c>
      <c r="B1235">
        <v>20090721</v>
      </c>
      <c r="C1235">
        <v>-50</v>
      </c>
      <c r="D1235">
        <v>25</v>
      </c>
    </row>
    <row r="1236" spans="1:4" x14ac:dyDescent="0.2">
      <c r="A1236" s="2">
        <v>40020</v>
      </c>
      <c r="B1236">
        <v>20090728</v>
      </c>
      <c r="C1236">
        <v>-47</v>
      </c>
      <c r="D1236">
        <v>26</v>
      </c>
    </row>
    <row r="1237" spans="1:4" x14ac:dyDescent="0.2">
      <c r="A1237" s="2">
        <v>40027</v>
      </c>
      <c r="B1237">
        <v>20090804</v>
      </c>
      <c r="C1237">
        <v>-49</v>
      </c>
      <c r="D1237">
        <v>25</v>
      </c>
    </row>
    <row r="1238" spans="1:4" x14ac:dyDescent="0.2">
      <c r="A1238" s="2">
        <v>40034</v>
      </c>
      <c r="B1238">
        <v>20090811</v>
      </c>
      <c r="C1238">
        <v>-47</v>
      </c>
      <c r="D1238">
        <v>27</v>
      </c>
    </row>
    <row r="1239" spans="1:4" x14ac:dyDescent="0.2">
      <c r="A1239" s="2">
        <v>40041</v>
      </c>
      <c r="B1239">
        <v>20090818</v>
      </c>
      <c r="C1239">
        <v>-46</v>
      </c>
      <c r="D1239">
        <v>27</v>
      </c>
    </row>
    <row r="1240" spans="1:4" x14ac:dyDescent="0.2">
      <c r="A1240" s="2">
        <v>40048</v>
      </c>
      <c r="B1240">
        <v>20090825</v>
      </c>
      <c r="C1240">
        <v>-45</v>
      </c>
      <c r="D1240">
        <v>27</v>
      </c>
    </row>
    <row r="1241" spans="1:4" x14ac:dyDescent="0.2">
      <c r="A1241" s="2">
        <v>40055</v>
      </c>
      <c r="B1241">
        <v>20090901</v>
      </c>
      <c r="C1241">
        <v>-45</v>
      </c>
      <c r="D1241">
        <v>28</v>
      </c>
    </row>
    <row r="1242" spans="1:4" x14ac:dyDescent="0.2">
      <c r="A1242" s="2">
        <v>40062</v>
      </c>
      <c r="B1242">
        <v>20090908</v>
      </c>
      <c r="C1242">
        <v>-48</v>
      </c>
      <c r="D1242">
        <v>26</v>
      </c>
    </row>
    <row r="1243" spans="1:4" x14ac:dyDescent="0.2">
      <c r="A1243" s="2">
        <v>40069</v>
      </c>
      <c r="B1243">
        <v>20090915</v>
      </c>
      <c r="C1243">
        <v>-49</v>
      </c>
      <c r="D1243">
        <v>26</v>
      </c>
    </row>
    <row r="1244" spans="1:4" x14ac:dyDescent="0.2">
      <c r="A1244" s="2">
        <v>40076</v>
      </c>
      <c r="B1244">
        <v>20090922</v>
      </c>
      <c r="C1244">
        <v>-46</v>
      </c>
      <c r="D1244">
        <v>27</v>
      </c>
    </row>
    <row r="1245" spans="1:4" x14ac:dyDescent="0.2">
      <c r="A1245" s="2">
        <v>40083</v>
      </c>
      <c r="B1245">
        <v>20090929</v>
      </c>
      <c r="C1245">
        <v>-46</v>
      </c>
      <c r="D1245">
        <v>27</v>
      </c>
    </row>
    <row r="1246" spans="1:4" x14ac:dyDescent="0.2">
      <c r="A1246" s="2">
        <v>40090</v>
      </c>
      <c r="B1246">
        <v>20091006</v>
      </c>
      <c r="C1246">
        <v>-45</v>
      </c>
      <c r="D1246">
        <v>27</v>
      </c>
    </row>
    <row r="1247" spans="1:4" x14ac:dyDescent="0.2">
      <c r="A1247" s="2">
        <v>40097</v>
      </c>
      <c r="B1247">
        <v>20091013</v>
      </c>
      <c r="C1247">
        <v>-48</v>
      </c>
      <c r="D1247">
        <v>26</v>
      </c>
    </row>
    <row r="1248" spans="1:4" x14ac:dyDescent="0.2">
      <c r="A1248" s="2">
        <v>40104</v>
      </c>
      <c r="B1248">
        <v>20091020</v>
      </c>
      <c r="C1248">
        <v>-50</v>
      </c>
      <c r="D1248">
        <v>25</v>
      </c>
    </row>
    <row r="1249" spans="1:4" x14ac:dyDescent="0.2">
      <c r="A1249" s="2">
        <v>40111</v>
      </c>
      <c r="B1249">
        <v>20091027</v>
      </c>
      <c r="C1249">
        <v>-51</v>
      </c>
      <c r="D1249">
        <v>25</v>
      </c>
    </row>
    <row r="1250" spans="1:4" x14ac:dyDescent="0.2">
      <c r="A1250" s="2">
        <v>40118</v>
      </c>
      <c r="B1250">
        <v>20091103</v>
      </c>
      <c r="C1250">
        <v>-49</v>
      </c>
      <c r="D1250">
        <v>25</v>
      </c>
    </row>
    <row r="1251" spans="1:4" x14ac:dyDescent="0.2">
      <c r="A1251" s="2">
        <v>40125</v>
      </c>
      <c r="B1251">
        <v>20091110</v>
      </c>
      <c r="C1251">
        <v>-46</v>
      </c>
      <c r="D1251">
        <v>27</v>
      </c>
    </row>
    <row r="1252" spans="1:4" x14ac:dyDescent="0.2">
      <c r="A1252" s="2">
        <v>40132</v>
      </c>
      <c r="B1252">
        <v>20091117</v>
      </c>
      <c r="C1252">
        <v>-45</v>
      </c>
      <c r="D1252">
        <v>28</v>
      </c>
    </row>
    <row r="1253" spans="1:4" x14ac:dyDescent="0.2">
      <c r="A1253" s="2">
        <v>40139</v>
      </c>
      <c r="B1253">
        <v>20091124</v>
      </c>
      <c r="C1253">
        <v>-47</v>
      </c>
      <c r="D1253">
        <v>26</v>
      </c>
    </row>
    <row r="1254" spans="1:4" x14ac:dyDescent="0.2">
      <c r="A1254" s="2">
        <v>40146</v>
      </c>
      <c r="B1254">
        <v>20091201</v>
      </c>
      <c r="C1254">
        <v>-45</v>
      </c>
      <c r="D1254">
        <v>27</v>
      </c>
    </row>
    <row r="1255" spans="1:4" x14ac:dyDescent="0.2">
      <c r="A1255" s="2">
        <v>40153</v>
      </c>
      <c r="B1255">
        <v>20091208</v>
      </c>
      <c r="C1255">
        <v>-47</v>
      </c>
      <c r="D1255">
        <v>27</v>
      </c>
    </row>
    <row r="1256" spans="1:4" x14ac:dyDescent="0.2">
      <c r="A1256" s="2">
        <v>40160</v>
      </c>
      <c r="B1256">
        <v>20091215</v>
      </c>
      <c r="C1256">
        <v>-45</v>
      </c>
      <c r="D1256">
        <v>28</v>
      </c>
    </row>
    <row r="1257" spans="1:4" x14ac:dyDescent="0.2">
      <c r="A1257" s="2">
        <v>40167</v>
      </c>
      <c r="B1257">
        <v>20091222</v>
      </c>
      <c r="C1257">
        <v>-42</v>
      </c>
      <c r="D1257">
        <v>29</v>
      </c>
    </row>
    <row r="1258" spans="1:4" x14ac:dyDescent="0.2">
      <c r="A1258" s="2">
        <v>40174</v>
      </c>
      <c r="B1258">
        <v>20091229</v>
      </c>
      <c r="C1258">
        <v>-44</v>
      </c>
      <c r="D1258">
        <v>28</v>
      </c>
    </row>
    <row r="1259" spans="1:4" x14ac:dyDescent="0.2">
      <c r="A1259" s="2">
        <v>40181</v>
      </c>
      <c r="B1259">
        <v>20100105</v>
      </c>
      <c r="C1259">
        <v>-41</v>
      </c>
      <c r="D1259">
        <v>29</v>
      </c>
    </row>
    <row r="1260" spans="1:4" x14ac:dyDescent="0.2">
      <c r="A1260" s="2">
        <v>40188</v>
      </c>
      <c r="B1260">
        <v>20100112</v>
      </c>
      <c r="C1260">
        <v>-47</v>
      </c>
      <c r="D1260">
        <v>26</v>
      </c>
    </row>
    <row r="1261" spans="1:4" x14ac:dyDescent="0.2">
      <c r="A1261" s="2">
        <v>40195</v>
      </c>
      <c r="B1261">
        <v>20100119</v>
      </c>
      <c r="C1261">
        <v>-49</v>
      </c>
      <c r="D1261">
        <v>26</v>
      </c>
    </row>
    <row r="1262" spans="1:4" x14ac:dyDescent="0.2">
      <c r="A1262" s="2">
        <v>40202</v>
      </c>
      <c r="B1262">
        <v>20100126</v>
      </c>
      <c r="C1262">
        <v>-48</v>
      </c>
      <c r="D1262">
        <v>26</v>
      </c>
    </row>
    <row r="1263" spans="1:4" x14ac:dyDescent="0.2">
      <c r="A1263" s="2">
        <v>40209</v>
      </c>
      <c r="B1263">
        <v>20100202</v>
      </c>
      <c r="C1263">
        <v>-49</v>
      </c>
      <c r="D1263">
        <v>25</v>
      </c>
    </row>
    <row r="1264" spans="1:4" x14ac:dyDescent="0.2">
      <c r="A1264" s="2">
        <v>40216</v>
      </c>
      <c r="B1264">
        <v>20100209</v>
      </c>
      <c r="C1264">
        <v>-48</v>
      </c>
      <c r="D1264">
        <v>26</v>
      </c>
    </row>
    <row r="1265" spans="1:4" x14ac:dyDescent="0.2">
      <c r="A1265" s="2">
        <v>40223</v>
      </c>
      <c r="B1265">
        <v>20100216</v>
      </c>
      <c r="C1265">
        <v>-49</v>
      </c>
      <c r="D1265">
        <v>25</v>
      </c>
    </row>
    <row r="1266" spans="1:4" x14ac:dyDescent="0.2">
      <c r="A1266" s="2">
        <v>40230</v>
      </c>
      <c r="B1266">
        <v>20100223</v>
      </c>
      <c r="C1266">
        <v>-50</v>
      </c>
      <c r="D1266">
        <v>25</v>
      </c>
    </row>
    <row r="1267" spans="1:4" x14ac:dyDescent="0.2">
      <c r="A1267" s="2">
        <v>40237</v>
      </c>
      <c r="B1267">
        <v>20100302</v>
      </c>
      <c r="C1267">
        <v>-49</v>
      </c>
      <c r="D1267">
        <v>25</v>
      </c>
    </row>
    <row r="1268" spans="1:4" x14ac:dyDescent="0.2">
      <c r="A1268" s="2">
        <v>40244</v>
      </c>
      <c r="B1268">
        <v>20100309</v>
      </c>
      <c r="C1268">
        <v>-49</v>
      </c>
      <c r="D1268">
        <v>26</v>
      </c>
    </row>
    <row r="1269" spans="1:4" x14ac:dyDescent="0.2">
      <c r="A1269" s="2">
        <v>40251</v>
      </c>
      <c r="B1269">
        <v>20100316</v>
      </c>
      <c r="C1269">
        <v>-43</v>
      </c>
      <c r="D1269">
        <v>28</v>
      </c>
    </row>
    <row r="1270" spans="1:4" x14ac:dyDescent="0.2">
      <c r="A1270" s="2">
        <v>40258</v>
      </c>
      <c r="B1270">
        <v>20100323</v>
      </c>
      <c r="C1270">
        <v>-44</v>
      </c>
      <c r="D1270">
        <v>28</v>
      </c>
    </row>
    <row r="1271" spans="1:4" x14ac:dyDescent="0.2">
      <c r="A1271" s="2">
        <v>40265</v>
      </c>
      <c r="B1271">
        <v>20100330</v>
      </c>
      <c r="C1271">
        <v>-45</v>
      </c>
      <c r="D1271">
        <v>28</v>
      </c>
    </row>
    <row r="1272" spans="1:4" x14ac:dyDescent="0.2">
      <c r="A1272" s="2">
        <v>40272</v>
      </c>
      <c r="B1272">
        <v>20100406</v>
      </c>
      <c r="C1272">
        <v>-43</v>
      </c>
      <c r="D1272">
        <v>28</v>
      </c>
    </row>
    <row r="1273" spans="1:4" x14ac:dyDescent="0.2">
      <c r="A1273" s="2">
        <v>40279</v>
      </c>
      <c r="B1273">
        <v>20100413</v>
      </c>
      <c r="C1273">
        <v>-47</v>
      </c>
      <c r="D1273">
        <v>27</v>
      </c>
    </row>
    <row r="1274" spans="1:4" x14ac:dyDescent="0.2">
      <c r="A1274" s="2">
        <v>40286</v>
      </c>
      <c r="B1274">
        <v>20100420</v>
      </c>
      <c r="C1274">
        <v>-50</v>
      </c>
      <c r="D1274">
        <v>25</v>
      </c>
    </row>
    <row r="1275" spans="1:4" x14ac:dyDescent="0.2">
      <c r="A1275" s="2">
        <v>40293</v>
      </c>
      <c r="B1275">
        <v>20100427</v>
      </c>
      <c r="C1275">
        <v>-49</v>
      </c>
      <c r="D1275">
        <v>26</v>
      </c>
    </row>
    <row r="1276" spans="1:4" x14ac:dyDescent="0.2">
      <c r="A1276" s="2">
        <v>40300</v>
      </c>
      <c r="B1276">
        <v>20100504</v>
      </c>
      <c r="C1276">
        <v>-47</v>
      </c>
      <c r="D1276">
        <v>26</v>
      </c>
    </row>
    <row r="1277" spans="1:4" x14ac:dyDescent="0.2">
      <c r="A1277" s="2">
        <v>40307</v>
      </c>
      <c r="B1277">
        <v>20100511</v>
      </c>
      <c r="C1277">
        <v>-47</v>
      </c>
      <c r="D1277">
        <v>26</v>
      </c>
    </row>
    <row r="1278" spans="1:4" x14ac:dyDescent="0.2">
      <c r="A1278" s="2">
        <v>40314</v>
      </c>
      <c r="B1278">
        <v>20100518</v>
      </c>
      <c r="C1278">
        <v>-44</v>
      </c>
      <c r="D1278">
        <v>28</v>
      </c>
    </row>
    <row r="1279" spans="1:4" x14ac:dyDescent="0.2">
      <c r="A1279" s="2">
        <v>40321</v>
      </c>
      <c r="B1279">
        <v>20100525</v>
      </c>
      <c r="C1279">
        <v>-45</v>
      </c>
      <c r="D1279">
        <v>28</v>
      </c>
    </row>
    <row r="1280" spans="1:4" x14ac:dyDescent="0.2">
      <c r="A1280" s="2">
        <v>40328</v>
      </c>
      <c r="B1280">
        <v>20100601</v>
      </c>
      <c r="C1280">
        <v>-44</v>
      </c>
      <c r="D1280">
        <v>28</v>
      </c>
    </row>
    <row r="1281" spans="1:4" x14ac:dyDescent="0.2">
      <c r="A1281" s="2">
        <v>40335</v>
      </c>
      <c r="B1281">
        <v>20100608</v>
      </c>
      <c r="C1281">
        <v>-43</v>
      </c>
      <c r="D1281">
        <v>28</v>
      </c>
    </row>
    <row r="1282" spans="1:4" x14ac:dyDescent="0.2">
      <c r="A1282" s="2">
        <v>40342</v>
      </c>
      <c r="B1282">
        <v>20100615</v>
      </c>
      <c r="C1282">
        <v>-45</v>
      </c>
      <c r="D1282">
        <v>27</v>
      </c>
    </row>
    <row r="1283" spans="1:4" x14ac:dyDescent="0.2">
      <c r="A1283" s="2">
        <v>40349</v>
      </c>
      <c r="B1283">
        <v>20100622</v>
      </c>
      <c r="C1283">
        <v>-43</v>
      </c>
      <c r="D1283">
        <v>29</v>
      </c>
    </row>
    <row r="1284" spans="1:4" x14ac:dyDescent="0.2">
      <c r="A1284" s="2">
        <v>40356</v>
      </c>
      <c r="B1284">
        <v>20100629</v>
      </c>
      <c r="C1284">
        <v>-41</v>
      </c>
      <c r="D1284">
        <v>29</v>
      </c>
    </row>
    <row r="1285" spans="1:4" x14ac:dyDescent="0.2">
      <c r="A1285" s="2">
        <v>40363</v>
      </c>
      <c r="B1285">
        <v>20100706</v>
      </c>
      <c r="C1285">
        <v>-42</v>
      </c>
      <c r="D1285">
        <v>29</v>
      </c>
    </row>
    <row r="1286" spans="1:4" x14ac:dyDescent="0.2">
      <c r="A1286" s="2">
        <v>40370</v>
      </c>
      <c r="B1286">
        <v>20100713</v>
      </c>
      <c r="C1286">
        <v>-44</v>
      </c>
      <c r="D1286">
        <v>28</v>
      </c>
    </row>
    <row r="1287" spans="1:4" x14ac:dyDescent="0.2">
      <c r="A1287" s="2">
        <v>40377</v>
      </c>
      <c r="B1287">
        <v>20100720</v>
      </c>
      <c r="C1287">
        <v>-45</v>
      </c>
      <c r="D1287">
        <v>27</v>
      </c>
    </row>
    <row r="1288" spans="1:4" x14ac:dyDescent="0.2">
      <c r="A1288" s="2">
        <v>40384</v>
      </c>
      <c r="B1288">
        <v>20100727</v>
      </c>
      <c r="C1288">
        <v>-48</v>
      </c>
      <c r="D1288">
        <v>26</v>
      </c>
    </row>
    <row r="1289" spans="1:4" x14ac:dyDescent="0.2">
      <c r="A1289" s="2">
        <v>40391</v>
      </c>
      <c r="B1289">
        <v>20100803</v>
      </c>
      <c r="C1289">
        <v>-50</v>
      </c>
      <c r="D1289">
        <v>25</v>
      </c>
    </row>
    <row r="1290" spans="1:4" x14ac:dyDescent="0.2">
      <c r="A1290" s="2">
        <v>40398</v>
      </c>
      <c r="B1290">
        <v>20100810</v>
      </c>
      <c r="C1290">
        <v>-47</v>
      </c>
      <c r="D1290">
        <v>27</v>
      </c>
    </row>
    <row r="1291" spans="1:4" x14ac:dyDescent="0.2">
      <c r="A1291" s="2">
        <v>40405</v>
      </c>
      <c r="B1291">
        <v>20100817</v>
      </c>
      <c r="C1291">
        <v>-45</v>
      </c>
      <c r="D1291">
        <v>27</v>
      </c>
    </row>
    <row r="1292" spans="1:4" x14ac:dyDescent="0.2">
      <c r="A1292" s="2">
        <v>40412</v>
      </c>
      <c r="B1292">
        <v>20100824</v>
      </c>
      <c r="C1292">
        <v>-44</v>
      </c>
      <c r="D1292">
        <v>28</v>
      </c>
    </row>
    <row r="1293" spans="1:4" x14ac:dyDescent="0.2">
      <c r="A1293" s="2">
        <v>40419</v>
      </c>
      <c r="B1293">
        <v>20100831</v>
      </c>
      <c r="C1293">
        <v>-45</v>
      </c>
      <c r="D1293">
        <v>28</v>
      </c>
    </row>
    <row r="1294" spans="1:4" x14ac:dyDescent="0.2">
      <c r="A1294" s="2">
        <v>40426</v>
      </c>
      <c r="B1294">
        <v>20100907</v>
      </c>
      <c r="C1294">
        <v>-43</v>
      </c>
      <c r="D1294">
        <v>29</v>
      </c>
    </row>
    <row r="1295" spans="1:4" x14ac:dyDescent="0.2">
      <c r="A1295" s="2">
        <v>40433</v>
      </c>
      <c r="B1295">
        <v>20100914</v>
      </c>
      <c r="C1295">
        <v>-43</v>
      </c>
      <c r="D1295">
        <v>28</v>
      </c>
    </row>
    <row r="1296" spans="1:4" x14ac:dyDescent="0.2">
      <c r="A1296" s="2">
        <v>40440</v>
      </c>
      <c r="B1296">
        <v>20100921</v>
      </c>
      <c r="C1296">
        <v>-46</v>
      </c>
      <c r="D1296">
        <v>27</v>
      </c>
    </row>
    <row r="1297" spans="1:4" x14ac:dyDescent="0.2">
      <c r="A1297" s="2">
        <v>40447</v>
      </c>
      <c r="B1297">
        <v>20100928</v>
      </c>
      <c r="C1297">
        <v>-45</v>
      </c>
      <c r="D1297">
        <v>28</v>
      </c>
    </row>
    <row r="1298" spans="1:4" x14ac:dyDescent="0.2">
      <c r="A1298" s="2">
        <v>40454</v>
      </c>
      <c r="B1298">
        <v>20101005</v>
      </c>
      <c r="C1298">
        <v>-47</v>
      </c>
      <c r="D1298">
        <v>26</v>
      </c>
    </row>
    <row r="1299" spans="1:4" x14ac:dyDescent="0.2">
      <c r="A1299" s="2">
        <v>40461</v>
      </c>
      <c r="B1299">
        <v>20101012</v>
      </c>
      <c r="C1299">
        <v>-45</v>
      </c>
      <c r="D1299">
        <v>27</v>
      </c>
    </row>
    <row r="1300" spans="1:4" x14ac:dyDescent="0.2">
      <c r="A1300" s="2">
        <v>40468</v>
      </c>
      <c r="B1300">
        <v>20101019</v>
      </c>
      <c r="C1300">
        <v>-46</v>
      </c>
      <c r="D1300">
        <v>27</v>
      </c>
    </row>
    <row r="1301" spans="1:4" x14ac:dyDescent="0.2">
      <c r="A1301" s="2">
        <v>40475</v>
      </c>
      <c r="B1301">
        <v>20101026</v>
      </c>
      <c r="C1301">
        <v>-47</v>
      </c>
      <c r="D1301">
        <v>27</v>
      </c>
    </row>
    <row r="1302" spans="1:4" x14ac:dyDescent="0.2">
      <c r="A1302" s="2">
        <v>40482</v>
      </c>
      <c r="B1302">
        <v>20101102</v>
      </c>
      <c r="C1302">
        <v>-46</v>
      </c>
      <c r="D1302">
        <v>27</v>
      </c>
    </row>
    <row r="1303" spans="1:4" x14ac:dyDescent="0.2">
      <c r="A1303" s="2">
        <v>40489</v>
      </c>
      <c r="B1303">
        <v>20101109</v>
      </c>
      <c r="C1303">
        <v>-46</v>
      </c>
      <c r="D1303">
        <v>27</v>
      </c>
    </row>
    <row r="1304" spans="1:4" x14ac:dyDescent="0.2">
      <c r="A1304" s="2">
        <v>40496</v>
      </c>
      <c r="B1304">
        <v>20101116</v>
      </c>
      <c r="C1304">
        <v>-47</v>
      </c>
      <c r="D1304">
        <v>27</v>
      </c>
    </row>
    <row r="1305" spans="1:4" x14ac:dyDescent="0.2">
      <c r="A1305" s="2">
        <v>40503</v>
      </c>
      <c r="B1305">
        <v>20101123</v>
      </c>
      <c r="C1305">
        <v>-47</v>
      </c>
      <c r="D1305">
        <v>27</v>
      </c>
    </row>
    <row r="1306" spans="1:4" x14ac:dyDescent="0.2">
      <c r="A1306" s="2">
        <v>40510</v>
      </c>
      <c r="B1306">
        <v>20101130</v>
      </c>
      <c r="C1306">
        <v>-45</v>
      </c>
      <c r="D1306">
        <v>28</v>
      </c>
    </row>
    <row r="1307" spans="1:4" x14ac:dyDescent="0.2">
      <c r="A1307" s="2">
        <v>40517</v>
      </c>
      <c r="B1307">
        <v>20101207</v>
      </c>
      <c r="C1307">
        <v>-45</v>
      </c>
      <c r="D1307">
        <v>28</v>
      </c>
    </row>
    <row r="1308" spans="1:4" x14ac:dyDescent="0.2">
      <c r="A1308" s="2">
        <v>40524</v>
      </c>
      <c r="B1308">
        <v>20101214</v>
      </c>
      <c r="C1308">
        <v>-43</v>
      </c>
      <c r="D1308">
        <v>29</v>
      </c>
    </row>
    <row r="1309" spans="1:4" x14ac:dyDescent="0.2">
      <c r="A1309" s="2">
        <v>40531</v>
      </c>
      <c r="B1309">
        <v>20101221</v>
      </c>
      <c r="C1309">
        <v>-41</v>
      </c>
      <c r="D1309">
        <v>29</v>
      </c>
    </row>
    <row r="1310" spans="1:4" x14ac:dyDescent="0.2">
      <c r="A1310" s="2">
        <v>40538</v>
      </c>
      <c r="B1310">
        <v>20101228</v>
      </c>
      <c r="C1310">
        <v>-44</v>
      </c>
      <c r="D1310">
        <v>28</v>
      </c>
    </row>
    <row r="1311" spans="1:4" x14ac:dyDescent="0.2">
      <c r="A1311" s="2">
        <v>40545</v>
      </c>
      <c r="B1311">
        <v>20110104</v>
      </c>
      <c r="C1311">
        <v>-45</v>
      </c>
      <c r="D1311">
        <v>28</v>
      </c>
    </row>
    <row r="1312" spans="1:4" x14ac:dyDescent="0.2">
      <c r="A1312" s="2">
        <v>40552</v>
      </c>
      <c r="B1312">
        <v>20110111</v>
      </c>
      <c r="C1312">
        <v>-40</v>
      </c>
      <c r="D1312">
        <v>30</v>
      </c>
    </row>
    <row r="1313" spans="1:4" x14ac:dyDescent="0.2">
      <c r="A1313" s="2">
        <v>40559</v>
      </c>
      <c r="B1313">
        <v>20110118</v>
      </c>
      <c r="C1313">
        <v>-43</v>
      </c>
      <c r="D1313">
        <v>28</v>
      </c>
    </row>
    <row r="1314" spans="1:4" x14ac:dyDescent="0.2">
      <c r="A1314" s="2">
        <v>40566</v>
      </c>
      <c r="B1314">
        <v>20110125</v>
      </c>
      <c r="C1314">
        <v>-44</v>
      </c>
      <c r="D1314">
        <v>28</v>
      </c>
    </row>
    <row r="1315" spans="1:4" x14ac:dyDescent="0.2">
      <c r="A1315" s="2">
        <v>40573</v>
      </c>
      <c r="B1315">
        <v>20110201</v>
      </c>
      <c r="C1315">
        <v>-41</v>
      </c>
      <c r="D1315">
        <v>29</v>
      </c>
    </row>
    <row r="1316" spans="1:4" x14ac:dyDescent="0.2">
      <c r="A1316" s="2">
        <v>40580</v>
      </c>
      <c r="B1316">
        <v>20110208</v>
      </c>
      <c r="C1316">
        <v>-46</v>
      </c>
      <c r="D1316">
        <v>27</v>
      </c>
    </row>
    <row r="1317" spans="1:4" x14ac:dyDescent="0.2">
      <c r="A1317" s="2">
        <v>40587</v>
      </c>
      <c r="B1317">
        <v>20110217</v>
      </c>
      <c r="C1317">
        <v>-43.4</v>
      </c>
      <c r="D1317">
        <v>28.3</v>
      </c>
    </row>
    <row r="1318" spans="1:4" x14ac:dyDescent="0.2">
      <c r="A1318" s="2">
        <v>40594</v>
      </c>
      <c r="B1318">
        <v>20110224</v>
      </c>
      <c r="C1318">
        <v>-39.200000000000003</v>
      </c>
      <c r="D1318">
        <v>30.2</v>
      </c>
    </row>
    <row r="1319" spans="1:4" x14ac:dyDescent="0.2">
      <c r="A1319" s="2">
        <v>40601</v>
      </c>
      <c r="B1319">
        <v>20110303</v>
      </c>
      <c r="C1319">
        <v>-39.299999999999997</v>
      </c>
      <c r="D1319">
        <v>30.2</v>
      </c>
    </row>
    <row r="1320" spans="1:4" x14ac:dyDescent="0.2">
      <c r="A1320" s="2">
        <v>40608</v>
      </c>
      <c r="B1320">
        <v>20110310</v>
      </c>
      <c r="C1320">
        <v>-44.5</v>
      </c>
      <c r="D1320">
        <v>27.7</v>
      </c>
    </row>
    <row r="1321" spans="1:4" x14ac:dyDescent="0.2">
      <c r="A1321" s="2">
        <v>40615</v>
      </c>
      <c r="B1321">
        <v>20110317</v>
      </c>
      <c r="C1321">
        <v>-48.5</v>
      </c>
      <c r="D1321">
        <v>25.8</v>
      </c>
    </row>
    <row r="1322" spans="1:4" x14ac:dyDescent="0.2">
      <c r="A1322" s="2">
        <v>40622</v>
      </c>
      <c r="B1322">
        <v>20110324</v>
      </c>
      <c r="C1322">
        <v>-48.9</v>
      </c>
      <c r="D1322">
        <v>25.6</v>
      </c>
    </row>
    <row r="1323" spans="1:4" x14ac:dyDescent="0.2">
      <c r="A1323" s="2">
        <v>40629</v>
      </c>
      <c r="B1323">
        <v>20110331</v>
      </c>
      <c r="C1323">
        <v>-46.9</v>
      </c>
      <c r="D1323">
        <v>26.6</v>
      </c>
    </row>
    <row r="1324" spans="1:4" x14ac:dyDescent="0.2">
      <c r="A1324" s="2">
        <v>40636</v>
      </c>
      <c r="B1324">
        <v>20110407</v>
      </c>
      <c r="C1324">
        <v>-44.5</v>
      </c>
      <c r="D1324">
        <v>27.8</v>
      </c>
    </row>
    <row r="1325" spans="1:4" x14ac:dyDescent="0.2">
      <c r="A1325" s="2">
        <v>40643</v>
      </c>
      <c r="B1325">
        <v>20110414</v>
      </c>
      <c r="C1325">
        <v>-43</v>
      </c>
      <c r="D1325">
        <v>28.5</v>
      </c>
    </row>
    <row r="1326" spans="1:4" x14ac:dyDescent="0.2">
      <c r="A1326" s="2">
        <v>40650</v>
      </c>
      <c r="B1326">
        <v>20110421</v>
      </c>
      <c r="C1326">
        <v>-42.6</v>
      </c>
      <c r="D1326">
        <v>28.7</v>
      </c>
    </row>
    <row r="1327" spans="1:4" x14ac:dyDescent="0.2">
      <c r="A1327" s="2">
        <v>40657</v>
      </c>
      <c r="B1327">
        <v>20110428</v>
      </c>
      <c r="C1327">
        <v>-45.1</v>
      </c>
      <c r="D1327">
        <v>27.5</v>
      </c>
    </row>
    <row r="1328" spans="1:4" x14ac:dyDescent="0.2">
      <c r="A1328" s="2">
        <v>40664</v>
      </c>
      <c r="B1328">
        <v>20110505</v>
      </c>
      <c r="C1328">
        <v>-46.2</v>
      </c>
      <c r="D1328">
        <v>27</v>
      </c>
    </row>
    <row r="1329" spans="1:4" x14ac:dyDescent="0.2">
      <c r="A1329" s="2">
        <v>40671</v>
      </c>
      <c r="B1329">
        <v>20110512</v>
      </c>
      <c r="C1329">
        <v>-46.9</v>
      </c>
      <c r="D1329">
        <v>26.6</v>
      </c>
    </row>
    <row r="1330" spans="1:4" x14ac:dyDescent="0.2">
      <c r="A1330" s="2">
        <v>40678</v>
      </c>
      <c r="B1330">
        <v>20110519</v>
      </c>
      <c r="C1330">
        <v>-49.4</v>
      </c>
      <c r="D1330">
        <v>25.3</v>
      </c>
    </row>
    <row r="1331" spans="1:4" x14ac:dyDescent="0.2">
      <c r="A1331" s="2">
        <v>40685</v>
      </c>
      <c r="B1331">
        <v>20110526</v>
      </c>
      <c r="C1331">
        <v>-48.4</v>
      </c>
      <c r="D1331">
        <v>25.8</v>
      </c>
    </row>
    <row r="1332" spans="1:4" x14ac:dyDescent="0.2">
      <c r="A1332" s="2">
        <v>40692</v>
      </c>
      <c r="B1332">
        <v>20110602</v>
      </c>
      <c r="C1332">
        <v>-47.1</v>
      </c>
      <c r="D1332">
        <v>26.5</v>
      </c>
    </row>
    <row r="1333" spans="1:4" x14ac:dyDescent="0.2">
      <c r="A1333" s="2">
        <v>40699</v>
      </c>
      <c r="B1333">
        <v>20110609</v>
      </c>
      <c r="C1333">
        <v>-45.9</v>
      </c>
      <c r="D1333">
        <v>27</v>
      </c>
    </row>
    <row r="1334" spans="1:4" x14ac:dyDescent="0.2">
      <c r="A1334" s="2">
        <v>40706</v>
      </c>
      <c r="B1334">
        <v>20110616</v>
      </c>
      <c r="C1334">
        <v>-44</v>
      </c>
      <c r="D1334">
        <v>28</v>
      </c>
    </row>
    <row r="1335" spans="1:4" x14ac:dyDescent="0.2">
      <c r="A1335" s="2">
        <v>40713</v>
      </c>
      <c r="B1335">
        <v>20110623</v>
      </c>
      <c r="C1335">
        <v>-44.9</v>
      </c>
      <c r="D1335">
        <v>27.6</v>
      </c>
    </row>
    <row r="1336" spans="1:4" x14ac:dyDescent="0.2">
      <c r="A1336" s="2">
        <v>40720</v>
      </c>
      <c r="B1336">
        <v>20110630</v>
      </c>
      <c r="C1336">
        <v>-43.9</v>
      </c>
      <c r="D1336">
        <v>28.1</v>
      </c>
    </row>
    <row r="1337" spans="1:4" x14ac:dyDescent="0.2">
      <c r="A1337" s="2">
        <v>40727</v>
      </c>
      <c r="B1337">
        <v>20110707</v>
      </c>
      <c r="C1337">
        <v>-45.5</v>
      </c>
      <c r="D1337">
        <v>27.3</v>
      </c>
    </row>
    <row r="1338" spans="1:4" x14ac:dyDescent="0.2">
      <c r="A1338" s="2">
        <v>40734</v>
      </c>
      <c r="B1338">
        <v>20110714</v>
      </c>
      <c r="C1338">
        <v>-43.9</v>
      </c>
      <c r="D1338">
        <v>28</v>
      </c>
    </row>
    <row r="1339" spans="1:4" x14ac:dyDescent="0.2">
      <c r="A1339" s="2">
        <v>40741</v>
      </c>
      <c r="B1339">
        <v>20110721</v>
      </c>
      <c r="C1339">
        <v>-43.3</v>
      </c>
      <c r="D1339">
        <v>28.4</v>
      </c>
    </row>
    <row r="1340" spans="1:4" x14ac:dyDescent="0.2">
      <c r="A1340" s="2">
        <v>40748</v>
      </c>
      <c r="B1340">
        <v>20110728</v>
      </c>
      <c r="C1340">
        <v>-46.8</v>
      </c>
      <c r="D1340">
        <v>26.6</v>
      </c>
    </row>
    <row r="1341" spans="1:4" x14ac:dyDescent="0.2">
      <c r="A1341" s="2">
        <v>40755</v>
      </c>
      <c r="B1341">
        <v>20110804</v>
      </c>
      <c r="C1341">
        <v>-47.6</v>
      </c>
      <c r="D1341">
        <v>26.2</v>
      </c>
    </row>
    <row r="1342" spans="1:4" x14ac:dyDescent="0.2">
      <c r="A1342" s="2">
        <v>40762</v>
      </c>
      <c r="B1342">
        <v>20110811</v>
      </c>
      <c r="C1342">
        <v>-49.1</v>
      </c>
      <c r="D1342">
        <v>25.4</v>
      </c>
    </row>
    <row r="1343" spans="1:4" x14ac:dyDescent="0.2">
      <c r="A1343" s="2">
        <v>40769</v>
      </c>
      <c r="B1343">
        <v>20110818</v>
      </c>
      <c r="C1343">
        <v>-48.3</v>
      </c>
      <c r="D1343">
        <v>25.8</v>
      </c>
    </row>
    <row r="1344" spans="1:4" x14ac:dyDescent="0.2">
      <c r="A1344" s="2">
        <v>40776</v>
      </c>
      <c r="B1344">
        <v>20110825</v>
      </c>
      <c r="C1344">
        <v>-47</v>
      </c>
      <c r="D1344">
        <v>26.5</v>
      </c>
    </row>
    <row r="1345" spans="1:4" x14ac:dyDescent="0.2">
      <c r="A1345" s="2">
        <v>40783</v>
      </c>
      <c r="B1345">
        <v>20110901</v>
      </c>
      <c r="C1345">
        <v>-49.1</v>
      </c>
      <c r="D1345">
        <v>25.5</v>
      </c>
    </row>
    <row r="1346" spans="1:4" x14ac:dyDescent="0.2">
      <c r="A1346" s="2">
        <v>40790</v>
      </c>
      <c r="B1346">
        <v>20110908</v>
      </c>
      <c r="C1346">
        <v>-49.3</v>
      </c>
      <c r="D1346">
        <v>25.3</v>
      </c>
    </row>
    <row r="1347" spans="1:4" x14ac:dyDescent="0.2">
      <c r="A1347" s="2">
        <v>40797</v>
      </c>
      <c r="B1347">
        <v>20110915</v>
      </c>
      <c r="C1347">
        <v>-49.3</v>
      </c>
      <c r="D1347">
        <v>25.3</v>
      </c>
    </row>
    <row r="1348" spans="1:4" x14ac:dyDescent="0.2">
      <c r="A1348" s="2">
        <v>40804</v>
      </c>
      <c r="B1348">
        <v>20110922</v>
      </c>
      <c r="C1348">
        <v>-52.1</v>
      </c>
      <c r="D1348">
        <v>23.9</v>
      </c>
    </row>
    <row r="1349" spans="1:4" x14ac:dyDescent="0.2">
      <c r="A1349" s="2">
        <v>40811</v>
      </c>
      <c r="B1349">
        <v>20110929</v>
      </c>
      <c r="C1349">
        <v>-53</v>
      </c>
      <c r="D1349">
        <v>23.5</v>
      </c>
    </row>
    <row r="1350" spans="1:4" x14ac:dyDescent="0.2">
      <c r="A1350" s="2">
        <v>40818</v>
      </c>
      <c r="B1350">
        <v>20111006</v>
      </c>
      <c r="C1350">
        <v>-50.2</v>
      </c>
      <c r="D1350">
        <v>24.9</v>
      </c>
    </row>
    <row r="1351" spans="1:4" x14ac:dyDescent="0.2">
      <c r="A1351" s="2">
        <v>40825</v>
      </c>
      <c r="B1351">
        <v>20111013</v>
      </c>
      <c r="C1351">
        <v>-50.8</v>
      </c>
      <c r="D1351">
        <v>24.6</v>
      </c>
    </row>
    <row r="1352" spans="1:4" x14ac:dyDescent="0.2">
      <c r="A1352" s="2">
        <v>40832</v>
      </c>
      <c r="B1352">
        <v>20111020</v>
      </c>
      <c r="C1352">
        <v>-48.4</v>
      </c>
      <c r="D1352">
        <v>25.8</v>
      </c>
    </row>
    <row r="1353" spans="1:4" x14ac:dyDescent="0.2">
      <c r="A1353" s="2">
        <v>40839</v>
      </c>
      <c r="B1353">
        <v>20111027</v>
      </c>
      <c r="C1353">
        <v>-51.1</v>
      </c>
      <c r="D1353">
        <v>24.4</v>
      </c>
    </row>
    <row r="1354" spans="1:4" x14ac:dyDescent="0.2">
      <c r="A1354" s="2">
        <v>40846</v>
      </c>
      <c r="B1354">
        <v>20111103</v>
      </c>
      <c r="C1354">
        <v>-53.2</v>
      </c>
      <c r="D1354">
        <v>23.4</v>
      </c>
    </row>
    <row r="1355" spans="1:4" x14ac:dyDescent="0.2">
      <c r="A1355" s="2">
        <v>40853</v>
      </c>
      <c r="B1355">
        <v>20111110</v>
      </c>
      <c r="C1355">
        <v>-51.6</v>
      </c>
      <c r="D1355">
        <v>24.2</v>
      </c>
    </row>
    <row r="1356" spans="1:4" x14ac:dyDescent="0.2">
      <c r="A1356" s="2">
        <v>40860</v>
      </c>
      <c r="B1356">
        <v>20111117</v>
      </c>
      <c r="C1356">
        <v>-50</v>
      </c>
      <c r="D1356">
        <v>25</v>
      </c>
    </row>
    <row r="1357" spans="1:4" x14ac:dyDescent="0.2">
      <c r="A1357" s="2">
        <v>40867</v>
      </c>
      <c r="B1357">
        <v>20111123</v>
      </c>
      <c r="C1357">
        <v>-50.1</v>
      </c>
      <c r="D1357">
        <v>24.9</v>
      </c>
    </row>
    <row r="1358" spans="1:4" x14ac:dyDescent="0.2">
      <c r="A1358" s="2">
        <v>40874</v>
      </c>
      <c r="B1358">
        <v>20111201</v>
      </c>
      <c r="C1358">
        <v>-50.2</v>
      </c>
      <c r="D1358">
        <v>24.9</v>
      </c>
    </row>
    <row r="1359" spans="1:4" x14ac:dyDescent="0.2">
      <c r="A1359" s="2">
        <v>40881</v>
      </c>
      <c r="B1359">
        <v>20111208</v>
      </c>
      <c r="C1359">
        <v>-50.3</v>
      </c>
      <c r="D1359">
        <v>24.9</v>
      </c>
    </row>
    <row r="1360" spans="1:4" x14ac:dyDescent="0.2">
      <c r="A1360" s="2">
        <v>40888</v>
      </c>
      <c r="B1360">
        <v>20111215</v>
      </c>
      <c r="C1360">
        <v>-49.9</v>
      </c>
      <c r="D1360">
        <v>25.1</v>
      </c>
    </row>
    <row r="1361" spans="1:4" x14ac:dyDescent="0.2">
      <c r="A1361" s="2">
        <v>40895</v>
      </c>
      <c r="B1361">
        <v>20111222</v>
      </c>
      <c r="C1361">
        <v>-45</v>
      </c>
      <c r="D1361">
        <v>27.5</v>
      </c>
    </row>
    <row r="1362" spans="1:4" x14ac:dyDescent="0.2">
      <c r="A1362" s="2">
        <v>40902</v>
      </c>
      <c r="B1362">
        <v>20111229</v>
      </c>
      <c r="C1362">
        <v>-47.5</v>
      </c>
      <c r="D1362">
        <v>26.3</v>
      </c>
    </row>
    <row r="1363" spans="1:4" x14ac:dyDescent="0.2">
      <c r="A1363" s="2">
        <v>40909</v>
      </c>
      <c r="B1363">
        <v>20120105</v>
      </c>
      <c r="C1363">
        <v>-44.8</v>
      </c>
      <c r="D1363">
        <v>27.6</v>
      </c>
    </row>
    <row r="1364" spans="1:4" x14ac:dyDescent="0.2">
      <c r="A1364" s="2">
        <v>40916</v>
      </c>
      <c r="B1364">
        <v>20120112</v>
      </c>
      <c r="C1364">
        <v>-44.7</v>
      </c>
      <c r="D1364">
        <v>27.7</v>
      </c>
    </row>
    <row r="1365" spans="1:4" x14ac:dyDescent="0.2">
      <c r="A1365" s="2">
        <v>40923</v>
      </c>
      <c r="B1365">
        <v>20120119</v>
      </c>
      <c r="C1365">
        <v>-47.4</v>
      </c>
      <c r="D1365">
        <v>26.3</v>
      </c>
    </row>
    <row r="1366" spans="1:4" x14ac:dyDescent="0.2">
      <c r="A1366" s="2">
        <v>40930</v>
      </c>
      <c r="B1366">
        <v>20120126</v>
      </c>
      <c r="C1366">
        <v>-46.4</v>
      </c>
      <c r="D1366">
        <v>26.8</v>
      </c>
    </row>
    <row r="1367" spans="1:4" x14ac:dyDescent="0.2">
      <c r="A1367" s="2">
        <v>40937</v>
      </c>
      <c r="B1367">
        <v>20120202</v>
      </c>
      <c r="C1367">
        <v>-44.8</v>
      </c>
      <c r="D1367">
        <v>27.6</v>
      </c>
    </row>
    <row r="1368" spans="1:4" x14ac:dyDescent="0.2">
      <c r="A1368" s="2">
        <v>40944</v>
      </c>
      <c r="B1368">
        <v>20120209</v>
      </c>
      <c r="C1368">
        <v>-41.7</v>
      </c>
      <c r="D1368">
        <v>29.2</v>
      </c>
    </row>
    <row r="1369" spans="1:4" x14ac:dyDescent="0.2">
      <c r="A1369" s="2">
        <v>40951</v>
      </c>
      <c r="B1369">
        <v>20120216</v>
      </c>
      <c r="C1369">
        <v>-39.799999999999997</v>
      </c>
      <c r="D1369">
        <v>30.2</v>
      </c>
    </row>
    <row r="1370" spans="1:4" x14ac:dyDescent="0.2">
      <c r="A1370" s="2">
        <v>40958</v>
      </c>
      <c r="B1370">
        <v>20120223</v>
      </c>
      <c r="C1370">
        <v>-38.4</v>
      </c>
      <c r="D1370">
        <v>30.8</v>
      </c>
    </row>
    <row r="1371" spans="1:4" x14ac:dyDescent="0.2">
      <c r="A1371" s="2">
        <v>40965</v>
      </c>
      <c r="B1371">
        <v>20120301</v>
      </c>
      <c r="C1371">
        <v>-38.799999999999997</v>
      </c>
      <c r="D1371">
        <v>30.6</v>
      </c>
    </row>
    <row r="1372" spans="1:4" x14ac:dyDescent="0.2">
      <c r="A1372" s="2">
        <v>40972</v>
      </c>
      <c r="B1372">
        <v>20120308</v>
      </c>
      <c r="C1372">
        <v>-36.700000000000003</v>
      </c>
      <c r="D1372">
        <v>31.7</v>
      </c>
    </row>
    <row r="1373" spans="1:4" x14ac:dyDescent="0.2">
      <c r="A1373" s="2">
        <v>40979</v>
      </c>
      <c r="B1373">
        <v>20120315</v>
      </c>
      <c r="C1373">
        <v>-33.700000000000003</v>
      </c>
      <c r="D1373">
        <v>33.1</v>
      </c>
    </row>
    <row r="1374" spans="1:4" x14ac:dyDescent="0.2">
      <c r="A1374" s="2">
        <v>40986</v>
      </c>
      <c r="B1374">
        <v>20120322</v>
      </c>
      <c r="C1374">
        <v>-34.9</v>
      </c>
      <c r="D1374">
        <v>32.6</v>
      </c>
    </row>
    <row r="1375" spans="1:4" x14ac:dyDescent="0.2">
      <c r="A1375" s="2">
        <v>40993</v>
      </c>
      <c r="B1375">
        <v>20120329</v>
      </c>
      <c r="C1375">
        <v>-34.700000000000003</v>
      </c>
      <c r="D1375">
        <v>32.6</v>
      </c>
    </row>
    <row r="1376" spans="1:4" x14ac:dyDescent="0.2">
      <c r="A1376" s="2">
        <v>41000</v>
      </c>
      <c r="B1376">
        <v>20120405</v>
      </c>
      <c r="C1376">
        <v>-31.4</v>
      </c>
      <c r="D1376">
        <v>34.299999999999997</v>
      </c>
    </row>
    <row r="1377" spans="1:4" x14ac:dyDescent="0.2">
      <c r="A1377" s="2">
        <v>41007</v>
      </c>
      <c r="B1377">
        <v>20120412</v>
      </c>
      <c r="C1377">
        <v>-32.799999999999997</v>
      </c>
      <c r="D1377">
        <v>33.6</v>
      </c>
    </row>
    <row r="1378" spans="1:4" x14ac:dyDescent="0.2">
      <c r="A1378" s="2">
        <v>41014</v>
      </c>
      <c r="B1378">
        <v>20120419</v>
      </c>
      <c r="C1378">
        <v>-31.4</v>
      </c>
      <c r="D1378">
        <v>34.299999999999997</v>
      </c>
    </row>
    <row r="1379" spans="1:4" x14ac:dyDescent="0.2">
      <c r="A1379" s="2">
        <v>41021</v>
      </c>
      <c r="B1379">
        <v>20120426</v>
      </c>
      <c r="C1379">
        <v>-35.799999999999997</v>
      </c>
      <c r="D1379">
        <v>32.1</v>
      </c>
    </row>
    <row r="1380" spans="1:4" x14ac:dyDescent="0.2">
      <c r="A1380" s="2">
        <v>41028</v>
      </c>
      <c r="B1380">
        <v>20120503</v>
      </c>
      <c r="C1380">
        <v>-37.6</v>
      </c>
      <c r="D1380">
        <v>31.2</v>
      </c>
    </row>
    <row r="1381" spans="1:4" x14ac:dyDescent="0.2">
      <c r="A1381" s="2">
        <v>41035</v>
      </c>
      <c r="B1381">
        <v>20120510</v>
      </c>
      <c r="C1381">
        <v>-40.4</v>
      </c>
      <c r="D1381">
        <v>29.8</v>
      </c>
    </row>
    <row r="1382" spans="1:4" x14ac:dyDescent="0.2">
      <c r="A1382" s="2">
        <v>41042</v>
      </c>
      <c r="B1382">
        <v>20120517</v>
      </c>
      <c r="C1382">
        <v>-43.6</v>
      </c>
      <c r="D1382">
        <v>28.2</v>
      </c>
    </row>
    <row r="1383" spans="1:4" x14ac:dyDescent="0.2">
      <c r="A1383" s="2">
        <v>41049</v>
      </c>
      <c r="B1383">
        <v>20120524</v>
      </c>
      <c r="C1383">
        <v>-42</v>
      </c>
      <c r="D1383">
        <v>29.1</v>
      </c>
    </row>
    <row r="1384" spans="1:4" x14ac:dyDescent="0.2">
      <c r="A1384" s="2">
        <v>41056</v>
      </c>
      <c r="B1384">
        <v>20120531</v>
      </c>
      <c r="C1384">
        <v>-39.299999999999997</v>
      </c>
      <c r="D1384">
        <v>30.3</v>
      </c>
    </row>
    <row r="1385" spans="1:4" x14ac:dyDescent="0.2">
      <c r="A1385" s="2">
        <v>41063</v>
      </c>
      <c r="B1385">
        <v>20120607</v>
      </c>
      <c r="C1385">
        <v>-37.6</v>
      </c>
      <c r="D1385">
        <v>31.2</v>
      </c>
    </row>
    <row r="1386" spans="1:4" x14ac:dyDescent="0.2">
      <c r="A1386" s="2">
        <v>41070</v>
      </c>
      <c r="B1386">
        <v>20120614</v>
      </c>
      <c r="C1386">
        <v>-36.4</v>
      </c>
      <c r="D1386">
        <v>31.8</v>
      </c>
    </row>
    <row r="1387" spans="1:4" x14ac:dyDescent="0.2">
      <c r="A1387" s="2">
        <v>41077</v>
      </c>
      <c r="B1387">
        <v>20120621</v>
      </c>
      <c r="C1387">
        <v>-37.9</v>
      </c>
      <c r="D1387">
        <v>31</v>
      </c>
    </row>
    <row r="1388" spans="1:4" x14ac:dyDescent="0.2">
      <c r="A1388" s="2">
        <v>41084</v>
      </c>
      <c r="B1388">
        <v>20120628</v>
      </c>
      <c r="C1388">
        <v>-36.1</v>
      </c>
      <c r="D1388">
        <v>31.9</v>
      </c>
    </row>
    <row r="1389" spans="1:4" x14ac:dyDescent="0.2">
      <c r="A1389" s="2">
        <v>41091</v>
      </c>
      <c r="B1389">
        <v>20120705</v>
      </c>
      <c r="C1389">
        <v>-37.5</v>
      </c>
      <c r="D1389">
        <v>31.3</v>
      </c>
    </row>
    <row r="1390" spans="1:4" x14ac:dyDescent="0.2">
      <c r="A1390" s="2">
        <v>41098</v>
      </c>
      <c r="B1390">
        <v>20120712</v>
      </c>
      <c r="C1390">
        <v>-37.5</v>
      </c>
      <c r="D1390">
        <v>31.3</v>
      </c>
    </row>
    <row r="1391" spans="1:4" x14ac:dyDescent="0.2">
      <c r="A1391" s="2">
        <v>41105</v>
      </c>
      <c r="B1391">
        <v>20120719</v>
      </c>
      <c r="C1391">
        <v>-37.9</v>
      </c>
      <c r="D1391">
        <v>31</v>
      </c>
    </row>
    <row r="1392" spans="1:4" x14ac:dyDescent="0.2">
      <c r="A1392" s="2">
        <v>41112</v>
      </c>
      <c r="B1392">
        <v>20120726</v>
      </c>
      <c r="C1392">
        <v>-38.5</v>
      </c>
      <c r="D1392">
        <v>30.8</v>
      </c>
    </row>
    <row r="1393" spans="1:4" x14ac:dyDescent="0.2">
      <c r="A1393" s="2">
        <v>41119</v>
      </c>
      <c r="B1393">
        <v>20120802</v>
      </c>
      <c r="C1393">
        <v>-39.700000000000003</v>
      </c>
      <c r="D1393">
        <v>30.1</v>
      </c>
    </row>
    <row r="1394" spans="1:4" x14ac:dyDescent="0.2">
      <c r="A1394" s="2">
        <v>41126</v>
      </c>
      <c r="B1394">
        <v>20120809</v>
      </c>
      <c r="C1394">
        <v>-41.9</v>
      </c>
      <c r="D1394">
        <v>29</v>
      </c>
    </row>
    <row r="1395" spans="1:4" x14ac:dyDescent="0.2">
      <c r="A1395" s="2">
        <v>41133</v>
      </c>
      <c r="B1395">
        <v>20120816</v>
      </c>
      <c r="C1395">
        <v>-44.4</v>
      </c>
      <c r="D1395">
        <v>27.8</v>
      </c>
    </row>
    <row r="1396" spans="1:4" x14ac:dyDescent="0.2">
      <c r="A1396" s="2">
        <v>41140</v>
      </c>
      <c r="B1396">
        <v>20120823</v>
      </c>
      <c r="C1396">
        <v>-47.4</v>
      </c>
      <c r="D1396">
        <v>26.3</v>
      </c>
    </row>
    <row r="1397" spans="1:4" x14ac:dyDescent="0.2">
      <c r="A1397" s="2">
        <v>41147</v>
      </c>
      <c r="B1397">
        <v>20120830</v>
      </c>
      <c r="C1397">
        <v>-47.3</v>
      </c>
      <c r="D1397">
        <v>26.3</v>
      </c>
    </row>
    <row r="1398" spans="1:4" x14ac:dyDescent="0.2">
      <c r="A1398" s="2">
        <v>41154</v>
      </c>
      <c r="B1398">
        <v>20120906</v>
      </c>
      <c r="C1398">
        <v>-46.5</v>
      </c>
      <c r="D1398">
        <v>26.7</v>
      </c>
    </row>
    <row r="1399" spans="1:4" x14ac:dyDescent="0.2">
      <c r="A1399" s="2">
        <v>41161</v>
      </c>
      <c r="B1399">
        <v>20120913</v>
      </c>
      <c r="C1399">
        <v>-42.2</v>
      </c>
      <c r="D1399">
        <v>28.9</v>
      </c>
    </row>
    <row r="1400" spans="1:4" x14ac:dyDescent="0.2">
      <c r="A1400" s="2">
        <v>41168</v>
      </c>
      <c r="B1400">
        <v>20120920</v>
      </c>
      <c r="C1400">
        <v>-40.799999999999997</v>
      </c>
      <c r="D1400">
        <v>29.6</v>
      </c>
    </row>
    <row r="1401" spans="1:4" x14ac:dyDescent="0.2">
      <c r="A1401" s="2">
        <v>41175</v>
      </c>
      <c r="B1401">
        <v>20120927</v>
      </c>
      <c r="C1401">
        <v>-39.6</v>
      </c>
      <c r="D1401">
        <v>30.2</v>
      </c>
    </row>
    <row r="1402" spans="1:4" x14ac:dyDescent="0.2">
      <c r="A1402" s="2">
        <v>41182</v>
      </c>
      <c r="B1402">
        <v>20121004</v>
      </c>
      <c r="C1402">
        <v>-36.9</v>
      </c>
      <c r="D1402">
        <v>31.6</v>
      </c>
    </row>
    <row r="1403" spans="1:4" x14ac:dyDescent="0.2">
      <c r="A1403" s="2">
        <v>41189</v>
      </c>
      <c r="B1403">
        <v>20121011</v>
      </c>
      <c r="C1403">
        <v>-38.5</v>
      </c>
      <c r="D1403">
        <v>30.8</v>
      </c>
    </row>
    <row r="1404" spans="1:4" x14ac:dyDescent="0.2">
      <c r="A1404" s="2">
        <v>41196</v>
      </c>
      <c r="B1404">
        <v>20121018</v>
      </c>
      <c r="C1404">
        <v>-34.799999999999997</v>
      </c>
      <c r="D1404">
        <v>32.6</v>
      </c>
    </row>
    <row r="1405" spans="1:4" x14ac:dyDescent="0.2">
      <c r="A1405" s="2">
        <v>41203</v>
      </c>
      <c r="B1405">
        <v>20121025</v>
      </c>
      <c r="C1405">
        <v>-34.6</v>
      </c>
      <c r="D1405">
        <v>32.700000000000003</v>
      </c>
    </row>
    <row r="1406" spans="1:4" x14ac:dyDescent="0.2">
      <c r="A1406" s="2">
        <v>41210</v>
      </c>
      <c r="B1406">
        <v>20121101</v>
      </c>
      <c r="C1406">
        <v>-34.700000000000003</v>
      </c>
      <c r="D1406">
        <v>32.6</v>
      </c>
    </row>
    <row r="1407" spans="1:4" x14ac:dyDescent="0.2">
      <c r="A1407" s="2">
        <v>41217</v>
      </c>
      <c r="B1407">
        <v>20121108</v>
      </c>
      <c r="C1407">
        <v>-34.4</v>
      </c>
      <c r="D1407">
        <v>32.799999999999997</v>
      </c>
    </row>
    <row r="1408" spans="1:4" x14ac:dyDescent="0.2">
      <c r="A1408" s="2">
        <v>41224</v>
      </c>
      <c r="B1408">
        <v>20121115</v>
      </c>
      <c r="C1408">
        <v>-33.1</v>
      </c>
      <c r="D1408">
        <v>33.4</v>
      </c>
    </row>
    <row r="1409" spans="1:4" x14ac:dyDescent="0.2">
      <c r="A1409" s="2">
        <v>41231</v>
      </c>
      <c r="B1409">
        <v>20121121</v>
      </c>
      <c r="C1409">
        <v>-33.9</v>
      </c>
      <c r="D1409">
        <v>33</v>
      </c>
    </row>
    <row r="1410" spans="1:4" x14ac:dyDescent="0.2">
      <c r="A1410" s="2">
        <v>41238</v>
      </c>
      <c r="B1410">
        <v>20121129</v>
      </c>
      <c r="C1410">
        <v>-33</v>
      </c>
      <c r="D1410">
        <v>33.5</v>
      </c>
    </row>
    <row r="1411" spans="1:4" x14ac:dyDescent="0.2">
      <c r="A1411" s="2">
        <v>41245</v>
      </c>
      <c r="B1411">
        <v>20121206</v>
      </c>
      <c r="C1411">
        <v>-33.799999999999997</v>
      </c>
      <c r="D1411">
        <v>33.1</v>
      </c>
    </row>
    <row r="1412" spans="1:4" x14ac:dyDescent="0.2">
      <c r="A1412" s="2">
        <v>41252</v>
      </c>
      <c r="B1412">
        <v>20121213</v>
      </c>
      <c r="C1412">
        <v>-34.5</v>
      </c>
      <c r="D1412">
        <v>32.799999999999997</v>
      </c>
    </row>
    <row r="1413" spans="1:4" x14ac:dyDescent="0.2">
      <c r="A1413" s="2">
        <v>41259</v>
      </c>
      <c r="B1413">
        <v>20121220</v>
      </c>
      <c r="C1413">
        <v>-31.9</v>
      </c>
      <c r="D1413">
        <v>34.1</v>
      </c>
    </row>
    <row r="1414" spans="1:4" x14ac:dyDescent="0.2">
      <c r="A1414" s="2">
        <v>41266</v>
      </c>
      <c r="B1414">
        <v>20121227</v>
      </c>
      <c r="C1414">
        <v>-32.1</v>
      </c>
      <c r="D1414">
        <v>33.9</v>
      </c>
    </row>
    <row r="1415" spans="1:4" x14ac:dyDescent="0.2">
      <c r="A1415" s="2">
        <v>41273</v>
      </c>
      <c r="B1415">
        <v>20130103</v>
      </c>
      <c r="C1415">
        <v>-31.8</v>
      </c>
      <c r="D1415">
        <v>34.1</v>
      </c>
    </row>
    <row r="1416" spans="1:4" x14ac:dyDescent="0.2">
      <c r="A1416" s="2">
        <v>41280</v>
      </c>
      <c r="B1416">
        <v>20130110</v>
      </c>
      <c r="C1416">
        <v>-34.4</v>
      </c>
      <c r="D1416">
        <v>32.799999999999997</v>
      </c>
    </row>
    <row r="1417" spans="1:4" x14ac:dyDescent="0.2">
      <c r="A1417" s="2">
        <v>41287</v>
      </c>
      <c r="B1417">
        <v>20130117</v>
      </c>
      <c r="C1417">
        <v>-35.5</v>
      </c>
      <c r="D1417">
        <v>32.299999999999997</v>
      </c>
    </row>
    <row r="1418" spans="1:4" x14ac:dyDescent="0.2">
      <c r="A1418" s="2">
        <v>41294</v>
      </c>
      <c r="B1418">
        <v>20130124</v>
      </c>
      <c r="C1418">
        <v>-36.4</v>
      </c>
      <c r="D1418">
        <v>31.8</v>
      </c>
    </row>
    <row r="1419" spans="1:4" x14ac:dyDescent="0.2">
      <c r="A1419" s="2">
        <v>41301</v>
      </c>
      <c r="B1419">
        <v>20130131</v>
      </c>
      <c r="C1419">
        <v>-37.5</v>
      </c>
      <c r="D1419">
        <v>31.3</v>
      </c>
    </row>
    <row r="1420" spans="1:4" x14ac:dyDescent="0.2">
      <c r="A1420" s="2">
        <v>41308</v>
      </c>
      <c r="B1420">
        <v>20130207</v>
      </c>
      <c r="C1420">
        <v>-36.299999999999997</v>
      </c>
      <c r="D1420">
        <v>31.8</v>
      </c>
    </row>
    <row r="1421" spans="1:4" x14ac:dyDescent="0.2">
      <c r="A1421" s="2">
        <v>41315</v>
      </c>
      <c r="B1421">
        <v>20130214</v>
      </c>
      <c r="C1421">
        <v>-35.9</v>
      </c>
      <c r="D1421">
        <v>32.1</v>
      </c>
    </row>
    <row r="1422" spans="1:4" x14ac:dyDescent="0.2">
      <c r="A1422" s="2">
        <v>41322</v>
      </c>
      <c r="B1422">
        <v>20130221</v>
      </c>
      <c r="C1422">
        <v>-33.4</v>
      </c>
      <c r="D1422">
        <v>33.299999999999997</v>
      </c>
    </row>
    <row r="1423" spans="1:4" x14ac:dyDescent="0.2">
      <c r="A1423" s="2">
        <v>41329</v>
      </c>
      <c r="B1423">
        <v>20130228</v>
      </c>
      <c r="C1423">
        <v>-32.799999999999997</v>
      </c>
      <c r="D1423">
        <v>33.6</v>
      </c>
    </row>
    <row r="1424" spans="1:4" x14ac:dyDescent="0.2">
      <c r="A1424" s="2">
        <v>41336</v>
      </c>
      <c r="B1424">
        <v>20130307</v>
      </c>
      <c r="C1424">
        <v>-32.4</v>
      </c>
      <c r="D1424">
        <v>33.799999999999997</v>
      </c>
    </row>
    <row r="1425" spans="1:4" x14ac:dyDescent="0.2">
      <c r="A1425" s="2">
        <v>41343</v>
      </c>
      <c r="B1425">
        <v>20130314</v>
      </c>
      <c r="C1425">
        <v>-31.6</v>
      </c>
      <c r="D1425">
        <v>34.200000000000003</v>
      </c>
    </row>
    <row r="1426" spans="1:4" x14ac:dyDescent="0.2">
      <c r="A1426" s="2">
        <v>41350</v>
      </c>
      <c r="B1426">
        <v>20130321</v>
      </c>
      <c r="C1426">
        <v>-33.9</v>
      </c>
      <c r="D1426">
        <v>33.1</v>
      </c>
    </row>
    <row r="1427" spans="1:4" x14ac:dyDescent="0.2">
      <c r="A1427" s="2">
        <v>41357</v>
      </c>
      <c r="B1427">
        <v>20130328</v>
      </c>
      <c r="C1427">
        <v>-34.4</v>
      </c>
      <c r="D1427">
        <v>32.700000000000003</v>
      </c>
    </row>
    <row r="1428" spans="1:4" x14ac:dyDescent="0.2">
      <c r="A1428" s="2">
        <v>41364</v>
      </c>
      <c r="B1428">
        <v>20130404</v>
      </c>
      <c r="C1428">
        <v>-34.1</v>
      </c>
      <c r="D1428">
        <v>32.9</v>
      </c>
    </row>
    <row r="1429" spans="1:4" x14ac:dyDescent="0.2">
      <c r="A1429" s="2">
        <v>41371</v>
      </c>
      <c r="B1429">
        <v>20130411</v>
      </c>
      <c r="C1429">
        <v>-34</v>
      </c>
      <c r="D1429">
        <v>33</v>
      </c>
    </row>
    <row r="1430" spans="1:4" x14ac:dyDescent="0.2">
      <c r="A1430" s="2">
        <v>41378</v>
      </c>
      <c r="B1430">
        <v>20130418</v>
      </c>
      <c r="C1430">
        <v>-29.2</v>
      </c>
      <c r="D1430">
        <v>35.4</v>
      </c>
    </row>
    <row r="1431" spans="1:4" x14ac:dyDescent="0.2">
      <c r="A1431" s="2">
        <v>41385</v>
      </c>
      <c r="B1431">
        <v>20130425</v>
      </c>
      <c r="C1431">
        <v>-29.9</v>
      </c>
      <c r="D1431">
        <v>35</v>
      </c>
    </row>
    <row r="1432" spans="1:4" x14ac:dyDescent="0.2">
      <c r="A1432" s="2">
        <v>41392</v>
      </c>
      <c r="B1432">
        <v>20130502</v>
      </c>
      <c r="C1432">
        <v>-28.9</v>
      </c>
      <c r="D1432">
        <v>35.5</v>
      </c>
    </row>
    <row r="1433" spans="1:4" x14ac:dyDescent="0.2">
      <c r="A1433" s="2">
        <v>41399</v>
      </c>
      <c r="B1433">
        <v>20130509</v>
      </c>
      <c r="C1433">
        <v>-29.5</v>
      </c>
      <c r="D1433">
        <v>35.200000000000003</v>
      </c>
    </row>
    <row r="1434" spans="1:4" x14ac:dyDescent="0.2">
      <c r="A1434" s="2">
        <v>41406</v>
      </c>
      <c r="B1434">
        <v>20130516</v>
      </c>
      <c r="C1434">
        <v>-30.2</v>
      </c>
      <c r="D1434">
        <v>34.9</v>
      </c>
    </row>
    <row r="1435" spans="1:4" x14ac:dyDescent="0.2">
      <c r="A1435" s="2">
        <v>41413</v>
      </c>
      <c r="B1435">
        <v>20130523</v>
      </c>
      <c r="C1435">
        <v>-29.4</v>
      </c>
      <c r="D1435">
        <v>35.299999999999997</v>
      </c>
    </row>
    <row r="1436" spans="1:4" x14ac:dyDescent="0.2">
      <c r="A1436" s="2">
        <v>41420</v>
      </c>
      <c r="B1436">
        <v>20130530</v>
      </c>
      <c r="C1436">
        <v>-29.7</v>
      </c>
      <c r="D1436">
        <v>35.1</v>
      </c>
    </row>
    <row r="1437" spans="1:4" x14ac:dyDescent="0.2">
      <c r="A1437" s="2">
        <v>41427</v>
      </c>
      <c r="B1437">
        <v>20130606</v>
      </c>
      <c r="C1437">
        <v>-29.7</v>
      </c>
      <c r="D1437">
        <v>35.1</v>
      </c>
    </row>
    <row r="1438" spans="1:4" x14ac:dyDescent="0.2">
      <c r="A1438" s="2">
        <v>41434</v>
      </c>
      <c r="B1438">
        <v>20130613</v>
      </c>
      <c r="C1438">
        <v>-31.3</v>
      </c>
      <c r="D1438">
        <v>34.299999999999997</v>
      </c>
    </row>
    <row r="1439" spans="1:4" x14ac:dyDescent="0.2">
      <c r="A1439" s="2">
        <v>41441</v>
      </c>
      <c r="B1439">
        <v>20130620</v>
      </c>
      <c r="C1439">
        <v>-29.4</v>
      </c>
      <c r="D1439">
        <v>35.299999999999997</v>
      </c>
    </row>
    <row r="1440" spans="1:4" x14ac:dyDescent="0.2">
      <c r="A1440" s="2">
        <v>41448</v>
      </c>
      <c r="B1440">
        <v>20130627</v>
      </c>
      <c r="C1440">
        <v>-28.3</v>
      </c>
      <c r="D1440">
        <v>35.9</v>
      </c>
    </row>
    <row r="1441" spans="1:4" x14ac:dyDescent="0.2">
      <c r="A1441" s="2">
        <v>41455</v>
      </c>
      <c r="B1441">
        <v>20130703</v>
      </c>
      <c r="C1441">
        <v>-27.5</v>
      </c>
      <c r="D1441">
        <v>36.299999999999997</v>
      </c>
    </row>
    <row r="1442" spans="1:4" x14ac:dyDescent="0.2">
      <c r="A1442" s="2">
        <v>41462</v>
      </c>
      <c r="B1442">
        <v>20130711</v>
      </c>
      <c r="C1442">
        <v>-27.3</v>
      </c>
      <c r="D1442">
        <v>36.4</v>
      </c>
    </row>
    <row r="1443" spans="1:4" x14ac:dyDescent="0.2">
      <c r="A1443" s="2">
        <v>41469</v>
      </c>
      <c r="B1443">
        <v>20130718</v>
      </c>
      <c r="C1443">
        <v>-28.4</v>
      </c>
      <c r="D1443">
        <v>35.799999999999997</v>
      </c>
    </row>
    <row r="1444" spans="1:4" x14ac:dyDescent="0.2">
      <c r="A1444" s="2">
        <v>41476</v>
      </c>
      <c r="B1444">
        <v>20130725</v>
      </c>
      <c r="C1444">
        <v>-27.3</v>
      </c>
      <c r="D1444">
        <v>36.299999999999997</v>
      </c>
    </row>
    <row r="1445" spans="1:4" x14ac:dyDescent="0.2">
      <c r="A1445" s="2">
        <v>41483</v>
      </c>
      <c r="B1445">
        <v>20130801</v>
      </c>
      <c r="C1445">
        <v>-27</v>
      </c>
      <c r="D1445">
        <v>36.5</v>
      </c>
    </row>
    <row r="1446" spans="1:4" x14ac:dyDescent="0.2">
      <c r="A1446" s="2">
        <v>41490</v>
      </c>
      <c r="B1446">
        <v>20130808</v>
      </c>
      <c r="C1446">
        <v>-23.5</v>
      </c>
      <c r="D1446">
        <v>38.299999999999997</v>
      </c>
    </row>
    <row r="1447" spans="1:4" x14ac:dyDescent="0.2">
      <c r="A1447" s="2">
        <v>41497</v>
      </c>
      <c r="B1447">
        <v>20130815</v>
      </c>
      <c r="C1447">
        <v>-26.6</v>
      </c>
      <c r="D1447">
        <v>36.700000000000003</v>
      </c>
    </row>
    <row r="1448" spans="1:4" x14ac:dyDescent="0.2">
      <c r="A1448" s="2">
        <v>41504</v>
      </c>
      <c r="B1448">
        <v>20130822</v>
      </c>
      <c r="C1448">
        <v>-28.8</v>
      </c>
      <c r="D1448">
        <v>35.6</v>
      </c>
    </row>
    <row r="1449" spans="1:4" x14ac:dyDescent="0.2">
      <c r="A1449" s="2">
        <v>41511</v>
      </c>
      <c r="B1449">
        <v>20130829</v>
      </c>
      <c r="C1449">
        <v>-31.7</v>
      </c>
      <c r="D1449">
        <v>34.200000000000003</v>
      </c>
    </row>
    <row r="1450" spans="1:4" x14ac:dyDescent="0.2">
      <c r="A1450" s="2">
        <v>41518</v>
      </c>
      <c r="B1450">
        <v>20130905</v>
      </c>
      <c r="C1450">
        <v>-32.299999999999997</v>
      </c>
      <c r="D1450">
        <v>33.799999999999997</v>
      </c>
    </row>
    <row r="1451" spans="1:4" x14ac:dyDescent="0.2">
      <c r="A1451" s="2">
        <v>41525</v>
      </c>
      <c r="B1451">
        <v>20130912</v>
      </c>
      <c r="C1451">
        <v>-32.1</v>
      </c>
      <c r="D1451">
        <v>33.9</v>
      </c>
    </row>
    <row r="1452" spans="1:4" x14ac:dyDescent="0.2">
      <c r="A1452" s="2">
        <v>41532</v>
      </c>
      <c r="B1452">
        <v>20130919</v>
      </c>
      <c r="C1452">
        <v>-29.4</v>
      </c>
      <c r="D1452">
        <v>35.299999999999997</v>
      </c>
    </row>
    <row r="1453" spans="1:4" x14ac:dyDescent="0.2">
      <c r="A1453" s="2">
        <v>41539</v>
      </c>
      <c r="B1453">
        <v>20130926</v>
      </c>
      <c r="C1453">
        <v>-28.1</v>
      </c>
      <c r="D1453">
        <v>35.9</v>
      </c>
    </row>
    <row r="1454" spans="1:4" x14ac:dyDescent="0.2">
      <c r="A1454" s="2">
        <v>41546</v>
      </c>
      <c r="B1454">
        <v>20131003</v>
      </c>
      <c r="C1454">
        <v>-29.4</v>
      </c>
      <c r="D1454">
        <v>35.299999999999997</v>
      </c>
    </row>
    <row r="1455" spans="1:4" x14ac:dyDescent="0.2">
      <c r="A1455" s="2">
        <v>41553</v>
      </c>
      <c r="B1455">
        <v>20131010</v>
      </c>
      <c r="C1455">
        <v>-29.7</v>
      </c>
      <c r="D1455">
        <v>35.200000000000003</v>
      </c>
    </row>
    <row r="1456" spans="1:4" x14ac:dyDescent="0.2">
      <c r="A1456" s="2">
        <v>41560</v>
      </c>
      <c r="B1456">
        <v>20131017</v>
      </c>
      <c r="C1456">
        <v>-34.1</v>
      </c>
      <c r="D1456">
        <v>32.9</v>
      </c>
    </row>
    <row r="1457" spans="1:4" x14ac:dyDescent="0.2">
      <c r="A1457" s="2">
        <v>41567</v>
      </c>
      <c r="B1457">
        <v>20131024</v>
      </c>
      <c r="C1457">
        <v>-36.1</v>
      </c>
      <c r="D1457">
        <v>32</v>
      </c>
    </row>
    <row r="1458" spans="1:4" x14ac:dyDescent="0.2">
      <c r="A1458" s="2">
        <v>41574</v>
      </c>
      <c r="B1458">
        <v>20131031</v>
      </c>
      <c r="C1458">
        <v>-37.6</v>
      </c>
      <c r="D1458">
        <v>31.2</v>
      </c>
    </row>
    <row r="1459" spans="1:4" x14ac:dyDescent="0.2">
      <c r="A1459" s="2">
        <v>41581</v>
      </c>
      <c r="B1459">
        <v>20131107</v>
      </c>
      <c r="C1459">
        <v>-37.9</v>
      </c>
      <c r="D1459">
        <v>31.1</v>
      </c>
    </row>
    <row r="1460" spans="1:4" x14ac:dyDescent="0.2">
      <c r="A1460" s="2">
        <v>41588</v>
      </c>
      <c r="B1460">
        <v>20131114</v>
      </c>
      <c r="C1460">
        <v>-33.9</v>
      </c>
      <c r="D1460">
        <v>33</v>
      </c>
    </row>
    <row r="1461" spans="1:4" x14ac:dyDescent="0.2">
      <c r="A1461" s="2">
        <v>41595</v>
      </c>
      <c r="B1461">
        <v>20131121</v>
      </c>
      <c r="C1461">
        <v>-34.6</v>
      </c>
      <c r="D1461">
        <v>32.700000000000003</v>
      </c>
    </row>
    <row r="1462" spans="1:4" x14ac:dyDescent="0.2">
      <c r="A1462" s="2">
        <v>41602</v>
      </c>
      <c r="B1462">
        <v>20131127</v>
      </c>
      <c r="C1462">
        <v>-33.700000000000003</v>
      </c>
      <c r="D1462">
        <v>33.200000000000003</v>
      </c>
    </row>
    <row r="1463" spans="1:4" x14ac:dyDescent="0.2">
      <c r="A1463" s="2">
        <v>41609</v>
      </c>
      <c r="B1463">
        <v>20131205</v>
      </c>
      <c r="C1463">
        <v>-31.3</v>
      </c>
      <c r="D1463">
        <v>34.4</v>
      </c>
    </row>
    <row r="1464" spans="1:4" x14ac:dyDescent="0.2">
      <c r="A1464" s="2">
        <v>41616</v>
      </c>
      <c r="B1464">
        <v>20131212</v>
      </c>
      <c r="C1464">
        <v>-30.9</v>
      </c>
      <c r="D1464">
        <v>34.5</v>
      </c>
    </row>
    <row r="1465" spans="1:4" x14ac:dyDescent="0.2">
      <c r="A1465" s="2">
        <v>41623</v>
      </c>
      <c r="B1465">
        <v>20131219</v>
      </c>
      <c r="C1465">
        <v>-29.4</v>
      </c>
      <c r="D1465">
        <v>35.299999999999997</v>
      </c>
    </row>
    <row r="1466" spans="1:4" x14ac:dyDescent="0.2">
      <c r="A1466" s="2">
        <v>41630</v>
      </c>
      <c r="B1466">
        <v>20131226</v>
      </c>
      <c r="C1466">
        <v>-27.4</v>
      </c>
      <c r="D1466">
        <v>36.299999999999997</v>
      </c>
    </row>
    <row r="1467" spans="1:4" x14ac:dyDescent="0.2">
      <c r="A1467" s="2">
        <v>41637</v>
      </c>
      <c r="B1467">
        <v>20140102</v>
      </c>
      <c r="C1467">
        <v>-28.7</v>
      </c>
      <c r="D1467">
        <v>35.700000000000003</v>
      </c>
    </row>
    <row r="1468" spans="1:4" x14ac:dyDescent="0.2">
      <c r="A1468" s="2">
        <v>41644</v>
      </c>
      <c r="B1468">
        <v>20140109</v>
      </c>
      <c r="C1468">
        <v>-28.4</v>
      </c>
      <c r="D1468">
        <v>35.799999999999997</v>
      </c>
    </row>
    <row r="1469" spans="1:4" x14ac:dyDescent="0.2">
      <c r="A1469" s="2">
        <v>41651</v>
      </c>
      <c r="B1469">
        <v>20140116</v>
      </c>
      <c r="C1469">
        <v>-31</v>
      </c>
      <c r="D1469">
        <v>34.5</v>
      </c>
    </row>
    <row r="1470" spans="1:4" x14ac:dyDescent="0.2">
      <c r="A1470" s="2">
        <v>41658</v>
      </c>
      <c r="B1470">
        <v>20140123</v>
      </c>
      <c r="C1470">
        <v>-31</v>
      </c>
      <c r="D1470">
        <v>34.5</v>
      </c>
    </row>
    <row r="1471" spans="1:4" x14ac:dyDescent="0.2">
      <c r="A1471" s="2">
        <v>41665</v>
      </c>
      <c r="B1471">
        <v>20140130</v>
      </c>
      <c r="C1471">
        <v>-31.8</v>
      </c>
      <c r="D1471">
        <v>34</v>
      </c>
    </row>
    <row r="1472" spans="1:4" x14ac:dyDescent="0.2">
      <c r="A1472" s="2">
        <v>41672</v>
      </c>
      <c r="B1472">
        <v>20140206</v>
      </c>
      <c r="C1472">
        <v>-33.1</v>
      </c>
      <c r="D1472">
        <v>33.5</v>
      </c>
    </row>
    <row r="1473" spans="1:4" x14ac:dyDescent="0.2">
      <c r="A1473" s="2">
        <v>41679</v>
      </c>
      <c r="B1473">
        <v>20140213</v>
      </c>
      <c r="C1473">
        <v>-30.7</v>
      </c>
      <c r="D1473">
        <v>34.6</v>
      </c>
    </row>
    <row r="1474" spans="1:4" x14ac:dyDescent="0.2">
      <c r="A1474" s="2">
        <v>41686</v>
      </c>
      <c r="B1474">
        <v>20140220</v>
      </c>
      <c r="C1474">
        <v>-30.6</v>
      </c>
      <c r="D1474">
        <v>34.700000000000003</v>
      </c>
    </row>
    <row r="1475" spans="1:4" x14ac:dyDescent="0.2">
      <c r="A1475" s="2">
        <v>41693</v>
      </c>
      <c r="B1475">
        <v>20140227</v>
      </c>
      <c r="C1475">
        <v>-28.6</v>
      </c>
      <c r="D1475">
        <v>35.700000000000003</v>
      </c>
    </row>
    <row r="1476" spans="1:4" x14ac:dyDescent="0.2">
      <c r="A1476" s="2">
        <v>41700</v>
      </c>
      <c r="B1476">
        <v>20140306</v>
      </c>
      <c r="C1476">
        <v>-28.5</v>
      </c>
      <c r="D1476">
        <v>35.700000000000003</v>
      </c>
    </row>
    <row r="1477" spans="1:4" x14ac:dyDescent="0.2">
      <c r="A1477" s="2">
        <v>41707</v>
      </c>
      <c r="B1477">
        <v>20140313</v>
      </c>
      <c r="C1477">
        <v>-27.6</v>
      </c>
      <c r="D1477">
        <v>36.200000000000003</v>
      </c>
    </row>
    <row r="1478" spans="1:4" x14ac:dyDescent="0.2">
      <c r="A1478" s="2">
        <v>41714</v>
      </c>
      <c r="B1478">
        <v>20140320</v>
      </c>
      <c r="C1478">
        <v>-29</v>
      </c>
      <c r="D1478">
        <v>35.5</v>
      </c>
    </row>
    <row r="1479" spans="1:4" x14ac:dyDescent="0.2">
      <c r="A1479" s="2">
        <v>41721</v>
      </c>
      <c r="B1479">
        <v>20140327</v>
      </c>
      <c r="C1479">
        <v>-31.5</v>
      </c>
      <c r="D1479">
        <v>34.200000000000003</v>
      </c>
    </row>
    <row r="1480" spans="1:4" x14ac:dyDescent="0.2">
      <c r="A1480" s="2">
        <v>41728</v>
      </c>
      <c r="B1480">
        <v>20140403</v>
      </c>
      <c r="C1480">
        <v>-30</v>
      </c>
      <c r="D1480">
        <v>35</v>
      </c>
    </row>
    <row r="1481" spans="1:4" x14ac:dyDescent="0.2">
      <c r="A1481" s="2">
        <v>41735</v>
      </c>
      <c r="B1481">
        <v>20140410</v>
      </c>
      <c r="C1481">
        <v>-31.9</v>
      </c>
      <c r="D1481">
        <v>34</v>
      </c>
    </row>
    <row r="1482" spans="1:4" x14ac:dyDescent="0.2">
      <c r="A1482" s="2">
        <v>41742</v>
      </c>
      <c r="B1482">
        <v>20140417</v>
      </c>
      <c r="C1482">
        <v>-29.1</v>
      </c>
      <c r="D1482">
        <v>35.4</v>
      </c>
    </row>
    <row r="1483" spans="1:4" x14ac:dyDescent="0.2">
      <c r="A1483" s="2">
        <v>41749</v>
      </c>
      <c r="B1483">
        <v>20140424</v>
      </c>
      <c r="C1483">
        <v>-25.4</v>
      </c>
      <c r="D1483">
        <v>37.299999999999997</v>
      </c>
    </row>
    <row r="1484" spans="1:4" x14ac:dyDescent="0.2">
      <c r="A1484" s="2">
        <v>41756</v>
      </c>
      <c r="B1484">
        <v>20140501</v>
      </c>
      <c r="C1484">
        <v>37.9</v>
      </c>
      <c r="D1484">
        <v>37.9</v>
      </c>
    </row>
    <row r="1485" spans="1:4" x14ac:dyDescent="0.2">
      <c r="A1485" s="2">
        <v>41763</v>
      </c>
      <c r="B1485">
        <v>20140508</v>
      </c>
      <c r="C1485">
        <v>37.1</v>
      </c>
      <c r="D1485">
        <v>37.1</v>
      </c>
    </row>
    <row r="1486" spans="1:4" x14ac:dyDescent="0.2">
      <c r="A1486" s="2">
        <v>41770</v>
      </c>
      <c r="B1486">
        <v>20140515</v>
      </c>
      <c r="C1486">
        <v>34.9</v>
      </c>
      <c r="D1486">
        <v>34.9</v>
      </c>
    </row>
    <row r="1487" spans="1:4" x14ac:dyDescent="0.2">
      <c r="A1487" s="2">
        <v>41777</v>
      </c>
      <c r="B1487">
        <v>20140522</v>
      </c>
      <c r="C1487">
        <v>34.1</v>
      </c>
      <c r="D1487">
        <v>34.1</v>
      </c>
    </row>
    <row r="1488" spans="1:4" x14ac:dyDescent="0.2">
      <c r="A1488" s="2">
        <v>41784</v>
      </c>
      <c r="B1488">
        <v>20140529</v>
      </c>
      <c r="C1488">
        <v>33.299999999999997</v>
      </c>
      <c r="D1488">
        <v>33.299999999999997</v>
      </c>
    </row>
    <row r="1489" spans="1:4" x14ac:dyDescent="0.2">
      <c r="A1489" s="2">
        <v>41791</v>
      </c>
      <c r="B1489">
        <v>20140605</v>
      </c>
      <c r="C1489">
        <v>35.1</v>
      </c>
      <c r="D1489">
        <v>35.1</v>
      </c>
    </row>
    <row r="1490" spans="1:4" x14ac:dyDescent="0.2">
      <c r="A1490" s="2">
        <v>41798</v>
      </c>
      <c r="B1490">
        <v>20140612</v>
      </c>
      <c r="C1490">
        <v>35.5</v>
      </c>
      <c r="D1490">
        <v>35.5</v>
      </c>
    </row>
    <row r="1491" spans="1:4" x14ac:dyDescent="0.2">
      <c r="A1491" s="2">
        <v>41805</v>
      </c>
      <c r="B1491">
        <v>20140619</v>
      </c>
      <c r="C1491">
        <v>37.1</v>
      </c>
      <c r="D1491">
        <v>37.1</v>
      </c>
    </row>
    <row r="1492" spans="1:4" x14ac:dyDescent="0.2">
      <c r="A1492" s="2">
        <v>41812</v>
      </c>
      <c r="B1492">
        <v>20140626</v>
      </c>
      <c r="C1492">
        <v>37.1</v>
      </c>
      <c r="D1492">
        <v>37.1</v>
      </c>
    </row>
    <row r="1493" spans="1:4" x14ac:dyDescent="0.2">
      <c r="A1493" s="2">
        <v>41819</v>
      </c>
      <c r="B1493">
        <v>20140703</v>
      </c>
      <c r="C1493">
        <v>36.4</v>
      </c>
      <c r="D1493">
        <v>36.4</v>
      </c>
    </row>
    <row r="1494" spans="1:4" x14ac:dyDescent="0.2">
      <c r="A1494" s="2">
        <v>41826</v>
      </c>
      <c r="B1494">
        <v>20140710</v>
      </c>
      <c r="C1494">
        <v>37.6</v>
      </c>
      <c r="D1494">
        <v>37.6</v>
      </c>
    </row>
    <row r="1495" spans="1:4" x14ac:dyDescent="0.2">
      <c r="A1495" s="2">
        <v>41833</v>
      </c>
      <c r="B1495">
        <v>20140717</v>
      </c>
      <c r="C1495">
        <v>37.5</v>
      </c>
      <c r="D1495">
        <v>37.5</v>
      </c>
    </row>
    <row r="1496" spans="1:4" x14ac:dyDescent="0.2">
      <c r="A1496" s="2">
        <v>41840</v>
      </c>
      <c r="B1496">
        <v>20140724</v>
      </c>
      <c r="C1496">
        <v>37.6</v>
      </c>
      <c r="D1496">
        <v>37.6</v>
      </c>
    </row>
    <row r="1497" spans="1:4" x14ac:dyDescent="0.2">
      <c r="A1497" s="2">
        <v>41847</v>
      </c>
      <c r="B1497">
        <v>20140731</v>
      </c>
      <c r="C1497">
        <v>36.299999999999997</v>
      </c>
      <c r="D1497">
        <v>36.299999999999997</v>
      </c>
    </row>
    <row r="1498" spans="1:4" x14ac:dyDescent="0.2">
      <c r="A1498" s="2">
        <v>41854</v>
      </c>
      <c r="B1498">
        <v>20140807</v>
      </c>
      <c r="C1498">
        <v>36.200000000000003</v>
      </c>
      <c r="D1498">
        <v>36.200000000000003</v>
      </c>
    </row>
    <row r="1499" spans="1:4" x14ac:dyDescent="0.2">
      <c r="A1499" s="2">
        <v>41861</v>
      </c>
      <c r="B1499">
        <v>20140814</v>
      </c>
      <c r="C1499">
        <v>36.799999999999997</v>
      </c>
      <c r="D1499">
        <v>36.799999999999997</v>
      </c>
    </row>
    <row r="1500" spans="1:4" x14ac:dyDescent="0.2">
      <c r="A1500" s="2">
        <v>41868</v>
      </c>
      <c r="B1500">
        <v>20140821</v>
      </c>
      <c r="C1500">
        <v>36.6</v>
      </c>
      <c r="D1500">
        <v>36.6</v>
      </c>
    </row>
    <row r="1501" spans="1:4" x14ac:dyDescent="0.2">
      <c r="A1501" s="2">
        <v>41875</v>
      </c>
      <c r="B1501">
        <v>20140828</v>
      </c>
      <c r="C1501">
        <v>37.299999999999997</v>
      </c>
      <c r="D1501">
        <v>37.299999999999997</v>
      </c>
    </row>
    <row r="1502" spans="1:4" x14ac:dyDescent="0.2">
      <c r="A1502" s="2">
        <v>41882</v>
      </c>
      <c r="B1502">
        <v>20140904</v>
      </c>
      <c r="C1502">
        <v>37.700000000000003</v>
      </c>
      <c r="D1502">
        <v>37.700000000000003</v>
      </c>
    </row>
    <row r="1503" spans="1:4" x14ac:dyDescent="0.2">
      <c r="A1503" s="2">
        <v>41889</v>
      </c>
      <c r="B1503">
        <v>20140911</v>
      </c>
      <c r="C1503">
        <v>36.5</v>
      </c>
      <c r="D1503">
        <v>36.5</v>
      </c>
    </row>
    <row r="1504" spans="1:4" x14ac:dyDescent="0.2">
      <c r="A1504" s="2">
        <v>41896</v>
      </c>
      <c r="B1504">
        <v>20140918</v>
      </c>
      <c r="C1504">
        <v>37.200000000000003</v>
      </c>
      <c r="D1504">
        <v>37.200000000000003</v>
      </c>
    </row>
    <row r="1505" spans="1:4" x14ac:dyDescent="0.2">
      <c r="A1505" s="2">
        <v>41903</v>
      </c>
      <c r="B1505">
        <v>20140925</v>
      </c>
      <c r="C1505">
        <v>35.5</v>
      </c>
      <c r="D1505">
        <v>35.5</v>
      </c>
    </row>
    <row r="1506" spans="1:4" x14ac:dyDescent="0.2">
      <c r="A1506" s="2">
        <v>41910</v>
      </c>
      <c r="B1506">
        <v>20141002</v>
      </c>
      <c r="C1506">
        <v>34.799999999999997</v>
      </c>
      <c r="D1506">
        <v>34.799999999999997</v>
      </c>
    </row>
    <row r="1507" spans="1:4" x14ac:dyDescent="0.2">
      <c r="A1507" s="2">
        <v>41917</v>
      </c>
      <c r="B1507">
        <v>20141009</v>
      </c>
      <c r="C1507">
        <v>36.799999999999997</v>
      </c>
      <c r="D1507">
        <v>36.799999999999997</v>
      </c>
    </row>
    <row r="1508" spans="1:4" x14ac:dyDescent="0.2">
      <c r="A1508" s="2">
        <v>41924</v>
      </c>
      <c r="B1508">
        <v>20141016</v>
      </c>
      <c r="C1508">
        <v>36.200000000000003</v>
      </c>
      <c r="D1508">
        <v>36.200000000000003</v>
      </c>
    </row>
    <row r="1509" spans="1:4" x14ac:dyDescent="0.2">
      <c r="A1509" s="2">
        <v>41931</v>
      </c>
      <c r="B1509">
        <v>20141023</v>
      </c>
      <c r="C1509">
        <v>37.700000000000003</v>
      </c>
      <c r="D1509">
        <v>37.700000000000003</v>
      </c>
    </row>
    <row r="1510" spans="1:4" x14ac:dyDescent="0.2">
      <c r="A1510" s="2">
        <v>41938</v>
      </c>
      <c r="B1510">
        <v>20141030</v>
      </c>
      <c r="C1510">
        <v>37.200000000000003</v>
      </c>
      <c r="D1510">
        <v>37.200000000000003</v>
      </c>
    </row>
    <row r="1511" spans="1:4" x14ac:dyDescent="0.2">
      <c r="A1511" s="2">
        <v>41945</v>
      </c>
      <c r="B1511">
        <v>20141106</v>
      </c>
      <c r="C1511">
        <v>38.1</v>
      </c>
      <c r="D1511">
        <v>38.1</v>
      </c>
    </row>
    <row r="1512" spans="1:4" x14ac:dyDescent="0.2">
      <c r="A1512" s="2">
        <v>41952</v>
      </c>
      <c r="B1512">
        <v>20141113</v>
      </c>
      <c r="C1512">
        <v>38.200000000000003</v>
      </c>
      <c r="D1512">
        <v>38.200000000000003</v>
      </c>
    </row>
    <row r="1513" spans="1:4" x14ac:dyDescent="0.2">
      <c r="A1513" s="2">
        <v>41959</v>
      </c>
      <c r="B1513">
        <v>20141120</v>
      </c>
      <c r="C1513">
        <v>38.5</v>
      </c>
      <c r="D1513">
        <v>38.5</v>
      </c>
    </row>
    <row r="1514" spans="1:4" x14ac:dyDescent="0.2">
      <c r="A1514" s="2">
        <v>41966</v>
      </c>
      <c r="B1514">
        <v>20141126</v>
      </c>
      <c r="C1514">
        <v>40.700000000000003</v>
      </c>
      <c r="D1514">
        <v>40.700000000000003</v>
      </c>
    </row>
    <row r="1515" spans="1:4" x14ac:dyDescent="0.2">
      <c r="A1515" s="2">
        <v>41973</v>
      </c>
      <c r="B1515">
        <v>20141204</v>
      </c>
      <c r="C1515">
        <v>39.799999999999997</v>
      </c>
      <c r="D1515">
        <v>39.799999999999997</v>
      </c>
    </row>
    <row r="1516" spans="1:4" x14ac:dyDescent="0.2">
      <c r="A1516" s="2">
        <v>41980</v>
      </c>
      <c r="B1516">
        <v>20141211</v>
      </c>
      <c r="C1516">
        <v>41.3</v>
      </c>
      <c r="D1516">
        <v>41.3</v>
      </c>
    </row>
    <row r="1517" spans="1:4" x14ac:dyDescent="0.2">
      <c r="A1517" s="2">
        <v>41987</v>
      </c>
      <c r="B1517">
        <v>20141218</v>
      </c>
      <c r="C1517">
        <v>41.7</v>
      </c>
      <c r="D1517">
        <v>41.7</v>
      </c>
    </row>
    <row r="1518" spans="1:4" x14ac:dyDescent="0.2">
      <c r="A1518" s="2">
        <v>41994</v>
      </c>
      <c r="B1518">
        <v>20141224</v>
      </c>
      <c r="C1518">
        <v>43.1</v>
      </c>
      <c r="D1518">
        <v>43.1</v>
      </c>
    </row>
    <row r="1519" spans="1:4" x14ac:dyDescent="0.2">
      <c r="A1519" s="2">
        <v>42001</v>
      </c>
      <c r="B1519">
        <v>20141231</v>
      </c>
      <c r="C1519">
        <v>42.7</v>
      </c>
      <c r="D1519">
        <v>42.7</v>
      </c>
    </row>
    <row r="1520" spans="1:4" x14ac:dyDescent="0.2">
      <c r="A1520" s="2">
        <v>42008</v>
      </c>
      <c r="B1520">
        <v>20150108</v>
      </c>
      <c r="C1520">
        <v>43.6</v>
      </c>
      <c r="D1520">
        <v>43.6</v>
      </c>
    </row>
    <row r="1521" spans="1:4" x14ac:dyDescent="0.2">
      <c r="A1521" s="2">
        <v>42015</v>
      </c>
      <c r="B1521">
        <v>20150115</v>
      </c>
      <c r="C1521">
        <v>45.4</v>
      </c>
      <c r="D1521">
        <v>45.4</v>
      </c>
    </row>
    <row r="1522" spans="1:4" x14ac:dyDescent="0.2">
      <c r="A1522" s="2">
        <v>42022</v>
      </c>
      <c r="B1522">
        <v>20150122</v>
      </c>
      <c r="C1522">
        <v>44.7</v>
      </c>
      <c r="D1522">
        <v>44.7</v>
      </c>
    </row>
    <row r="1523" spans="1:4" x14ac:dyDescent="0.2">
      <c r="A1523" s="2">
        <v>42029</v>
      </c>
      <c r="B1523">
        <v>20150129</v>
      </c>
      <c r="C1523">
        <v>47.3</v>
      </c>
      <c r="D1523">
        <v>47.3</v>
      </c>
    </row>
    <row r="1524" spans="1:4" x14ac:dyDescent="0.2">
      <c r="A1524" s="2">
        <v>42036</v>
      </c>
      <c r="B1524">
        <v>20150205</v>
      </c>
      <c r="C1524">
        <v>45.5</v>
      </c>
      <c r="D1524">
        <v>45.5</v>
      </c>
    </row>
    <row r="1525" spans="1:4" x14ac:dyDescent="0.2">
      <c r="A1525" s="2">
        <v>42043</v>
      </c>
      <c r="B1525">
        <v>20150212</v>
      </c>
      <c r="C1525">
        <v>44.3</v>
      </c>
      <c r="D1525">
        <v>44.3</v>
      </c>
    </row>
    <row r="1526" spans="1:4" x14ac:dyDescent="0.2">
      <c r="A1526" s="2">
        <v>42050</v>
      </c>
      <c r="B1526">
        <v>20150219</v>
      </c>
      <c r="C1526">
        <v>44.6</v>
      </c>
      <c r="D1526">
        <v>44.6</v>
      </c>
    </row>
    <row r="1527" spans="1:4" x14ac:dyDescent="0.2">
      <c r="A1527" s="2">
        <v>42057</v>
      </c>
      <c r="B1527">
        <v>20150226</v>
      </c>
      <c r="C1527">
        <v>42.7</v>
      </c>
      <c r="D1527">
        <v>42.7</v>
      </c>
    </row>
    <row r="1528" spans="1:4" x14ac:dyDescent="0.2">
      <c r="A1528" s="2">
        <v>42064</v>
      </c>
      <c r="B1528">
        <v>20150305</v>
      </c>
      <c r="C1528">
        <v>43.5</v>
      </c>
      <c r="D1528">
        <v>43.5</v>
      </c>
    </row>
    <row r="1529" spans="1:4" x14ac:dyDescent="0.2">
      <c r="A1529" s="2">
        <v>42071</v>
      </c>
      <c r="B1529">
        <v>20150312</v>
      </c>
      <c r="C1529">
        <v>43.3</v>
      </c>
      <c r="D1529">
        <v>43.3</v>
      </c>
    </row>
    <row r="1530" spans="1:4" x14ac:dyDescent="0.2">
      <c r="A1530" s="2">
        <v>42078</v>
      </c>
      <c r="B1530">
        <v>20150319</v>
      </c>
      <c r="C1530">
        <v>44.2</v>
      </c>
      <c r="D1530">
        <v>44.2</v>
      </c>
    </row>
    <row r="1531" spans="1:4" x14ac:dyDescent="0.2">
      <c r="A1531" s="2">
        <v>42085</v>
      </c>
      <c r="B1531">
        <v>20150326</v>
      </c>
      <c r="C1531">
        <v>45.5</v>
      </c>
      <c r="D1531">
        <v>45.5</v>
      </c>
    </row>
    <row r="1532" spans="1:4" x14ac:dyDescent="0.2">
      <c r="A1532" s="2">
        <v>42092</v>
      </c>
      <c r="B1532">
        <v>20150402</v>
      </c>
      <c r="C1532">
        <v>46.2</v>
      </c>
      <c r="D1532">
        <v>46.2</v>
      </c>
    </row>
    <row r="1533" spans="1:4" x14ac:dyDescent="0.2">
      <c r="A1533" s="2">
        <v>42099</v>
      </c>
      <c r="B1533">
        <v>20150409</v>
      </c>
      <c r="C1533">
        <v>47.9</v>
      </c>
      <c r="D1533">
        <v>47.9</v>
      </c>
    </row>
    <row r="1534" spans="1:4" x14ac:dyDescent="0.2">
      <c r="A1534" s="2">
        <v>42106</v>
      </c>
      <c r="B1534">
        <v>20150416</v>
      </c>
      <c r="C1534">
        <v>46.6</v>
      </c>
      <c r="D1534">
        <v>46.6</v>
      </c>
    </row>
    <row r="1535" spans="1:4" x14ac:dyDescent="0.2">
      <c r="A1535" s="2">
        <v>42113</v>
      </c>
      <c r="B1535">
        <v>20150423</v>
      </c>
      <c r="C1535">
        <v>45.4</v>
      </c>
      <c r="D1535">
        <v>45.4</v>
      </c>
    </row>
    <row r="1536" spans="1:4" x14ac:dyDescent="0.2">
      <c r="A1536" s="2">
        <v>42120</v>
      </c>
      <c r="B1536">
        <v>20150430</v>
      </c>
      <c r="C1536">
        <v>44.7</v>
      </c>
      <c r="D1536">
        <v>44.7</v>
      </c>
    </row>
    <row r="1537" spans="1:4" x14ac:dyDescent="0.2">
      <c r="A1537" s="2">
        <v>42127</v>
      </c>
      <c r="B1537">
        <v>20150507</v>
      </c>
      <c r="C1537">
        <v>43.7</v>
      </c>
      <c r="D1537">
        <v>43.7</v>
      </c>
    </row>
    <row r="1538" spans="1:4" x14ac:dyDescent="0.2">
      <c r="A1538" s="2">
        <v>42134</v>
      </c>
      <c r="B1538">
        <v>20150514</v>
      </c>
      <c r="C1538">
        <v>43.5</v>
      </c>
      <c r="D1538">
        <v>43.5</v>
      </c>
    </row>
    <row r="1539" spans="1:4" x14ac:dyDescent="0.2">
      <c r="A1539" s="2">
        <v>42141</v>
      </c>
      <c r="B1539">
        <v>20150521</v>
      </c>
      <c r="C1539">
        <v>42.4</v>
      </c>
      <c r="D1539">
        <v>42.4</v>
      </c>
    </row>
    <row r="1540" spans="1:4" x14ac:dyDescent="0.2">
      <c r="A1540" s="2">
        <v>42148</v>
      </c>
      <c r="B1540">
        <v>20150528</v>
      </c>
      <c r="C1540">
        <v>40.9</v>
      </c>
      <c r="D1540">
        <v>40.9</v>
      </c>
    </row>
    <row r="1541" spans="1:4" x14ac:dyDescent="0.2">
      <c r="A1541" s="2">
        <v>42155</v>
      </c>
      <c r="B1541">
        <v>20150604</v>
      </c>
      <c r="C1541">
        <v>40.5</v>
      </c>
      <c r="D1541">
        <v>40.5</v>
      </c>
    </row>
    <row r="1542" spans="1:4" x14ac:dyDescent="0.2">
      <c r="A1542" s="2">
        <v>42162</v>
      </c>
      <c r="B1542">
        <v>20150611</v>
      </c>
      <c r="C1542">
        <v>40.1</v>
      </c>
      <c r="D1542">
        <v>40.1</v>
      </c>
    </row>
    <row r="1543" spans="1:4" x14ac:dyDescent="0.2">
      <c r="A1543" s="2">
        <v>42169</v>
      </c>
      <c r="B1543">
        <v>20150618</v>
      </c>
      <c r="C1543">
        <v>40.9</v>
      </c>
      <c r="D1543">
        <v>40.9</v>
      </c>
    </row>
    <row r="1544" spans="1:4" x14ac:dyDescent="0.2">
      <c r="A1544" s="2">
        <v>42176</v>
      </c>
      <c r="B1544">
        <v>20150625</v>
      </c>
      <c r="C1544">
        <v>42.6</v>
      </c>
      <c r="D1544">
        <v>42.6</v>
      </c>
    </row>
    <row r="1545" spans="1:4" x14ac:dyDescent="0.2">
      <c r="A1545" s="2">
        <v>42183</v>
      </c>
      <c r="B1545">
        <v>20150702</v>
      </c>
      <c r="C1545">
        <v>44</v>
      </c>
      <c r="D1545">
        <v>44</v>
      </c>
    </row>
    <row r="1546" spans="1:4" x14ac:dyDescent="0.2">
      <c r="A1546" s="2">
        <v>42190</v>
      </c>
      <c r="B1546">
        <v>20150709</v>
      </c>
      <c r="C1546">
        <v>43.5</v>
      </c>
      <c r="D1546">
        <v>43.5</v>
      </c>
    </row>
    <row r="1547" spans="1:4" x14ac:dyDescent="0.2">
      <c r="A1547" s="2">
        <v>42197</v>
      </c>
      <c r="B1547">
        <v>20150716</v>
      </c>
      <c r="C1547">
        <v>43.2</v>
      </c>
      <c r="D1547">
        <v>43.2</v>
      </c>
    </row>
    <row r="1548" spans="1:4" x14ac:dyDescent="0.2">
      <c r="A1548" s="2">
        <v>42204</v>
      </c>
      <c r="B1548">
        <v>20150723</v>
      </c>
      <c r="C1548">
        <v>42.4</v>
      </c>
      <c r="D1548">
        <v>42.4</v>
      </c>
    </row>
    <row r="1549" spans="1:4" x14ac:dyDescent="0.2">
      <c r="A1549" s="2">
        <v>42211</v>
      </c>
      <c r="B1549">
        <v>20150730</v>
      </c>
      <c r="C1549">
        <v>40.5</v>
      </c>
      <c r="D1549">
        <v>40.5</v>
      </c>
    </row>
    <row r="1550" spans="1:4" x14ac:dyDescent="0.2">
      <c r="A1550" s="2">
        <v>42218</v>
      </c>
      <c r="B1550">
        <v>20150806</v>
      </c>
      <c r="C1550">
        <v>40.299999999999997</v>
      </c>
      <c r="D1550">
        <v>40.299999999999997</v>
      </c>
    </row>
    <row r="1551" spans="1:4" x14ac:dyDescent="0.2">
      <c r="A1551" s="2">
        <v>42225</v>
      </c>
      <c r="B1551">
        <v>20150813</v>
      </c>
      <c r="C1551">
        <v>40.700000000000003</v>
      </c>
      <c r="D1551">
        <v>40.700000000000003</v>
      </c>
    </row>
    <row r="1552" spans="1:4" x14ac:dyDescent="0.2">
      <c r="A1552" s="2">
        <v>42232</v>
      </c>
      <c r="B1552">
        <v>20150820</v>
      </c>
      <c r="C1552">
        <v>41.1</v>
      </c>
      <c r="D1552">
        <v>41.1</v>
      </c>
    </row>
    <row r="1553" spans="1:4" x14ac:dyDescent="0.2">
      <c r="A1553" s="2">
        <v>42239</v>
      </c>
      <c r="B1553">
        <v>20150827</v>
      </c>
      <c r="C1553">
        <v>42</v>
      </c>
      <c r="D1553">
        <v>42</v>
      </c>
    </row>
    <row r="1554" spans="1:4" x14ac:dyDescent="0.2">
      <c r="A1554" s="2">
        <v>42246</v>
      </c>
      <c r="B1554">
        <v>20150903</v>
      </c>
      <c r="C1554">
        <v>41.4</v>
      </c>
      <c r="D1554">
        <v>41.4</v>
      </c>
    </row>
    <row r="1555" spans="1:4" x14ac:dyDescent="0.2">
      <c r="A1555" s="2">
        <v>42253</v>
      </c>
      <c r="B1555">
        <v>20150910</v>
      </c>
      <c r="C1555">
        <v>41.4</v>
      </c>
      <c r="D1555">
        <v>41.4</v>
      </c>
    </row>
    <row r="1556" spans="1:4" x14ac:dyDescent="0.2">
      <c r="A1556" s="2">
        <v>42260</v>
      </c>
      <c r="B1556">
        <v>20150917</v>
      </c>
      <c r="C1556">
        <v>40.200000000000003</v>
      </c>
      <c r="D1556">
        <v>40.200000000000003</v>
      </c>
    </row>
    <row r="1557" spans="1:4" x14ac:dyDescent="0.2">
      <c r="A1557" s="2">
        <v>42267</v>
      </c>
      <c r="B1557">
        <v>20150924</v>
      </c>
      <c r="C1557">
        <v>41.9</v>
      </c>
      <c r="D1557">
        <v>41.9</v>
      </c>
    </row>
    <row r="1558" spans="1:4" x14ac:dyDescent="0.2">
      <c r="A1558" s="2">
        <v>42274</v>
      </c>
      <c r="B1558">
        <v>20151001</v>
      </c>
      <c r="C1558">
        <v>43</v>
      </c>
      <c r="D1558">
        <v>43</v>
      </c>
    </row>
    <row r="1559" spans="1:4" x14ac:dyDescent="0.2">
      <c r="A1559" s="2">
        <v>42281</v>
      </c>
      <c r="B1559">
        <v>20151008</v>
      </c>
      <c r="C1559">
        <v>44.8</v>
      </c>
      <c r="D1559">
        <v>44.8</v>
      </c>
    </row>
    <row r="1560" spans="1:4" x14ac:dyDescent="0.2">
      <c r="A1560" s="2">
        <v>42288</v>
      </c>
      <c r="B1560">
        <v>20151015</v>
      </c>
      <c r="C1560">
        <v>45.2</v>
      </c>
      <c r="D1560">
        <v>45.2</v>
      </c>
    </row>
    <row r="1561" spans="1:4" x14ac:dyDescent="0.2">
      <c r="A1561" s="2">
        <v>42295</v>
      </c>
      <c r="B1561">
        <v>20151022</v>
      </c>
      <c r="C1561">
        <v>43.5</v>
      </c>
      <c r="D1561">
        <v>43.5</v>
      </c>
    </row>
    <row r="1562" spans="1:4" x14ac:dyDescent="0.2">
      <c r="A1562" s="2">
        <v>42302</v>
      </c>
      <c r="B1562">
        <v>20151029</v>
      </c>
      <c r="C1562">
        <v>42.8</v>
      </c>
      <c r="D1562">
        <v>42.8</v>
      </c>
    </row>
    <row r="1563" spans="1:4" x14ac:dyDescent="0.2">
      <c r="A1563" s="2">
        <v>42309</v>
      </c>
      <c r="B1563">
        <v>20151105</v>
      </c>
      <c r="C1563">
        <v>41.1</v>
      </c>
      <c r="D1563">
        <v>41.1</v>
      </c>
    </row>
    <row r="1564" spans="1:4" x14ac:dyDescent="0.2">
      <c r="A1564" s="2">
        <v>42316</v>
      </c>
      <c r="B1564">
        <v>20151112</v>
      </c>
      <c r="C1564">
        <v>41.6</v>
      </c>
      <c r="D1564">
        <v>41.6</v>
      </c>
    </row>
    <row r="1565" spans="1:4" x14ac:dyDescent="0.2">
      <c r="A1565" s="2">
        <v>42323</v>
      </c>
      <c r="B1565">
        <v>20151119</v>
      </c>
      <c r="C1565">
        <v>41.2</v>
      </c>
      <c r="D1565">
        <v>41.2</v>
      </c>
    </row>
    <row r="1566" spans="1:4" x14ac:dyDescent="0.2">
      <c r="A1566" s="2">
        <v>42330</v>
      </c>
      <c r="B1566">
        <v>20151125</v>
      </c>
      <c r="C1566">
        <v>40.9</v>
      </c>
      <c r="D1566">
        <v>40.9</v>
      </c>
    </row>
    <row r="1567" spans="1:4" x14ac:dyDescent="0.2">
      <c r="A1567" s="2">
        <v>42337</v>
      </c>
      <c r="B1567">
        <v>20151203</v>
      </c>
      <c r="C1567">
        <v>39.6</v>
      </c>
      <c r="D1567">
        <v>39.6</v>
      </c>
    </row>
    <row r="1568" spans="1:4" x14ac:dyDescent="0.2">
      <c r="A1568" s="2">
        <v>42344</v>
      </c>
      <c r="B1568">
        <v>20151210</v>
      </c>
      <c r="C1568">
        <v>40.1</v>
      </c>
      <c r="D1568">
        <v>40.1</v>
      </c>
    </row>
    <row r="1569" spans="1:4" x14ac:dyDescent="0.2">
      <c r="A1569" s="2">
        <v>42351</v>
      </c>
      <c r="B1569">
        <v>20151217</v>
      </c>
      <c r="C1569">
        <v>40.9</v>
      </c>
      <c r="D1569">
        <v>40.9</v>
      </c>
    </row>
    <row r="1570" spans="1:4" x14ac:dyDescent="0.2">
      <c r="A1570" s="2">
        <v>42358</v>
      </c>
      <c r="B1570">
        <v>20151224</v>
      </c>
      <c r="C1570">
        <v>42.2</v>
      </c>
      <c r="D1570">
        <v>42.2</v>
      </c>
    </row>
    <row r="1571" spans="1:4" x14ac:dyDescent="0.2">
      <c r="A1571" s="2">
        <v>42365</v>
      </c>
      <c r="B1571">
        <v>20151231</v>
      </c>
      <c r="C1571">
        <v>43.6</v>
      </c>
      <c r="D1571">
        <v>43.6</v>
      </c>
    </row>
    <row r="1572" spans="1:4" x14ac:dyDescent="0.2">
      <c r="A1572" s="2">
        <v>42372</v>
      </c>
      <c r="B1572">
        <v>20160107</v>
      </c>
      <c r="C1572">
        <v>44.2</v>
      </c>
      <c r="D1572">
        <v>44.2</v>
      </c>
    </row>
    <row r="1573" spans="1:4" x14ac:dyDescent="0.2">
      <c r="A1573" s="2">
        <v>42379</v>
      </c>
      <c r="B1573">
        <v>20160114</v>
      </c>
      <c r="C1573">
        <v>44.4</v>
      </c>
      <c r="D1573">
        <v>44.4</v>
      </c>
    </row>
    <row r="1574" spans="1:4" x14ac:dyDescent="0.2">
      <c r="A1574" s="2">
        <v>42386</v>
      </c>
      <c r="B1574">
        <v>20160121</v>
      </c>
      <c r="C1574">
        <v>44</v>
      </c>
      <c r="D1574">
        <v>44</v>
      </c>
    </row>
    <row r="1575" spans="1:4" x14ac:dyDescent="0.2">
      <c r="A1575" s="2">
        <v>42393</v>
      </c>
      <c r="B1575">
        <v>20160128</v>
      </c>
      <c r="C1575">
        <v>44.6</v>
      </c>
      <c r="D1575">
        <v>44.6</v>
      </c>
    </row>
    <row r="1576" spans="1:4" x14ac:dyDescent="0.2">
      <c r="A1576" s="2">
        <v>42400</v>
      </c>
      <c r="B1576">
        <v>20160204</v>
      </c>
      <c r="C1576">
        <v>44.2</v>
      </c>
      <c r="D1576">
        <v>44.2</v>
      </c>
    </row>
    <row r="1577" spans="1:4" x14ac:dyDescent="0.2">
      <c r="A1577" s="2">
        <v>42407</v>
      </c>
      <c r="B1577">
        <v>20160211</v>
      </c>
      <c r="C1577">
        <v>44.5</v>
      </c>
      <c r="D1577">
        <v>44.5</v>
      </c>
    </row>
    <row r="1578" spans="1:4" x14ac:dyDescent="0.2">
      <c r="A1578" s="2">
        <v>42414</v>
      </c>
      <c r="B1578">
        <v>20160218</v>
      </c>
      <c r="C1578">
        <v>44.3</v>
      </c>
      <c r="D1578">
        <v>44.3</v>
      </c>
    </row>
    <row r="1579" spans="1:4" x14ac:dyDescent="0.2">
      <c r="A1579" s="2">
        <v>42421</v>
      </c>
      <c r="B1579">
        <v>20160225</v>
      </c>
      <c r="C1579">
        <v>44.2</v>
      </c>
      <c r="D1579">
        <v>44.2</v>
      </c>
    </row>
    <row r="1580" spans="1:4" x14ac:dyDescent="0.2">
      <c r="A1580" s="2">
        <v>42428</v>
      </c>
      <c r="B1580">
        <v>20160303</v>
      </c>
      <c r="C1580">
        <v>43.6</v>
      </c>
      <c r="D1580">
        <v>43.6</v>
      </c>
    </row>
    <row r="1581" spans="1:4" x14ac:dyDescent="0.2">
      <c r="A1581" s="2">
        <v>42435</v>
      </c>
      <c r="B1581">
        <v>20160310</v>
      </c>
      <c r="C1581">
        <v>43.8</v>
      </c>
      <c r="D1581">
        <v>43.8</v>
      </c>
    </row>
    <row r="1582" spans="1:4" x14ac:dyDescent="0.2">
      <c r="A1582" s="2">
        <v>42442</v>
      </c>
      <c r="B1582">
        <v>20160317</v>
      </c>
      <c r="C1582">
        <v>44.3</v>
      </c>
      <c r="D1582">
        <v>44.3</v>
      </c>
    </row>
    <row r="1583" spans="1:4" x14ac:dyDescent="0.2">
      <c r="A1583" s="2">
        <v>42449</v>
      </c>
      <c r="B1583">
        <v>20160324</v>
      </c>
      <c r="C1583">
        <v>43.6</v>
      </c>
      <c r="D1583">
        <v>43.6</v>
      </c>
    </row>
    <row r="1584" spans="1:4" x14ac:dyDescent="0.2">
      <c r="A1584" s="2">
        <v>42456</v>
      </c>
      <c r="B1584">
        <v>20160331</v>
      </c>
      <c r="C1584">
        <v>42.8</v>
      </c>
      <c r="D1584">
        <v>42.8</v>
      </c>
    </row>
    <row r="1585" spans="1:4" x14ac:dyDescent="0.2">
      <c r="A1585" s="2">
        <v>42463</v>
      </c>
      <c r="B1585">
        <v>20160407</v>
      </c>
      <c r="C1585">
        <v>42.6</v>
      </c>
      <c r="D1585">
        <v>42.6</v>
      </c>
    </row>
    <row r="1586" spans="1:4" x14ac:dyDescent="0.2">
      <c r="A1586" s="2">
        <v>42470</v>
      </c>
      <c r="B1586">
        <v>20160414</v>
      </c>
      <c r="C1586">
        <v>43.6</v>
      </c>
      <c r="D1586">
        <v>43.6</v>
      </c>
    </row>
    <row r="1587" spans="1:4" x14ac:dyDescent="0.2">
      <c r="A1587" s="2">
        <v>42477</v>
      </c>
      <c r="B1587">
        <v>20160421</v>
      </c>
      <c r="C1587">
        <v>42.9</v>
      </c>
      <c r="D1587">
        <v>42.9</v>
      </c>
    </row>
    <row r="1588" spans="1:4" x14ac:dyDescent="0.2">
      <c r="A1588" s="2">
        <v>42484</v>
      </c>
      <c r="B1588">
        <v>20160428</v>
      </c>
      <c r="C1588">
        <v>43.4</v>
      </c>
      <c r="D1588">
        <v>43.4</v>
      </c>
    </row>
    <row r="1589" spans="1:4" x14ac:dyDescent="0.2">
      <c r="A1589" s="2">
        <v>42491</v>
      </c>
      <c r="B1589">
        <v>20160505</v>
      </c>
      <c r="C1589">
        <v>42</v>
      </c>
      <c r="D1589">
        <v>42</v>
      </c>
    </row>
    <row r="1590" spans="1:4" x14ac:dyDescent="0.2">
      <c r="A1590" s="2">
        <v>42498</v>
      </c>
      <c r="B1590">
        <v>20160512</v>
      </c>
      <c r="C1590">
        <v>41.7</v>
      </c>
      <c r="D1590">
        <v>41.7</v>
      </c>
    </row>
    <row r="1591" spans="1:4" x14ac:dyDescent="0.2">
      <c r="A1591" s="2">
        <v>42505</v>
      </c>
      <c r="B1591">
        <v>20160519</v>
      </c>
      <c r="C1591">
        <v>42.6</v>
      </c>
      <c r="D1591">
        <v>42.6</v>
      </c>
    </row>
    <row r="1592" spans="1:4" x14ac:dyDescent="0.2">
      <c r="A1592" s="2">
        <v>42512</v>
      </c>
      <c r="B1592">
        <v>20160526</v>
      </c>
      <c r="C1592">
        <v>42</v>
      </c>
      <c r="D1592">
        <v>42</v>
      </c>
    </row>
    <row r="1593" spans="1:4" x14ac:dyDescent="0.2">
      <c r="A1593" s="2">
        <v>42519</v>
      </c>
      <c r="B1593">
        <v>20160602</v>
      </c>
      <c r="C1593">
        <v>43.2</v>
      </c>
      <c r="D1593">
        <v>43.2</v>
      </c>
    </row>
    <row r="1594" spans="1:4" x14ac:dyDescent="0.2">
      <c r="A1594" s="2">
        <v>42526</v>
      </c>
      <c r="B1594">
        <v>20160609</v>
      </c>
      <c r="C1594">
        <v>43.5</v>
      </c>
      <c r="D1594">
        <v>43.5</v>
      </c>
    </row>
    <row r="1595" spans="1:4" x14ac:dyDescent="0.2">
      <c r="A1595" s="2">
        <v>42533</v>
      </c>
      <c r="B1595">
        <v>20160616</v>
      </c>
      <c r="C1595">
        <v>42.1</v>
      </c>
      <c r="D1595">
        <v>42.1</v>
      </c>
    </row>
    <row r="1596" spans="1:4" x14ac:dyDescent="0.2">
      <c r="A1596" s="2">
        <v>42540</v>
      </c>
      <c r="B1596">
        <v>20160623</v>
      </c>
      <c r="C1596">
        <v>44.2</v>
      </c>
      <c r="D1596">
        <v>44.2</v>
      </c>
    </row>
    <row r="1597" spans="1:4" x14ac:dyDescent="0.2">
      <c r="A1597" s="2">
        <v>42547</v>
      </c>
      <c r="B1597">
        <v>20160630</v>
      </c>
      <c r="C1597">
        <v>43.9</v>
      </c>
      <c r="D1597">
        <v>43.9</v>
      </c>
    </row>
    <row r="1598" spans="1:4" x14ac:dyDescent="0.2">
      <c r="A1598" s="2">
        <v>42554</v>
      </c>
      <c r="B1598">
        <v>20160707</v>
      </c>
      <c r="C1598">
        <v>43.5</v>
      </c>
      <c r="D1598">
        <v>43.5</v>
      </c>
    </row>
    <row r="1599" spans="1:4" x14ac:dyDescent="0.2">
      <c r="A1599" s="2">
        <v>42561</v>
      </c>
      <c r="B1599">
        <v>20160714</v>
      </c>
      <c r="C1599">
        <v>44.7</v>
      </c>
      <c r="D1599">
        <v>44.7</v>
      </c>
    </row>
    <row r="1600" spans="1:4" x14ac:dyDescent="0.2">
      <c r="A1600" s="2">
        <v>42568</v>
      </c>
      <c r="B1600">
        <v>20160721</v>
      </c>
      <c r="C1600">
        <v>42.9</v>
      </c>
      <c r="D1600">
        <v>42.9</v>
      </c>
    </row>
    <row r="1601" spans="1:4" x14ac:dyDescent="0.2">
      <c r="A1601" s="2">
        <v>42575</v>
      </c>
      <c r="B1601">
        <v>20160728</v>
      </c>
      <c r="C1601">
        <v>42.9</v>
      </c>
      <c r="D1601">
        <v>42.9</v>
      </c>
    </row>
    <row r="1602" spans="1:4" x14ac:dyDescent="0.2">
      <c r="A1602" s="2">
        <v>42582</v>
      </c>
      <c r="B1602">
        <v>20160804</v>
      </c>
      <c r="C1602">
        <v>43</v>
      </c>
      <c r="D1602">
        <v>43</v>
      </c>
    </row>
    <row r="1603" spans="1:4" x14ac:dyDescent="0.2">
      <c r="A1603" s="2">
        <v>42589</v>
      </c>
      <c r="B1603">
        <v>20160811</v>
      </c>
      <c r="C1603">
        <v>41.8</v>
      </c>
      <c r="D1603">
        <v>41.8</v>
      </c>
    </row>
    <row r="1604" spans="1:4" x14ac:dyDescent="0.2">
      <c r="A1604" s="2">
        <v>42596</v>
      </c>
      <c r="B1604">
        <v>20160818</v>
      </c>
      <c r="C1604">
        <v>43.6</v>
      </c>
      <c r="D1604">
        <v>43.6</v>
      </c>
    </row>
    <row r="1605" spans="1:4" x14ac:dyDescent="0.2">
      <c r="A1605" s="2">
        <v>42603</v>
      </c>
      <c r="B1605">
        <v>20160825</v>
      </c>
      <c r="C1605">
        <v>45.3</v>
      </c>
      <c r="D1605">
        <v>45.3</v>
      </c>
    </row>
    <row r="1606" spans="1:4" x14ac:dyDescent="0.2">
      <c r="A1606" s="2">
        <v>42610</v>
      </c>
      <c r="B1606">
        <v>20160901</v>
      </c>
      <c r="C1606">
        <v>43.4</v>
      </c>
      <c r="D1606">
        <v>43.4</v>
      </c>
    </row>
    <row r="1607" spans="1:4" x14ac:dyDescent="0.2">
      <c r="A1607" s="2">
        <v>42617</v>
      </c>
      <c r="B1607">
        <v>20160908</v>
      </c>
      <c r="C1607">
        <v>44</v>
      </c>
      <c r="D1607">
        <v>44</v>
      </c>
    </row>
    <row r="1608" spans="1:4" x14ac:dyDescent="0.2">
      <c r="A1608" s="2">
        <v>42624</v>
      </c>
      <c r="B1608">
        <v>20160915</v>
      </c>
      <c r="C1608">
        <v>42.2</v>
      </c>
      <c r="D1608">
        <v>42.2</v>
      </c>
    </row>
    <row r="1609" spans="1:4" x14ac:dyDescent="0.2">
      <c r="A1609" s="2">
        <v>42631</v>
      </c>
      <c r="B1609">
        <v>20160922</v>
      </c>
      <c r="C1609">
        <v>41.3</v>
      </c>
      <c r="D1609">
        <v>41.3</v>
      </c>
    </row>
    <row r="1610" spans="1:4" x14ac:dyDescent="0.2">
      <c r="A1610" s="2">
        <v>42638</v>
      </c>
      <c r="B1610">
        <v>20160929</v>
      </c>
      <c r="C1610">
        <v>41.6</v>
      </c>
      <c r="D1610">
        <v>41.6</v>
      </c>
    </row>
    <row r="1611" spans="1:4" x14ac:dyDescent="0.2">
      <c r="A1611" s="2">
        <v>42645</v>
      </c>
      <c r="B1611">
        <v>20161006</v>
      </c>
      <c r="C1611">
        <v>41.4</v>
      </c>
      <c r="D1611">
        <v>41.4</v>
      </c>
    </row>
    <row r="1612" spans="1:4" x14ac:dyDescent="0.2">
      <c r="A1612" s="2">
        <v>42652</v>
      </c>
      <c r="B1612">
        <v>20161013</v>
      </c>
      <c r="C1612">
        <v>42.1</v>
      </c>
      <c r="D1612">
        <v>42.1</v>
      </c>
    </row>
    <row r="1613" spans="1:4" x14ac:dyDescent="0.2">
      <c r="A1613" s="2">
        <v>42659</v>
      </c>
      <c r="B1613">
        <v>20161020</v>
      </c>
      <c r="C1613">
        <v>41.3</v>
      </c>
      <c r="D1613">
        <v>41.3</v>
      </c>
    </row>
    <row r="1614" spans="1:4" x14ac:dyDescent="0.2">
      <c r="A1614" s="2">
        <v>42666</v>
      </c>
      <c r="B1614">
        <v>20161027</v>
      </c>
      <c r="C1614">
        <v>43.9</v>
      </c>
      <c r="D1614">
        <v>43.9</v>
      </c>
    </row>
    <row r="1615" spans="1:4" x14ac:dyDescent="0.2">
      <c r="A1615" s="2">
        <v>42673</v>
      </c>
      <c r="B1615">
        <v>20161103</v>
      </c>
      <c r="C1615">
        <v>44.6</v>
      </c>
      <c r="D1615">
        <v>44.6</v>
      </c>
    </row>
    <row r="1616" spans="1:4" x14ac:dyDescent="0.2">
      <c r="A1616" s="2">
        <v>42680</v>
      </c>
      <c r="B1616">
        <v>20161110</v>
      </c>
      <c r="C1616">
        <v>45.1</v>
      </c>
      <c r="D1616">
        <v>45.1</v>
      </c>
    </row>
    <row r="1617" spans="1:4" x14ac:dyDescent="0.2">
      <c r="A1617" s="2">
        <v>42687</v>
      </c>
      <c r="B1617">
        <v>20161117</v>
      </c>
      <c r="C1617">
        <v>45.4</v>
      </c>
      <c r="D1617">
        <v>45.4</v>
      </c>
    </row>
    <row r="1618" spans="1:4" x14ac:dyDescent="0.2">
      <c r="A1618" s="2">
        <v>42694</v>
      </c>
      <c r="B1618">
        <v>20161123</v>
      </c>
      <c r="C1618">
        <v>44.8</v>
      </c>
      <c r="D1618">
        <v>44.8</v>
      </c>
    </row>
    <row r="1619" spans="1:4" x14ac:dyDescent="0.2">
      <c r="A1619" s="2">
        <v>42701</v>
      </c>
      <c r="B1619">
        <v>20161201</v>
      </c>
      <c r="C1619">
        <v>44.9</v>
      </c>
      <c r="D1619">
        <v>44.9</v>
      </c>
    </row>
    <row r="1620" spans="1:4" x14ac:dyDescent="0.2">
      <c r="A1620" s="2">
        <v>42708</v>
      </c>
      <c r="B1620">
        <v>20161208</v>
      </c>
      <c r="C1620">
        <v>45.1</v>
      </c>
      <c r="D1620">
        <v>45.1</v>
      </c>
    </row>
    <row r="1621" spans="1:4" x14ac:dyDescent="0.2">
      <c r="A1621" s="2">
        <v>42715</v>
      </c>
      <c r="B1621">
        <v>20161215</v>
      </c>
      <c r="C1621">
        <v>45.5</v>
      </c>
      <c r="D1621">
        <v>45.5</v>
      </c>
    </row>
    <row r="1622" spans="1:4" x14ac:dyDescent="0.2">
      <c r="A1622" s="2">
        <v>42722</v>
      </c>
      <c r="B1622">
        <v>20161222</v>
      </c>
      <c r="C1622">
        <v>46.7</v>
      </c>
      <c r="D1622">
        <v>46.7</v>
      </c>
    </row>
    <row r="1623" spans="1:4" x14ac:dyDescent="0.2">
      <c r="A1623" s="2">
        <v>42729</v>
      </c>
      <c r="B1623">
        <v>20161229</v>
      </c>
      <c r="C1623">
        <v>46</v>
      </c>
      <c r="D1623">
        <v>46</v>
      </c>
    </row>
    <row r="1624" spans="1:4" x14ac:dyDescent="0.2">
      <c r="A1624" s="2">
        <v>42736</v>
      </c>
      <c r="B1624" t="s">
        <v>13</v>
      </c>
      <c r="C1624">
        <v>45.5</v>
      </c>
      <c r="D1624">
        <v>45.5</v>
      </c>
    </row>
    <row r="1625" spans="1:4" x14ac:dyDescent="0.2">
      <c r="A1625" s="2">
        <v>42743</v>
      </c>
      <c r="B1625" t="s">
        <v>13</v>
      </c>
      <c r="C1625">
        <v>45.1</v>
      </c>
      <c r="D1625">
        <v>45.1</v>
      </c>
    </row>
    <row r="1626" spans="1:4" x14ac:dyDescent="0.2">
      <c r="A1626" s="2">
        <v>42750</v>
      </c>
      <c r="B1626" t="s">
        <v>13</v>
      </c>
      <c r="C1626">
        <v>45.2</v>
      </c>
      <c r="D1626">
        <v>45.2</v>
      </c>
    </row>
    <row r="1627" spans="1:4" x14ac:dyDescent="0.2">
      <c r="A1627" s="2">
        <v>42757</v>
      </c>
      <c r="B1627" t="s">
        <v>13</v>
      </c>
      <c r="C1627">
        <v>45.2</v>
      </c>
      <c r="D1627">
        <v>45.2</v>
      </c>
    </row>
    <row r="1628" spans="1:4" x14ac:dyDescent="0.2">
      <c r="A1628" s="2">
        <v>42764</v>
      </c>
      <c r="B1628" t="s">
        <v>13</v>
      </c>
      <c r="C1628">
        <v>46.6</v>
      </c>
      <c r="D1628">
        <v>46.6</v>
      </c>
    </row>
    <row r="1629" spans="1:4" x14ac:dyDescent="0.2">
      <c r="A1629" s="2">
        <v>42771</v>
      </c>
      <c r="B1629" t="s">
        <v>13</v>
      </c>
      <c r="C1629">
        <v>47.2</v>
      </c>
      <c r="D1629">
        <v>47.2</v>
      </c>
    </row>
    <row r="1630" spans="1:4" x14ac:dyDescent="0.2">
      <c r="A1630" s="2">
        <v>42778</v>
      </c>
      <c r="B1630" t="s">
        <v>13</v>
      </c>
      <c r="C1630">
        <v>48.1</v>
      </c>
      <c r="D1630">
        <v>48.1</v>
      </c>
    </row>
    <row r="1631" spans="1:4" x14ac:dyDescent="0.2">
      <c r="A1631" s="2">
        <v>42785</v>
      </c>
      <c r="B1631" t="s">
        <v>13</v>
      </c>
      <c r="C1631">
        <v>48</v>
      </c>
      <c r="D1631">
        <v>48</v>
      </c>
    </row>
    <row r="1632" spans="1:4" x14ac:dyDescent="0.2">
      <c r="A1632" s="2">
        <v>42792</v>
      </c>
      <c r="B1632" t="s">
        <v>13</v>
      </c>
      <c r="C1632">
        <v>49.8</v>
      </c>
      <c r="D1632">
        <v>49.8</v>
      </c>
    </row>
    <row r="1633" spans="1:4" x14ac:dyDescent="0.2">
      <c r="A1633" s="2">
        <v>42799</v>
      </c>
      <c r="B1633" t="s">
        <v>13</v>
      </c>
      <c r="C1633">
        <v>50.6</v>
      </c>
      <c r="D1633">
        <v>50.6</v>
      </c>
    </row>
    <row r="1634" spans="1:4" x14ac:dyDescent="0.2">
      <c r="A1634" s="2">
        <v>42806</v>
      </c>
      <c r="B1634" t="s">
        <v>13</v>
      </c>
      <c r="C1634">
        <v>51</v>
      </c>
      <c r="D1634">
        <v>51</v>
      </c>
    </row>
    <row r="1635" spans="1:4" x14ac:dyDescent="0.2">
      <c r="A1635" s="2">
        <v>42813</v>
      </c>
      <c r="B1635" t="s">
        <v>13</v>
      </c>
      <c r="C1635">
        <v>51.3</v>
      </c>
      <c r="D1635">
        <v>51.3</v>
      </c>
    </row>
    <row r="1636" spans="1:4" x14ac:dyDescent="0.2">
      <c r="A1636" s="2">
        <v>42820</v>
      </c>
      <c r="B1636" t="s">
        <v>13</v>
      </c>
      <c r="C1636">
        <v>49.7</v>
      </c>
      <c r="D1636">
        <v>49.7</v>
      </c>
    </row>
    <row r="1637" spans="1:4" x14ac:dyDescent="0.2">
      <c r="A1637" s="2">
        <v>42827</v>
      </c>
      <c r="B1637" t="s">
        <v>13</v>
      </c>
      <c r="C1637">
        <v>50.2</v>
      </c>
      <c r="D1637">
        <v>50.2</v>
      </c>
    </row>
    <row r="1638" spans="1:4" x14ac:dyDescent="0.2">
      <c r="A1638" s="2">
        <v>42834</v>
      </c>
      <c r="B1638" t="s">
        <v>13</v>
      </c>
      <c r="C1638">
        <v>51</v>
      </c>
      <c r="D1638">
        <v>51</v>
      </c>
    </row>
    <row r="1639" spans="1:4" x14ac:dyDescent="0.2">
      <c r="A1639" s="2">
        <v>42841</v>
      </c>
      <c r="B1639" t="s">
        <v>13</v>
      </c>
      <c r="C1639">
        <v>49.9</v>
      </c>
      <c r="D1639">
        <v>49.9</v>
      </c>
    </row>
    <row r="1640" spans="1:4" x14ac:dyDescent="0.2">
      <c r="A1640" s="2">
        <v>42848</v>
      </c>
      <c r="B1640" t="s">
        <v>13</v>
      </c>
      <c r="C1640">
        <v>50.8</v>
      </c>
      <c r="D1640">
        <v>50.8</v>
      </c>
    </row>
    <row r="1641" spans="1:4" x14ac:dyDescent="0.2">
      <c r="A1641" s="2">
        <v>42855</v>
      </c>
      <c r="B1641" t="s">
        <v>13</v>
      </c>
      <c r="C1641">
        <v>50.9</v>
      </c>
      <c r="D1641">
        <v>50.9</v>
      </c>
    </row>
    <row r="1642" spans="1:4" x14ac:dyDescent="0.2">
      <c r="A1642" s="2">
        <v>42862</v>
      </c>
      <c r="B1642" t="s">
        <v>13</v>
      </c>
      <c r="C1642">
        <v>49.7</v>
      </c>
      <c r="D1642">
        <v>49.7</v>
      </c>
    </row>
    <row r="1643" spans="1:4" x14ac:dyDescent="0.2">
      <c r="A1643" s="2">
        <v>42869</v>
      </c>
      <c r="B1643" t="s">
        <v>13</v>
      </c>
      <c r="C1643">
        <v>50.2</v>
      </c>
      <c r="D1643">
        <v>50.2</v>
      </c>
    </row>
    <row r="1644" spans="1:4" x14ac:dyDescent="0.2">
      <c r="A1644" s="2">
        <v>42876</v>
      </c>
      <c r="B1644" t="s">
        <v>13</v>
      </c>
      <c r="C1644">
        <v>50.9</v>
      </c>
      <c r="D1644">
        <v>50.9</v>
      </c>
    </row>
    <row r="1645" spans="1:4" x14ac:dyDescent="0.2">
      <c r="A1645" s="2">
        <v>42883</v>
      </c>
      <c r="B1645" t="s">
        <v>13</v>
      </c>
      <c r="C1645">
        <v>51.2</v>
      </c>
      <c r="D1645">
        <v>51.2</v>
      </c>
    </row>
    <row r="1646" spans="1:4" x14ac:dyDescent="0.2">
      <c r="A1646" s="2">
        <v>42890</v>
      </c>
      <c r="B1646" t="s">
        <v>13</v>
      </c>
      <c r="C1646">
        <v>49.9</v>
      </c>
      <c r="D1646">
        <v>49.9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US INF</vt:lpstr>
      <vt:lpstr>US EMP</vt:lpstr>
      <vt:lpstr>US OUT</vt:lpstr>
      <vt:lpstr>US SEN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Victoria</dc:creator>
  <cp:lastModifiedBy>Microsoft Office User</cp:lastModifiedBy>
  <dcterms:created xsi:type="dcterms:W3CDTF">2017-06-10T11:10:03Z</dcterms:created>
  <dcterms:modified xsi:type="dcterms:W3CDTF">2017-08-31T16:09:50Z</dcterms:modified>
</cp:coreProperties>
</file>