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80" windowHeight="9990" activeTab="3"/>
  </bookViews>
  <sheets>
    <sheet name="Transactions20142015" sheetId="1" r:id="rId1"/>
    <sheet name="as of 1-2-2014" sheetId="2" r:id="rId2"/>
    <sheet name="Transactions 2014" sheetId="3" r:id="rId3"/>
    <sheet name="as of 1-1-2013" sheetId="6" r:id="rId4"/>
  </sheets>
  <definedNames>
    <definedName name="Ch">#REF!</definedName>
    <definedName name="Choices">#REF!</definedName>
  </definedNames>
  <calcPr calcId="145621"/>
</workbook>
</file>

<file path=xl/calcChain.xml><?xml version="1.0" encoding="utf-8"?>
<calcChain xmlns="http://schemas.openxmlformats.org/spreadsheetml/2006/main">
  <c r="P10" i="2" l="1"/>
  <c r="N3" i="2" s="1"/>
  <c r="O3" i="2" s="1"/>
</calcChain>
</file>

<file path=xl/sharedStrings.xml><?xml version="1.0" encoding="utf-8"?>
<sst xmlns="http://schemas.openxmlformats.org/spreadsheetml/2006/main" count="1403" uniqueCount="251">
  <si>
    <t>Description</t>
  </si>
  <si>
    <t>Symbol</t>
  </si>
  <si>
    <t>Transaction Date</t>
  </si>
  <si>
    <t>Settlement Date</t>
  </si>
  <si>
    <t>Account Currency</t>
  </si>
  <si>
    <t>Type</t>
  </si>
  <si>
    <t>Quantity</t>
  </si>
  <si>
    <t>Currency of Price</t>
  </si>
  <si>
    <t>Price</t>
  </si>
  <si>
    <t>Settlement Amount</t>
  </si>
  <si>
    <t>CAD</t>
  </si>
  <si>
    <t>USD</t>
  </si>
  <si>
    <t>SCHLUMBERGER LTD</t>
  </si>
  <si>
    <t>SLB</t>
  </si>
  <si>
    <t>BUY</t>
  </si>
  <si>
    <t>MONSANTO CO</t>
  </si>
  <si>
    <t>MON</t>
  </si>
  <si>
    <t>SECTOR SPDR TRUST SHS BEN INT INDUSTRIAL</t>
  </si>
  <si>
    <t>XLI</t>
  </si>
  <si>
    <t>SELL</t>
  </si>
  <si>
    <t xml:space="preserve">JUNIPER NETWORKS      </t>
  </si>
  <si>
    <t>JNPR</t>
  </si>
  <si>
    <t xml:space="preserve">APPLE INC      </t>
  </si>
  <si>
    <t>AAPL</t>
  </si>
  <si>
    <t xml:space="preserve">SELECT SECTOR SPDR FUND SHS BEN CONSUMER DISCRETIONARY    </t>
  </si>
  <si>
    <t>XLY</t>
  </si>
  <si>
    <t xml:space="preserve">EXELIS INC COM    </t>
  </si>
  <si>
    <t>XLS</t>
  </si>
  <si>
    <t xml:space="preserve">MATTEL INC      </t>
  </si>
  <si>
    <t>MAT</t>
  </si>
  <si>
    <t xml:space="preserve">CVS CAREMARK CORPORATION      </t>
  </si>
  <si>
    <t>CVS</t>
  </si>
  <si>
    <t xml:space="preserve">SECTOR SPDR TRUST SBI CONSUMER STAPLES    </t>
  </si>
  <si>
    <t>XLP</t>
  </si>
  <si>
    <t xml:space="preserve">MCDONALDS CORP      </t>
  </si>
  <si>
    <t>MCD</t>
  </si>
  <si>
    <t xml:space="preserve">UNION PACIFIC CORP      </t>
  </si>
  <si>
    <t>UNP</t>
  </si>
  <si>
    <t xml:space="preserve">SECTOR SPDR TRUST SHS BEN INT INDUSTRIAL    </t>
  </si>
  <si>
    <t xml:space="preserve">HOME DEPOT INC      </t>
  </si>
  <si>
    <t>HD</t>
  </si>
  <si>
    <t xml:space="preserve">SPDR SER TR S&amp;P PHARMACEUTICALS ETF    </t>
  </si>
  <si>
    <t>XPH</t>
  </si>
  <si>
    <t xml:space="preserve">FLUOR CORP NEW      </t>
  </si>
  <si>
    <t>FLR</t>
  </si>
  <si>
    <t>EXELIS INC COM</t>
  </si>
  <si>
    <t>SELECT SECTOR SPDR TRUST THE INDUSTRIAL SELECT SECTOR SPDR FUND</t>
  </si>
  <si>
    <t>TAIWAN SEMICONDUCTOR MFG CO LTD­SPONSORED ADR REPSTG 5 COM</t>
  </si>
  <si>
    <t>TSM</t>
  </si>
  <si>
    <t>SELECT SECTOR SPDR FUND SHS BEN CONSUMER DISCRETIONARY</t>
  </si>
  <si>
    <t>BANK OF NOVA SCOTIA</t>
  </si>
  <si>
    <t>BNS</t>
  </si>
  <si>
    <t>SECTOR SPDR TRUST SBI CONSUMER STAPLES</t>
  </si>
  <si>
    <t>TOTAL S A 1 ADR REPRESENTING 1 ORD SHS</t>
  </si>
  <si>
    <t>TOT</t>
  </si>
  <si>
    <t>SPDR SER TR S&amp;P PHARMACEUTICALS ETF</t>
  </si>
  <si>
    <t xml:space="preserve">PUBLIC SERVICE ENTERPRISE GROUP INC </t>
  </si>
  <si>
    <t>PEG</t>
  </si>
  <si>
    <t xml:space="preserve">NORTH WEST COMPANY INC </t>
  </si>
  <si>
    <t>NWC</t>
  </si>
  <si>
    <t>MICHAEL KORS HLDGS LTD</t>
  </si>
  <si>
    <t>KORS</t>
  </si>
  <si>
    <t>GREAT­WEST LIFECO INC</t>
  </si>
  <si>
    <t>GWO</t>
  </si>
  <si>
    <t>CVS HEALTH CORPORATION</t>
  </si>
  <si>
    <t xml:space="preserve">COCA COLA COMPANY (THE) </t>
  </si>
  <si>
    <t>KO</t>
  </si>
  <si>
    <t>SPDR GOLD TR GOLD SHS</t>
  </si>
  <si>
    <t>GLD</t>
  </si>
  <si>
    <t xml:space="preserve">LANNETT COMPANY INC </t>
  </si>
  <si>
    <t>LCI</t>
  </si>
  <si>
    <t xml:space="preserve">JPMORGAN CHASE &amp; CO </t>
  </si>
  <si>
    <t>JPM</t>
  </si>
  <si>
    <t>UNION PACIFIC CORP</t>
  </si>
  <si>
    <t xml:space="preserve">KINDER MORGAN INC </t>
  </si>
  <si>
    <t>KMI</t>
  </si>
  <si>
    <t>ALTRIA GROUP INC</t>
  </si>
  <si>
    <t>MO</t>
  </si>
  <si>
    <t>MCDONALDS CORP</t>
  </si>
  <si>
    <t>FLUOR CORP NEW</t>
  </si>
  <si>
    <t>VECTRUS INC COM</t>
  </si>
  <si>
    <t>VEC</t>
  </si>
  <si>
    <t xml:space="preserve">HOME DEPOT INC </t>
  </si>
  <si>
    <t>GENTEX CORP</t>
  </si>
  <si>
    <t>GNTX</t>
  </si>
  <si>
    <t xml:space="preserve">APPLE INC </t>
  </si>
  <si>
    <t>PUBLIC SERVICE ENTERPRISE GROUP INC</t>
  </si>
  <si>
    <t>LANNETT COMPANY INC</t>
  </si>
  <si>
    <t>APPLE INC</t>
  </si>
  <si>
    <t xml:space="preserve">BANK OF NOVA SCOTIA </t>
  </si>
  <si>
    <t>Company</t>
  </si>
  <si>
    <t>Ticker</t>
  </si>
  <si>
    <t>Currency</t>
  </si>
  <si>
    <t>Action</t>
  </si>
  <si>
    <t>Date</t>
  </si>
  <si>
    <t>Comments</t>
  </si>
  <si>
    <t>Waste Management</t>
  </si>
  <si>
    <t>WM</t>
  </si>
  <si>
    <t>Buy</t>
  </si>
  <si>
    <t>New Position</t>
  </si>
  <si>
    <t>SPDR Gold Trust ETF</t>
  </si>
  <si>
    <t>Coca Cola</t>
  </si>
  <si>
    <t>Scaling Up</t>
  </si>
  <si>
    <t>Fluor</t>
  </si>
  <si>
    <t>USD Bear ETF</t>
  </si>
  <si>
    <t>HDD</t>
  </si>
  <si>
    <t xml:space="preserve">Kinder Morgan </t>
  </si>
  <si>
    <t>KMP</t>
  </si>
  <si>
    <t>McDonald's</t>
  </si>
  <si>
    <t>Industrials ETF</t>
  </si>
  <si>
    <t>Lowering Weight</t>
  </si>
  <si>
    <t>S&amp;P Bear ETF</t>
  </si>
  <si>
    <t>HSD</t>
  </si>
  <si>
    <t>Devon Energy</t>
  </si>
  <si>
    <t>DVN</t>
  </si>
  <si>
    <t>Mattel</t>
  </si>
  <si>
    <t>Cons Disc ETF</t>
  </si>
  <si>
    <t>Pub Serv Ent Group</t>
  </si>
  <si>
    <t>Home Depot</t>
  </si>
  <si>
    <t>Total (ADR)</t>
  </si>
  <si>
    <t>Pharmaceuticals ETF</t>
  </si>
  <si>
    <t>Apple</t>
  </si>
  <si>
    <t>Staples ETF</t>
  </si>
  <si>
    <t>Union Pacific</t>
  </si>
  <si>
    <t>Discretionary ETF</t>
  </si>
  <si>
    <t>McDonalds</t>
  </si>
  <si>
    <t>Juniper</t>
  </si>
  <si>
    <t>iShares Agriculture ETF</t>
  </si>
  <si>
    <t>COW</t>
  </si>
  <si>
    <t>Sell</t>
  </si>
  <si>
    <t>Closing Position</t>
  </si>
  <si>
    <t>Agrium Inc.</t>
  </si>
  <si>
    <t>AGU</t>
  </si>
  <si>
    <t>CVS Caremark</t>
  </si>
  <si>
    <t>Vale S.A.</t>
  </si>
  <si>
    <t>VALE</t>
  </si>
  <si>
    <t>Freeport-McMoran</t>
  </si>
  <si>
    <t>FCX</t>
  </si>
  <si>
    <t>Monsanto Co.</t>
  </si>
  <si>
    <t>Occidental Petroleum</t>
  </si>
  <si>
    <t>OXY</t>
  </si>
  <si>
    <t>Potash Corp.</t>
  </si>
  <si>
    <t>POT</t>
  </si>
  <si>
    <t>Averaging-in</t>
  </si>
  <si>
    <t>Lululemon Athletica</t>
  </si>
  <si>
    <t>LLL</t>
  </si>
  <si>
    <t>Great West Financial</t>
  </si>
  <si>
    <t>Full Year 2012</t>
  </si>
  <si>
    <t>Full Year 2013</t>
  </si>
  <si>
    <t>Full Year 2014</t>
  </si>
  <si>
    <t>Freeport McMoran</t>
  </si>
  <si>
    <t>Schlumberger</t>
  </si>
  <si>
    <t>Devon</t>
  </si>
  <si>
    <t>Industrials SPDR ETF</t>
  </si>
  <si>
    <t>Cons. Disc. SPDR ETF</t>
  </si>
  <si>
    <t xml:space="preserve">Mattell </t>
  </si>
  <si>
    <t>Exelis</t>
  </si>
  <si>
    <t>Vale</t>
  </si>
  <si>
    <t>Agrium</t>
  </si>
  <si>
    <t>Corning</t>
  </si>
  <si>
    <t>GLW</t>
  </si>
  <si>
    <t>Calloway</t>
  </si>
  <si>
    <t>CWT.UN</t>
  </si>
  <si>
    <t>Cons. Stap. SPDR ETF</t>
  </si>
  <si>
    <t>Monsanto</t>
  </si>
  <si>
    <t>BRIC ETF</t>
  </si>
  <si>
    <t>CBQ</t>
  </si>
  <si>
    <t>Calloway REIT</t>
  </si>
  <si>
    <t>Sector</t>
  </si>
  <si>
    <t>US or CAD?</t>
  </si>
  <si>
    <t>No. of Shares</t>
  </si>
  <si>
    <t>Current Price</t>
  </si>
  <si>
    <t>Stop Price</t>
  </si>
  <si>
    <t>FX Rate</t>
  </si>
  <si>
    <t>Dividend Yield</t>
  </si>
  <si>
    <t>Wtd. Avg Price</t>
  </si>
  <si>
    <t>Total Return %</t>
  </si>
  <si>
    <t>Total Value ($CAD)</t>
  </si>
  <si>
    <t>Max</t>
  </si>
  <si>
    <t>Cons. Disc.</t>
  </si>
  <si>
    <t>Scotiabank</t>
  </si>
  <si>
    <t>Spencer</t>
  </si>
  <si>
    <t>Cons. Staples</t>
  </si>
  <si>
    <t>Cons. Stap. ETF</t>
  </si>
  <si>
    <t>Energy</t>
  </si>
  <si>
    <t>CVS Health</t>
  </si>
  <si>
    <t>ETF</t>
  </si>
  <si>
    <t>Gentex</t>
  </si>
  <si>
    <t>Financials</t>
  </si>
  <si>
    <t>Great West</t>
  </si>
  <si>
    <t>Materials</t>
  </si>
  <si>
    <t>Technology</t>
  </si>
  <si>
    <t>JP Morgan</t>
  </si>
  <si>
    <t>Utilities</t>
  </si>
  <si>
    <t>Kinder Morgan</t>
  </si>
  <si>
    <t>Reza</t>
  </si>
  <si>
    <t>Industrials</t>
  </si>
  <si>
    <t>Lannett Co.</t>
  </si>
  <si>
    <t>Healthcare</t>
  </si>
  <si>
    <t>Michael Kors</t>
  </si>
  <si>
    <t>The North West Company</t>
  </si>
  <si>
    <t>Pub Serv Ent Grp</t>
  </si>
  <si>
    <t>Gwynne</t>
  </si>
  <si>
    <t>Taiwanese Semi</t>
  </si>
  <si>
    <t>Total SA</t>
  </si>
  <si>
    <t xml:space="preserve"> US EQUITY</t>
  </si>
  <si>
    <t xml:space="preserve"> CN EQUITY</t>
  </si>
  <si>
    <t>Analyst</t>
  </si>
  <si>
    <t>Kyle</t>
  </si>
  <si>
    <t>Spiri</t>
  </si>
  <si>
    <t>Nick</t>
  </si>
  <si>
    <t>Chris</t>
  </si>
  <si>
    <t>Yiqiao</t>
  </si>
  <si>
    <t>Sam</t>
  </si>
  <si>
    <t>Alejandro</t>
  </si>
  <si>
    <t>Kieran</t>
  </si>
  <si>
    <t>Wal-Mart</t>
  </si>
  <si>
    <t>WMT</t>
  </si>
  <si>
    <t>-</t>
  </si>
  <si>
    <t>Mosaic</t>
  </si>
  <si>
    <t>MOS</t>
  </si>
  <si>
    <t>Jacobs Engineering</t>
  </si>
  <si>
    <t>JEC</t>
  </si>
  <si>
    <t>Lockheed Martin</t>
  </si>
  <si>
    <t>LMT</t>
  </si>
  <si>
    <t>Transocean</t>
  </si>
  <si>
    <t>RIG</t>
  </si>
  <si>
    <t>S&amp;P TSX ETF</t>
  </si>
  <si>
    <t>XIU</t>
  </si>
  <si>
    <t>S&amp;P 500 ETF</t>
  </si>
  <si>
    <t>XSP</t>
  </si>
  <si>
    <t>Coca-Cola</t>
  </si>
  <si>
    <t>Encana</t>
  </si>
  <si>
    <t>ECA</t>
  </si>
  <si>
    <t>Cenovus</t>
  </si>
  <si>
    <t>CVE</t>
  </si>
  <si>
    <t>Altria</t>
  </si>
  <si>
    <t>Cameco</t>
  </si>
  <si>
    <t>CCO</t>
  </si>
  <si>
    <t>Hewlitt-Packard</t>
  </si>
  <si>
    <t>HPQ</t>
  </si>
  <si>
    <t>Agriculture ETF</t>
  </si>
  <si>
    <t>Corning Inc.</t>
  </si>
  <si>
    <t>Gold ETF</t>
  </si>
  <si>
    <t>Kinder Morgan Partners</t>
  </si>
  <si>
    <t>Occidental</t>
  </si>
  <si>
    <t>Lululemon</t>
  </si>
  <si>
    <t>CWT-U</t>
  </si>
  <si>
    <t>#N/A N/A</t>
  </si>
  <si>
    <t>Cons. Disc. ETF</t>
  </si>
  <si>
    <t>Vectrus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</si>
</sst>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Alignment="1">
      <alignment horizontal="left"/>
    </xf>
    <xf numFmtId="165" fontId="0" fillId="0" borderId="0" xfId="0" applyNumberFormat="1"/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0" fontId="0" fillId="3" borderId="0" xfId="2" applyNumberFormat="1" applyFont="1" applyFill="1" applyAlignment="1">
      <alignment horizontal="left"/>
    </xf>
    <xf numFmtId="165" fontId="0" fillId="3" borderId="0" xfId="2" applyNumberFormat="1" applyFont="1" applyFill="1" applyAlignment="1">
      <alignment horizontal="left"/>
    </xf>
    <xf numFmtId="165" fontId="0" fillId="3" borderId="0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0" fontId="0" fillId="3" borderId="0" xfId="2" applyNumberFormat="1" applyFont="1" applyFill="1" applyAlignment="1">
      <alignment horizontal="left"/>
    </xf>
    <xf numFmtId="165" fontId="0" fillId="3" borderId="0" xfId="2" applyNumberFormat="1" applyFont="1" applyFill="1" applyAlignment="1">
      <alignment horizontal="left"/>
    </xf>
    <xf numFmtId="165" fontId="0" fillId="3" borderId="0" xfId="0" applyNumberFormat="1" applyFill="1" applyBorder="1" applyAlignment="1">
      <alignment horizontal="righ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</cellXfs>
  <cellStyles count="3">
    <cellStyle name="blp_column_header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5" zoomScaleNormal="55" workbookViewId="0">
      <selection activeCell="G2" sqref="G2:G26"/>
    </sheetView>
  </sheetViews>
  <sheetFormatPr defaultRowHeight="15" x14ac:dyDescent="0.25"/>
  <cols>
    <col min="1" max="1" width="138.42578125" bestFit="1" customWidth="1"/>
    <col min="3" max="3" width="17.85546875" bestFit="1" customWidth="1"/>
    <col min="4" max="4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43</v>
      </c>
      <c r="B2" t="s">
        <v>44</v>
      </c>
      <c r="C2" s="1">
        <v>41712</v>
      </c>
      <c r="D2" s="1">
        <v>41717</v>
      </c>
      <c r="E2" t="s">
        <v>11</v>
      </c>
      <c r="F2" t="s">
        <v>14</v>
      </c>
      <c r="G2">
        <v>310</v>
      </c>
      <c r="H2" t="s">
        <v>11</v>
      </c>
      <c r="I2">
        <v>75.05</v>
      </c>
      <c r="J2">
        <v>-23275.49</v>
      </c>
    </row>
    <row r="3" spans="1:10" x14ac:dyDescent="0.25">
      <c r="A3" t="s">
        <v>38</v>
      </c>
      <c r="B3" t="s">
        <v>18</v>
      </c>
      <c r="C3" s="1">
        <v>41712</v>
      </c>
      <c r="D3" s="1">
        <v>41717</v>
      </c>
      <c r="E3" t="s">
        <v>11</v>
      </c>
      <c r="F3" t="s">
        <v>19</v>
      </c>
      <c r="G3">
        <v>-460</v>
      </c>
      <c r="H3" t="s">
        <v>11</v>
      </c>
      <c r="I3">
        <v>51.71</v>
      </c>
      <c r="J3">
        <v>23776.080000000002</v>
      </c>
    </row>
    <row r="4" spans="1:10" x14ac:dyDescent="0.25">
      <c r="A4" t="s">
        <v>39</v>
      </c>
      <c r="B4" t="s">
        <v>40</v>
      </c>
      <c r="C4" s="1">
        <v>41715</v>
      </c>
      <c r="D4" s="1">
        <v>41718</v>
      </c>
      <c r="E4" t="s">
        <v>11</v>
      </c>
      <c r="F4" t="s">
        <v>14</v>
      </c>
      <c r="G4">
        <v>185</v>
      </c>
      <c r="H4" t="s">
        <v>11</v>
      </c>
      <c r="I4">
        <v>79.55</v>
      </c>
      <c r="J4">
        <v>-14726.74</v>
      </c>
    </row>
    <row r="5" spans="1:10" x14ac:dyDescent="0.25">
      <c r="A5" t="s">
        <v>41</v>
      </c>
      <c r="B5" t="s">
        <v>42</v>
      </c>
      <c r="C5" s="1">
        <v>41715</v>
      </c>
      <c r="D5" s="1">
        <v>41718</v>
      </c>
      <c r="E5" t="s">
        <v>11</v>
      </c>
      <c r="F5" t="s">
        <v>14</v>
      </c>
      <c r="G5">
        <v>760</v>
      </c>
      <c r="H5" t="s">
        <v>11</v>
      </c>
      <c r="I5">
        <v>98.034999999999997</v>
      </c>
      <c r="J5">
        <v>-74526.58</v>
      </c>
    </row>
    <row r="6" spans="1:10" x14ac:dyDescent="0.25">
      <c r="A6" t="s">
        <v>32</v>
      </c>
      <c r="B6" t="s">
        <v>33</v>
      </c>
      <c r="C6" s="1">
        <v>41715</v>
      </c>
      <c r="D6" s="1">
        <v>41718</v>
      </c>
      <c r="E6" t="s">
        <v>11</v>
      </c>
      <c r="F6" t="s">
        <v>19</v>
      </c>
      <c r="G6">
        <v>-580</v>
      </c>
      <c r="H6" t="s">
        <v>11</v>
      </c>
      <c r="I6">
        <v>42.82</v>
      </c>
      <c r="J6">
        <v>24825.06</v>
      </c>
    </row>
    <row r="7" spans="1:10" x14ac:dyDescent="0.25">
      <c r="A7" t="s">
        <v>38</v>
      </c>
      <c r="B7" t="s">
        <v>18</v>
      </c>
      <c r="C7" s="1">
        <v>41715</v>
      </c>
      <c r="D7" s="1">
        <v>41718</v>
      </c>
      <c r="E7" t="s">
        <v>11</v>
      </c>
      <c r="F7" t="s">
        <v>19</v>
      </c>
      <c r="G7">
        <v>-480</v>
      </c>
      <c r="H7" t="s">
        <v>11</v>
      </c>
      <c r="I7">
        <v>52.07</v>
      </c>
      <c r="J7">
        <v>24983.05</v>
      </c>
    </row>
    <row r="8" spans="1:10" x14ac:dyDescent="0.25">
      <c r="A8" t="s">
        <v>24</v>
      </c>
      <c r="B8" t="s">
        <v>25</v>
      </c>
      <c r="C8" s="1">
        <v>41715</v>
      </c>
      <c r="D8" s="1">
        <v>41718</v>
      </c>
      <c r="E8" t="s">
        <v>11</v>
      </c>
      <c r="F8" t="s">
        <v>19</v>
      </c>
      <c r="G8">
        <v>-600</v>
      </c>
      <c r="H8" t="s">
        <v>11</v>
      </c>
      <c r="I8">
        <v>66.39</v>
      </c>
      <c r="J8">
        <v>39823.120000000003</v>
      </c>
    </row>
    <row r="9" spans="1:10" x14ac:dyDescent="0.25">
      <c r="A9" t="s">
        <v>36</v>
      </c>
      <c r="B9" t="s">
        <v>37</v>
      </c>
      <c r="C9" s="1">
        <v>41717</v>
      </c>
      <c r="D9" s="1">
        <v>41722</v>
      </c>
      <c r="E9" t="s">
        <v>11</v>
      </c>
      <c r="F9" t="s">
        <v>14</v>
      </c>
      <c r="G9">
        <v>130</v>
      </c>
      <c r="H9" t="s">
        <v>11</v>
      </c>
      <c r="I9">
        <v>187.96</v>
      </c>
      <c r="J9">
        <v>-24444.79</v>
      </c>
    </row>
    <row r="10" spans="1:10" x14ac:dyDescent="0.25">
      <c r="A10" t="s">
        <v>38</v>
      </c>
      <c r="B10" t="s">
        <v>18</v>
      </c>
      <c r="C10" s="1">
        <v>41717</v>
      </c>
      <c r="D10" s="1">
        <v>41722</v>
      </c>
      <c r="E10" t="s">
        <v>11</v>
      </c>
      <c r="F10" t="s">
        <v>19</v>
      </c>
      <c r="G10">
        <v>-475</v>
      </c>
      <c r="H10" t="s">
        <v>11</v>
      </c>
      <c r="I10">
        <v>51.94</v>
      </c>
      <c r="J10">
        <v>24660.959999999999</v>
      </c>
    </row>
    <row r="11" spans="1:10" x14ac:dyDescent="0.25">
      <c r="A11" t="s">
        <v>34</v>
      </c>
      <c r="B11" t="s">
        <v>35</v>
      </c>
      <c r="C11" s="1">
        <v>41718</v>
      </c>
      <c r="D11" s="1">
        <v>41723</v>
      </c>
      <c r="E11" t="s">
        <v>11</v>
      </c>
      <c r="F11" t="s">
        <v>19</v>
      </c>
      <c r="G11">
        <v>-50</v>
      </c>
      <c r="H11" t="s">
        <v>11</v>
      </c>
      <c r="I11">
        <v>96.72</v>
      </c>
      <c r="J11">
        <v>4825.8999999999996</v>
      </c>
    </row>
    <row r="12" spans="1:10" x14ac:dyDescent="0.25">
      <c r="A12" t="s">
        <v>20</v>
      </c>
      <c r="B12" t="s">
        <v>21</v>
      </c>
      <c r="C12" s="1">
        <v>41718</v>
      </c>
      <c r="D12" s="1">
        <v>41723</v>
      </c>
      <c r="E12" t="s">
        <v>11</v>
      </c>
      <c r="F12" t="s">
        <v>14</v>
      </c>
      <c r="G12">
        <v>950</v>
      </c>
      <c r="H12" t="s">
        <v>11</v>
      </c>
      <c r="I12">
        <v>26.62</v>
      </c>
      <c r="J12">
        <v>-25298.99</v>
      </c>
    </row>
    <row r="13" spans="1:10" x14ac:dyDescent="0.25">
      <c r="A13" t="s">
        <v>32</v>
      </c>
      <c r="B13" t="s">
        <v>33</v>
      </c>
      <c r="C13" s="1">
        <v>41718</v>
      </c>
      <c r="D13" s="1">
        <v>41723</v>
      </c>
      <c r="E13" t="s">
        <v>11</v>
      </c>
      <c r="F13" t="s">
        <v>19</v>
      </c>
      <c r="G13">
        <v>-235</v>
      </c>
      <c r="H13" t="s">
        <v>11</v>
      </c>
      <c r="I13">
        <v>42.72</v>
      </c>
      <c r="J13">
        <v>10028.98</v>
      </c>
    </row>
    <row r="14" spans="1:10" x14ac:dyDescent="0.25">
      <c r="A14" t="s">
        <v>24</v>
      </c>
      <c r="B14" t="s">
        <v>25</v>
      </c>
      <c r="C14" s="1">
        <v>41718</v>
      </c>
      <c r="D14" s="1">
        <v>41723</v>
      </c>
      <c r="E14" t="s">
        <v>11</v>
      </c>
      <c r="F14" t="s">
        <v>19</v>
      </c>
      <c r="G14">
        <v>-150</v>
      </c>
      <c r="H14" t="s">
        <v>11</v>
      </c>
      <c r="I14">
        <v>66.36</v>
      </c>
      <c r="J14">
        <v>9943.7900000000009</v>
      </c>
    </row>
    <row r="15" spans="1:10" x14ac:dyDescent="0.25">
      <c r="A15" t="s">
        <v>30</v>
      </c>
      <c r="B15" t="s">
        <v>31</v>
      </c>
      <c r="C15" s="1">
        <v>41722</v>
      </c>
      <c r="D15" s="1">
        <v>41725</v>
      </c>
      <c r="E15" t="s">
        <v>11</v>
      </c>
      <c r="F15" t="s">
        <v>14</v>
      </c>
      <c r="G15">
        <v>330</v>
      </c>
      <c r="H15" t="s">
        <v>11</v>
      </c>
      <c r="I15">
        <v>74.069999999999993</v>
      </c>
      <c r="J15">
        <v>-24453.09</v>
      </c>
    </row>
    <row r="16" spans="1:10" x14ac:dyDescent="0.25">
      <c r="A16" t="s">
        <v>32</v>
      </c>
      <c r="B16" t="s">
        <v>33</v>
      </c>
      <c r="C16" s="1">
        <v>41722</v>
      </c>
      <c r="D16" s="1">
        <v>41725</v>
      </c>
      <c r="E16" t="s">
        <v>11</v>
      </c>
      <c r="F16" t="s">
        <v>19</v>
      </c>
      <c r="G16">
        <v>-600</v>
      </c>
      <c r="H16" t="s">
        <v>11</v>
      </c>
      <c r="I16">
        <v>42.46</v>
      </c>
      <c r="J16">
        <v>25465.439999999999</v>
      </c>
    </row>
    <row r="17" spans="1:10" x14ac:dyDescent="0.25">
      <c r="A17" t="s">
        <v>28</v>
      </c>
      <c r="B17" t="s">
        <v>29</v>
      </c>
      <c r="C17" s="1">
        <v>41841</v>
      </c>
      <c r="D17" s="1">
        <v>41844</v>
      </c>
      <c r="E17" t="s">
        <v>11</v>
      </c>
      <c r="F17" t="s">
        <v>19</v>
      </c>
      <c r="G17">
        <v>-400</v>
      </c>
      <c r="H17" t="s">
        <v>11</v>
      </c>
      <c r="I17">
        <v>35.840000000000003</v>
      </c>
      <c r="J17">
        <v>14325.69</v>
      </c>
    </row>
    <row r="18" spans="1:10" x14ac:dyDescent="0.25">
      <c r="A18" t="s">
        <v>26</v>
      </c>
      <c r="B18" t="s">
        <v>27</v>
      </c>
      <c r="C18" s="1">
        <v>41899</v>
      </c>
      <c r="D18" s="1">
        <v>41904</v>
      </c>
      <c r="E18" t="s">
        <v>11</v>
      </c>
      <c r="F18" t="s">
        <v>14</v>
      </c>
      <c r="G18">
        <v>250</v>
      </c>
      <c r="H18" t="s">
        <v>11</v>
      </c>
      <c r="I18">
        <v>18.510000000000002</v>
      </c>
      <c r="J18">
        <v>-4637.49</v>
      </c>
    </row>
    <row r="19" spans="1:10" x14ac:dyDescent="0.25">
      <c r="A19" t="s">
        <v>22</v>
      </c>
      <c r="B19" t="s">
        <v>23</v>
      </c>
      <c r="C19" s="1">
        <v>41914</v>
      </c>
      <c r="D19" s="1">
        <v>41919</v>
      </c>
      <c r="E19" t="s">
        <v>11</v>
      </c>
      <c r="F19" t="s">
        <v>14</v>
      </c>
      <c r="G19">
        <v>50</v>
      </c>
      <c r="H19" t="s">
        <v>11</v>
      </c>
      <c r="I19">
        <v>99.36</v>
      </c>
      <c r="J19">
        <v>-4977.99</v>
      </c>
    </row>
    <row r="20" spans="1:10" x14ac:dyDescent="0.25">
      <c r="A20" t="s">
        <v>24</v>
      </c>
      <c r="B20" t="s">
        <v>25</v>
      </c>
      <c r="C20" s="1">
        <v>41914</v>
      </c>
      <c r="D20" s="1">
        <v>41919</v>
      </c>
      <c r="E20" t="s">
        <v>11</v>
      </c>
      <c r="F20" t="s">
        <v>19</v>
      </c>
      <c r="G20">
        <v>-80</v>
      </c>
      <c r="H20" t="s">
        <v>11</v>
      </c>
      <c r="I20">
        <v>65.739999999999995</v>
      </c>
      <c r="J20">
        <v>5249.09</v>
      </c>
    </row>
    <row r="21" spans="1:10" x14ac:dyDescent="0.25">
      <c r="A21" t="s">
        <v>22</v>
      </c>
      <c r="B21" t="s">
        <v>23</v>
      </c>
      <c r="C21" s="1">
        <v>41915</v>
      </c>
      <c r="D21" s="1">
        <v>41920</v>
      </c>
      <c r="E21" t="s">
        <v>11</v>
      </c>
      <c r="F21" t="s">
        <v>14</v>
      </c>
      <c r="G21">
        <v>100</v>
      </c>
      <c r="H21" t="s">
        <v>11</v>
      </c>
      <c r="I21">
        <v>99.72</v>
      </c>
      <c r="J21">
        <v>-9981.99</v>
      </c>
    </row>
    <row r="22" spans="1:10" x14ac:dyDescent="0.25">
      <c r="A22" t="s">
        <v>24</v>
      </c>
      <c r="B22" t="s">
        <v>25</v>
      </c>
      <c r="C22" s="1">
        <v>41915</v>
      </c>
      <c r="D22" s="1">
        <v>41920</v>
      </c>
      <c r="E22" t="s">
        <v>11</v>
      </c>
      <c r="F22" t="s">
        <v>19</v>
      </c>
      <c r="G22">
        <v>-150</v>
      </c>
      <c r="H22" t="s">
        <v>11</v>
      </c>
      <c r="I22">
        <v>67.010000000000005</v>
      </c>
      <c r="J22">
        <v>10041.280000000001</v>
      </c>
    </row>
    <row r="23" spans="1:10" x14ac:dyDescent="0.25">
      <c r="A23" t="s">
        <v>20</v>
      </c>
      <c r="B23" t="s">
        <v>21</v>
      </c>
      <c r="C23" s="1">
        <v>41922</v>
      </c>
      <c r="D23" s="1">
        <v>41928</v>
      </c>
      <c r="E23" t="s">
        <v>11</v>
      </c>
      <c r="F23" t="s">
        <v>19</v>
      </c>
      <c r="G23">
        <v>-950</v>
      </c>
      <c r="H23" t="s">
        <v>11</v>
      </c>
      <c r="I23">
        <v>19.34</v>
      </c>
      <c r="J23">
        <v>18362.599999999999</v>
      </c>
    </row>
    <row r="24" spans="1:10" x14ac:dyDescent="0.25">
      <c r="A24" t="s">
        <v>15</v>
      </c>
      <c r="B24" t="s">
        <v>16</v>
      </c>
      <c r="C24" s="1">
        <v>41976</v>
      </c>
      <c r="D24" s="1">
        <v>41981</v>
      </c>
      <c r="E24" t="s">
        <v>11</v>
      </c>
      <c r="F24" t="s">
        <v>14</v>
      </c>
      <c r="G24">
        <v>60</v>
      </c>
      <c r="H24" t="s">
        <v>11</v>
      </c>
      <c r="I24">
        <v>120.43</v>
      </c>
      <c r="J24">
        <v>-7235.79</v>
      </c>
    </row>
    <row r="25" spans="1:10" x14ac:dyDescent="0.25">
      <c r="A25" t="s">
        <v>17</v>
      </c>
      <c r="B25" t="s">
        <v>18</v>
      </c>
      <c r="C25" s="1">
        <v>41976</v>
      </c>
      <c r="D25" s="1">
        <v>41981</v>
      </c>
      <c r="E25" t="s">
        <v>11</v>
      </c>
      <c r="F25" t="s">
        <v>19</v>
      </c>
      <c r="G25">
        <v>-120</v>
      </c>
      <c r="H25" t="s">
        <v>11</v>
      </c>
      <c r="I25">
        <v>57.42</v>
      </c>
      <c r="J25">
        <v>6880.26</v>
      </c>
    </row>
    <row r="26" spans="1:10" x14ac:dyDescent="0.25">
      <c r="A26" t="s">
        <v>12</v>
      </c>
      <c r="B26" t="s">
        <v>13</v>
      </c>
      <c r="C26" s="1">
        <v>41983</v>
      </c>
      <c r="D26" s="1">
        <v>41988</v>
      </c>
      <c r="E26" t="s">
        <v>11</v>
      </c>
      <c r="F26" t="s">
        <v>14</v>
      </c>
      <c r="G26">
        <v>50</v>
      </c>
      <c r="H26" t="s">
        <v>11</v>
      </c>
      <c r="I26">
        <v>82.3</v>
      </c>
      <c r="J26">
        <v>-4124.99</v>
      </c>
    </row>
    <row r="27" spans="1:10" x14ac:dyDescent="0.25">
      <c r="A27" t="s">
        <v>45</v>
      </c>
      <c r="B27" t="s">
        <v>27</v>
      </c>
      <c r="C27" s="1">
        <v>42041</v>
      </c>
      <c r="D27" s="1">
        <v>42046</v>
      </c>
      <c r="E27" t="s">
        <v>11</v>
      </c>
      <c r="F27" t="s">
        <v>19</v>
      </c>
      <c r="G27">
        <v>-250</v>
      </c>
      <c r="H27" t="s">
        <v>11</v>
      </c>
      <c r="I27">
        <v>23.93</v>
      </c>
      <c r="J27">
        <v>5972.37</v>
      </c>
    </row>
    <row r="28" spans="1:10" x14ac:dyDescent="0.25">
      <c r="A28" t="s">
        <v>46</v>
      </c>
      <c r="B28" t="s">
        <v>18</v>
      </c>
      <c r="C28" s="1">
        <v>42143</v>
      </c>
      <c r="D28" s="1">
        <v>42146</v>
      </c>
      <c r="E28" t="s">
        <v>11</v>
      </c>
      <c r="F28" t="s">
        <v>19</v>
      </c>
      <c r="G28">
        <v>-763</v>
      </c>
      <c r="H28" t="s">
        <v>11</v>
      </c>
      <c r="I28">
        <v>57.124000000000002</v>
      </c>
      <c r="J28">
        <v>43564.77</v>
      </c>
    </row>
    <row r="29" spans="1:10" x14ac:dyDescent="0.25">
      <c r="A29" t="s">
        <v>47</v>
      </c>
      <c r="B29" t="s">
        <v>48</v>
      </c>
      <c r="C29" s="1">
        <v>42143</v>
      </c>
      <c r="D29" s="1">
        <v>42146</v>
      </c>
      <c r="E29" t="s">
        <v>11</v>
      </c>
      <c r="F29" t="s">
        <v>14</v>
      </c>
      <c r="G29">
        <v>300</v>
      </c>
      <c r="H29" t="s">
        <v>11</v>
      </c>
      <c r="I29">
        <v>24.54</v>
      </c>
      <c r="J29">
        <v>-7371.99</v>
      </c>
    </row>
    <row r="30" spans="1:10" x14ac:dyDescent="0.25">
      <c r="A30" t="s">
        <v>49</v>
      </c>
      <c r="B30" t="s">
        <v>25</v>
      </c>
      <c r="C30" s="1">
        <v>42143</v>
      </c>
      <c r="D30" s="1">
        <v>42146</v>
      </c>
      <c r="E30" t="s">
        <v>11</v>
      </c>
      <c r="F30" t="s">
        <v>19</v>
      </c>
      <c r="G30">
        <v>-70</v>
      </c>
      <c r="H30" t="s">
        <v>11</v>
      </c>
      <c r="I30">
        <v>76.95</v>
      </c>
      <c r="J30">
        <v>5376.41</v>
      </c>
    </row>
    <row r="31" spans="1:10" x14ac:dyDescent="0.25">
      <c r="A31" t="s">
        <v>50</v>
      </c>
      <c r="B31" t="s">
        <v>51</v>
      </c>
      <c r="C31" s="1">
        <v>42143</v>
      </c>
      <c r="D31" s="1">
        <v>42146</v>
      </c>
      <c r="E31" t="s">
        <v>10</v>
      </c>
      <c r="F31" t="s">
        <v>14</v>
      </c>
      <c r="G31">
        <v>220</v>
      </c>
      <c r="H31" t="s">
        <v>10</v>
      </c>
      <c r="I31">
        <v>65.14</v>
      </c>
      <c r="J31">
        <v>-14340.79</v>
      </c>
    </row>
    <row r="32" spans="1:10" x14ac:dyDescent="0.25">
      <c r="A32" t="s">
        <v>52</v>
      </c>
      <c r="B32" t="s">
        <v>33</v>
      </c>
      <c r="C32" s="1">
        <v>42143</v>
      </c>
      <c r="D32" s="1">
        <v>42146</v>
      </c>
      <c r="E32" t="s">
        <v>11</v>
      </c>
      <c r="F32" t="s">
        <v>19</v>
      </c>
      <c r="G32">
        <v>-125</v>
      </c>
      <c r="H32" t="s">
        <v>11</v>
      </c>
      <c r="I32">
        <v>49.5</v>
      </c>
      <c r="J32">
        <v>6177.39</v>
      </c>
    </row>
    <row r="33" spans="1:10" x14ac:dyDescent="0.25">
      <c r="A33" t="s">
        <v>53</v>
      </c>
      <c r="B33" t="s">
        <v>54</v>
      </c>
      <c r="C33" s="1">
        <v>42143</v>
      </c>
      <c r="D33" s="1">
        <v>42146</v>
      </c>
      <c r="E33" t="s">
        <v>11</v>
      </c>
      <c r="F33" t="s">
        <v>14</v>
      </c>
      <c r="G33">
        <v>114</v>
      </c>
      <c r="H33" t="s">
        <v>11</v>
      </c>
      <c r="I33">
        <v>52.61</v>
      </c>
      <c r="J33">
        <v>-6007.53</v>
      </c>
    </row>
    <row r="34" spans="1:10" x14ac:dyDescent="0.25">
      <c r="A34" t="s">
        <v>55</v>
      </c>
      <c r="B34" t="s">
        <v>42</v>
      </c>
      <c r="C34" s="1">
        <v>42143</v>
      </c>
      <c r="D34" s="1">
        <v>42146</v>
      </c>
      <c r="E34" t="s">
        <v>11</v>
      </c>
      <c r="F34" t="s">
        <v>19</v>
      </c>
      <c r="G34">
        <v>-30</v>
      </c>
      <c r="H34" t="s">
        <v>11</v>
      </c>
      <c r="I34">
        <v>122.52</v>
      </c>
      <c r="J34">
        <v>3665.54</v>
      </c>
    </row>
    <row r="35" spans="1:10" x14ac:dyDescent="0.25">
      <c r="A35" t="s">
        <v>56</v>
      </c>
      <c r="B35" t="s">
        <v>57</v>
      </c>
      <c r="C35" s="1">
        <v>42143</v>
      </c>
      <c r="D35" s="1">
        <v>42146</v>
      </c>
      <c r="E35" t="s">
        <v>11</v>
      </c>
      <c r="F35" t="s">
        <v>14</v>
      </c>
      <c r="G35">
        <v>130</v>
      </c>
      <c r="H35" t="s">
        <v>11</v>
      </c>
      <c r="I35">
        <v>42.81</v>
      </c>
      <c r="J35">
        <v>-5575.29</v>
      </c>
    </row>
    <row r="36" spans="1:10" x14ac:dyDescent="0.25">
      <c r="A36" t="s">
        <v>58</v>
      </c>
      <c r="B36" t="s">
        <v>59</v>
      </c>
      <c r="C36" s="1">
        <v>42143</v>
      </c>
      <c r="D36" s="1">
        <v>42146</v>
      </c>
      <c r="E36" t="s">
        <v>10</v>
      </c>
      <c r="F36" t="s">
        <v>14</v>
      </c>
      <c r="G36">
        <v>300</v>
      </c>
      <c r="H36" t="s">
        <v>10</v>
      </c>
      <c r="I36">
        <v>24.04</v>
      </c>
      <c r="J36">
        <v>-7221.99</v>
      </c>
    </row>
    <row r="37" spans="1:10" x14ac:dyDescent="0.25">
      <c r="A37" t="s">
        <v>60</v>
      </c>
      <c r="B37" t="s">
        <v>61</v>
      </c>
      <c r="C37" s="1">
        <v>42143</v>
      </c>
      <c r="D37" s="1">
        <v>42146</v>
      </c>
      <c r="E37" t="s">
        <v>11</v>
      </c>
      <c r="F37" t="s">
        <v>14</v>
      </c>
      <c r="G37">
        <v>90</v>
      </c>
      <c r="H37" t="s">
        <v>11</v>
      </c>
      <c r="I37">
        <v>60.82</v>
      </c>
      <c r="J37">
        <v>-5483.79</v>
      </c>
    </row>
    <row r="38" spans="1:10" x14ac:dyDescent="0.25">
      <c r="A38" t="s">
        <v>62</v>
      </c>
      <c r="B38" t="s">
        <v>63</v>
      </c>
      <c r="C38" s="1">
        <v>42143</v>
      </c>
      <c r="D38" s="1">
        <v>42146</v>
      </c>
      <c r="E38" t="s">
        <v>10</v>
      </c>
      <c r="F38" t="s">
        <v>14</v>
      </c>
      <c r="G38">
        <v>160</v>
      </c>
      <c r="H38" t="s">
        <v>10</v>
      </c>
      <c r="I38">
        <v>36.594000000000001</v>
      </c>
      <c r="J38">
        <v>-5864.99</v>
      </c>
    </row>
    <row r="39" spans="1:10" x14ac:dyDescent="0.25">
      <c r="A39" t="s">
        <v>64</v>
      </c>
      <c r="B39" t="s">
        <v>31</v>
      </c>
      <c r="C39" s="1">
        <v>42143</v>
      </c>
      <c r="D39" s="1">
        <v>42146</v>
      </c>
      <c r="E39" t="s">
        <v>11</v>
      </c>
      <c r="F39" t="s">
        <v>14</v>
      </c>
      <c r="G39">
        <v>15</v>
      </c>
      <c r="H39" t="s">
        <v>11</v>
      </c>
      <c r="I39">
        <v>102.76</v>
      </c>
      <c r="J39">
        <v>-1551.39</v>
      </c>
    </row>
    <row r="40" spans="1:10" x14ac:dyDescent="0.25">
      <c r="A40" t="s">
        <v>65</v>
      </c>
      <c r="B40" t="s">
        <v>66</v>
      </c>
      <c r="C40" s="1">
        <v>42143</v>
      </c>
      <c r="D40" s="1">
        <v>42146</v>
      </c>
      <c r="E40" t="s">
        <v>11</v>
      </c>
      <c r="F40" t="s">
        <v>19</v>
      </c>
      <c r="G40">
        <v>-650</v>
      </c>
      <c r="H40" t="s">
        <v>11</v>
      </c>
      <c r="I40">
        <v>41.356000000000002</v>
      </c>
      <c r="J40">
        <v>26870.92</v>
      </c>
    </row>
    <row r="41" spans="1:10" x14ac:dyDescent="0.25">
      <c r="A41" t="s">
        <v>67</v>
      </c>
      <c r="B41" t="s">
        <v>68</v>
      </c>
      <c r="C41" s="1">
        <v>42143</v>
      </c>
      <c r="D41" s="1">
        <v>42146</v>
      </c>
      <c r="E41" t="s">
        <v>11</v>
      </c>
      <c r="F41" t="s">
        <v>19</v>
      </c>
      <c r="G41">
        <v>-80</v>
      </c>
      <c r="H41" t="s">
        <v>11</v>
      </c>
      <c r="I41">
        <v>115.86</v>
      </c>
      <c r="J41">
        <v>9258.6299999999992</v>
      </c>
    </row>
    <row r="42" spans="1:10" x14ac:dyDescent="0.25">
      <c r="A42" t="s">
        <v>69</v>
      </c>
      <c r="B42" t="s">
        <v>70</v>
      </c>
      <c r="C42" s="1">
        <v>42143</v>
      </c>
      <c r="D42" s="1">
        <v>42146</v>
      </c>
      <c r="E42" t="s">
        <v>11</v>
      </c>
      <c r="F42" t="s">
        <v>14</v>
      </c>
      <c r="G42">
        <v>150</v>
      </c>
      <c r="H42" t="s">
        <v>11</v>
      </c>
      <c r="I42">
        <v>56.33</v>
      </c>
      <c r="J42">
        <v>-8459.49</v>
      </c>
    </row>
    <row r="43" spans="1:10" x14ac:dyDescent="0.25">
      <c r="A43" t="s">
        <v>71</v>
      </c>
      <c r="B43" t="s">
        <v>72</v>
      </c>
      <c r="C43" s="1">
        <v>42143</v>
      </c>
      <c r="D43" s="1">
        <v>42146</v>
      </c>
      <c r="E43" t="s">
        <v>11</v>
      </c>
      <c r="F43" t="s">
        <v>14</v>
      </c>
      <c r="G43">
        <v>130</v>
      </c>
      <c r="H43" t="s">
        <v>11</v>
      </c>
      <c r="I43">
        <v>66.92</v>
      </c>
      <c r="J43">
        <v>-8709.58</v>
      </c>
    </row>
    <row r="44" spans="1:10" x14ac:dyDescent="0.25">
      <c r="A44" t="s">
        <v>73</v>
      </c>
      <c r="B44" t="s">
        <v>37</v>
      </c>
      <c r="C44" s="1">
        <v>42143</v>
      </c>
      <c r="D44" s="1">
        <v>42146</v>
      </c>
      <c r="E44" t="s">
        <v>11</v>
      </c>
      <c r="F44" t="s">
        <v>14</v>
      </c>
      <c r="G44">
        <v>170</v>
      </c>
      <c r="H44" t="s">
        <v>11</v>
      </c>
      <c r="I44">
        <v>104.04</v>
      </c>
      <c r="J44">
        <v>-17696.79</v>
      </c>
    </row>
    <row r="45" spans="1:10" x14ac:dyDescent="0.25">
      <c r="A45" t="s">
        <v>12</v>
      </c>
      <c r="B45" t="s">
        <v>13</v>
      </c>
      <c r="C45" s="1">
        <v>42143</v>
      </c>
      <c r="D45" s="1">
        <v>42146</v>
      </c>
      <c r="E45" t="s">
        <v>11</v>
      </c>
      <c r="F45" t="s">
        <v>19</v>
      </c>
      <c r="G45">
        <v>-50</v>
      </c>
      <c r="H45" t="s">
        <v>11</v>
      </c>
      <c r="I45">
        <v>90.36</v>
      </c>
      <c r="J45">
        <v>4507.92</v>
      </c>
    </row>
    <row r="46" spans="1:10" x14ac:dyDescent="0.25">
      <c r="A46" t="s">
        <v>74</v>
      </c>
      <c r="B46" t="s">
        <v>75</v>
      </c>
      <c r="C46" s="1">
        <v>42143</v>
      </c>
      <c r="D46" s="1">
        <v>42146</v>
      </c>
      <c r="E46" t="s">
        <v>11</v>
      </c>
      <c r="F46" t="s">
        <v>14</v>
      </c>
      <c r="G46">
        <v>208</v>
      </c>
      <c r="H46" t="s">
        <v>11</v>
      </c>
      <c r="I46">
        <v>42.95</v>
      </c>
      <c r="J46">
        <v>-8943.59</v>
      </c>
    </row>
    <row r="47" spans="1:10" x14ac:dyDescent="0.25">
      <c r="A47" t="s">
        <v>76</v>
      </c>
      <c r="B47" t="s">
        <v>77</v>
      </c>
      <c r="C47" s="1">
        <v>42143</v>
      </c>
      <c r="D47" s="1">
        <v>42146</v>
      </c>
      <c r="E47" t="s">
        <v>11</v>
      </c>
      <c r="F47" t="s">
        <v>19</v>
      </c>
      <c r="G47">
        <v>-200</v>
      </c>
      <c r="H47" t="s">
        <v>11</v>
      </c>
      <c r="I47">
        <v>51.89</v>
      </c>
      <c r="J47">
        <v>10367.81</v>
      </c>
    </row>
    <row r="48" spans="1:10" x14ac:dyDescent="0.25">
      <c r="A48" t="s">
        <v>78</v>
      </c>
      <c r="B48" t="s">
        <v>35</v>
      </c>
      <c r="C48" s="1">
        <v>42143</v>
      </c>
      <c r="D48" s="1">
        <v>42146</v>
      </c>
      <c r="E48" t="s">
        <v>11</v>
      </c>
      <c r="F48" t="s">
        <v>19</v>
      </c>
      <c r="G48">
        <v>-350</v>
      </c>
      <c r="H48" t="s">
        <v>11</v>
      </c>
      <c r="I48">
        <v>98.36</v>
      </c>
      <c r="J48">
        <v>34415.370000000003</v>
      </c>
    </row>
    <row r="49" spans="1:10" x14ac:dyDescent="0.25">
      <c r="A49" t="s">
        <v>79</v>
      </c>
      <c r="B49" t="s">
        <v>44</v>
      </c>
      <c r="C49" s="1">
        <v>42143</v>
      </c>
      <c r="D49" s="1">
        <v>42146</v>
      </c>
      <c r="E49" t="s">
        <v>11</v>
      </c>
      <c r="F49" t="s">
        <v>19</v>
      </c>
      <c r="G49">
        <v>-310</v>
      </c>
      <c r="H49" t="s">
        <v>11</v>
      </c>
      <c r="I49">
        <v>58.15</v>
      </c>
      <c r="J49">
        <v>18016.169999999998</v>
      </c>
    </row>
    <row r="50" spans="1:10" x14ac:dyDescent="0.25">
      <c r="A50" t="s">
        <v>80</v>
      </c>
      <c r="B50" t="s">
        <v>81</v>
      </c>
      <c r="C50" s="1">
        <v>42143</v>
      </c>
      <c r="D50" s="1">
        <v>42146</v>
      </c>
      <c r="E50" t="s">
        <v>11</v>
      </c>
      <c r="F50" t="s">
        <v>19</v>
      </c>
      <c r="G50">
        <v>-13</v>
      </c>
      <c r="H50" t="s">
        <v>11</v>
      </c>
      <c r="I50">
        <v>25.67</v>
      </c>
      <c r="J50">
        <v>323.70999999999998</v>
      </c>
    </row>
    <row r="51" spans="1:10" x14ac:dyDescent="0.25">
      <c r="A51" t="s">
        <v>82</v>
      </c>
      <c r="B51" t="s">
        <v>40</v>
      </c>
      <c r="C51" s="1">
        <v>42143</v>
      </c>
      <c r="D51" s="1">
        <v>42146</v>
      </c>
      <c r="E51" t="s">
        <v>11</v>
      </c>
      <c r="F51" t="s">
        <v>19</v>
      </c>
      <c r="G51">
        <v>-12</v>
      </c>
      <c r="H51" t="s">
        <v>11</v>
      </c>
      <c r="I51">
        <v>113.6</v>
      </c>
      <c r="J51">
        <v>1353.18</v>
      </c>
    </row>
    <row r="52" spans="1:10" x14ac:dyDescent="0.25">
      <c r="A52" t="s">
        <v>83</v>
      </c>
      <c r="B52" t="s">
        <v>84</v>
      </c>
      <c r="C52" s="1">
        <v>42143</v>
      </c>
      <c r="D52" s="1">
        <v>42146</v>
      </c>
      <c r="E52" t="s">
        <v>11</v>
      </c>
      <c r="F52" t="s">
        <v>14</v>
      </c>
      <c r="G52">
        <v>500</v>
      </c>
      <c r="H52" t="s">
        <v>11</v>
      </c>
      <c r="I52">
        <v>17.510000000000002</v>
      </c>
      <c r="J52">
        <v>-8764.99</v>
      </c>
    </row>
    <row r="53" spans="1:10" x14ac:dyDescent="0.25">
      <c r="A53" t="s">
        <v>15</v>
      </c>
      <c r="B53" t="s">
        <v>16</v>
      </c>
      <c r="C53" s="1">
        <v>42143</v>
      </c>
      <c r="D53" s="1">
        <v>42146</v>
      </c>
      <c r="E53" t="s">
        <v>11</v>
      </c>
      <c r="F53" t="s">
        <v>14</v>
      </c>
      <c r="G53">
        <v>70</v>
      </c>
      <c r="H53" t="s">
        <v>11</v>
      </c>
      <c r="I53">
        <v>120.35</v>
      </c>
      <c r="J53">
        <v>-8434.49</v>
      </c>
    </row>
    <row r="54" spans="1:10" x14ac:dyDescent="0.25">
      <c r="A54" t="s">
        <v>85</v>
      </c>
      <c r="B54" t="s">
        <v>23</v>
      </c>
      <c r="C54" s="1">
        <v>42143</v>
      </c>
      <c r="D54" s="1">
        <v>42146</v>
      </c>
      <c r="E54" t="s">
        <v>11</v>
      </c>
      <c r="F54" t="s">
        <v>14</v>
      </c>
      <c r="G54">
        <v>100</v>
      </c>
      <c r="H54" t="s">
        <v>11</v>
      </c>
      <c r="I54">
        <v>130.33000000000001</v>
      </c>
      <c r="J54">
        <v>-13042.98</v>
      </c>
    </row>
    <row r="55" spans="1:10" x14ac:dyDescent="0.25">
      <c r="A55" t="s">
        <v>47</v>
      </c>
      <c r="B55" t="s">
        <v>48</v>
      </c>
      <c r="C55" s="1">
        <v>42157</v>
      </c>
      <c r="D55" s="1">
        <v>42160</v>
      </c>
      <c r="E55" t="s">
        <v>11</v>
      </c>
      <c r="F55" t="s">
        <v>14</v>
      </c>
      <c r="G55">
        <v>300</v>
      </c>
      <c r="H55" t="s">
        <v>11</v>
      </c>
      <c r="I55">
        <v>23.81</v>
      </c>
      <c r="J55">
        <v>-7152.99</v>
      </c>
    </row>
    <row r="56" spans="1:10" x14ac:dyDescent="0.25">
      <c r="A56" t="s">
        <v>50</v>
      </c>
      <c r="B56" t="s">
        <v>51</v>
      </c>
      <c r="C56" s="1">
        <v>42157</v>
      </c>
      <c r="D56" s="1">
        <v>42160</v>
      </c>
      <c r="E56" t="s">
        <v>10</v>
      </c>
      <c r="F56" t="s">
        <v>14</v>
      </c>
      <c r="G56">
        <v>220</v>
      </c>
      <c r="H56" t="s">
        <v>10</v>
      </c>
      <c r="I56">
        <v>66.260999999999996</v>
      </c>
      <c r="J56">
        <v>-14587.39</v>
      </c>
    </row>
    <row r="57" spans="1:10" x14ac:dyDescent="0.25">
      <c r="A57" t="s">
        <v>55</v>
      </c>
      <c r="B57" t="s">
        <v>42</v>
      </c>
      <c r="C57" s="1">
        <v>42157</v>
      </c>
      <c r="D57" s="1">
        <v>42160</v>
      </c>
      <c r="E57" t="s">
        <v>11</v>
      </c>
      <c r="F57" t="s">
        <v>19</v>
      </c>
      <c r="G57">
        <v>-70</v>
      </c>
      <c r="H57" t="s">
        <v>11</v>
      </c>
      <c r="I57">
        <v>124.52</v>
      </c>
      <c r="J57">
        <v>8706.24</v>
      </c>
    </row>
    <row r="58" spans="1:10" x14ac:dyDescent="0.25">
      <c r="A58" t="s">
        <v>86</v>
      </c>
      <c r="B58" t="s">
        <v>57</v>
      </c>
      <c r="C58" s="1">
        <v>42157</v>
      </c>
      <c r="D58" s="1">
        <v>42160</v>
      </c>
      <c r="E58" t="s">
        <v>11</v>
      </c>
      <c r="F58" t="s">
        <v>14</v>
      </c>
      <c r="G58">
        <v>120</v>
      </c>
      <c r="H58" t="s">
        <v>11</v>
      </c>
      <c r="I58">
        <v>42.2</v>
      </c>
      <c r="J58">
        <v>-5073.99</v>
      </c>
    </row>
    <row r="59" spans="1:10" x14ac:dyDescent="0.25">
      <c r="A59" t="s">
        <v>58</v>
      </c>
      <c r="B59" t="s">
        <v>59</v>
      </c>
      <c r="C59" s="1">
        <v>42157</v>
      </c>
      <c r="D59" s="1">
        <v>42160</v>
      </c>
      <c r="E59" t="s">
        <v>10</v>
      </c>
      <c r="F59" t="s">
        <v>14</v>
      </c>
      <c r="G59">
        <v>300</v>
      </c>
      <c r="H59" t="s">
        <v>10</v>
      </c>
      <c r="I59">
        <v>23.65</v>
      </c>
      <c r="J59">
        <v>-7104.99</v>
      </c>
    </row>
    <row r="60" spans="1:10" x14ac:dyDescent="0.25">
      <c r="A60" t="s">
        <v>62</v>
      </c>
      <c r="B60" t="s">
        <v>63</v>
      </c>
      <c r="C60" s="1">
        <v>42157</v>
      </c>
      <c r="D60" s="1">
        <v>42160</v>
      </c>
      <c r="E60" t="s">
        <v>10</v>
      </c>
      <c r="F60" t="s">
        <v>14</v>
      </c>
      <c r="G60">
        <v>150</v>
      </c>
      <c r="H60" t="s">
        <v>10</v>
      </c>
      <c r="I60">
        <v>36.47</v>
      </c>
      <c r="J60">
        <v>-5480.49</v>
      </c>
    </row>
    <row r="61" spans="1:10" x14ac:dyDescent="0.25">
      <c r="A61" t="s">
        <v>69</v>
      </c>
      <c r="B61" t="s">
        <v>70</v>
      </c>
      <c r="C61" s="1">
        <v>42157</v>
      </c>
      <c r="D61" s="1">
        <v>42160</v>
      </c>
      <c r="E61" t="s">
        <v>11</v>
      </c>
      <c r="F61" t="s">
        <v>14</v>
      </c>
      <c r="G61">
        <v>150</v>
      </c>
      <c r="H61" t="s">
        <v>11</v>
      </c>
      <c r="I61">
        <v>55.52</v>
      </c>
      <c r="J61">
        <v>-8337.99</v>
      </c>
    </row>
    <row r="62" spans="1:10" x14ac:dyDescent="0.25">
      <c r="A62" t="s">
        <v>83</v>
      </c>
      <c r="B62" t="s">
        <v>84</v>
      </c>
      <c r="C62" s="1">
        <v>42157</v>
      </c>
      <c r="D62" s="1">
        <v>42160</v>
      </c>
      <c r="E62" t="s">
        <v>11</v>
      </c>
      <c r="F62" t="s">
        <v>14</v>
      </c>
      <c r="G62">
        <v>250</v>
      </c>
      <c r="H62" t="s">
        <v>11</v>
      </c>
      <c r="I62">
        <v>17.34</v>
      </c>
      <c r="J62">
        <v>-4344.99</v>
      </c>
    </row>
    <row r="63" spans="1:10" x14ac:dyDescent="0.25">
      <c r="A63" t="s">
        <v>15</v>
      </c>
      <c r="B63" t="s">
        <v>16</v>
      </c>
      <c r="C63" s="1">
        <v>42157</v>
      </c>
      <c r="D63" s="1">
        <v>42160</v>
      </c>
      <c r="E63" t="s">
        <v>11</v>
      </c>
      <c r="F63" t="s">
        <v>14</v>
      </c>
      <c r="G63">
        <v>50</v>
      </c>
      <c r="H63" t="s">
        <v>11</v>
      </c>
      <c r="I63">
        <v>116.63</v>
      </c>
      <c r="J63">
        <v>-5841.49</v>
      </c>
    </row>
    <row r="64" spans="1:10" x14ac:dyDescent="0.25">
      <c r="A64" t="s">
        <v>85</v>
      </c>
      <c r="B64" t="s">
        <v>23</v>
      </c>
      <c r="C64" s="1">
        <v>42157</v>
      </c>
      <c r="D64" s="1">
        <v>42160</v>
      </c>
      <c r="E64" t="s">
        <v>11</v>
      </c>
      <c r="F64" t="s">
        <v>14</v>
      </c>
      <c r="G64">
        <v>60</v>
      </c>
      <c r="H64" t="s">
        <v>11</v>
      </c>
      <c r="I64">
        <v>130.01</v>
      </c>
      <c r="J64">
        <v>-7810.59</v>
      </c>
    </row>
    <row r="65" spans="1:10" x14ac:dyDescent="0.25">
      <c r="A65" t="s">
        <v>47</v>
      </c>
      <c r="B65" t="s">
        <v>48</v>
      </c>
      <c r="C65" s="1">
        <v>42179</v>
      </c>
      <c r="D65" s="1">
        <v>42184</v>
      </c>
      <c r="E65" t="s">
        <v>11</v>
      </c>
      <c r="F65" t="s">
        <v>14</v>
      </c>
      <c r="G65">
        <v>310</v>
      </c>
      <c r="H65" t="s">
        <v>11</v>
      </c>
      <c r="I65">
        <v>23.93</v>
      </c>
      <c r="J65">
        <v>-7425.29</v>
      </c>
    </row>
    <row r="66" spans="1:10" x14ac:dyDescent="0.25">
      <c r="A66" t="s">
        <v>55</v>
      </c>
      <c r="B66" t="s">
        <v>42</v>
      </c>
      <c r="C66" s="1">
        <v>42179</v>
      </c>
      <c r="D66" s="1">
        <v>42184</v>
      </c>
      <c r="E66" t="s">
        <v>11</v>
      </c>
      <c r="F66" t="s">
        <v>19</v>
      </c>
      <c r="G66">
        <v>-90</v>
      </c>
      <c r="H66" t="s">
        <v>11</v>
      </c>
      <c r="I66">
        <v>129.13999999999999</v>
      </c>
      <c r="J66">
        <v>11612.39</v>
      </c>
    </row>
    <row r="67" spans="1:10" x14ac:dyDescent="0.25">
      <c r="A67" t="s">
        <v>86</v>
      </c>
      <c r="B67" t="s">
        <v>57</v>
      </c>
      <c r="C67" s="1">
        <v>42179</v>
      </c>
      <c r="D67" s="1">
        <v>42184</v>
      </c>
      <c r="E67" t="s">
        <v>11</v>
      </c>
      <c r="F67" t="s">
        <v>14</v>
      </c>
      <c r="G67">
        <v>180</v>
      </c>
      <c r="H67" t="s">
        <v>11</v>
      </c>
      <c r="I67">
        <v>39.75</v>
      </c>
      <c r="J67">
        <v>-7164.99</v>
      </c>
    </row>
    <row r="68" spans="1:10" x14ac:dyDescent="0.25">
      <c r="A68" t="s">
        <v>87</v>
      </c>
      <c r="B68" t="s">
        <v>70</v>
      </c>
      <c r="C68" s="1">
        <v>42179</v>
      </c>
      <c r="D68" s="1">
        <v>42184</v>
      </c>
      <c r="E68" t="s">
        <v>11</v>
      </c>
      <c r="F68" t="s">
        <v>14</v>
      </c>
      <c r="G68">
        <v>130</v>
      </c>
      <c r="H68" t="s">
        <v>11</v>
      </c>
      <c r="I68">
        <v>61.15</v>
      </c>
      <c r="J68">
        <v>-7959.49</v>
      </c>
    </row>
    <row r="69" spans="1:10" x14ac:dyDescent="0.25">
      <c r="A69" t="s">
        <v>83</v>
      </c>
      <c r="B69" t="s">
        <v>84</v>
      </c>
      <c r="C69" s="1">
        <v>42179</v>
      </c>
      <c r="D69" s="1">
        <v>42184</v>
      </c>
      <c r="E69" t="s">
        <v>11</v>
      </c>
      <c r="F69" t="s">
        <v>14</v>
      </c>
      <c r="G69">
        <v>250</v>
      </c>
      <c r="H69" t="s">
        <v>11</v>
      </c>
      <c r="I69">
        <v>17.29</v>
      </c>
      <c r="J69">
        <v>-4332.49</v>
      </c>
    </row>
    <row r="70" spans="1:10" x14ac:dyDescent="0.25">
      <c r="A70" t="s">
        <v>88</v>
      </c>
      <c r="B70" t="s">
        <v>23</v>
      </c>
      <c r="C70" s="1">
        <v>42179</v>
      </c>
      <c r="D70" s="1">
        <v>42184</v>
      </c>
      <c r="E70" t="s">
        <v>11</v>
      </c>
      <c r="F70" t="s">
        <v>14</v>
      </c>
      <c r="G70">
        <v>80</v>
      </c>
      <c r="H70" t="s">
        <v>11</v>
      </c>
      <c r="I70">
        <v>129.32</v>
      </c>
      <c r="J70">
        <v>-10355.59</v>
      </c>
    </row>
    <row r="71" spans="1:10" x14ac:dyDescent="0.25">
      <c r="A71" t="s">
        <v>89</v>
      </c>
      <c r="B71" t="s">
        <v>51</v>
      </c>
      <c r="C71" s="1">
        <v>42187</v>
      </c>
      <c r="D71" s="1">
        <v>42192</v>
      </c>
      <c r="E71" t="s">
        <v>10</v>
      </c>
      <c r="F71" t="s">
        <v>14</v>
      </c>
      <c r="G71">
        <v>200</v>
      </c>
      <c r="H71" t="s">
        <v>10</v>
      </c>
      <c r="I71">
        <v>64.41</v>
      </c>
      <c r="J71">
        <v>-12891.99</v>
      </c>
    </row>
    <row r="72" spans="1:10" x14ac:dyDescent="0.25">
      <c r="A72" t="s">
        <v>58</v>
      </c>
      <c r="B72" t="s">
        <v>59</v>
      </c>
      <c r="C72" s="1">
        <v>42187</v>
      </c>
      <c r="D72" s="1">
        <v>42192</v>
      </c>
      <c r="E72" t="s">
        <v>10</v>
      </c>
      <c r="F72" t="s">
        <v>14</v>
      </c>
      <c r="G72">
        <v>250</v>
      </c>
      <c r="H72" t="s">
        <v>10</v>
      </c>
      <c r="I72">
        <v>24.724</v>
      </c>
      <c r="J72">
        <v>-6190.99</v>
      </c>
    </row>
    <row r="73" spans="1:10" x14ac:dyDescent="0.25">
      <c r="A73" t="s">
        <v>62</v>
      </c>
      <c r="B73" t="s">
        <v>63</v>
      </c>
      <c r="C73" s="1">
        <v>42187</v>
      </c>
      <c r="D73" s="1">
        <v>42192</v>
      </c>
      <c r="E73" t="s">
        <v>10</v>
      </c>
      <c r="F73" t="s">
        <v>14</v>
      </c>
      <c r="G73">
        <v>150</v>
      </c>
      <c r="H73" t="s">
        <v>10</v>
      </c>
      <c r="I73">
        <v>36.44</v>
      </c>
      <c r="J73">
        <v>-5475.99</v>
      </c>
    </row>
  </sheetData>
  <sortState ref="A2:J73">
    <sortCondition ref="D2:D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N20" sqref="N20"/>
    </sheetView>
  </sheetViews>
  <sheetFormatPr defaultRowHeight="15" x14ac:dyDescent="0.25"/>
  <cols>
    <col min="1" max="1" width="24" bestFit="1" customWidth="1"/>
    <col min="4" max="4" width="10.7109375" bestFit="1" customWidth="1"/>
    <col min="6" max="6" width="12.5703125" bestFit="1" customWidth="1"/>
    <col min="9" max="9" width="10.28515625" customWidth="1"/>
    <col min="11" max="11" width="12.28515625" customWidth="1"/>
    <col min="12" max="12" width="17.85546875" bestFit="1" customWidth="1"/>
    <col min="14" max="15" width="11.140625" bestFit="1" customWidth="1"/>
  </cols>
  <sheetData>
    <row r="1" spans="1:16" x14ac:dyDescent="0.25">
      <c r="A1" t="s">
        <v>90</v>
      </c>
      <c r="B1" t="s">
        <v>91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207</v>
      </c>
    </row>
    <row r="2" spans="1:16" x14ac:dyDescent="0.25">
      <c r="A2" s="2">
        <v>0</v>
      </c>
      <c r="B2" s="2">
        <v>0</v>
      </c>
      <c r="C2" s="2">
        <v>0</v>
      </c>
      <c r="D2" s="2">
        <v>0</v>
      </c>
      <c r="E2" s="2" t="e">
        <v>#N/A</v>
      </c>
      <c r="F2" s="3" t="e">
        <v>#N/A</v>
      </c>
      <c r="G2" s="3" t="e">
        <v>#N/A</v>
      </c>
      <c r="H2" s="4" t="e">
        <v>#N/A</v>
      </c>
      <c r="I2" s="5" t="s">
        <v>218</v>
      </c>
      <c r="J2" s="7" t="e">
        <v>#N/A</v>
      </c>
      <c r="K2" s="5" t="e">
        <v>#N/A</v>
      </c>
      <c r="L2" s="6" t="e">
        <v>#N/A</v>
      </c>
      <c r="M2" s="6"/>
    </row>
    <row r="3" spans="1:16" x14ac:dyDescent="0.25">
      <c r="A3" s="9" t="s">
        <v>109</v>
      </c>
      <c r="B3" s="9" t="s">
        <v>18</v>
      </c>
      <c r="C3" s="9" t="s">
        <v>196</v>
      </c>
      <c r="D3" s="9" t="s">
        <v>205</v>
      </c>
      <c r="E3" s="9">
        <v>2800</v>
      </c>
      <c r="F3" s="10">
        <v>55.673383999999999</v>
      </c>
      <c r="G3" s="10">
        <v>46.148528800000008</v>
      </c>
      <c r="H3" s="11">
        <v>1.1128</v>
      </c>
      <c r="I3" s="12" t="s">
        <v>218</v>
      </c>
      <c r="J3" s="13">
        <v>46.084172500000008</v>
      </c>
      <c r="K3" s="12">
        <v>0.38469883551366169</v>
      </c>
      <c r="L3" s="14">
        <v>155885.47519999999</v>
      </c>
      <c r="M3" s="14" t="s">
        <v>195</v>
      </c>
      <c r="N3" s="8">
        <f>SUM(L3:L21)-P10</f>
        <v>600421.26107280015</v>
      </c>
      <c r="O3" s="8">
        <f>N3+N9</f>
        <v>649588.35107280011</v>
      </c>
    </row>
    <row r="4" spans="1:16" x14ac:dyDescent="0.25">
      <c r="A4" s="9" t="s">
        <v>183</v>
      </c>
      <c r="B4" s="9" t="s">
        <v>33</v>
      </c>
      <c r="C4" s="9" t="s">
        <v>182</v>
      </c>
      <c r="D4" s="9" t="s">
        <v>205</v>
      </c>
      <c r="E4" s="9">
        <v>1900</v>
      </c>
      <c r="F4" s="10">
        <v>45.357728000000002</v>
      </c>
      <c r="G4" s="10">
        <v>37.4563208</v>
      </c>
      <c r="H4" s="11">
        <v>1.1128</v>
      </c>
      <c r="I4" s="12" t="s">
        <v>218</v>
      </c>
      <c r="J4" s="13">
        <v>41.669445789473684</v>
      </c>
      <c r="K4" s="12">
        <v>0.24034563644114998</v>
      </c>
      <c r="L4" s="14">
        <v>86179.683199999999</v>
      </c>
      <c r="M4" s="14" t="s">
        <v>208</v>
      </c>
    </row>
    <row r="5" spans="1:16" x14ac:dyDescent="0.25">
      <c r="A5" s="9" t="s">
        <v>249</v>
      </c>
      <c r="B5" s="9" t="s">
        <v>25</v>
      </c>
      <c r="C5" s="9" t="s">
        <v>179</v>
      </c>
      <c r="D5" s="9" t="s">
        <v>205</v>
      </c>
      <c r="E5" s="9">
        <v>1050</v>
      </c>
      <c r="F5" s="10">
        <v>69.906096000000005</v>
      </c>
      <c r="G5" s="10">
        <v>57.829792000000012</v>
      </c>
      <c r="H5" s="11">
        <v>1.1128</v>
      </c>
      <c r="I5" s="12" t="s">
        <v>218</v>
      </c>
      <c r="J5" s="13">
        <v>61.046229380952383</v>
      </c>
      <c r="K5" s="12">
        <v>0.23261183175591738</v>
      </c>
      <c r="L5" s="14">
        <v>73401.400800000003</v>
      </c>
      <c r="M5" s="14" t="s">
        <v>208</v>
      </c>
    </row>
    <row r="6" spans="1:16" x14ac:dyDescent="0.25">
      <c r="A6" s="9" t="s">
        <v>189</v>
      </c>
      <c r="B6" s="9" t="s">
        <v>63</v>
      </c>
      <c r="C6" s="9" t="s">
        <v>188</v>
      </c>
      <c r="D6" s="9" t="s">
        <v>206</v>
      </c>
      <c r="E6" s="9">
        <v>900</v>
      </c>
      <c r="F6" s="10">
        <v>31.65</v>
      </c>
      <c r="G6" s="10">
        <v>26.672000000000004</v>
      </c>
      <c r="H6" s="11">
        <v>1.1128</v>
      </c>
      <c r="I6" s="12" t="s">
        <v>218</v>
      </c>
      <c r="J6" s="13">
        <v>27.361391176470587</v>
      </c>
      <c r="K6" s="12">
        <v>0.43915084082089478</v>
      </c>
      <c r="L6" s="14">
        <v>28485</v>
      </c>
      <c r="M6" s="14" t="s">
        <v>209</v>
      </c>
    </row>
    <row r="7" spans="1:16" x14ac:dyDescent="0.25">
      <c r="A7" s="2" t="s">
        <v>203</v>
      </c>
      <c r="B7" s="2" t="s">
        <v>48</v>
      </c>
      <c r="C7" s="2" t="s">
        <v>191</v>
      </c>
      <c r="D7" s="2" t="s">
        <v>205</v>
      </c>
      <c r="E7" s="2">
        <v>750</v>
      </c>
      <c r="F7" s="3">
        <v>18.828576000000002</v>
      </c>
      <c r="G7" s="3">
        <v>16.297360000000001</v>
      </c>
      <c r="H7" s="4">
        <v>1.1128</v>
      </c>
      <c r="I7" s="5" t="s">
        <v>218</v>
      </c>
      <c r="J7" s="7">
        <v>21.621408006024094</v>
      </c>
      <c r="K7" s="5">
        <v>0.38171001590999321</v>
      </c>
      <c r="L7" s="6">
        <v>14121.432000000001</v>
      </c>
      <c r="M7" s="6" t="s">
        <v>213</v>
      </c>
    </row>
    <row r="8" spans="1:16" x14ac:dyDescent="0.25">
      <c r="A8" s="9" t="s">
        <v>231</v>
      </c>
      <c r="B8" s="9" t="s">
        <v>66</v>
      </c>
      <c r="C8" s="9" t="s">
        <v>182</v>
      </c>
      <c r="D8" s="9" t="s">
        <v>205</v>
      </c>
      <c r="E8" s="9">
        <v>650</v>
      </c>
      <c r="F8" s="10">
        <v>42.086095999999998</v>
      </c>
      <c r="G8" s="10">
        <v>35.394792000000002</v>
      </c>
      <c r="H8" s="11">
        <v>1.1128</v>
      </c>
      <c r="I8" s="12" t="s">
        <v>218</v>
      </c>
      <c r="J8" s="13">
        <v>34.315975764705883</v>
      </c>
      <c r="K8" s="12">
        <v>0.4703195836818847</v>
      </c>
      <c r="L8" s="14">
        <v>27355.962399999997</v>
      </c>
      <c r="M8" s="14" t="s">
        <v>210</v>
      </c>
    </row>
    <row r="9" spans="1:16" x14ac:dyDescent="0.25">
      <c r="A9" s="9" t="s">
        <v>108</v>
      </c>
      <c r="B9" s="9" t="s">
        <v>35</v>
      </c>
      <c r="C9" s="9" t="s">
        <v>179</v>
      </c>
      <c r="D9" s="9" t="s">
        <v>205</v>
      </c>
      <c r="E9" s="9">
        <v>400</v>
      </c>
      <c r="F9" s="10">
        <v>104.792376</v>
      </c>
      <c r="G9" s="10">
        <v>84.659411200000008</v>
      </c>
      <c r="H9" s="11">
        <v>1.1128</v>
      </c>
      <c r="I9" s="12" t="s">
        <v>218</v>
      </c>
      <c r="J9" s="13">
        <v>86.133720062500004</v>
      </c>
      <c r="K9" s="12">
        <v>0.50238559772062452</v>
      </c>
      <c r="L9" s="14">
        <v>41916.950400000002</v>
      </c>
      <c r="M9" s="14" t="s">
        <v>208</v>
      </c>
      <c r="N9">
        <v>49167.09</v>
      </c>
    </row>
    <row r="10" spans="1:16" x14ac:dyDescent="0.25">
      <c r="A10" s="9" t="s">
        <v>201</v>
      </c>
      <c r="B10" s="9" t="s">
        <v>57</v>
      </c>
      <c r="C10" s="9" t="s">
        <v>193</v>
      </c>
      <c r="D10" s="9" t="s">
        <v>205</v>
      </c>
      <c r="E10" s="9">
        <v>400</v>
      </c>
      <c r="F10" s="10">
        <v>37.100752000000007</v>
      </c>
      <c r="G10" s="10">
        <v>29.784727199999999</v>
      </c>
      <c r="H10" s="11">
        <v>1.1128</v>
      </c>
      <c r="I10" s="12" t="s">
        <v>218</v>
      </c>
      <c r="J10" s="13">
        <v>41.467684807228913</v>
      </c>
      <c r="K10" s="12">
        <v>0.34296483202114059</v>
      </c>
      <c r="L10" s="14">
        <v>14840.300800000003</v>
      </c>
      <c r="M10" s="14" t="s">
        <v>195</v>
      </c>
      <c r="P10">
        <f>33.52*E11*H11</f>
        <v>14920.422400000001</v>
      </c>
    </row>
    <row r="11" spans="1:16" x14ac:dyDescent="0.25">
      <c r="A11" s="9" t="s">
        <v>244</v>
      </c>
      <c r="B11" s="9" t="s">
        <v>107</v>
      </c>
      <c r="C11" s="9" t="s">
        <v>184</v>
      </c>
      <c r="D11" s="9" t="s">
        <v>205</v>
      </c>
      <c r="E11" s="9">
        <v>400</v>
      </c>
      <c r="F11" s="10">
        <v>88.445344000000006</v>
      </c>
      <c r="G11" s="10">
        <v>75.639220800000018</v>
      </c>
      <c r="H11" s="11">
        <v>1.1128</v>
      </c>
      <c r="I11" s="12" t="s">
        <v>218</v>
      </c>
      <c r="J11" s="13">
        <v>81.740558700000008</v>
      </c>
      <c r="K11" s="12">
        <v>0.57776851603535695</v>
      </c>
      <c r="L11" s="14">
        <v>35378.137600000002</v>
      </c>
      <c r="M11" s="14" t="s">
        <v>195</v>
      </c>
    </row>
    <row r="12" spans="1:16" x14ac:dyDescent="0.25">
      <c r="A12" s="2" t="s">
        <v>115</v>
      </c>
      <c r="B12" s="2" t="s">
        <v>29</v>
      </c>
      <c r="C12" s="2" t="s">
        <v>179</v>
      </c>
      <c r="D12" s="2" t="s">
        <v>205</v>
      </c>
      <c r="E12" s="2">
        <v>400</v>
      </c>
      <c r="F12" s="3">
        <v>42.108352000000004</v>
      </c>
      <c r="G12" s="3">
        <v>40.734988799999996</v>
      </c>
      <c r="H12" s="4">
        <v>1.1128</v>
      </c>
      <c r="I12" s="5" t="s">
        <v>218</v>
      </c>
      <c r="J12" s="7">
        <v>36.370000000000005</v>
      </c>
      <c r="K12" s="5">
        <v>0.13568853450646129</v>
      </c>
      <c r="L12" s="6">
        <v>16843.340800000002</v>
      </c>
      <c r="M12" s="6"/>
    </row>
    <row r="13" spans="1:16" x14ac:dyDescent="0.25">
      <c r="A13" s="9" t="s">
        <v>180</v>
      </c>
      <c r="B13" s="9" t="s">
        <v>51</v>
      </c>
      <c r="C13" s="9" t="s">
        <v>188</v>
      </c>
      <c r="D13" s="9" t="s">
        <v>206</v>
      </c>
      <c r="E13" s="9">
        <v>300</v>
      </c>
      <c r="F13" s="10">
        <v>61.1</v>
      </c>
      <c r="G13" s="10">
        <v>53.160000000000004</v>
      </c>
      <c r="H13" s="11">
        <v>1.1128</v>
      </c>
      <c r="I13" s="12" t="s">
        <v>218</v>
      </c>
      <c r="J13" s="13">
        <v>55.300910447761197</v>
      </c>
      <c r="K13" s="12">
        <v>0.13355128157723783</v>
      </c>
      <c r="L13" s="14">
        <v>18330</v>
      </c>
      <c r="M13" s="14" t="s">
        <v>209</v>
      </c>
    </row>
    <row r="14" spans="1:16" x14ac:dyDescent="0.25">
      <c r="A14" s="9" t="s">
        <v>204</v>
      </c>
      <c r="B14" s="9" t="s">
        <v>54</v>
      </c>
      <c r="C14" s="9" t="s">
        <v>184</v>
      </c>
      <c r="D14" s="9" t="s">
        <v>205</v>
      </c>
      <c r="E14" s="9">
        <v>300</v>
      </c>
      <c r="F14" s="10">
        <v>63.618776000000004</v>
      </c>
      <c r="G14" s="10">
        <v>53.360652800000004</v>
      </c>
      <c r="H14" s="11">
        <v>1.1128</v>
      </c>
      <c r="I14" s="12" t="s">
        <v>218</v>
      </c>
      <c r="J14" s="13">
        <v>54.148238362318843</v>
      </c>
      <c r="K14" s="12">
        <v>0.18320946235223612</v>
      </c>
      <c r="L14" s="14">
        <v>19085.632799999999</v>
      </c>
      <c r="M14" s="14" t="s">
        <v>202</v>
      </c>
    </row>
    <row r="15" spans="1:16" x14ac:dyDescent="0.25">
      <c r="A15" s="9" t="s">
        <v>151</v>
      </c>
      <c r="B15" s="9" t="s">
        <v>13</v>
      </c>
      <c r="C15" s="9" t="s">
        <v>184</v>
      </c>
      <c r="D15" s="9" t="s">
        <v>205</v>
      </c>
      <c r="E15" s="9">
        <v>225</v>
      </c>
      <c r="F15" s="10">
        <v>97.447896</v>
      </c>
      <c r="G15" s="10">
        <v>80.899621600000003</v>
      </c>
      <c r="H15" s="11">
        <v>1.1128</v>
      </c>
      <c r="I15" s="12" t="s">
        <v>218</v>
      </c>
      <c r="J15" s="13">
        <v>78.623096636363641</v>
      </c>
      <c r="K15" s="12">
        <v>0.43396711313131703</v>
      </c>
      <c r="L15" s="14">
        <v>21925.776600000001</v>
      </c>
      <c r="M15" s="14" t="s">
        <v>211</v>
      </c>
    </row>
    <row r="16" spans="1:16" x14ac:dyDescent="0.25">
      <c r="A16" s="9" t="s">
        <v>236</v>
      </c>
      <c r="B16" s="9" t="s">
        <v>77</v>
      </c>
      <c r="C16" s="9" t="s">
        <v>182</v>
      </c>
      <c r="D16" s="9" t="s">
        <v>205</v>
      </c>
      <c r="E16" s="9">
        <v>200</v>
      </c>
      <c r="F16" s="10">
        <v>39.192816000000001</v>
      </c>
      <c r="G16" s="10">
        <v>33.261000000000003</v>
      </c>
      <c r="H16" s="11">
        <v>1.1128</v>
      </c>
      <c r="I16" s="12" t="s">
        <v>218</v>
      </c>
      <c r="J16" s="13">
        <v>20.849238000000003</v>
      </c>
      <c r="K16" s="12">
        <v>2.4810402663157274</v>
      </c>
      <c r="L16" s="14">
        <v>7838.5632000000005</v>
      </c>
      <c r="M16" s="14" t="s">
        <v>208</v>
      </c>
    </row>
    <row r="17" spans="1:13" x14ac:dyDescent="0.25">
      <c r="A17" s="9" t="s">
        <v>118</v>
      </c>
      <c r="B17" s="9" t="s">
        <v>40</v>
      </c>
      <c r="C17" s="9" t="s">
        <v>179</v>
      </c>
      <c r="D17" s="9" t="s">
        <v>205</v>
      </c>
      <c r="E17" s="9">
        <v>200</v>
      </c>
      <c r="F17" s="10">
        <v>85.518679999999989</v>
      </c>
      <c r="G17" s="10">
        <v>71.460233600000009</v>
      </c>
      <c r="H17" s="11">
        <v>1.1128</v>
      </c>
      <c r="I17" s="12" t="s">
        <v>218</v>
      </c>
      <c r="J17" s="13">
        <v>70.134639740259729</v>
      </c>
      <c r="K17" s="12">
        <v>1.166841634100271</v>
      </c>
      <c r="L17" s="14">
        <v>17103.735999999997</v>
      </c>
      <c r="M17" s="14" t="s">
        <v>208</v>
      </c>
    </row>
    <row r="18" spans="1:13" x14ac:dyDescent="0.25">
      <c r="A18" s="9" t="s">
        <v>164</v>
      </c>
      <c r="B18" s="9" t="s">
        <v>16</v>
      </c>
      <c r="C18" s="9" t="s">
        <v>190</v>
      </c>
      <c r="D18" s="9" t="s">
        <v>205</v>
      </c>
      <c r="E18" s="9">
        <v>120</v>
      </c>
      <c r="F18" s="10">
        <v>118.56883999999999</v>
      </c>
      <c r="G18" s="10">
        <v>99.743088000000014</v>
      </c>
      <c r="H18" s="11">
        <v>1.1128</v>
      </c>
      <c r="I18" s="12" t="s">
        <v>218</v>
      </c>
      <c r="J18" s="13">
        <v>118.42234849999998</v>
      </c>
      <c r="K18" s="12">
        <v>0.19564066912589578</v>
      </c>
      <c r="L18" s="14">
        <v>14228.2608</v>
      </c>
      <c r="M18" s="14" t="s">
        <v>181</v>
      </c>
    </row>
    <row r="19" spans="1:13" x14ac:dyDescent="0.25">
      <c r="A19" s="9" t="s">
        <v>192</v>
      </c>
      <c r="B19" s="9" t="s">
        <v>72</v>
      </c>
      <c r="C19" s="9" t="s">
        <v>188</v>
      </c>
      <c r="D19" s="9" t="s">
        <v>205</v>
      </c>
      <c r="E19" s="9">
        <v>100</v>
      </c>
      <c r="F19" s="10">
        <v>61.604607999999999</v>
      </c>
      <c r="G19" s="10">
        <v>52.037092799999996</v>
      </c>
      <c r="H19" s="11">
        <v>1.1128</v>
      </c>
      <c r="I19" s="12" t="s">
        <v>218</v>
      </c>
      <c r="J19" s="13">
        <v>65.783942509130441</v>
      </c>
      <c r="K19" s="12">
        <v>0.40190275534291031</v>
      </c>
      <c r="L19" s="14">
        <v>6160.4607999999998</v>
      </c>
      <c r="M19" s="14" t="s">
        <v>212</v>
      </c>
    </row>
    <row r="20" spans="1:13" x14ac:dyDescent="0.25">
      <c r="A20" s="9" t="s">
        <v>243</v>
      </c>
      <c r="B20" s="9" t="s">
        <v>68</v>
      </c>
      <c r="C20" s="9" t="s">
        <v>190</v>
      </c>
      <c r="D20" s="9" t="s">
        <v>205</v>
      </c>
      <c r="E20" s="9">
        <v>80</v>
      </c>
      <c r="F20" s="10">
        <v>133.63615200000001</v>
      </c>
      <c r="G20" s="10">
        <v>136.21769280000001</v>
      </c>
      <c r="H20" s="11">
        <v>1.1128</v>
      </c>
      <c r="I20" s="12" t="s">
        <v>218</v>
      </c>
      <c r="J20" s="13">
        <v>161.31432599999999</v>
      </c>
      <c r="K20" s="12">
        <v>-0.12139521941777189</v>
      </c>
      <c r="L20" s="14">
        <v>10690.892160000001</v>
      </c>
      <c r="M20" s="14" t="s">
        <v>208</v>
      </c>
    </row>
    <row r="21" spans="1:13" x14ac:dyDescent="0.25">
      <c r="A21" s="9" t="s">
        <v>121</v>
      </c>
      <c r="B21" s="9" t="s">
        <v>23</v>
      </c>
      <c r="C21" s="9" t="s">
        <v>191</v>
      </c>
      <c r="D21" s="9" t="s">
        <v>205</v>
      </c>
      <c r="E21" s="9">
        <v>70</v>
      </c>
      <c r="F21" s="10">
        <v>79.581113040000005</v>
      </c>
      <c r="G21" s="10">
        <v>70.568131088000015</v>
      </c>
      <c r="H21" s="11">
        <v>1.1128</v>
      </c>
      <c r="I21" s="12" t="s">
        <v>218</v>
      </c>
      <c r="J21" s="13">
        <v>102.19616536535433</v>
      </c>
      <c r="K21" s="12">
        <v>0.29004472070919485</v>
      </c>
      <c r="L21" s="14">
        <v>5570.6779128000007</v>
      </c>
      <c r="M21" s="14" t="s">
        <v>178</v>
      </c>
    </row>
    <row r="22" spans="1:13" x14ac:dyDescent="0.25">
      <c r="A22" s="2" t="s">
        <v>96</v>
      </c>
      <c r="B22" s="2" t="s">
        <v>97</v>
      </c>
      <c r="C22" s="2" t="s">
        <v>196</v>
      </c>
      <c r="D22" s="2" t="s">
        <v>205</v>
      </c>
      <c r="E22" s="2">
        <v>0</v>
      </c>
      <c r="F22" s="3">
        <v>46.492784</v>
      </c>
      <c r="G22" s="3">
        <v>0</v>
      </c>
      <c r="H22" s="4">
        <v>1.1128</v>
      </c>
      <c r="I22" s="5" t="s">
        <v>218</v>
      </c>
      <c r="J22" s="3">
        <v>37.968826999999997</v>
      </c>
      <c r="K22" s="5">
        <v>-6.4516794263883695E-2</v>
      </c>
      <c r="L22" s="6">
        <v>0</v>
      </c>
      <c r="M22" s="6"/>
    </row>
    <row r="23" spans="1:13" x14ac:dyDescent="0.25">
      <c r="A23" s="2" t="s">
        <v>216</v>
      </c>
      <c r="B23" s="2" t="s">
        <v>217</v>
      </c>
      <c r="C23" s="2" t="s">
        <v>182</v>
      </c>
      <c r="D23" s="2" t="s">
        <v>205</v>
      </c>
      <c r="E23" s="2">
        <v>0</v>
      </c>
      <c r="F23" s="3">
        <v>83.103904000000014</v>
      </c>
      <c r="G23" s="3">
        <v>0</v>
      </c>
      <c r="H23" s="4">
        <v>1.1128</v>
      </c>
      <c r="I23" s="5" t="s">
        <v>218</v>
      </c>
      <c r="J23" s="7">
        <v>64.442115999999999</v>
      </c>
      <c r="K23" s="5">
        <v>-2.7854796077769854E-2</v>
      </c>
      <c r="L23" s="6">
        <v>0</v>
      </c>
      <c r="M23" s="6"/>
    </row>
    <row r="24" spans="1:13" x14ac:dyDescent="0.25">
      <c r="A24" s="2" t="s">
        <v>104</v>
      </c>
      <c r="B24" s="2" t="s">
        <v>105</v>
      </c>
      <c r="C24" s="2" t="s">
        <v>186</v>
      </c>
      <c r="D24" s="2" t="s">
        <v>206</v>
      </c>
      <c r="E24" s="2">
        <v>0</v>
      </c>
      <c r="F24" s="3">
        <v>16.190000000000001</v>
      </c>
      <c r="G24" s="3">
        <v>0</v>
      </c>
      <c r="H24" s="4">
        <v>1.1128</v>
      </c>
      <c r="I24" s="5" t="s">
        <v>218</v>
      </c>
      <c r="J24" s="7">
        <v>14.222568807339449</v>
      </c>
      <c r="K24" s="5">
        <v>0.19272896159353922</v>
      </c>
      <c r="L24" s="6">
        <v>0</v>
      </c>
      <c r="M24" s="6"/>
    </row>
    <row r="25" spans="1:13" x14ac:dyDescent="0.25">
      <c r="A25" s="2" t="s">
        <v>111</v>
      </c>
      <c r="B25" s="2" t="s">
        <v>112</v>
      </c>
      <c r="C25" s="2" t="s">
        <v>186</v>
      </c>
      <c r="D25" s="2" t="s">
        <v>206</v>
      </c>
      <c r="E25" s="2">
        <v>0</v>
      </c>
      <c r="F25" s="3">
        <v>14.48</v>
      </c>
      <c r="G25" s="3">
        <v>0</v>
      </c>
      <c r="H25" s="4">
        <v>1.1128</v>
      </c>
      <c r="I25" s="5" t="s">
        <v>218</v>
      </c>
      <c r="J25" s="7">
        <v>40.755000000000003</v>
      </c>
      <c r="K25" s="5">
        <v>-9.5325726904674515E-2</v>
      </c>
      <c r="L25" s="6">
        <v>0</v>
      </c>
      <c r="M25" s="6"/>
    </row>
    <row r="26" spans="1:13" x14ac:dyDescent="0.25">
      <c r="A26" s="2" t="s">
        <v>219</v>
      </c>
      <c r="B26" s="2" t="s">
        <v>220</v>
      </c>
      <c r="C26" s="2" t="s">
        <v>190</v>
      </c>
      <c r="D26" s="2" t="s">
        <v>205</v>
      </c>
      <c r="E26" s="2">
        <v>0</v>
      </c>
      <c r="F26" s="3">
        <v>49.697647999999994</v>
      </c>
      <c r="G26" s="3">
        <v>0</v>
      </c>
      <c r="H26" s="4">
        <v>1.1128</v>
      </c>
      <c r="I26" s="5" t="s">
        <v>218</v>
      </c>
      <c r="J26" s="7">
        <v>32.017446999999997</v>
      </c>
      <c r="K26" s="5">
        <v>0.24398425645867405</v>
      </c>
      <c r="L26" s="6">
        <v>0</v>
      </c>
      <c r="M26" s="6"/>
    </row>
    <row r="27" spans="1:13" x14ac:dyDescent="0.25">
      <c r="A27" s="2" t="s">
        <v>221</v>
      </c>
      <c r="B27" s="2" t="s">
        <v>222</v>
      </c>
      <c r="C27" s="2" t="s">
        <v>196</v>
      </c>
      <c r="D27" s="2" t="s">
        <v>205</v>
      </c>
      <c r="E27" s="2">
        <v>0</v>
      </c>
      <c r="F27" s="3">
        <v>67.558087999999998</v>
      </c>
      <c r="G27" s="3">
        <v>0</v>
      </c>
      <c r="H27" s="4">
        <v>1.1128</v>
      </c>
      <c r="I27" s="5" t="s">
        <v>218</v>
      </c>
      <c r="J27" s="7">
        <v>61.410393000000006</v>
      </c>
      <c r="K27" s="5">
        <v>-0.18274419771259257</v>
      </c>
      <c r="L27" s="6">
        <v>0</v>
      </c>
      <c r="M27" s="6"/>
    </row>
    <row r="28" spans="1:13" x14ac:dyDescent="0.25">
      <c r="A28" s="2" t="s">
        <v>223</v>
      </c>
      <c r="B28" s="2" t="s">
        <v>224</v>
      </c>
      <c r="C28" s="2" t="s">
        <v>196</v>
      </c>
      <c r="D28" s="2" t="s">
        <v>205</v>
      </c>
      <c r="E28" s="2">
        <v>0</v>
      </c>
      <c r="F28" s="3">
        <v>167.932648</v>
      </c>
      <c r="G28" s="3">
        <v>0</v>
      </c>
      <c r="H28" s="4">
        <v>1.1128</v>
      </c>
      <c r="I28" s="5" t="s">
        <v>218</v>
      </c>
      <c r="J28" s="7">
        <v>99.694478000000018</v>
      </c>
      <c r="K28" s="5">
        <v>-0.19205863137173976</v>
      </c>
      <c r="L28" s="6">
        <v>0</v>
      </c>
      <c r="M28" s="6"/>
    </row>
    <row r="29" spans="1:13" x14ac:dyDescent="0.25">
      <c r="A29" s="2" t="s">
        <v>225</v>
      </c>
      <c r="B29" s="2" t="s">
        <v>226</v>
      </c>
      <c r="C29" s="2" t="s">
        <v>184</v>
      </c>
      <c r="D29" s="2" t="s">
        <v>205</v>
      </c>
      <c r="E29" s="2">
        <v>0</v>
      </c>
      <c r="F29" s="3">
        <v>48.161984000000004</v>
      </c>
      <c r="G29" s="3">
        <v>0</v>
      </c>
      <c r="H29" s="4">
        <v>1.1128</v>
      </c>
      <c r="I29" s="5" t="s">
        <v>218</v>
      </c>
      <c r="J29" s="7">
        <v>64.694305</v>
      </c>
      <c r="K29" s="5">
        <v>0.25728991910493504</v>
      </c>
      <c r="L29" s="6">
        <v>0</v>
      </c>
      <c r="M29" s="6"/>
    </row>
    <row r="30" spans="1:13" x14ac:dyDescent="0.25">
      <c r="A30" s="2" t="s">
        <v>227</v>
      </c>
      <c r="B30" s="2" t="s">
        <v>228</v>
      </c>
      <c r="C30" s="2" t="s">
        <v>186</v>
      </c>
      <c r="D30" s="2" t="s">
        <v>206</v>
      </c>
      <c r="E30" s="2">
        <v>0</v>
      </c>
      <c r="F30" s="3">
        <v>19.79</v>
      </c>
      <c r="G30" s="3">
        <v>0</v>
      </c>
      <c r="H30" s="4">
        <v>1.1128</v>
      </c>
      <c r="I30" s="5" t="s">
        <v>218</v>
      </c>
      <c r="J30" s="7">
        <v>16.344444444444445</v>
      </c>
      <c r="K30" s="5">
        <v>0.13630183548606389</v>
      </c>
      <c r="L30" s="6">
        <v>0</v>
      </c>
      <c r="M30" s="6"/>
    </row>
    <row r="31" spans="1:13" x14ac:dyDescent="0.25">
      <c r="A31" s="2" t="s">
        <v>229</v>
      </c>
      <c r="B31" s="2" t="s">
        <v>230</v>
      </c>
      <c r="C31" s="2" t="s">
        <v>186</v>
      </c>
      <c r="D31" s="2" t="s">
        <v>206</v>
      </c>
      <c r="E31" s="2">
        <v>0</v>
      </c>
      <c r="F31" s="3">
        <v>20.440000000000001</v>
      </c>
      <c r="G31" s="3">
        <v>0</v>
      </c>
      <c r="H31" s="4">
        <v>1.1128</v>
      </c>
      <c r="I31" s="5" t="s">
        <v>218</v>
      </c>
      <c r="J31" s="7">
        <v>10.210000000000001</v>
      </c>
      <c r="K31" s="5">
        <v>0.28501469147894221</v>
      </c>
      <c r="L31" s="6">
        <v>0</v>
      </c>
      <c r="M31" s="6"/>
    </row>
    <row r="32" spans="1:13" x14ac:dyDescent="0.25">
      <c r="A32" s="2" t="s">
        <v>232</v>
      </c>
      <c r="B32" s="2" t="s">
        <v>233</v>
      </c>
      <c r="C32" s="2" t="s">
        <v>184</v>
      </c>
      <c r="D32" s="2" t="s">
        <v>206</v>
      </c>
      <c r="E32" s="2">
        <v>0</v>
      </c>
      <c r="F32" s="3">
        <v>20.02</v>
      </c>
      <c r="G32" s="3">
        <v>0</v>
      </c>
      <c r="H32" s="4">
        <v>1.1128</v>
      </c>
      <c r="I32" s="5" t="s">
        <v>218</v>
      </c>
      <c r="J32" s="7">
        <v>29.25</v>
      </c>
      <c r="K32" s="5">
        <v>2.0512820512820513E-2</v>
      </c>
      <c r="L32" s="6">
        <v>0</v>
      </c>
      <c r="M32" s="6"/>
    </row>
    <row r="33" spans="1:13" x14ac:dyDescent="0.25">
      <c r="A33" s="2" t="s">
        <v>234</v>
      </c>
      <c r="B33" s="2" t="s">
        <v>235</v>
      </c>
      <c r="C33" s="2" t="s">
        <v>184</v>
      </c>
      <c r="D33" s="2" t="s">
        <v>206</v>
      </c>
      <c r="E33" s="2">
        <v>0</v>
      </c>
      <c r="F33" s="3">
        <v>29.14</v>
      </c>
      <c r="G33" s="3">
        <v>0</v>
      </c>
      <c r="H33" s="4">
        <v>1.1128</v>
      </c>
      <c r="I33" s="5" t="s">
        <v>218</v>
      </c>
      <c r="J33" s="7">
        <v>26.3</v>
      </c>
      <c r="K33" s="5">
        <v>-1.5589353612167326E-2</v>
      </c>
      <c r="L33" s="6">
        <v>0</v>
      </c>
      <c r="M33" s="6"/>
    </row>
    <row r="34" spans="1:13" x14ac:dyDescent="0.25">
      <c r="A34" s="2" t="s">
        <v>165</v>
      </c>
      <c r="B34" s="2" t="s">
        <v>166</v>
      </c>
      <c r="C34" s="2" t="s">
        <v>186</v>
      </c>
      <c r="D34" s="2" t="s">
        <v>206</v>
      </c>
      <c r="E34" s="2">
        <v>0</v>
      </c>
      <c r="F34" s="3">
        <v>21.23</v>
      </c>
      <c r="G34" s="3">
        <v>0</v>
      </c>
      <c r="H34" s="4">
        <v>1.1128</v>
      </c>
      <c r="I34" s="5" t="s">
        <v>218</v>
      </c>
      <c r="J34" s="7">
        <v>27.92</v>
      </c>
      <c r="K34" s="5">
        <v>-0.15007163323782235</v>
      </c>
      <c r="L34" s="6">
        <v>0</v>
      </c>
      <c r="M34" s="6"/>
    </row>
    <row r="35" spans="1:13" x14ac:dyDescent="0.25">
      <c r="A35" s="2" t="s">
        <v>237</v>
      </c>
      <c r="B35" s="2" t="s">
        <v>238</v>
      </c>
      <c r="C35" s="2" t="s">
        <v>190</v>
      </c>
      <c r="D35" s="2" t="s">
        <v>206</v>
      </c>
      <c r="E35" s="2">
        <v>0</v>
      </c>
      <c r="F35" s="3">
        <v>23.67</v>
      </c>
      <c r="G35" s="3">
        <v>0</v>
      </c>
      <c r="H35" s="4">
        <v>1.1128</v>
      </c>
      <c r="I35" s="5" t="s">
        <v>218</v>
      </c>
      <c r="J35" s="7">
        <v>30.11</v>
      </c>
      <c r="K35" s="5">
        <v>-0.20591165725672533</v>
      </c>
      <c r="L35" s="6">
        <v>0</v>
      </c>
      <c r="M35" s="6"/>
    </row>
    <row r="36" spans="1:13" x14ac:dyDescent="0.25">
      <c r="A36" s="2" t="s">
        <v>239</v>
      </c>
      <c r="B36" s="2" t="s">
        <v>240</v>
      </c>
      <c r="C36" s="2" t="s">
        <v>191</v>
      </c>
      <c r="D36" s="2" t="s">
        <v>205</v>
      </c>
      <c r="E36" s="2">
        <v>0</v>
      </c>
      <c r="F36" s="3">
        <v>32.2712</v>
      </c>
      <c r="G36" s="3">
        <v>0</v>
      </c>
      <c r="H36" s="4">
        <v>1.1128</v>
      </c>
      <c r="I36" s="5" t="s">
        <v>218</v>
      </c>
      <c r="J36" s="7">
        <v>45.888579</v>
      </c>
      <c r="K36" s="5">
        <v>-0.46443743660051001</v>
      </c>
      <c r="L36" s="6">
        <v>0</v>
      </c>
      <c r="M36" s="6"/>
    </row>
    <row r="37" spans="1:13" x14ac:dyDescent="0.25">
      <c r="A37" s="2" t="s">
        <v>241</v>
      </c>
      <c r="B37" s="2" t="s">
        <v>128</v>
      </c>
      <c r="C37" s="2" t="s">
        <v>186</v>
      </c>
      <c r="D37" s="2" t="s">
        <v>206</v>
      </c>
      <c r="E37" s="2">
        <v>0</v>
      </c>
      <c r="F37" s="3">
        <v>26.49</v>
      </c>
      <c r="G37" s="3">
        <v>0</v>
      </c>
      <c r="H37" s="4">
        <v>1.1128</v>
      </c>
      <c r="I37" s="5" t="s">
        <v>218</v>
      </c>
      <c r="J37" s="7">
        <v>23.44</v>
      </c>
      <c r="K37" s="5">
        <v>-8.7883959044368742E-2</v>
      </c>
      <c r="L37" s="6">
        <v>0</v>
      </c>
      <c r="M37" s="6"/>
    </row>
    <row r="38" spans="1:13" x14ac:dyDescent="0.25">
      <c r="A38" s="2" t="s">
        <v>134</v>
      </c>
      <c r="B38" s="2" t="s">
        <v>135</v>
      </c>
      <c r="C38" s="2" t="s">
        <v>190</v>
      </c>
      <c r="D38" s="2" t="s">
        <v>205</v>
      </c>
      <c r="E38" s="2">
        <v>0</v>
      </c>
      <c r="F38" s="3">
        <v>15.134079999999999</v>
      </c>
      <c r="G38" s="3">
        <v>0</v>
      </c>
      <c r="H38" s="4">
        <v>1.1128</v>
      </c>
      <c r="I38" s="5" t="s">
        <v>218</v>
      </c>
      <c r="J38" s="7">
        <v>27.018285000000002</v>
      </c>
      <c r="K38" s="5">
        <v>-0.3505529162935398</v>
      </c>
      <c r="L38" s="6">
        <v>0</v>
      </c>
      <c r="M38" s="6"/>
    </row>
    <row r="39" spans="1:13" x14ac:dyDescent="0.25">
      <c r="A39" s="2" t="s">
        <v>141</v>
      </c>
      <c r="B39" s="2" t="s">
        <v>142</v>
      </c>
      <c r="C39" s="2" t="s">
        <v>190</v>
      </c>
      <c r="D39" s="2" t="s">
        <v>205</v>
      </c>
      <c r="E39" s="2">
        <v>0</v>
      </c>
      <c r="F39" s="3">
        <v>34.852896000000001</v>
      </c>
      <c r="G39" s="3">
        <v>0</v>
      </c>
      <c r="H39" s="4">
        <v>1.1128</v>
      </c>
      <c r="I39" s="5" t="s">
        <v>218</v>
      </c>
      <c r="J39" s="7">
        <v>47.185352999999999</v>
      </c>
      <c r="K39" s="5">
        <v>-8.8873680779711348E-2</v>
      </c>
      <c r="L39" s="6">
        <v>0</v>
      </c>
      <c r="M39" s="6"/>
    </row>
    <row r="40" spans="1:13" x14ac:dyDescent="0.25">
      <c r="A40" s="2" t="s">
        <v>242</v>
      </c>
      <c r="B40" s="2" t="s">
        <v>160</v>
      </c>
      <c r="C40" s="2" t="s">
        <v>191</v>
      </c>
      <c r="D40" s="2" t="s">
        <v>205</v>
      </c>
      <c r="E40" s="2">
        <v>0</v>
      </c>
      <c r="F40" s="3">
        <v>19.151288000000001</v>
      </c>
      <c r="G40" s="3">
        <v>0</v>
      </c>
      <c r="H40" s="4">
        <v>1.1128</v>
      </c>
      <c r="I40" s="5" t="s">
        <v>218</v>
      </c>
      <c r="J40" s="7">
        <v>15.078868</v>
      </c>
      <c r="K40" s="5">
        <v>-0.16804099618088045</v>
      </c>
      <c r="L40" s="6">
        <v>0</v>
      </c>
      <c r="M40" s="6"/>
    </row>
    <row r="41" spans="1:13" x14ac:dyDescent="0.25">
      <c r="A41" s="2" t="s">
        <v>113</v>
      </c>
      <c r="B41" s="2" t="s">
        <v>114</v>
      </c>
      <c r="C41" s="2" t="s">
        <v>184</v>
      </c>
      <c r="D41" s="2" t="s">
        <v>205</v>
      </c>
      <c r="E41" s="2">
        <v>0</v>
      </c>
      <c r="F41" s="3">
        <v>65.900015999999994</v>
      </c>
      <c r="G41" s="3">
        <v>0</v>
      </c>
      <c r="H41" s="4">
        <v>1.1128</v>
      </c>
      <c r="I41" s="5" t="s">
        <v>218</v>
      </c>
      <c r="J41" s="7">
        <v>71.183052000000004</v>
      </c>
      <c r="K41" s="5">
        <v>-0.15265083042519748</v>
      </c>
      <c r="L41" s="6">
        <v>0</v>
      </c>
      <c r="M41" s="6"/>
    </row>
    <row r="42" spans="1:13" x14ac:dyDescent="0.25">
      <c r="A42" s="2" t="s">
        <v>245</v>
      </c>
      <c r="B42" s="2" t="s">
        <v>140</v>
      </c>
      <c r="C42" s="2" t="s">
        <v>184</v>
      </c>
      <c r="D42" s="2" t="s">
        <v>205</v>
      </c>
      <c r="E42" s="2">
        <v>0</v>
      </c>
      <c r="F42" s="3">
        <v>93.514259280000005</v>
      </c>
      <c r="G42" s="3">
        <v>0</v>
      </c>
      <c r="H42" s="4">
        <v>1.1128</v>
      </c>
      <c r="I42" s="5" t="s">
        <v>218</v>
      </c>
      <c r="J42" s="7">
        <v>85.985361999999995</v>
      </c>
      <c r="K42" s="5">
        <v>-1.2276066244856859E-2</v>
      </c>
      <c r="L42" s="6">
        <v>0</v>
      </c>
      <c r="M42" s="6"/>
    </row>
    <row r="43" spans="1:13" x14ac:dyDescent="0.25">
      <c r="A43" s="2" t="s">
        <v>136</v>
      </c>
      <c r="B43" s="2" t="s">
        <v>137</v>
      </c>
      <c r="C43" s="2" t="s">
        <v>190</v>
      </c>
      <c r="D43" s="2" t="s">
        <v>205</v>
      </c>
      <c r="E43" s="2">
        <v>0</v>
      </c>
      <c r="F43" s="3">
        <v>36.065847999999995</v>
      </c>
      <c r="G43" s="3">
        <v>0</v>
      </c>
      <c r="H43" s="4">
        <v>1.1128</v>
      </c>
      <c r="I43" s="5" t="s">
        <v>218</v>
      </c>
      <c r="J43" s="7">
        <v>37.592112</v>
      </c>
      <c r="K43" s="5">
        <v>-8.9657426004689414E-2</v>
      </c>
      <c r="L43" s="6">
        <v>0</v>
      </c>
      <c r="M43" s="6"/>
    </row>
    <row r="44" spans="1:13" x14ac:dyDescent="0.25">
      <c r="A44" s="2" t="s">
        <v>158</v>
      </c>
      <c r="B44" s="2" t="s">
        <v>132</v>
      </c>
      <c r="C44" s="2" t="s">
        <v>190</v>
      </c>
      <c r="D44" s="2" t="s">
        <v>205</v>
      </c>
      <c r="E44" s="2">
        <v>0</v>
      </c>
      <c r="F44" s="3">
        <v>96.924880000000002</v>
      </c>
      <c r="G44" s="3">
        <v>0</v>
      </c>
      <c r="H44" s="4">
        <v>1.1128</v>
      </c>
      <c r="I44" s="5" t="s">
        <v>218</v>
      </c>
      <c r="J44" s="7">
        <v>93.291070171428572</v>
      </c>
      <c r="K44" s="5">
        <v>1.1577756104181337E-2</v>
      </c>
      <c r="L44" s="6">
        <v>0</v>
      </c>
      <c r="M44" s="6"/>
    </row>
    <row r="45" spans="1:13" x14ac:dyDescent="0.25">
      <c r="A45" s="2" t="s">
        <v>246</v>
      </c>
      <c r="B45" s="2" t="s">
        <v>145</v>
      </c>
      <c r="C45" s="2" t="s">
        <v>179</v>
      </c>
      <c r="D45" s="2" t="s">
        <v>206</v>
      </c>
      <c r="E45" s="2">
        <v>0</v>
      </c>
      <c r="F45" s="3">
        <v>63.77</v>
      </c>
      <c r="G45" s="3">
        <v>0</v>
      </c>
      <c r="H45" s="4">
        <v>1.1128</v>
      </c>
      <c r="I45" s="5" t="s">
        <v>218</v>
      </c>
      <c r="J45" s="7">
        <v>74.176104000000009</v>
      </c>
      <c r="K45" s="5">
        <v>-0.11500204971671209</v>
      </c>
      <c r="L45" s="6">
        <v>0</v>
      </c>
      <c r="M45" s="6"/>
    </row>
    <row r="46" spans="1:13" x14ac:dyDescent="0.25">
      <c r="A46" s="2" t="s">
        <v>161</v>
      </c>
      <c r="B46" s="2" t="s">
        <v>247</v>
      </c>
      <c r="C46" s="2" t="s">
        <v>188</v>
      </c>
      <c r="D46" s="2" t="s">
        <v>206</v>
      </c>
      <c r="E46" s="2">
        <v>0</v>
      </c>
      <c r="F46" s="3" t="s">
        <v>248</v>
      </c>
      <c r="G46" s="3">
        <v>0</v>
      </c>
      <c r="H46" s="4">
        <v>1.1128</v>
      </c>
      <c r="I46" s="5" t="s">
        <v>218</v>
      </c>
      <c r="J46" s="7">
        <v>28.194000000000003</v>
      </c>
      <c r="K46" s="5" t="e">
        <v>#VALUE!</v>
      </c>
      <c r="L46" s="6">
        <v>0</v>
      </c>
      <c r="M46" s="6"/>
    </row>
    <row r="47" spans="1:13" x14ac:dyDescent="0.25">
      <c r="A47" s="9" t="s">
        <v>103</v>
      </c>
      <c r="B47" s="9" t="s">
        <v>44</v>
      </c>
      <c r="C47" s="9" t="s">
        <v>196</v>
      </c>
      <c r="D47" s="9" t="s">
        <v>205</v>
      </c>
      <c r="E47" s="9">
        <v>0</v>
      </c>
      <c r="F47" s="10">
        <v>84.528287999999989</v>
      </c>
      <c r="G47" s="10">
        <v>0</v>
      </c>
      <c r="H47" s="11">
        <v>1.1128</v>
      </c>
      <c r="I47" s="12" t="s">
        <v>218</v>
      </c>
      <c r="J47" s="13">
        <v>83.343024999999997</v>
      </c>
      <c r="K47" s="12">
        <v>-0.1338819895246183</v>
      </c>
      <c r="L47" s="14">
        <v>0</v>
      </c>
      <c r="M47" s="14" t="s">
        <v>214</v>
      </c>
    </row>
    <row r="48" spans="1:13" x14ac:dyDescent="0.25">
      <c r="A48" s="9" t="s">
        <v>120</v>
      </c>
      <c r="B48" s="9" t="s">
        <v>42</v>
      </c>
      <c r="C48" s="9" t="s">
        <v>198</v>
      </c>
      <c r="D48" s="9" t="s">
        <v>205</v>
      </c>
      <c r="E48" s="9">
        <v>0</v>
      </c>
      <c r="F48" s="10">
        <v>101.8212</v>
      </c>
      <c r="G48" s="10">
        <v>0</v>
      </c>
      <c r="H48" s="11">
        <v>1.1128</v>
      </c>
      <c r="I48" s="12" t="s">
        <v>218</v>
      </c>
      <c r="J48" s="13">
        <v>108.34823982789473</v>
      </c>
      <c r="K48" s="12">
        <v>0.55571848289571679</v>
      </c>
      <c r="L48" s="14">
        <v>0</v>
      </c>
      <c r="M48" s="14" t="s">
        <v>215</v>
      </c>
    </row>
    <row r="49" spans="1:13" x14ac:dyDescent="0.25">
      <c r="A49" s="9" t="s">
        <v>126</v>
      </c>
      <c r="B49" s="9" t="s">
        <v>21</v>
      </c>
      <c r="C49" s="9" t="s">
        <v>191</v>
      </c>
      <c r="D49" s="9" t="s">
        <v>205</v>
      </c>
      <c r="E49" s="9">
        <v>0</v>
      </c>
      <c r="F49" s="10">
        <v>29.611608</v>
      </c>
      <c r="G49" s="10">
        <v>0</v>
      </c>
      <c r="H49" s="11">
        <v>1.1128</v>
      </c>
      <c r="I49" s="12" t="s">
        <v>218</v>
      </c>
      <c r="J49" s="13">
        <v>29.931528000000004</v>
      </c>
      <c r="K49" s="12">
        <v>-0.35385858015668303</v>
      </c>
      <c r="L49" s="14">
        <v>0</v>
      </c>
      <c r="M49" s="14" t="s">
        <v>213</v>
      </c>
    </row>
    <row r="50" spans="1:13" x14ac:dyDescent="0.25">
      <c r="A50" s="9" t="s">
        <v>185</v>
      </c>
      <c r="B50" s="9" t="s">
        <v>31</v>
      </c>
      <c r="C50" s="9" t="s">
        <v>182</v>
      </c>
      <c r="D50" s="9" t="s">
        <v>205</v>
      </c>
      <c r="E50" s="9">
        <v>0</v>
      </c>
      <c r="F50" s="10">
        <v>75.358816000000004</v>
      </c>
      <c r="G50" s="10">
        <v>0</v>
      </c>
      <c r="H50" s="11">
        <v>1.1128</v>
      </c>
      <c r="I50" s="12" t="s">
        <v>218</v>
      </c>
      <c r="J50" s="13">
        <v>84.760325043478247</v>
      </c>
      <c r="K50" s="12">
        <v>0.70198220037193038</v>
      </c>
      <c r="L50" s="14">
        <v>0</v>
      </c>
      <c r="M50" s="14" t="s">
        <v>210</v>
      </c>
    </row>
    <row r="51" spans="1:13" x14ac:dyDescent="0.25">
      <c r="A51" s="9" t="s">
        <v>123</v>
      </c>
      <c r="B51" s="9" t="s">
        <v>37</v>
      </c>
      <c r="C51" s="9" t="s">
        <v>196</v>
      </c>
      <c r="D51" s="9" t="s">
        <v>205</v>
      </c>
      <c r="E51" s="9">
        <v>0</v>
      </c>
      <c r="F51" s="10">
        <v>96.947136</v>
      </c>
      <c r="G51" s="10">
        <v>0</v>
      </c>
      <c r="H51" s="11">
        <v>1.1128</v>
      </c>
      <c r="I51" s="12" t="s">
        <v>218</v>
      </c>
      <c r="J51" s="13">
        <v>114.17695506976744</v>
      </c>
      <c r="K51" s="12">
        <v>0.11984652053767161</v>
      </c>
      <c r="L51" s="14">
        <v>0</v>
      </c>
      <c r="M51" s="14" t="s">
        <v>202</v>
      </c>
    </row>
    <row r="52" spans="1:13" x14ac:dyDescent="0.25">
      <c r="A52" s="2" t="s">
        <v>156</v>
      </c>
      <c r="B52" s="2" t="s">
        <v>27</v>
      </c>
      <c r="C52" s="2" t="s">
        <v>196</v>
      </c>
      <c r="D52" s="2" t="s">
        <v>205</v>
      </c>
      <c r="E52" s="2">
        <v>0</v>
      </c>
      <c r="F52" s="3">
        <v>20.345211120000002</v>
      </c>
      <c r="G52" s="3">
        <v>0</v>
      </c>
      <c r="H52" s="4">
        <v>1.1128</v>
      </c>
      <c r="I52" s="5" t="s">
        <v>218</v>
      </c>
      <c r="J52" s="7">
        <v>20.350000000000001</v>
      </c>
      <c r="K52" s="5">
        <v>0.48306687960687944</v>
      </c>
      <c r="L52" s="6">
        <v>0</v>
      </c>
      <c r="M52" s="6" t="s">
        <v>195</v>
      </c>
    </row>
    <row r="53" spans="1:13" x14ac:dyDescent="0.25">
      <c r="A53" s="2" t="s">
        <v>194</v>
      </c>
      <c r="B53" s="2" t="s">
        <v>75</v>
      </c>
      <c r="C53" s="2" t="s">
        <v>184</v>
      </c>
      <c r="D53" s="2" t="s">
        <v>205</v>
      </c>
      <c r="E53" s="2">
        <v>0</v>
      </c>
      <c r="F53" s="3">
        <v>37.846328</v>
      </c>
      <c r="G53" s="3">
        <v>0</v>
      </c>
      <c r="H53" s="4">
        <v>1.1128</v>
      </c>
      <c r="I53" s="5" t="s">
        <v>218</v>
      </c>
      <c r="J53" s="7">
        <v>36.713948599447008</v>
      </c>
      <c r="K53" s="5">
        <v>0.32389525343635717</v>
      </c>
      <c r="L53" s="6">
        <v>0</v>
      </c>
      <c r="M53" s="6" t="s">
        <v>195</v>
      </c>
    </row>
    <row r="54" spans="1:13" x14ac:dyDescent="0.25">
      <c r="A54" s="2" t="s">
        <v>199</v>
      </c>
      <c r="B54" s="2" t="s">
        <v>61</v>
      </c>
      <c r="C54" s="2" t="s">
        <v>179</v>
      </c>
      <c r="D54" s="2" t="s">
        <v>205</v>
      </c>
      <c r="E54" s="2">
        <v>0</v>
      </c>
      <c r="F54" s="3">
        <v>88.946104000000005</v>
      </c>
      <c r="G54" s="3">
        <v>0</v>
      </c>
      <c r="H54" s="4">
        <v>1.1128</v>
      </c>
      <c r="I54" s="5" t="s">
        <v>218</v>
      </c>
      <c r="J54" s="7">
        <v>74.401105999999999</v>
      </c>
      <c r="K54" s="5">
        <v>-0.29352469572159307</v>
      </c>
      <c r="L54" s="6">
        <v>0</v>
      </c>
      <c r="M54" s="6"/>
    </row>
    <row r="55" spans="1:13" x14ac:dyDescent="0.25">
      <c r="A55" s="2" t="s">
        <v>250</v>
      </c>
      <c r="B55" s="2" t="s">
        <v>81</v>
      </c>
      <c r="C55" s="2" t="s">
        <v>196</v>
      </c>
      <c r="D55" s="2" t="s">
        <v>205</v>
      </c>
      <c r="E55" s="2">
        <v>0</v>
      </c>
      <c r="F55" s="3" t="e">
        <v>#VALUE!</v>
      </c>
      <c r="G55" s="3">
        <v>0</v>
      </c>
      <c r="H55" s="4">
        <v>1.1128</v>
      </c>
      <c r="I55" s="5" t="s">
        <v>218</v>
      </c>
      <c r="J55" s="7">
        <v>25.92211</v>
      </c>
      <c r="K55" s="5">
        <v>0.21140258258297656</v>
      </c>
      <c r="L55" s="6">
        <v>0</v>
      </c>
      <c r="M55" s="6" t="s">
        <v>195</v>
      </c>
    </row>
    <row r="56" spans="1:13" x14ac:dyDescent="0.25">
      <c r="A56" s="2" t="s">
        <v>187</v>
      </c>
      <c r="B56" s="2" t="s">
        <v>84</v>
      </c>
      <c r="C56" s="2" t="s">
        <v>179</v>
      </c>
      <c r="D56" s="2" t="s">
        <v>205</v>
      </c>
      <c r="E56" s="2">
        <v>0</v>
      </c>
      <c r="F56" s="3">
        <v>18.021796000000002</v>
      </c>
      <c r="G56" s="3">
        <v>0</v>
      </c>
      <c r="H56" s="4">
        <v>1.1128</v>
      </c>
      <c r="I56" s="5" t="s">
        <v>218</v>
      </c>
      <c r="J56" s="7">
        <v>21.43837675</v>
      </c>
      <c r="K56" s="5">
        <v>-7.6636749095286656E-3</v>
      </c>
      <c r="L56" s="6">
        <v>0</v>
      </c>
      <c r="M56" s="6"/>
    </row>
    <row r="57" spans="1:13" x14ac:dyDescent="0.25">
      <c r="A57" s="2" t="s">
        <v>200</v>
      </c>
      <c r="B57" s="2" t="s">
        <v>59</v>
      </c>
      <c r="C57" s="2" t="s">
        <v>182</v>
      </c>
      <c r="D57" s="2" t="s">
        <v>206</v>
      </c>
      <c r="E57" s="2">
        <v>0</v>
      </c>
      <c r="F57" s="3">
        <v>25.42</v>
      </c>
      <c r="G57" s="3">
        <v>0</v>
      </c>
      <c r="H57" s="4">
        <v>1.1128</v>
      </c>
      <c r="I57" s="5" t="s">
        <v>218</v>
      </c>
      <c r="J57" s="7">
        <v>24.103529411764708</v>
      </c>
      <c r="K57" s="5">
        <v>0.15875146427176884</v>
      </c>
      <c r="L57" s="6">
        <v>0</v>
      </c>
      <c r="M57" s="6"/>
    </row>
    <row r="58" spans="1:13" x14ac:dyDescent="0.25">
      <c r="A58" s="2" t="s">
        <v>197</v>
      </c>
      <c r="B58" s="2" t="s">
        <v>70</v>
      </c>
      <c r="C58" s="2" t="s">
        <v>198</v>
      </c>
      <c r="D58" s="2" t="s">
        <v>205</v>
      </c>
      <c r="E58" s="2">
        <v>0</v>
      </c>
      <c r="F58" s="3">
        <v>39.304096000000001</v>
      </c>
      <c r="G58" s="3">
        <v>0</v>
      </c>
      <c r="H58" s="4">
        <v>1.1128</v>
      </c>
      <c r="I58" s="5" t="s">
        <v>218</v>
      </c>
      <c r="J58" s="7">
        <v>70.948120930232562</v>
      </c>
      <c r="K58" s="5">
        <v>9.4284372610028977E-2</v>
      </c>
      <c r="L58" s="6">
        <v>0</v>
      </c>
      <c r="M58" s="6"/>
    </row>
  </sheetData>
  <sortState ref="A2:M58">
    <sortCondition descending="1" ref="E2:E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7"/>
  <sheetViews>
    <sheetView topLeftCell="H1" workbookViewId="0">
      <selection activeCell="M5" sqref="M5:Q37"/>
    </sheetView>
  </sheetViews>
  <sheetFormatPr defaultRowHeight="15" x14ac:dyDescent="0.25"/>
  <cols>
    <col min="12" max="12" width="20.5703125" bestFit="1" customWidth="1"/>
    <col min="16" max="16" width="10.7109375" bestFit="1" customWidth="1"/>
    <col min="26" max="26" width="10.7109375" bestFit="1" customWidth="1"/>
  </cols>
  <sheetData>
    <row r="4" spans="2:29" x14ac:dyDescent="0.25">
      <c r="B4" t="s">
        <v>147</v>
      </c>
      <c r="L4" t="s">
        <v>148</v>
      </c>
      <c r="V4" t="s">
        <v>149</v>
      </c>
    </row>
    <row r="5" spans="2:29" x14ac:dyDescent="0.25">
      <c r="B5" t="s">
        <v>90</v>
      </c>
      <c r="C5" t="s">
        <v>91</v>
      </c>
      <c r="D5" t="s">
        <v>92</v>
      </c>
      <c r="E5" t="s">
        <v>93</v>
      </c>
      <c r="F5" t="s">
        <v>94</v>
      </c>
      <c r="G5" t="s">
        <v>6</v>
      </c>
      <c r="H5" t="s">
        <v>8</v>
      </c>
      <c r="I5" t="s">
        <v>95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6</v>
      </c>
      <c r="R5" t="s">
        <v>8</v>
      </c>
      <c r="S5" t="s">
        <v>95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6</v>
      </c>
      <c r="AB5" t="s">
        <v>8</v>
      </c>
      <c r="AC5" t="s">
        <v>95</v>
      </c>
    </row>
    <row r="6" spans="2:29" x14ac:dyDescent="0.25">
      <c r="B6" t="s">
        <v>100</v>
      </c>
      <c r="C6" t="s">
        <v>68</v>
      </c>
      <c r="D6" t="s">
        <v>11</v>
      </c>
      <c r="E6" t="s">
        <v>98</v>
      </c>
      <c r="F6">
        <v>40991</v>
      </c>
      <c r="G6">
        <v>80</v>
      </c>
      <c r="H6">
        <v>161.53</v>
      </c>
      <c r="I6" t="s">
        <v>99</v>
      </c>
      <c r="L6" t="s">
        <v>101</v>
      </c>
      <c r="M6" t="s">
        <v>66</v>
      </c>
      <c r="N6" t="s">
        <v>11</v>
      </c>
      <c r="O6" t="s">
        <v>14</v>
      </c>
      <c r="P6" s="1">
        <v>41297</v>
      </c>
      <c r="Q6">
        <v>300</v>
      </c>
      <c r="R6">
        <v>37.090000000000003</v>
      </c>
      <c r="S6" t="s">
        <v>143</v>
      </c>
      <c r="V6" t="s">
        <v>103</v>
      </c>
      <c r="W6" t="s">
        <v>44</v>
      </c>
      <c r="X6" t="s">
        <v>11</v>
      </c>
      <c r="Y6" t="s">
        <v>14</v>
      </c>
      <c r="Z6" s="1">
        <v>41712</v>
      </c>
      <c r="AA6">
        <v>310</v>
      </c>
      <c r="AB6">
        <v>75.05</v>
      </c>
      <c r="AC6" t="s">
        <v>99</v>
      </c>
    </row>
    <row r="7" spans="2:29" x14ac:dyDescent="0.25">
      <c r="B7" t="s">
        <v>106</v>
      </c>
      <c r="C7" t="s">
        <v>107</v>
      </c>
      <c r="D7" t="s">
        <v>11</v>
      </c>
      <c r="E7" t="s">
        <v>98</v>
      </c>
      <c r="F7">
        <v>40991</v>
      </c>
      <c r="G7">
        <v>120</v>
      </c>
      <c r="H7">
        <v>83.43</v>
      </c>
      <c r="I7" t="s">
        <v>99</v>
      </c>
      <c r="L7" t="s">
        <v>108</v>
      </c>
      <c r="M7" t="s">
        <v>35</v>
      </c>
      <c r="N7" t="s">
        <v>11</v>
      </c>
      <c r="O7" t="s">
        <v>14</v>
      </c>
      <c r="P7" s="1">
        <v>41297</v>
      </c>
      <c r="Q7">
        <v>100</v>
      </c>
      <c r="R7">
        <v>93.46</v>
      </c>
      <c r="S7" t="s">
        <v>143</v>
      </c>
      <c r="V7" t="s">
        <v>109</v>
      </c>
      <c r="W7" t="s">
        <v>18</v>
      </c>
      <c r="X7" t="s">
        <v>11</v>
      </c>
      <c r="Y7" t="s">
        <v>19</v>
      </c>
      <c r="Z7" s="1">
        <v>41712</v>
      </c>
      <c r="AA7">
        <v>460</v>
      </c>
      <c r="AB7">
        <v>51.71</v>
      </c>
      <c r="AC7" t="s">
        <v>110</v>
      </c>
    </row>
    <row r="8" spans="2:29" x14ac:dyDescent="0.25">
      <c r="B8" t="s">
        <v>113</v>
      </c>
      <c r="C8" t="s">
        <v>114</v>
      </c>
      <c r="D8" t="s">
        <v>11</v>
      </c>
      <c r="E8" t="s">
        <v>98</v>
      </c>
      <c r="F8">
        <v>40991</v>
      </c>
      <c r="G8">
        <v>125</v>
      </c>
      <c r="H8">
        <v>71.34</v>
      </c>
      <c r="I8" t="s">
        <v>99</v>
      </c>
      <c r="L8" t="s">
        <v>115</v>
      </c>
      <c r="M8" t="s">
        <v>29</v>
      </c>
      <c r="N8" t="s">
        <v>11</v>
      </c>
      <c r="O8" t="s">
        <v>14</v>
      </c>
      <c r="P8" s="1">
        <v>41299</v>
      </c>
      <c r="Q8">
        <v>200</v>
      </c>
      <c r="R8">
        <v>37.49</v>
      </c>
      <c r="S8" t="s">
        <v>143</v>
      </c>
      <c r="V8" t="s">
        <v>116</v>
      </c>
      <c r="W8" t="s">
        <v>25</v>
      </c>
      <c r="X8" t="s">
        <v>11</v>
      </c>
      <c r="Y8" t="s">
        <v>19</v>
      </c>
      <c r="Z8" s="1">
        <v>41715</v>
      </c>
      <c r="AA8">
        <v>600</v>
      </c>
      <c r="AB8">
        <v>66.39</v>
      </c>
      <c r="AC8" t="s">
        <v>110</v>
      </c>
    </row>
    <row r="9" spans="2:29" x14ac:dyDescent="0.25">
      <c r="B9" t="s">
        <v>127</v>
      </c>
      <c r="C9" t="s">
        <v>128</v>
      </c>
      <c r="D9" t="s">
        <v>10</v>
      </c>
      <c r="E9" t="s">
        <v>129</v>
      </c>
      <c r="F9">
        <v>41012</v>
      </c>
      <c r="G9">
        <v>220</v>
      </c>
      <c r="H9">
        <v>21.38</v>
      </c>
      <c r="I9" t="s">
        <v>130</v>
      </c>
      <c r="L9" t="s">
        <v>117</v>
      </c>
      <c r="M9" t="s">
        <v>57</v>
      </c>
      <c r="N9" t="s">
        <v>11</v>
      </c>
      <c r="O9" t="s">
        <v>14</v>
      </c>
      <c r="P9" s="1">
        <v>41304</v>
      </c>
      <c r="Q9">
        <v>300</v>
      </c>
      <c r="R9">
        <v>30.95</v>
      </c>
      <c r="S9" t="s">
        <v>143</v>
      </c>
      <c r="V9" t="s">
        <v>118</v>
      </c>
      <c r="W9" t="s">
        <v>40</v>
      </c>
      <c r="X9" t="s">
        <v>11</v>
      </c>
      <c r="Y9" t="s">
        <v>14</v>
      </c>
      <c r="Z9" s="1">
        <v>41715</v>
      </c>
      <c r="AA9">
        <v>185</v>
      </c>
      <c r="AB9">
        <v>79.55</v>
      </c>
      <c r="AC9" t="s">
        <v>102</v>
      </c>
    </row>
    <row r="10" spans="2:29" x14ac:dyDescent="0.25">
      <c r="B10" t="s">
        <v>131</v>
      </c>
      <c r="C10" t="s">
        <v>132</v>
      </c>
      <c r="D10" t="s">
        <v>11</v>
      </c>
      <c r="E10" t="s">
        <v>98</v>
      </c>
      <c r="F10">
        <v>41015</v>
      </c>
      <c r="G10">
        <v>60</v>
      </c>
      <c r="H10">
        <v>84.99</v>
      </c>
      <c r="I10" t="s">
        <v>99</v>
      </c>
      <c r="L10" t="s">
        <v>119</v>
      </c>
      <c r="M10" t="s">
        <v>54</v>
      </c>
      <c r="N10" t="s">
        <v>11</v>
      </c>
      <c r="O10" t="s">
        <v>14</v>
      </c>
      <c r="P10" s="1">
        <v>41331</v>
      </c>
      <c r="Q10">
        <v>300</v>
      </c>
      <c r="R10">
        <v>50.268639</v>
      </c>
      <c r="S10" t="s">
        <v>99</v>
      </c>
      <c r="V10" t="s">
        <v>120</v>
      </c>
      <c r="W10" t="s">
        <v>42</v>
      </c>
      <c r="X10" t="s">
        <v>11</v>
      </c>
      <c r="Y10" t="s">
        <v>14</v>
      </c>
      <c r="Z10" s="1">
        <v>41715</v>
      </c>
      <c r="AA10">
        <v>250</v>
      </c>
      <c r="AB10">
        <v>98</v>
      </c>
      <c r="AC10" t="s">
        <v>99</v>
      </c>
    </row>
    <row r="11" spans="2:29" x14ac:dyDescent="0.25">
      <c r="B11" t="s">
        <v>134</v>
      </c>
      <c r="C11" t="s">
        <v>135</v>
      </c>
      <c r="D11" t="s">
        <v>11</v>
      </c>
      <c r="E11" t="s">
        <v>129</v>
      </c>
      <c r="F11">
        <v>41019</v>
      </c>
      <c r="G11">
        <v>300</v>
      </c>
      <c r="H11">
        <v>23.12</v>
      </c>
      <c r="I11" t="s">
        <v>110</v>
      </c>
      <c r="L11" t="s">
        <v>121</v>
      </c>
      <c r="M11" t="s">
        <v>23</v>
      </c>
      <c r="N11" t="s">
        <v>11</v>
      </c>
      <c r="O11" t="s">
        <v>14</v>
      </c>
      <c r="P11" s="1">
        <v>41337</v>
      </c>
      <c r="Q11">
        <v>10</v>
      </c>
      <c r="R11">
        <v>436.01693900000004</v>
      </c>
      <c r="S11" t="s">
        <v>99</v>
      </c>
      <c r="V11" t="s">
        <v>120</v>
      </c>
      <c r="W11" t="s">
        <v>42</v>
      </c>
      <c r="X11" t="s">
        <v>11</v>
      </c>
      <c r="Y11" t="s">
        <v>14</v>
      </c>
      <c r="Z11" s="1">
        <v>41715</v>
      </c>
      <c r="AA11">
        <v>510</v>
      </c>
      <c r="AB11">
        <v>98.05</v>
      </c>
      <c r="AC11" t="s">
        <v>99</v>
      </c>
    </row>
    <row r="12" spans="2:29" x14ac:dyDescent="0.25">
      <c r="B12" t="s">
        <v>136</v>
      </c>
      <c r="C12" t="s">
        <v>137</v>
      </c>
      <c r="D12" t="s">
        <v>11</v>
      </c>
      <c r="E12" t="s">
        <v>98</v>
      </c>
      <c r="F12">
        <v>41019</v>
      </c>
      <c r="G12">
        <v>150</v>
      </c>
      <c r="H12">
        <v>37.880000000000003</v>
      </c>
      <c r="I12" t="s">
        <v>99</v>
      </c>
      <c r="L12" t="s">
        <v>144</v>
      </c>
      <c r="M12" t="s">
        <v>145</v>
      </c>
      <c r="N12" t="s">
        <v>10</v>
      </c>
      <c r="O12" t="s">
        <v>19</v>
      </c>
      <c r="P12" s="1">
        <v>41351</v>
      </c>
      <c r="Q12">
        <v>100</v>
      </c>
      <c r="R12">
        <v>65.645684000000003</v>
      </c>
      <c r="S12" t="s">
        <v>130</v>
      </c>
      <c r="V12" t="s">
        <v>109</v>
      </c>
      <c r="W12" t="s">
        <v>18</v>
      </c>
      <c r="X12" t="s">
        <v>11</v>
      </c>
      <c r="Y12" t="s">
        <v>19</v>
      </c>
      <c r="Z12" s="1">
        <v>41715</v>
      </c>
      <c r="AA12">
        <v>480</v>
      </c>
      <c r="AB12">
        <v>52.07</v>
      </c>
      <c r="AC12" t="s">
        <v>110</v>
      </c>
    </row>
    <row r="13" spans="2:29" x14ac:dyDescent="0.25">
      <c r="B13" t="s">
        <v>138</v>
      </c>
      <c r="C13" t="s">
        <v>16</v>
      </c>
      <c r="D13" t="s">
        <v>11</v>
      </c>
      <c r="E13" t="s">
        <v>98</v>
      </c>
      <c r="F13">
        <v>41022</v>
      </c>
      <c r="G13">
        <v>50</v>
      </c>
      <c r="H13">
        <v>75.39</v>
      </c>
      <c r="I13" t="s">
        <v>99</v>
      </c>
      <c r="L13" t="s">
        <v>150</v>
      </c>
      <c r="M13" t="s">
        <v>137</v>
      </c>
      <c r="N13" t="s">
        <v>11</v>
      </c>
      <c r="O13" t="s">
        <v>19</v>
      </c>
      <c r="P13" s="1">
        <v>41360</v>
      </c>
      <c r="Q13">
        <v>150</v>
      </c>
      <c r="R13">
        <v>33.28416</v>
      </c>
      <c r="S13" t="s">
        <v>130</v>
      </c>
      <c r="V13" t="s">
        <v>122</v>
      </c>
      <c r="W13" t="s">
        <v>33</v>
      </c>
      <c r="X13" t="s">
        <v>11</v>
      </c>
      <c r="Y13" t="s">
        <v>19</v>
      </c>
      <c r="Z13" s="1">
        <v>41715</v>
      </c>
      <c r="AA13">
        <v>580</v>
      </c>
      <c r="AB13">
        <v>42.82</v>
      </c>
      <c r="AC13" t="s">
        <v>110</v>
      </c>
    </row>
    <row r="14" spans="2:29" x14ac:dyDescent="0.25">
      <c r="B14" t="s">
        <v>139</v>
      </c>
      <c r="C14" t="s">
        <v>140</v>
      </c>
      <c r="D14" t="s">
        <v>11</v>
      </c>
      <c r="E14" t="s">
        <v>98</v>
      </c>
      <c r="F14">
        <v>41022</v>
      </c>
      <c r="G14">
        <v>80</v>
      </c>
      <c r="H14">
        <v>86.74</v>
      </c>
      <c r="I14" t="s">
        <v>99</v>
      </c>
      <c r="L14" t="s">
        <v>139</v>
      </c>
      <c r="M14" t="s">
        <v>140</v>
      </c>
      <c r="N14" t="s">
        <v>11</v>
      </c>
      <c r="O14" t="s">
        <v>19</v>
      </c>
      <c r="P14" s="1">
        <v>41369</v>
      </c>
      <c r="Q14">
        <v>80</v>
      </c>
      <c r="R14">
        <v>82.669824000000006</v>
      </c>
      <c r="S14" t="s">
        <v>130</v>
      </c>
      <c r="V14" t="s">
        <v>123</v>
      </c>
      <c r="W14" t="s">
        <v>37</v>
      </c>
      <c r="X14" t="s">
        <v>11</v>
      </c>
      <c r="Y14" t="s">
        <v>14</v>
      </c>
      <c r="Z14" s="1">
        <v>41717</v>
      </c>
      <c r="AA14">
        <v>130</v>
      </c>
      <c r="AB14">
        <v>187.96</v>
      </c>
      <c r="AC14" t="s">
        <v>99</v>
      </c>
    </row>
    <row r="15" spans="2:29" x14ac:dyDescent="0.25">
      <c r="B15" t="s">
        <v>118</v>
      </c>
      <c r="C15" t="s">
        <v>40</v>
      </c>
      <c r="D15" t="s">
        <v>11</v>
      </c>
      <c r="E15" t="s">
        <v>98</v>
      </c>
      <c r="F15">
        <v>41023</v>
      </c>
      <c r="G15">
        <v>100</v>
      </c>
      <c r="H15">
        <v>50.91</v>
      </c>
      <c r="I15" t="s">
        <v>99</v>
      </c>
      <c r="L15" t="s">
        <v>151</v>
      </c>
      <c r="M15" t="s">
        <v>13</v>
      </c>
      <c r="N15" t="s">
        <v>11</v>
      </c>
      <c r="O15" t="s">
        <v>14</v>
      </c>
      <c r="P15" s="1">
        <v>41369</v>
      </c>
      <c r="Q15">
        <v>100</v>
      </c>
      <c r="R15">
        <v>75.302400000000006</v>
      </c>
      <c r="S15" t="s">
        <v>143</v>
      </c>
      <c r="V15" t="s">
        <v>109</v>
      </c>
      <c r="W15" t="s">
        <v>18</v>
      </c>
      <c r="X15" t="s">
        <v>11</v>
      </c>
      <c r="Y15" t="s">
        <v>19</v>
      </c>
      <c r="Z15" s="1">
        <v>41717</v>
      </c>
      <c r="AA15">
        <v>475</v>
      </c>
      <c r="AB15">
        <v>51.94</v>
      </c>
      <c r="AC15" t="s">
        <v>110</v>
      </c>
    </row>
    <row r="16" spans="2:29" x14ac:dyDescent="0.25">
      <c r="B16" t="s">
        <v>141</v>
      </c>
      <c r="C16" t="s">
        <v>142</v>
      </c>
      <c r="D16" t="s">
        <v>11</v>
      </c>
      <c r="E16" t="s">
        <v>129</v>
      </c>
      <c r="F16">
        <v>41024</v>
      </c>
      <c r="G16">
        <v>200</v>
      </c>
      <c r="H16">
        <v>43.27</v>
      </c>
      <c r="I16" t="s">
        <v>130</v>
      </c>
      <c r="L16" t="s">
        <v>152</v>
      </c>
      <c r="M16" t="s">
        <v>114</v>
      </c>
      <c r="N16" t="s">
        <v>11</v>
      </c>
      <c r="O16" t="s">
        <v>19</v>
      </c>
      <c r="P16" s="1">
        <v>41409</v>
      </c>
      <c r="Q16">
        <v>125</v>
      </c>
      <c r="R16">
        <v>59.316880000000005</v>
      </c>
      <c r="S16" t="s">
        <v>130</v>
      </c>
      <c r="V16" t="s">
        <v>124</v>
      </c>
      <c r="W16" t="s">
        <v>25</v>
      </c>
      <c r="X16" t="s">
        <v>11</v>
      </c>
      <c r="Y16" t="s">
        <v>19</v>
      </c>
      <c r="Z16" s="1">
        <v>41718</v>
      </c>
      <c r="AA16">
        <v>150</v>
      </c>
      <c r="AB16">
        <v>66.36</v>
      </c>
      <c r="AC16" t="s">
        <v>110</v>
      </c>
    </row>
    <row r="17" spans="2:29" x14ac:dyDescent="0.25">
      <c r="B17" t="s">
        <v>131</v>
      </c>
      <c r="C17" t="s">
        <v>132</v>
      </c>
      <c r="D17" t="s">
        <v>11</v>
      </c>
      <c r="E17" t="s">
        <v>98</v>
      </c>
      <c r="F17">
        <v>41113</v>
      </c>
      <c r="G17">
        <v>65</v>
      </c>
      <c r="H17">
        <v>93.86</v>
      </c>
      <c r="I17" t="s">
        <v>143</v>
      </c>
      <c r="L17" t="s">
        <v>153</v>
      </c>
      <c r="M17" t="s">
        <v>18</v>
      </c>
      <c r="N17" t="s">
        <v>11</v>
      </c>
      <c r="O17" t="s">
        <v>14</v>
      </c>
      <c r="P17" s="1">
        <v>41417</v>
      </c>
      <c r="Q17">
        <v>400</v>
      </c>
      <c r="R17">
        <v>45.218340000000005</v>
      </c>
      <c r="S17" t="s">
        <v>99</v>
      </c>
      <c r="V17" t="s">
        <v>122</v>
      </c>
      <c r="W17" t="s">
        <v>33</v>
      </c>
      <c r="X17" t="s">
        <v>11</v>
      </c>
      <c r="Y17" t="s">
        <v>19</v>
      </c>
      <c r="Z17" s="1">
        <v>41718</v>
      </c>
      <c r="AA17">
        <v>235</v>
      </c>
      <c r="AB17">
        <v>42.72</v>
      </c>
      <c r="AC17" t="s">
        <v>110</v>
      </c>
    </row>
    <row r="18" spans="2:29" x14ac:dyDescent="0.25">
      <c r="B18" t="s">
        <v>138</v>
      </c>
      <c r="C18" t="s">
        <v>16</v>
      </c>
      <c r="D18" t="s">
        <v>11</v>
      </c>
      <c r="E18" t="s">
        <v>98</v>
      </c>
      <c r="F18">
        <v>41113</v>
      </c>
      <c r="G18">
        <v>70</v>
      </c>
      <c r="H18">
        <v>84.7</v>
      </c>
      <c r="I18" t="s">
        <v>143</v>
      </c>
      <c r="L18" t="s">
        <v>154</v>
      </c>
      <c r="M18" t="s">
        <v>25</v>
      </c>
      <c r="N18" t="s">
        <v>11</v>
      </c>
      <c r="O18" t="s">
        <v>14</v>
      </c>
      <c r="P18" s="1">
        <v>41418</v>
      </c>
      <c r="Q18">
        <v>100</v>
      </c>
      <c r="R18">
        <v>58.193519999999999</v>
      </c>
      <c r="S18" t="s">
        <v>99</v>
      </c>
      <c r="V18" t="s">
        <v>125</v>
      </c>
      <c r="W18" t="s">
        <v>35</v>
      </c>
      <c r="X18" t="s">
        <v>11</v>
      </c>
      <c r="Y18" t="s">
        <v>19</v>
      </c>
      <c r="Z18" s="1">
        <v>41718</v>
      </c>
      <c r="AA18">
        <v>50</v>
      </c>
      <c r="AB18">
        <v>96.72</v>
      </c>
      <c r="AC18" t="s">
        <v>110</v>
      </c>
    </row>
    <row r="19" spans="2:29" x14ac:dyDescent="0.25">
      <c r="B19" t="s">
        <v>106</v>
      </c>
      <c r="C19" t="s">
        <v>107</v>
      </c>
      <c r="D19" t="s">
        <v>11</v>
      </c>
      <c r="E19" t="s">
        <v>98</v>
      </c>
      <c r="F19">
        <v>41166</v>
      </c>
      <c r="G19">
        <v>100</v>
      </c>
      <c r="H19">
        <v>82.85</v>
      </c>
      <c r="I19" t="s">
        <v>143</v>
      </c>
      <c r="L19" t="s">
        <v>153</v>
      </c>
      <c r="M19" t="s">
        <v>18</v>
      </c>
      <c r="N19" t="s">
        <v>11</v>
      </c>
      <c r="O19" t="s">
        <v>14</v>
      </c>
      <c r="P19" s="1">
        <v>41418</v>
      </c>
      <c r="Q19">
        <v>100</v>
      </c>
      <c r="R19">
        <v>44.811074000000005</v>
      </c>
      <c r="S19" t="s">
        <v>143</v>
      </c>
      <c r="V19" t="s">
        <v>126</v>
      </c>
      <c r="W19" t="s">
        <v>21</v>
      </c>
      <c r="X19" t="s">
        <v>11</v>
      </c>
      <c r="Y19" t="s">
        <v>14</v>
      </c>
      <c r="Z19" s="1">
        <v>41718</v>
      </c>
      <c r="AA19">
        <v>950</v>
      </c>
      <c r="AB19">
        <v>26.62</v>
      </c>
      <c r="AC19" t="s">
        <v>99</v>
      </c>
    </row>
    <row r="20" spans="2:29" x14ac:dyDescent="0.25">
      <c r="B20" t="s">
        <v>118</v>
      </c>
      <c r="C20" t="s">
        <v>40</v>
      </c>
      <c r="D20" t="s">
        <v>11</v>
      </c>
      <c r="E20" t="s">
        <v>98</v>
      </c>
      <c r="F20">
        <v>41166</v>
      </c>
      <c r="G20">
        <v>100</v>
      </c>
      <c r="H20">
        <v>59.62</v>
      </c>
      <c r="I20" t="s">
        <v>143</v>
      </c>
      <c r="L20" t="s">
        <v>153</v>
      </c>
      <c r="M20" t="s">
        <v>18</v>
      </c>
      <c r="N20" t="s">
        <v>11</v>
      </c>
      <c r="O20" t="s">
        <v>14</v>
      </c>
      <c r="P20" s="1">
        <v>41429</v>
      </c>
      <c r="Q20">
        <v>500</v>
      </c>
      <c r="R20">
        <v>44.853254</v>
      </c>
      <c r="S20" t="s">
        <v>143</v>
      </c>
      <c r="V20" t="s">
        <v>122</v>
      </c>
      <c r="W20" t="s">
        <v>33</v>
      </c>
      <c r="X20" t="s">
        <v>11</v>
      </c>
      <c r="Y20" t="s">
        <v>19</v>
      </c>
      <c r="Z20" s="1">
        <v>41722</v>
      </c>
      <c r="AA20">
        <v>600</v>
      </c>
      <c r="AB20">
        <v>42.46</v>
      </c>
      <c r="AC20" t="s">
        <v>110</v>
      </c>
    </row>
    <row r="21" spans="2:29" x14ac:dyDescent="0.25">
      <c r="B21" t="s">
        <v>144</v>
      </c>
      <c r="C21" t="s">
        <v>145</v>
      </c>
      <c r="D21" t="s">
        <v>11</v>
      </c>
      <c r="E21" t="s">
        <v>98</v>
      </c>
      <c r="F21">
        <v>41166</v>
      </c>
      <c r="G21">
        <v>100</v>
      </c>
      <c r="H21">
        <v>76.36</v>
      </c>
      <c r="I21" t="s">
        <v>99</v>
      </c>
      <c r="L21" t="s">
        <v>154</v>
      </c>
      <c r="M21" t="s">
        <v>25</v>
      </c>
      <c r="N21" t="s">
        <v>11</v>
      </c>
      <c r="O21" t="s">
        <v>14</v>
      </c>
      <c r="P21" s="1">
        <v>41429</v>
      </c>
      <c r="Q21">
        <v>100</v>
      </c>
      <c r="R21">
        <v>58.028962</v>
      </c>
      <c r="S21" t="s">
        <v>143</v>
      </c>
      <c r="V21" t="s">
        <v>133</v>
      </c>
      <c r="W21" t="s">
        <v>31</v>
      </c>
      <c r="X21" t="s">
        <v>11</v>
      </c>
      <c r="Y21" t="s">
        <v>14</v>
      </c>
      <c r="Z21" s="1">
        <v>41722</v>
      </c>
      <c r="AA21">
        <v>330</v>
      </c>
      <c r="AB21">
        <v>74.069999999999993</v>
      </c>
      <c r="AC21" t="s">
        <v>99</v>
      </c>
    </row>
    <row r="22" spans="2:29" x14ac:dyDescent="0.25">
      <c r="B22" t="s">
        <v>146</v>
      </c>
      <c r="C22" t="s">
        <v>63</v>
      </c>
      <c r="D22" t="s">
        <v>10</v>
      </c>
      <c r="E22" t="s">
        <v>98</v>
      </c>
      <c r="F22">
        <v>41205</v>
      </c>
      <c r="G22">
        <v>700</v>
      </c>
      <c r="H22">
        <v>22.5</v>
      </c>
      <c r="I22" t="s">
        <v>99</v>
      </c>
      <c r="L22" t="s">
        <v>153</v>
      </c>
      <c r="M22" t="s">
        <v>18</v>
      </c>
      <c r="N22" t="s">
        <v>11</v>
      </c>
      <c r="O22" t="s">
        <v>14</v>
      </c>
      <c r="P22" s="1">
        <v>41445</v>
      </c>
      <c r="Q22">
        <v>500</v>
      </c>
      <c r="R22">
        <v>44.477134</v>
      </c>
      <c r="S22" t="s">
        <v>143</v>
      </c>
      <c r="V22" t="s">
        <v>155</v>
      </c>
      <c r="W22" t="s">
        <v>29</v>
      </c>
      <c r="X22" t="s">
        <v>11</v>
      </c>
      <c r="Y22" t="s">
        <v>19</v>
      </c>
      <c r="Z22" s="1">
        <v>41841</v>
      </c>
      <c r="AA22">
        <v>600</v>
      </c>
      <c r="AB22">
        <v>42.46</v>
      </c>
      <c r="AC22" t="s">
        <v>130</v>
      </c>
    </row>
    <row r="23" spans="2:29" x14ac:dyDescent="0.25">
      <c r="B23" t="s">
        <v>115</v>
      </c>
      <c r="C23" t="s">
        <v>29</v>
      </c>
      <c r="D23" t="s">
        <v>11</v>
      </c>
      <c r="E23" t="s">
        <v>98</v>
      </c>
      <c r="F23">
        <v>41228</v>
      </c>
      <c r="G23">
        <v>200</v>
      </c>
      <c r="H23">
        <v>35.25</v>
      </c>
      <c r="I23" t="s">
        <v>99</v>
      </c>
      <c r="L23" t="s">
        <v>154</v>
      </c>
      <c r="M23" t="s">
        <v>25</v>
      </c>
      <c r="N23" t="s">
        <v>11</v>
      </c>
      <c r="O23" t="s">
        <v>14</v>
      </c>
      <c r="P23" s="1">
        <v>41445</v>
      </c>
      <c r="Q23">
        <v>100</v>
      </c>
      <c r="R23">
        <v>58.011395</v>
      </c>
      <c r="S23" t="s">
        <v>143</v>
      </c>
      <c r="V23" t="s">
        <v>156</v>
      </c>
      <c r="W23" t="s">
        <v>27</v>
      </c>
      <c r="X23" t="s">
        <v>11</v>
      </c>
      <c r="Y23" t="s">
        <v>14</v>
      </c>
      <c r="Z23" s="1">
        <v>41899</v>
      </c>
      <c r="AA23">
        <v>250</v>
      </c>
      <c r="AB23">
        <v>18.510000000000002</v>
      </c>
      <c r="AC23" t="s">
        <v>99</v>
      </c>
    </row>
    <row r="24" spans="2:29" x14ac:dyDescent="0.25">
      <c r="B24" t="s">
        <v>106</v>
      </c>
      <c r="C24" t="s">
        <v>107</v>
      </c>
      <c r="D24" t="s">
        <v>11</v>
      </c>
      <c r="E24" t="s">
        <v>98</v>
      </c>
      <c r="F24">
        <v>41240</v>
      </c>
      <c r="G24">
        <v>100</v>
      </c>
      <c r="H24">
        <v>81.13</v>
      </c>
      <c r="I24" t="s">
        <v>143</v>
      </c>
      <c r="L24" t="s">
        <v>157</v>
      </c>
      <c r="M24" t="s">
        <v>135</v>
      </c>
      <c r="N24" t="s">
        <v>11</v>
      </c>
      <c r="O24" t="s">
        <v>19</v>
      </c>
      <c r="P24" s="1">
        <v>41494</v>
      </c>
      <c r="Q24">
        <v>700</v>
      </c>
      <c r="R24">
        <v>15.233799999999999</v>
      </c>
      <c r="S24" t="s">
        <v>130</v>
      </c>
      <c r="V24" t="s">
        <v>116</v>
      </c>
      <c r="W24" t="s">
        <v>25</v>
      </c>
      <c r="X24" t="s">
        <v>11</v>
      </c>
      <c r="Y24" t="s">
        <v>19</v>
      </c>
      <c r="Z24" s="1">
        <v>41914</v>
      </c>
      <c r="AA24">
        <v>80</v>
      </c>
      <c r="AB24">
        <v>65.739999999999995</v>
      </c>
      <c r="AC24" t="s">
        <v>110</v>
      </c>
    </row>
    <row r="25" spans="2:29" x14ac:dyDescent="0.25">
      <c r="B25" t="s">
        <v>131</v>
      </c>
      <c r="C25" t="s">
        <v>132</v>
      </c>
      <c r="D25" t="s">
        <v>11</v>
      </c>
      <c r="E25" t="s">
        <v>98</v>
      </c>
      <c r="F25">
        <v>41240</v>
      </c>
      <c r="G25">
        <v>50</v>
      </c>
      <c r="H25">
        <v>100.28</v>
      </c>
      <c r="I25" t="s">
        <v>143</v>
      </c>
      <c r="L25" t="s">
        <v>158</v>
      </c>
      <c r="M25" t="s">
        <v>132</v>
      </c>
      <c r="N25" t="s">
        <v>11</v>
      </c>
      <c r="O25" t="s">
        <v>19</v>
      </c>
      <c r="P25" s="1">
        <v>41494</v>
      </c>
      <c r="Q25">
        <v>175</v>
      </c>
      <c r="R25">
        <v>92.342647999999997</v>
      </c>
      <c r="S25" t="s">
        <v>130</v>
      </c>
      <c r="V25" t="s">
        <v>121</v>
      </c>
      <c r="W25" t="s">
        <v>23</v>
      </c>
      <c r="X25" t="s">
        <v>11</v>
      </c>
      <c r="Y25" t="s">
        <v>14</v>
      </c>
      <c r="Z25" s="1">
        <v>41914</v>
      </c>
      <c r="AA25">
        <v>50</v>
      </c>
      <c r="AB25">
        <v>99.36</v>
      </c>
      <c r="AC25" t="s">
        <v>102</v>
      </c>
    </row>
    <row r="26" spans="2:29" x14ac:dyDescent="0.25">
      <c r="B26" t="s">
        <v>159</v>
      </c>
      <c r="C26" t="s">
        <v>160</v>
      </c>
      <c r="D26" t="s">
        <v>11</v>
      </c>
      <c r="E26" t="s">
        <v>129</v>
      </c>
      <c r="F26">
        <v>41240</v>
      </c>
      <c r="G26">
        <v>500</v>
      </c>
      <c r="H26">
        <v>12.24</v>
      </c>
      <c r="I26" t="s">
        <v>130</v>
      </c>
      <c r="L26" t="s">
        <v>153</v>
      </c>
      <c r="M26" t="s">
        <v>18</v>
      </c>
      <c r="N26" t="s">
        <v>11</v>
      </c>
      <c r="O26" t="s">
        <v>14</v>
      </c>
      <c r="P26" s="1">
        <v>41513</v>
      </c>
      <c r="Q26">
        <v>500</v>
      </c>
      <c r="R26">
        <v>46.431242000000005</v>
      </c>
      <c r="S26" t="s">
        <v>143</v>
      </c>
      <c r="V26" t="s">
        <v>116</v>
      </c>
      <c r="W26" t="s">
        <v>25</v>
      </c>
      <c r="X26" t="s">
        <v>11</v>
      </c>
      <c r="Y26" t="s">
        <v>19</v>
      </c>
      <c r="Z26" s="1">
        <v>41915</v>
      </c>
      <c r="AA26">
        <v>150</v>
      </c>
      <c r="AB26">
        <v>67.010000000000005</v>
      </c>
      <c r="AC26" t="s">
        <v>110</v>
      </c>
    </row>
    <row r="27" spans="2:29" x14ac:dyDescent="0.25">
      <c r="B27" t="s">
        <v>106</v>
      </c>
      <c r="C27" t="s">
        <v>107</v>
      </c>
      <c r="D27" t="s">
        <v>11</v>
      </c>
      <c r="E27" t="s">
        <v>98</v>
      </c>
      <c r="F27">
        <v>41243</v>
      </c>
      <c r="G27">
        <v>80</v>
      </c>
      <c r="H27">
        <v>81.819999999999993</v>
      </c>
      <c r="I27" t="s">
        <v>143</v>
      </c>
      <c r="L27" t="s">
        <v>154</v>
      </c>
      <c r="M27" t="s">
        <v>25</v>
      </c>
      <c r="N27" t="s">
        <v>11</v>
      </c>
      <c r="O27" t="s">
        <v>14</v>
      </c>
      <c r="P27" s="1">
        <v>41513</v>
      </c>
      <c r="Q27">
        <v>500</v>
      </c>
      <c r="R27">
        <v>60.455928000000007</v>
      </c>
      <c r="S27" t="s">
        <v>143</v>
      </c>
      <c r="V27" t="s">
        <v>121</v>
      </c>
      <c r="W27" t="s">
        <v>23</v>
      </c>
      <c r="X27" t="s">
        <v>11</v>
      </c>
      <c r="Y27" t="s">
        <v>14</v>
      </c>
      <c r="Z27" s="1">
        <v>41915</v>
      </c>
      <c r="AA27">
        <v>100</v>
      </c>
      <c r="AB27">
        <v>99.72</v>
      </c>
      <c r="AC27" t="s">
        <v>102</v>
      </c>
    </row>
    <row r="28" spans="2:29" x14ac:dyDescent="0.25">
      <c r="B28" t="s">
        <v>161</v>
      </c>
      <c r="C28" t="s">
        <v>162</v>
      </c>
      <c r="D28" t="s">
        <v>10</v>
      </c>
      <c r="E28" t="s">
        <v>98</v>
      </c>
      <c r="F28">
        <v>41243</v>
      </c>
      <c r="G28">
        <v>500</v>
      </c>
      <c r="H28">
        <v>28.193999999999999</v>
      </c>
      <c r="I28" t="s">
        <v>99</v>
      </c>
      <c r="L28" t="s">
        <v>163</v>
      </c>
      <c r="M28" t="s">
        <v>33</v>
      </c>
      <c r="N28" t="s">
        <v>11</v>
      </c>
      <c r="O28" t="s">
        <v>14</v>
      </c>
      <c r="P28" s="1">
        <v>41513</v>
      </c>
      <c r="Q28">
        <v>200</v>
      </c>
      <c r="R28">
        <v>41.445618000000003</v>
      </c>
      <c r="S28" t="s">
        <v>143</v>
      </c>
      <c r="V28" t="s">
        <v>126</v>
      </c>
      <c r="W28" t="s">
        <v>21</v>
      </c>
      <c r="X28" t="s">
        <v>11</v>
      </c>
      <c r="Y28" t="s">
        <v>19</v>
      </c>
      <c r="Z28" s="1">
        <v>41922</v>
      </c>
      <c r="AA28">
        <v>950</v>
      </c>
      <c r="AB28">
        <v>19.34</v>
      </c>
      <c r="AC28" t="s">
        <v>130</v>
      </c>
    </row>
    <row r="29" spans="2:29" x14ac:dyDescent="0.25">
      <c r="L29" t="s">
        <v>153</v>
      </c>
      <c r="M29" t="s">
        <v>18</v>
      </c>
      <c r="N29" t="s">
        <v>11</v>
      </c>
      <c r="O29" t="s">
        <v>14</v>
      </c>
      <c r="P29" s="1">
        <v>41549</v>
      </c>
      <c r="Q29">
        <v>300</v>
      </c>
      <c r="R29">
        <v>47.86</v>
      </c>
      <c r="S29" t="s">
        <v>143</v>
      </c>
      <c r="V29" t="s">
        <v>109</v>
      </c>
      <c r="W29" t="s">
        <v>18</v>
      </c>
      <c r="X29" t="s">
        <v>11</v>
      </c>
      <c r="Y29" t="s">
        <v>19</v>
      </c>
      <c r="Z29" s="1">
        <v>41976</v>
      </c>
      <c r="AA29">
        <v>120</v>
      </c>
      <c r="AB29">
        <v>57.42</v>
      </c>
      <c r="AC29" t="s">
        <v>110</v>
      </c>
    </row>
    <row r="30" spans="2:29" x14ac:dyDescent="0.25">
      <c r="L30" t="s">
        <v>154</v>
      </c>
      <c r="M30" t="s">
        <v>25</v>
      </c>
      <c r="N30" t="s">
        <v>11</v>
      </c>
      <c r="O30" t="s">
        <v>14</v>
      </c>
      <c r="P30" s="1">
        <v>41549</v>
      </c>
      <c r="Q30">
        <v>250</v>
      </c>
      <c r="R30">
        <v>62.82</v>
      </c>
      <c r="S30" t="s">
        <v>143</v>
      </c>
      <c r="V30" t="s">
        <v>164</v>
      </c>
      <c r="W30" t="s">
        <v>16</v>
      </c>
      <c r="X30" t="s">
        <v>11</v>
      </c>
      <c r="Y30" t="s">
        <v>14</v>
      </c>
      <c r="Z30" s="1">
        <v>41976</v>
      </c>
      <c r="AA30">
        <v>60</v>
      </c>
      <c r="AB30">
        <v>120.43</v>
      </c>
      <c r="AC30" t="s">
        <v>102</v>
      </c>
    </row>
    <row r="31" spans="2:29" x14ac:dyDescent="0.25">
      <c r="L31" t="s">
        <v>163</v>
      </c>
      <c r="M31" t="s">
        <v>33</v>
      </c>
      <c r="N31" t="s">
        <v>11</v>
      </c>
      <c r="O31" t="s">
        <v>14</v>
      </c>
      <c r="P31" s="1">
        <v>41549</v>
      </c>
      <c r="Q31">
        <v>400</v>
      </c>
      <c r="R31">
        <v>40.99</v>
      </c>
      <c r="S31" t="s">
        <v>143</v>
      </c>
    </row>
    <row r="32" spans="2:29" x14ac:dyDescent="0.25">
      <c r="L32" t="s">
        <v>165</v>
      </c>
      <c r="M32" t="s">
        <v>166</v>
      </c>
      <c r="N32" t="s">
        <v>10</v>
      </c>
      <c r="O32" t="s">
        <v>19</v>
      </c>
      <c r="P32" s="1">
        <v>41549</v>
      </c>
      <c r="Q32">
        <v>200</v>
      </c>
      <c r="R32">
        <v>23.73</v>
      </c>
      <c r="S32" t="s">
        <v>130</v>
      </c>
    </row>
    <row r="33" spans="12:19" x14ac:dyDescent="0.25">
      <c r="L33" t="s">
        <v>167</v>
      </c>
      <c r="M33" t="s">
        <v>162</v>
      </c>
      <c r="N33" t="s">
        <v>10</v>
      </c>
      <c r="O33" t="s">
        <v>19</v>
      </c>
      <c r="P33" s="1">
        <v>41555</v>
      </c>
      <c r="Q33">
        <v>500</v>
      </c>
      <c r="R33">
        <v>24.16</v>
      </c>
      <c r="S33" t="s">
        <v>130</v>
      </c>
    </row>
    <row r="34" spans="12:19" x14ac:dyDescent="0.25">
      <c r="L34" t="s">
        <v>153</v>
      </c>
      <c r="M34" t="s">
        <v>18</v>
      </c>
      <c r="N34" t="s">
        <v>11</v>
      </c>
      <c r="O34" t="s">
        <v>14</v>
      </c>
      <c r="P34" s="1">
        <v>41561</v>
      </c>
      <c r="Q34">
        <v>500</v>
      </c>
      <c r="R34">
        <v>48.46</v>
      </c>
      <c r="S34" t="s">
        <v>143</v>
      </c>
    </row>
    <row r="35" spans="12:19" x14ac:dyDescent="0.25">
      <c r="L35" t="s">
        <v>154</v>
      </c>
      <c r="M35" t="s">
        <v>25</v>
      </c>
      <c r="N35" t="s">
        <v>11</v>
      </c>
      <c r="O35" t="s">
        <v>14</v>
      </c>
      <c r="P35" s="1">
        <v>41561</v>
      </c>
      <c r="Q35">
        <v>300</v>
      </c>
      <c r="R35">
        <v>62.93</v>
      </c>
      <c r="S35" t="s">
        <v>143</v>
      </c>
    </row>
    <row r="36" spans="12:19" x14ac:dyDescent="0.25">
      <c r="L36" t="s">
        <v>163</v>
      </c>
      <c r="M36" t="s">
        <v>33</v>
      </c>
      <c r="N36" t="s">
        <v>11</v>
      </c>
      <c r="O36" t="s">
        <v>14</v>
      </c>
      <c r="P36" s="1">
        <v>41561</v>
      </c>
      <c r="Q36">
        <v>500</v>
      </c>
      <c r="R36">
        <v>41.98</v>
      </c>
      <c r="S36" t="s">
        <v>143</v>
      </c>
    </row>
    <row r="37" spans="12:19" x14ac:dyDescent="0.25">
      <c r="L37" t="s">
        <v>163</v>
      </c>
      <c r="M37" t="s">
        <v>33</v>
      </c>
      <c r="N37" t="s">
        <v>11</v>
      </c>
      <c r="O37" t="s">
        <v>14</v>
      </c>
      <c r="P37" s="1">
        <v>41562</v>
      </c>
      <c r="Q37">
        <v>500</v>
      </c>
      <c r="R37">
        <v>42.13</v>
      </c>
      <c r="S37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34" workbookViewId="0">
      <selection activeCell="M16" sqref="M16"/>
    </sheetView>
  </sheetViews>
  <sheetFormatPr defaultRowHeight="15" x14ac:dyDescent="0.25"/>
  <cols>
    <col min="1" max="1" width="24" bestFit="1" customWidth="1"/>
  </cols>
  <sheetData>
    <row r="1" spans="1:13" ht="75" x14ac:dyDescent="0.3">
      <c r="A1" s="27" t="s">
        <v>90</v>
      </c>
      <c r="B1" s="27" t="s">
        <v>91</v>
      </c>
      <c r="C1" s="27" t="s">
        <v>168</v>
      </c>
      <c r="D1" s="27" t="s">
        <v>169</v>
      </c>
      <c r="E1" s="27" t="s">
        <v>170</v>
      </c>
      <c r="F1" s="27" t="s">
        <v>171</v>
      </c>
      <c r="G1" s="27" t="s">
        <v>172</v>
      </c>
      <c r="H1" s="28" t="s">
        <v>173</v>
      </c>
      <c r="I1" s="28" t="s">
        <v>174</v>
      </c>
      <c r="J1" s="28" t="s">
        <v>175</v>
      </c>
      <c r="K1" s="28" t="s">
        <v>176</v>
      </c>
      <c r="L1" s="29" t="s">
        <v>177</v>
      </c>
      <c r="M1" s="29" t="s">
        <v>207</v>
      </c>
    </row>
    <row r="2" spans="1:13" x14ac:dyDescent="0.25">
      <c r="A2" s="15">
        <v>0</v>
      </c>
      <c r="B2" s="15">
        <v>0</v>
      </c>
      <c r="C2" s="15">
        <v>0</v>
      </c>
      <c r="D2" s="15">
        <v>0</v>
      </c>
      <c r="E2" s="15" t="e">
        <v>#N/A</v>
      </c>
      <c r="F2" s="16" t="e">
        <v>#N/A</v>
      </c>
      <c r="G2" s="16" t="e">
        <v>#N/A</v>
      </c>
      <c r="H2" s="17" t="e">
        <v>#N/A</v>
      </c>
      <c r="I2" s="18" t="s">
        <v>218</v>
      </c>
      <c r="J2" s="20" t="e">
        <v>#N/A</v>
      </c>
      <c r="K2" s="18" t="e">
        <v>#N/A</v>
      </c>
      <c r="L2" s="19" t="e">
        <v>#N/A</v>
      </c>
      <c r="M2" s="19"/>
    </row>
    <row r="3" spans="1:13" x14ac:dyDescent="0.25">
      <c r="A3" s="21" t="s">
        <v>189</v>
      </c>
      <c r="B3" s="21" t="s">
        <v>63</v>
      </c>
      <c r="C3" s="21" t="s">
        <v>188</v>
      </c>
      <c r="D3" s="21" t="s">
        <v>206</v>
      </c>
      <c r="E3" s="21">
        <v>900</v>
      </c>
      <c r="F3" s="22">
        <v>24.2</v>
      </c>
      <c r="G3" s="22">
        <v>19.480000000000004</v>
      </c>
      <c r="H3" s="23">
        <v>0.9849</v>
      </c>
      <c r="I3" s="24">
        <v>3.4536651377628E-2</v>
      </c>
      <c r="J3" s="25">
        <v>27.361391176470587</v>
      </c>
      <c r="K3" s="24">
        <v>0.43915084082089478</v>
      </c>
      <c r="L3" s="26">
        <v>21780</v>
      </c>
      <c r="M3" s="26" t="s">
        <v>209</v>
      </c>
    </row>
    <row r="4" spans="1:13" x14ac:dyDescent="0.25">
      <c r="A4" s="15" t="s">
        <v>203</v>
      </c>
      <c r="B4" s="15" t="s">
        <v>48</v>
      </c>
      <c r="C4" s="15" t="s">
        <v>191</v>
      </c>
      <c r="D4" s="15" t="s">
        <v>205</v>
      </c>
      <c r="E4" s="15">
        <v>750</v>
      </c>
      <c r="F4" s="16">
        <v>17.826690000000003</v>
      </c>
      <c r="G4" s="16">
        <v>14.261352000000002</v>
      </c>
      <c r="H4" s="17">
        <v>0.9849</v>
      </c>
      <c r="I4" s="18" t="s">
        <v>218</v>
      </c>
      <c r="J4" s="20">
        <v>21.621408006024094</v>
      </c>
      <c r="K4" s="18">
        <v>0.38171001590999321</v>
      </c>
      <c r="L4" s="19">
        <v>13370.017500000002</v>
      </c>
      <c r="M4" s="19" t="s">
        <v>213</v>
      </c>
    </row>
    <row r="5" spans="1:13" x14ac:dyDescent="0.25">
      <c r="A5" s="15" t="s">
        <v>134</v>
      </c>
      <c r="B5" s="15" t="s">
        <v>135</v>
      </c>
      <c r="C5" s="15" t="s">
        <v>190</v>
      </c>
      <c r="D5" s="15" t="s">
        <v>205</v>
      </c>
      <c r="E5" s="15">
        <v>700</v>
      </c>
      <c r="F5" s="16">
        <v>21.165500999999999</v>
      </c>
      <c r="G5" s="16">
        <v>22.0881984</v>
      </c>
      <c r="H5" s="17">
        <v>0.9849</v>
      </c>
      <c r="I5" s="18" t="s">
        <v>218</v>
      </c>
      <c r="J5" s="20">
        <v>27.018285000000002</v>
      </c>
      <c r="K5" s="18">
        <v>-0.3505529162935398</v>
      </c>
      <c r="L5" s="19">
        <v>14815.850699999999</v>
      </c>
      <c r="M5" s="19"/>
    </row>
    <row r="6" spans="1:13" x14ac:dyDescent="0.25">
      <c r="A6" s="15" t="s">
        <v>161</v>
      </c>
      <c r="B6" s="15" t="s">
        <v>247</v>
      </c>
      <c r="C6" s="15" t="s">
        <v>188</v>
      </c>
      <c r="D6" s="15" t="s">
        <v>206</v>
      </c>
      <c r="E6" s="15">
        <v>500</v>
      </c>
      <c r="F6" s="16" t="s">
        <v>248</v>
      </c>
      <c r="G6" s="16" t="e">
        <v>#VALUE!</v>
      </c>
      <c r="H6" s="17">
        <v>0.9849</v>
      </c>
      <c r="I6" s="18" t="s">
        <v>218</v>
      </c>
      <c r="J6" s="20">
        <v>28.194000000000003</v>
      </c>
      <c r="K6" s="18" t="e">
        <v>#VALUE!</v>
      </c>
      <c r="L6" s="19" t="e">
        <v>#VALUE!</v>
      </c>
      <c r="M6" s="19"/>
    </row>
    <row r="7" spans="1:13" x14ac:dyDescent="0.25">
      <c r="A7" s="21" t="s">
        <v>244</v>
      </c>
      <c r="B7" s="21" t="s">
        <v>107</v>
      </c>
      <c r="C7" s="21" t="s">
        <v>184</v>
      </c>
      <c r="D7" s="21" t="s">
        <v>205</v>
      </c>
      <c r="E7" s="21">
        <v>400</v>
      </c>
      <c r="F7" s="22">
        <v>82.317942000000002</v>
      </c>
      <c r="G7" s="22">
        <v>69.687902400000013</v>
      </c>
      <c r="H7" s="23">
        <v>0.9849</v>
      </c>
      <c r="I7" s="24" t="s">
        <v>218</v>
      </c>
      <c r="J7" s="25">
        <v>81.740558700000008</v>
      </c>
      <c r="K7" s="24">
        <v>0.57776851603535695</v>
      </c>
      <c r="L7" s="26">
        <v>32927.176800000001</v>
      </c>
      <c r="M7" s="26" t="s">
        <v>195</v>
      </c>
    </row>
    <row r="8" spans="1:13" x14ac:dyDescent="0.25">
      <c r="A8" s="21" t="s">
        <v>231</v>
      </c>
      <c r="B8" s="21" t="s">
        <v>66</v>
      </c>
      <c r="C8" s="21" t="s">
        <v>182</v>
      </c>
      <c r="D8" s="21" t="s">
        <v>205</v>
      </c>
      <c r="E8" s="21">
        <v>350</v>
      </c>
      <c r="F8" s="22">
        <v>37.032240000000002</v>
      </c>
      <c r="G8" s="22">
        <v>32.585462400000004</v>
      </c>
      <c r="H8" s="23">
        <v>0.9849</v>
      </c>
      <c r="I8" s="24">
        <v>3.1404551017002666E-2</v>
      </c>
      <c r="J8" s="25">
        <v>34.315975764705883</v>
      </c>
      <c r="K8" s="24">
        <v>0.4703195836818847</v>
      </c>
      <c r="L8" s="26">
        <v>12961.284</v>
      </c>
      <c r="M8" s="26" t="s">
        <v>210</v>
      </c>
    </row>
    <row r="9" spans="1:13" x14ac:dyDescent="0.25">
      <c r="A9" s="21" t="s">
        <v>108</v>
      </c>
      <c r="B9" s="21" t="s">
        <v>35</v>
      </c>
      <c r="C9" s="21" t="s">
        <v>179</v>
      </c>
      <c r="D9" s="21" t="s">
        <v>205</v>
      </c>
      <c r="E9" s="21">
        <v>300</v>
      </c>
      <c r="F9" s="22">
        <v>88.759188000000009</v>
      </c>
      <c r="G9" s="22">
        <v>82.765631999999997</v>
      </c>
      <c r="H9" s="23">
        <v>0.9849</v>
      </c>
      <c r="I9" s="24">
        <v>3.4963580159731417E-2</v>
      </c>
      <c r="J9" s="25">
        <v>86.133720062500004</v>
      </c>
      <c r="K9" s="24">
        <v>0.50238559772062452</v>
      </c>
      <c r="L9" s="26">
        <v>26627.756400000002</v>
      </c>
      <c r="M9" s="26" t="s">
        <v>208</v>
      </c>
    </row>
    <row r="10" spans="1:13" x14ac:dyDescent="0.25">
      <c r="A10" s="21" t="s">
        <v>180</v>
      </c>
      <c r="B10" s="21" t="s">
        <v>51</v>
      </c>
      <c r="C10" s="21" t="s">
        <v>188</v>
      </c>
      <c r="D10" s="21" t="s">
        <v>206</v>
      </c>
      <c r="E10" s="21">
        <v>300</v>
      </c>
      <c r="F10" s="22">
        <v>57.5</v>
      </c>
      <c r="G10" s="22">
        <v>46.800000000000004</v>
      </c>
      <c r="H10" s="23">
        <v>0.9849</v>
      </c>
      <c r="I10" s="24">
        <v>4.2368800221718947E-2</v>
      </c>
      <c r="J10" s="25">
        <v>55.300910447761197</v>
      </c>
      <c r="K10" s="24">
        <v>0.13355128157723783</v>
      </c>
      <c r="L10" s="26">
        <v>17250</v>
      </c>
      <c r="M10" s="26" t="s">
        <v>209</v>
      </c>
    </row>
    <row r="11" spans="1:13" x14ac:dyDescent="0.25">
      <c r="A11" s="21" t="s">
        <v>236</v>
      </c>
      <c r="B11" s="21" t="s">
        <v>77</v>
      </c>
      <c r="C11" s="21" t="s">
        <v>182</v>
      </c>
      <c r="D11" s="21" t="s">
        <v>205</v>
      </c>
      <c r="E11" s="21">
        <v>200</v>
      </c>
      <c r="F11" s="22">
        <v>32.048645999999998</v>
      </c>
      <c r="G11" s="22">
        <v>29.0871</v>
      </c>
      <c r="H11" s="23">
        <v>0.9849</v>
      </c>
      <c r="I11" s="24">
        <v>3.792526427362676E-2</v>
      </c>
      <c r="J11" s="25">
        <v>20.849238000000003</v>
      </c>
      <c r="K11" s="24">
        <v>2.4810402663157274</v>
      </c>
      <c r="L11" s="26">
        <v>6409.7291999999998</v>
      </c>
      <c r="M11" s="26" t="s">
        <v>208</v>
      </c>
    </row>
    <row r="12" spans="1:13" x14ac:dyDescent="0.25">
      <c r="A12" s="15" t="s">
        <v>165</v>
      </c>
      <c r="B12" s="15" t="s">
        <v>166</v>
      </c>
      <c r="C12" s="15" t="s">
        <v>186</v>
      </c>
      <c r="D12" s="15" t="s">
        <v>206</v>
      </c>
      <c r="E12" s="15">
        <v>200</v>
      </c>
      <c r="F12" s="16">
        <v>25.1</v>
      </c>
      <c r="G12" s="16">
        <v>27.007999999999999</v>
      </c>
      <c r="H12" s="17">
        <v>0.9849</v>
      </c>
      <c r="I12" s="18" t="s">
        <v>218</v>
      </c>
      <c r="J12" s="20">
        <v>27.92</v>
      </c>
      <c r="K12" s="18">
        <v>-0.15007163323782235</v>
      </c>
      <c r="L12" s="19">
        <v>5020</v>
      </c>
      <c r="M12" s="19"/>
    </row>
    <row r="13" spans="1:13" x14ac:dyDescent="0.25">
      <c r="A13" s="21" t="s">
        <v>118</v>
      </c>
      <c r="B13" s="21" t="s">
        <v>40</v>
      </c>
      <c r="C13" s="21" t="s">
        <v>179</v>
      </c>
      <c r="D13" s="21" t="s">
        <v>205</v>
      </c>
      <c r="E13" s="21">
        <v>200</v>
      </c>
      <c r="F13" s="22">
        <v>62.521451999999996</v>
      </c>
      <c r="G13" s="22">
        <v>51.764486399999988</v>
      </c>
      <c r="H13" s="23">
        <v>0.9849</v>
      </c>
      <c r="I13" s="24">
        <v>1.866361535652963E-2</v>
      </c>
      <c r="J13" s="25">
        <v>70.134639740259729</v>
      </c>
      <c r="K13" s="24">
        <v>1.166841634100271</v>
      </c>
      <c r="L13" s="26">
        <v>12504.2904</v>
      </c>
      <c r="M13" s="26" t="s">
        <v>208</v>
      </c>
    </row>
    <row r="14" spans="1:13" x14ac:dyDescent="0.25">
      <c r="A14" s="15" t="s">
        <v>115</v>
      </c>
      <c r="B14" s="15" t="s">
        <v>29</v>
      </c>
      <c r="C14" s="15" t="s">
        <v>179</v>
      </c>
      <c r="D14" s="15" t="s">
        <v>205</v>
      </c>
      <c r="E14" s="15">
        <v>200</v>
      </c>
      <c r="F14" s="16">
        <v>36.244319999999995</v>
      </c>
      <c r="G14" s="16">
        <v>29.839955199999999</v>
      </c>
      <c r="H14" s="17">
        <v>0.9849</v>
      </c>
      <c r="I14" s="18">
        <v>6.5489015939551268E-2</v>
      </c>
      <c r="J14" s="20">
        <v>36.370000000000005</v>
      </c>
      <c r="K14" s="18">
        <v>0.13568853450646129</v>
      </c>
      <c r="L14" s="19">
        <v>7248.8639999999987</v>
      </c>
      <c r="M14" s="19"/>
    </row>
    <row r="15" spans="1:13" x14ac:dyDescent="0.25">
      <c r="A15" s="15" t="s">
        <v>158</v>
      </c>
      <c r="B15" s="15" t="s">
        <v>132</v>
      </c>
      <c r="C15" s="15" t="s">
        <v>190</v>
      </c>
      <c r="D15" s="15" t="s">
        <v>205</v>
      </c>
      <c r="E15" s="15">
        <v>175</v>
      </c>
      <c r="F15" s="16">
        <v>101.48409600000001</v>
      </c>
      <c r="G15" s="16">
        <v>85.678454400000007</v>
      </c>
      <c r="H15" s="17">
        <v>0.9849</v>
      </c>
      <c r="I15" s="18">
        <v>3.0243130962349561E-2</v>
      </c>
      <c r="J15" s="20">
        <v>93.291070171428572</v>
      </c>
      <c r="K15" s="18">
        <v>1.1577756104181337E-2</v>
      </c>
      <c r="L15" s="19">
        <v>17759.716800000002</v>
      </c>
      <c r="M15" s="19"/>
    </row>
    <row r="16" spans="1:13" x14ac:dyDescent="0.25">
      <c r="A16" s="15" t="s">
        <v>136</v>
      </c>
      <c r="B16" s="15" t="s">
        <v>137</v>
      </c>
      <c r="C16" s="15" t="s">
        <v>190</v>
      </c>
      <c r="D16" s="15" t="s">
        <v>205</v>
      </c>
      <c r="E16" s="15">
        <v>150</v>
      </c>
      <c r="F16" s="16">
        <v>34.638933000000002</v>
      </c>
      <c r="G16" s="16">
        <v>33.445023200000001</v>
      </c>
      <c r="H16" s="17">
        <v>0.9849</v>
      </c>
      <c r="I16" s="18">
        <v>6.7982099478707189E-2</v>
      </c>
      <c r="J16" s="20">
        <v>37.592112</v>
      </c>
      <c r="K16" s="18">
        <v>-8.9657426004689414E-2</v>
      </c>
      <c r="L16" s="19">
        <v>5195.8399500000005</v>
      </c>
      <c r="M16" s="19"/>
    </row>
    <row r="17" spans="1:13" x14ac:dyDescent="0.25">
      <c r="A17" s="21" t="s">
        <v>151</v>
      </c>
      <c r="B17" s="21" t="s">
        <v>13</v>
      </c>
      <c r="C17" s="21" t="s">
        <v>184</v>
      </c>
      <c r="D17" s="21" t="s">
        <v>205</v>
      </c>
      <c r="E17" s="21">
        <v>125</v>
      </c>
      <c r="F17" s="22">
        <v>70.321860000000001</v>
      </c>
      <c r="G17" s="22">
        <v>75.028377600000013</v>
      </c>
      <c r="H17" s="23">
        <v>0.9849</v>
      </c>
      <c r="I17" s="24">
        <v>2.1712906717355051E-2</v>
      </c>
      <c r="J17" s="25">
        <v>78.623096636363641</v>
      </c>
      <c r="K17" s="24">
        <v>0.43396711313131703</v>
      </c>
      <c r="L17" s="26">
        <v>8790.2325000000001</v>
      </c>
      <c r="M17" s="26" t="s">
        <v>211</v>
      </c>
    </row>
    <row r="18" spans="1:13" x14ac:dyDescent="0.25">
      <c r="A18" s="15" t="s">
        <v>113</v>
      </c>
      <c r="B18" s="15" t="s">
        <v>114</v>
      </c>
      <c r="C18" s="15" t="s">
        <v>184</v>
      </c>
      <c r="D18" s="15" t="s">
        <v>205</v>
      </c>
      <c r="E18" s="15">
        <v>125</v>
      </c>
      <c r="F18" s="16">
        <v>51.667853999999998</v>
      </c>
      <c r="G18" s="16">
        <v>57.573672000000016</v>
      </c>
      <c r="H18" s="17">
        <v>0.9849</v>
      </c>
      <c r="I18" s="18">
        <v>1.9433197780309584E-2</v>
      </c>
      <c r="J18" s="20">
        <v>71.183052000000004</v>
      </c>
      <c r="K18" s="18">
        <v>-0.15265083042519748</v>
      </c>
      <c r="L18" s="19">
        <v>6458.4817499999999</v>
      </c>
      <c r="M18" s="19"/>
    </row>
    <row r="19" spans="1:13" x14ac:dyDescent="0.25">
      <c r="A19" s="21" t="s">
        <v>164</v>
      </c>
      <c r="B19" s="21" t="s">
        <v>16</v>
      </c>
      <c r="C19" s="21" t="s">
        <v>190</v>
      </c>
      <c r="D19" s="21" t="s">
        <v>205</v>
      </c>
      <c r="E19" s="21">
        <v>120</v>
      </c>
      <c r="F19" s="22">
        <v>94.698135000000008</v>
      </c>
      <c r="G19" s="22">
        <v>75.758508000000006</v>
      </c>
      <c r="H19" s="23">
        <v>0.9849</v>
      </c>
      <c r="I19" s="24">
        <v>2.8008944029794841E-2</v>
      </c>
      <c r="J19" s="25">
        <v>118.42234849999998</v>
      </c>
      <c r="K19" s="24">
        <v>0.19564066912589578</v>
      </c>
      <c r="L19" s="26">
        <v>11363.7762</v>
      </c>
      <c r="M19" s="26" t="s">
        <v>181</v>
      </c>
    </row>
    <row r="20" spans="1:13" x14ac:dyDescent="0.25">
      <c r="A20" s="21" t="s">
        <v>201</v>
      </c>
      <c r="B20" s="21" t="s">
        <v>57</v>
      </c>
      <c r="C20" s="21" t="s">
        <v>193</v>
      </c>
      <c r="D20" s="21" t="s">
        <v>205</v>
      </c>
      <c r="E20" s="21">
        <v>100</v>
      </c>
      <c r="F20" s="22">
        <v>30.462956999999999</v>
      </c>
      <c r="G20" s="22">
        <v>28.143331200000002</v>
      </c>
      <c r="H20" s="23">
        <v>0.9849</v>
      </c>
      <c r="I20" s="24">
        <v>3.7707391805669455E-2</v>
      </c>
      <c r="J20" s="25">
        <v>41.467684807228913</v>
      </c>
      <c r="K20" s="24">
        <v>0.34296483202114059</v>
      </c>
      <c r="L20" s="26">
        <v>3046.2957000000001</v>
      </c>
      <c r="M20" s="26" t="s">
        <v>195</v>
      </c>
    </row>
    <row r="21" spans="1:13" x14ac:dyDescent="0.25">
      <c r="A21" s="21" t="s">
        <v>192</v>
      </c>
      <c r="B21" s="21" t="s">
        <v>72</v>
      </c>
      <c r="C21" s="21" t="s">
        <v>188</v>
      </c>
      <c r="D21" s="21" t="s">
        <v>205</v>
      </c>
      <c r="E21" s="21">
        <v>100</v>
      </c>
      <c r="F21" s="22">
        <v>43.985633999999997</v>
      </c>
      <c r="G21" s="22">
        <v>36.953072800000001</v>
      </c>
      <c r="H21" s="23">
        <v>0.9849</v>
      </c>
      <c r="I21" s="24">
        <v>2.3799157057682253E-2</v>
      </c>
      <c r="J21" s="25">
        <v>65.783942509130441</v>
      </c>
      <c r="K21" s="24">
        <v>0.40190275534291031</v>
      </c>
      <c r="L21" s="26">
        <v>4398.5634</v>
      </c>
      <c r="M21" s="26" t="s">
        <v>212</v>
      </c>
    </row>
    <row r="22" spans="1:13" x14ac:dyDescent="0.25">
      <c r="A22" s="15" t="s">
        <v>246</v>
      </c>
      <c r="B22" s="15" t="s">
        <v>145</v>
      </c>
      <c r="C22" s="15" t="s">
        <v>179</v>
      </c>
      <c r="D22" s="15" t="s">
        <v>206</v>
      </c>
      <c r="E22" s="15">
        <v>100</v>
      </c>
      <c r="F22" s="16">
        <v>72.94</v>
      </c>
      <c r="G22" s="16">
        <v>60.920000000000009</v>
      </c>
      <c r="H22" s="17">
        <v>0.9849</v>
      </c>
      <c r="I22" s="18" t="s">
        <v>218</v>
      </c>
      <c r="J22" s="20">
        <v>74.176104000000009</v>
      </c>
      <c r="K22" s="18">
        <v>-0.11500204971671209</v>
      </c>
      <c r="L22" s="19">
        <v>7294</v>
      </c>
      <c r="M22" s="19"/>
    </row>
    <row r="23" spans="1:13" x14ac:dyDescent="0.25">
      <c r="A23" s="21" t="s">
        <v>243</v>
      </c>
      <c r="B23" s="21" t="s">
        <v>68</v>
      </c>
      <c r="C23" s="21" t="s">
        <v>190</v>
      </c>
      <c r="D23" s="21" t="s">
        <v>205</v>
      </c>
      <c r="E23" s="21">
        <v>80</v>
      </c>
      <c r="F23" s="22">
        <v>160.70613299999999</v>
      </c>
      <c r="G23" s="22">
        <v>136.21769280000001</v>
      </c>
      <c r="H23" s="23">
        <v>0.9849</v>
      </c>
      <c r="I23" s="24" t="s">
        <v>218</v>
      </c>
      <c r="J23" s="25">
        <v>161.31432599999999</v>
      </c>
      <c r="K23" s="24">
        <v>-0.12139521941777189</v>
      </c>
      <c r="L23" s="26">
        <v>12856.49064</v>
      </c>
      <c r="M23" s="26" t="s">
        <v>208</v>
      </c>
    </row>
    <row r="24" spans="1:13" x14ac:dyDescent="0.25">
      <c r="A24" s="15" t="s">
        <v>245</v>
      </c>
      <c r="B24" s="15" t="s">
        <v>140</v>
      </c>
      <c r="C24" s="15" t="s">
        <v>184</v>
      </c>
      <c r="D24" s="15" t="s">
        <v>205</v>
      </c>
      <c r="E24" s="15">
        <v>80</v>
      </c>
      <c r="F24" s="16">
        <v>73.872424499999994</v>
      </c>
      <c r="G24" s="16">
        <v>70.271160128000005</v>
      </c>
      <c r="H24" s="17">
        <v>0.9849</v>
      </c>
      <c r="I24" s="18">
        <v>4.2092956402725881E-2</v>
      </c>
      <c r="J24" s="20">
        <v>85.985361999999995</v>
      </c>
      <c r="K24" s="18">
        <v>-1.2276066244856859E-2</v>
      </c>
      <c r="L24" s="19">
        <v>5909.7939599999991</v>
      </c>
      <c r="M24" s="19"/>
    </row>
    <row r="25" spans="1:13" x14ac:dyDescent="0.25">
      <c r="A25" s="15" t="s">
        <v>96</v>
      </c>
      <c r="B25" s="15" t="s">
        <v>97</v>
      </c>
      <c r="C25" s="15" t="s">
        <v>196</v>
      </c>
      <c r="D25" s="15" t="s">
        <v>205</v>
      </c>
      <c r="E25" s="15">
        <v>0</v>
      </c>
      <c r="F25" s="16">
        <v>33.457053000000002</v>
      </c>
      <c r="G25" s="16">
        <v>0</v>
      </c>
      <c r="H25" s="17">
        <v>0.9849</v>
      </c>
      <c r="I25" s="18">
        <v>3.1128403501990393E-2</v>
      </c>
      <c r="J25" s="16">
        <v>37.968826999999997</v>
      </c>
      <c r="K25" s="18">
        <v>-6.4516794263883695E-2</v>
      </c>
      <c r="L25" s="19">
        <v>0</v>
      </c>
      <c r="M25" s="19"/>
    </row>
    <row r="26" spans="1:13" x14ac:dyDescent="0.25">
      <c r="A26" s="15" t="s">
        <v>216</v>
      </c>
      <c r="B26" s="15" t="s">
        <v>217</v>
      </c>
      <c r="C26" s="15" t="s">
        <v>182</v>
      </c>
      <c r="D26" s="15" t="s">
        <v>205</v>
      </c>
      <c r="E26" s="15">
        <v>0</v>
      </c>
      <c r="F26" s="16">
        <v>68.194475999999995</v>
      </c>
      <c r="G26" s="16">
        <v>0</v>
      </c>
      <c r="H26" s="17">
        <v>0.9849</v>
      </c>
      <c r="I26" s="18">
        <v>2.6962838092058804E-2</v>
      </c>
      <c r="J26" s="20">
        <v>64.442115999999999</v>
      </c>
      <c r="K26" s="18">
        <v>-2.7854796077769854E-2</v>
      </c>
      <c r="L26" s="19">
        <v>0</v>
      </c>
      <c r="M26" s="19"/>
    </row>
    <row r="27" spans="1:13" x14ac:dyDescent="0.25">
      <c r="A27" s="15" t="s">
        <v>104</v>
      </c>
      <c r="B27" s="15" t="s">
        <v>105</v>
      </c>
      <c r="C27" s="15" t="s">
        <v>186</v>
      </c>
      <c r="D27" s="15" t="s">
        <v>206</v>
      </c>
      <c r="E27" s="15">
        <v>0</v>
      </c>
      <c r="F27" s="16">
        <v>17.98</v>
      </c>
      <c r="G27" s="16">
        <v>0</v>
      </c>
      <c r="H27" s="17">
        <v>0.9849</v>
      </c>
      <c r="I27" s="18" t="s">
        <v>218</v>
      </c>
      <c r="J27" s="20">
        <v>14.222568807339449</v>
      </c>
      <c r="K27" s="18">
        <v>0.19272896159353922</v>
      </c>
      <c r="L27" s="19">
        <v>0</v>
      </c>
      <c r="M27" s="19"/>
    </row>
    <row r="28" spans="1:13" x14ac:dyDescent="0.25">
      <c r="A28" s="15" t="s">
        <v>111</v>
      </c>
      <c r="B28" s="15" t="s">
        <v>112</v>
      </c>
      <c r="C28" s="15" t="s">
        <v>186</v>
      </c>
      <c r="D28" s="15" t="s">
        <v>206</v>
      </c>
      <c r="E28" s="15">
        <v>0</v>
      </c>
      <c r="F28" s="16">
        <v>23.64</v>
      </c>
      <c r="G28" s="16">
        <v>0</v>
      </c>
      <c r="H28" s="17">
        <v>0.9849</v>
      </c>
      <c r="I28" s="18" t="s">
        <v>218</v>
      </c>
      <c r="J28" s="20">
        <v>40.755000000000003</v>
      </c>
      <c r="K28" s="18">
        <v>-9.5325726904674515E-2</v>
      </c>
      <c r="L28" s="19">
        <v>0</v>
      </c>
      <c r="M28" s="19"/>
    </row>
    <row r="29" spans="1:13" x14ac:dyDescent="0.25">
      <c r="A29" s="15" t="s">
        <v>219</v>
      </c>
      <c r="B29" s="15" t="s">
        <v>220</v>
      </c>
      <c r="C29" s="15" t="s">
        <v>190</v>
      </c>
      <c r="D29" s="15" t="s">
        <v>205</v>
      </c>
      <c r="E29" s="15">
        <v>0</v>
      </c>
      <c r="F29" s="16">
        <v>56.641598999999999</v>
      </c>
      <c r="G29" s="16">
        <v>0</v>
      </c>
      <c r="H29" s="17">
        <v>0.9849</v>
      </c>
      <c r="I29" s="18">
        <v>2.3315458480546201E-2</v>
      </c>
      <c r="J29" s="20">
        <v>32.017446999999997</v>
      </c>
      <c r="K29" s="18">
        <v>0.24398425645867405</v>
      </c>
      <c r="L29" s="19">
        <v>0</v>
      </c>
      <c r="M29" s="19"/>
    </row>
    <row r="30" spans="1:13" x14ac:dyDescent="0.25">
      <c r="A30" s="15" t="s">
        <v>221</v>
      </c>
      <c r="B30" s="15" t="s">
        <v>222</v>
      </c>
      <c r="C30" s="15" t="s">
        <v>196</v>
      </c>
      <c r="D30" s="15" t="s">
        <v>205</v>
      </c>
      <c r="E30" s="15">
        <v>0</v>
      </c>
      <c r="F30" s="16">
        <v>43.089374999999997</v>
      </c>
      <c r="G30" s="16">
        <v>0</v>
      </c>
      <c r="H30" s="17">
        <v>0.9849</v>
      </c>
      <c r="I30" s="18">
        <v>0</v>
      </c>
      <c r="J30" s="20">
        <v>61.410393000000006</v>
      </c>
      <c r="K30" s="18">
        <v>-0.18274419771259257</v>
      </c>
      <c r="L30" s="19">
        <v>0</v>
      </c>
      <c r="M30" s="19"/>
    </row>
    <row r="31" spans="1:13" x14ac:dyDescent="0.25">
      <c r="A31" s="15" t="s">
        <v>223</v>
      </c>
      <c r="B31" s="15" t="s">
        <v>224</v>
      </c>
      <c r="C31" s="15" t="s">
        <v>196</v>
      </c>
      <c r="D31" s="15" t="s">
        <v>205</v>
      </c>
      <c r="E31" s="15">
        <v>0</v>
      </c>
      <c r="F31" s="16">
        <v>91.861622999999994</v>
      </c>
      <c r="G31" s="16">
        <v>0</v>
      </c>
      <c r="H31" s="17">
        <v>0.9849</v>
      </c>
      <c r="I31" s="18">
        <v>2.8999205106928036E-2</v>
      </c>
      <c r="J31" s="20">
        <v>99.694478000000018</v>
      </c>
      <c r="K31" s="18">
        <v>-0.19205863137173976</v>
      </c>
      <c r="L31" s="19">
        <v>0</v>
      </c>
      <c r="M31" s="19"/>
    </row>
    <row r="32" spans="1:13" x14ac:dyDescent="0.25">
      <c r="A32" s="15" t="s">
        <v>225</v>
      </c>
      <c r="B32" s="15" t="s">
        <v>226</v>
      </c>
      <c r="C32" s="15" t="s">
        <v>184</v>
      </c>
      <c r="D32" s="15" t="s">
        <v>205</v>
      </c>
      <c r="E32" s="15">
        <v>0</v>
      </c>
      <c r="F32" s="16">
        <v>45.541775999999999</v>
      </c>
      <c r="G32" s="16">
        <v>0</v>
      </c>
      <c r="H32" s="17">
        <v>0.9849</v>
      </c>
      <c r="I32" s="18">
        <v>0.22624433998618251</v>
      </c>
      <c r="J32" s="20">
        <v>64.694305</v>
      </c>
      <c r="K32" s="18">
        <v>0.25728991910493504</v>
      </c>
      <c r="L32" s="19">
        <v>0</v>
      </c>
      <c r="M32" s="19"/>
    </row>
    <row r="33" spans="1:13" x14ac:dyDescent="0.25">
      <c r="A33" s="15" t="s">
        <v>227</v>
      </c>
      <c r="B33" s="15" t="s">
        <v>228</v>
      </c>
      <c r="C33" s="15" t="s">
        <v>186</v>
      </c>
      <c r="D33" s="15" t="s">
        <v>206</v>
      </c>
      <c r="E33" s="15">
        <v>0</v>
      </c>
      <c r="F33" s="16">
        <v>18.07</v>
      </c>
      <c r="G33" s="16">
        <v>0</v>
      </c>
      <c r="H33" s="17">
        <v>0.9849</v>
      </c>
      <c r="I33" s="18" t="s">
        <v>218</v>
      </c>
      <c r="J33" s="20">
        <v>16.344444444444445</v>
      </c>
      <c r="K33" s="18">
        <v>0.13630183548606389</v>
      </c>
      <c r="L33" s="19">
        <v>0</v>
      </c>
      <c r="M33" s="19"/>
    </row>
    <row r="34" spans="1:13" x14ac:dyDescent="0.25">
      <c r="A34" s="15" t="s">
        <v>229</v>
      </c>
      <c r="B34" s="15" t="s">
        <v>230</v>
      </c>
      <c r="C34" s="15" t="s">
        <v>186</v>
      </c>
      <c r="D34" s="15" t="s">
        <v>206</v>
      </c>
      <c r="E34" s="15">
        <v>0</v>
      </c>
      <c r="F34" s="16">
        <v>16.62</v>
      </c>
      <c r="G34" s="16">
        <v>0</v>
      </c>
      <c r="H34" s="17">
        <v>0.9849</v>
      </c>
      <c r="I34" s="18" t="s">
        <v>218</v>
      </c>
      <c r="J34" s="20">
        <v>10.210000000000001</v>
      </c>
      <c r="K34" s="18">
        <v>0.28501469147894221</v>
      </c>
      <c r="L34" s="19">
        <v>0</v>
      </c>
      <c r="M34" s="19"/>
    </row>
    <row r="35" spans="1:13" x14ac:dyDescent="0.25">
      <c r="A35" s="21" t="s">
        <v>121</v>
      </c>
      <c r="B35" s="21" t="s">
        <v>23</v>
      </c>
      <c r="C35" s="21" t="s">
        <v>191</v>
      </c>
      <c r="D35" s="21" t="s">
        <v>205</v>
      </c>
      <c r="E35" s="21">
        <v>0</v>
      </c>
      <c r="F35" s="22">
        <v>77.24856321</v>
      </c>
      <c r="G35" s="22">
        <v>0</v>
      </c>
      <c r="H35" s="23">
        <v>0.9849</v>
      </c>
      <c r="I35" s="24">
        <v>1.5502008032128513E-2</v>
      </c>
      <c r="J35" s="25">
        <v>102.19616536535433</v>
      </c>
      <c r="K35" s="24">
        <v>0.29004472070919485</v>
      </c>
      <c r="L35" s="26">
        <v>0</v>
      </c>
      <c r="M35" s="26" t="s">
        <v>178</v>
      </c>
    </row>
    <row r="36" spans="1:13" x14ac:dyDescent="0.25">
      <c r="A36" s="15" t="s">
        <v>232</v>
      </c>
      <c r="B36" s="15" t="s">
        <v>233</v>
      </c>
      <c r="C36" s="15" t="s">
        <v>184</v>
      </c>
      <c r="D36" s="15" t="s">
        <v>206</v>
      </c>
      <c r="E36" s="15">
        <v>0</v>
      </c>
      <c r="F36" s="16">
        <v>19.34</v>
      </c>
      <c r="G36" s="16">
        <v>0</v>
      </c>
      <c r="H36" s="17">
        <v>0.9849</v>
      </c>
      <c r="I36" s="18">
        <v>3.5588108315569127E-2</v>
      </c>
      <c r="J36" s="20">
        <v>29.25</v>
      </c>
      <c r="K36" s="18">
        <v>2.0512820512820513E-2</v>
      </c>
      <c r="L36" s="19">
        <v>0</v>
      </c>
      <c r="M36" s="19"/>
    </row>
    <row r="37" spans="1:13" x14ac:dyDescent="0.25">
      <c r="A37" s="15" t="s">
        <v>234</v>
      </c>
      <c r="B37" s="15" t="s">
        <v>235</v>
      </c>
      <c r="C37" s="15" t="s">
        <v>184</v>
      </c>
      <c r="D37" s="15" t="s">
        <v>206</v>
      </c>
      <c r="E37" s="15">
        <v>0</v>
      </c>
      <c r="F37" s="16">
        <v>33.65</v>
      </c>
      <c r="G37" s="16">
        <v>0</v>
      </c>
      <c r="H37" s="17">
        <v>0.9849</v>
      </c>
      <c r="I37" s="18">
        <v>6.0845714285714274E-2</v>
      </c>
      <c r="J37" s="20">
        <v>26.3</v>
      </c>
      <c r="K37" s="18">
        <v>-1.5589353612167326E-2</v>
      </c>
      <c r="L37" s="19">
        <v>0</v>
      </c>
      <c r="M37" s="19"/>
    </row>
    <row r="38" spans="1:13" x14ac:dyDescent="0.25">
      <c r="A38" s="15" t="s">
        <v>237</v>
      </c>
      <c r="B38" s="15" t="s">
        <v>238</v>
      </c>
      <c r="C38" s="15" t="s">
        <v>190</v>
      </c>
      <c r="D38" s="15" t="s">
        <v>206</v>
      </c>
      <c r="E38" s="15">
        <v>0</v>
      </c>
      <c r="F38" s="16">
        <v>19.96</v>
      </c>
      <c r="G38" s="16">
        <v>0</v>
      </c>
      <c r="H38" s="17">
        <v>0.9849</v>
      </c>
      <c r="I38" s="18">
        <v>2.284408879334112E-2</v>
      </c>
      <c r="J38" s="20">
        <v>30.11</v>
      </c>
      <c r="K38" s="18">
        <v>-0.20591165725672533</v>
      </c>
      <c r="L38" s="19">
        <v>0</v>
      </c>
      <c r="M38" s="19"/>
    </row>
    <row r="39" spans="1:13" x14ac:dyDescent="0.25">
      <c r="A39" s="15" t="s">
        <v>239</v>
      </c>
      <c r="B39" s="15" t="s">
        <v>240</v>
      </c>
      <c r="C39" s="15" t="s">
        <v>191</v>
      </c>
      <c r="D39" s="15" t="s">
        <v>205</v>
      </c>
      <c r="E39" s="15">
        <v>0</v>
      </c>
      <c r="F39" s="16">
        <v>14.793198</v>
      </c>
      <c r="G39" s="16">
        <v>0</v>
      </c>
      <c r="H39" s="17">
        <v>0.9849</v>
      </c>
      <c r="I39" s="18">
        <v>2.596559603593393E-2</v>
      </c>
      <c r="J39" s="20">
        <v>45.888579</v>
      </c>
      <c r="K39" s="18">
        <v>-0.46443743660051001</v>
      </c>
      <c r="L39" s="19">
        <v>0</v>
      </c>
      <c r="M39" s="19"/>
    </row>
    <row r="40" spans="1:13" x14ac:dyDescent="0.25">
      <c r="A40" s="15" t="s">
        <v>241</v>
      </c>
      <c r="B40" s="15" t="s">
        <v>128</v>
      </c>
      <c r="C40" s="15" t="s">
        <v>186</v>
      </c>
      <c r="D40" s="15" t="s">
        <v>206</v>
      </c>
      <c r="E40" s="15">
        <v>0</v>
      </c>
      <c r="F40" s="16">
        <v>23.16</v>
      </c>
      <c r="G40" s="16">
        <v>0</v>
      </c>
      <c r="H40" s="17">
        <v>0.9849</v>
      </c>
      <c r="I40" s="18" t="s">
        <v>218</v>
      </c>
      <c r="J40" s="20">
        <v>23.44</v>
      </c>
      <c r="K40" s="18">
        <v>-8.7883959044368742E-2</v>
      </c>
      <c r="L40" s="19">
        <v>0</v>
      </c>
      <c r="M40" s="19"/>
    </row>
    <row r="41" spans="1:13" x14ac:dyDescent="0.25">
      <c r="A41" s="15" t="s">
        <v>141</v>
      </c>
      <c r="B41" s="15" t="s">
        <v>142</v>
      </c>
      <c r="C41" s="15" t="s">
        <v>190</v>
      </c>
      <c r="D41" s="15" t="s">
        <v>205</v>
      </c>
      <c r="E41" s="15">
        <v>0</v>
      </c>
      <c r="F41" s="16">
        <v>40.686219000000001</v>
      </c>
      <c r="G41" s="16">
        <v>0</v>
      </c>
      <c r="H41" s="17">
        <v>0.9849</v>
      </c>
      <c r="I41" s="18">
        <v>5.1717903064333257E-2</v>
      </c>
      <c r="J41" s="20">
        <v>47.185352999999999</v>
      </c>
      <c r="K41" s="18">
        <v>-8.8873680779711348E-2</v>
      </c>
      <c r="L41" s="19">
        <v>0</v>
      </c>
      <c r="M41" s="19"/>
    </row>
    <row r="42" spans="1:13" x14ac:dyDescent="0.25">
      <c r="A42" s="15" t="s">
        <v>242</v>
      </c>
      <c r="B42" s="15" t="s">
        <v>160</v>
      </c>
      <c r="C42" s="15" t="s">
        <v>191</v>
      </c>
      <c r="D42" s="15" t="s">
        <v>205</v>
      </c>
      <c r="E42" s="15">
        <v>0</v>
      </c>
      <c r="F42" s="16">
        <v>12.665813999999999</v>
      </c>
      <c r="G42" s="16">
        <v>0</v>
      </c>
      <c r="H42" s="17">
        <v>0.9849</v>
      </c>
      <c r="I42" s="18">
        <v>2.9063509268965001E-2</v>
      </c>
      <c r="J42" s="20">
        <v>15.078868</v>
      </c>
      <c r="K42" s="18">
        <v>-0.16804099618088045</v>
      </c>
      <c r="L42" s="19">
        <v>0</v>
      </c>
      <c r="M42" s="19"/>
    </row>
    <row r="43" spans="1:13" x14ac:dyDescent="0.25">
      <c r="A43" s="21" t="s">
        <v>204</v>
      </c>
      <c r="B43" s="21" t="s">
        <v>54</v>
      </c>
      <c r="C43" s="21" t="s">
        <v>184</v>
      </c>
      <c r="D43" s="21" t="s">
        <v>205</v>
      </c>
      <c r="E43" s="21">
        <v>0</v>
      </c>
      <c r="F43" s="22">
        <v>51.776192999999999</v>
      </c>
      <c r="G43" s="22">
        <v>0</v>
      </c>
      <c r="H43" s="23">
        <v>0.9849</v>
      </c>
      <c r="I43" s="24" t="s">
        <v>218</v>
      </c>
      <c r="J43" s="25">
        <v>54.148238362318843</v>
      </c>
      <c r="K43" s="24">
        <v>0.18320946235223612</v>
      </c>
      <c r="L43" s="26">
        <v>0</v>
      </c>
      <c r="M43" s="26" t="s">
        <v>202</v>
      </c>
    </row>
    <row r="44" spans="1:13" x14ac:dyDescent="0.25">
      <c r="A44" s="21" t="s">
        <v>249</v>
      </c>
      <c r="B44" s="21" t="s">
        <v>25</v>
      </c>
      <c r="C44" s="21" t="s">
        <v>179</v>
      </c>
      <c r="D44" s="21" t="s">
        <v>205</v>
      </c>
      <c r="E44" s="21">
        <v>0</v>
      </c>
      <c r="F44" s="22">
        <v>47.698706999999999</v>
      </c>
      <c r="G44" s="22">
        <v>0</v>
      </c>
      <c r="H44" s="23">
        <v>0.9849</v>
      </c>
      <c r="I44" s="24" t="s">
        <v>218</v>
      </c>
      <c r="J44" s="25">
        <v>61.046229380952383</v>
      </c>
      <c r="K44" s="24">
        <v>0.23261183175591738</v>
      </c>
      <c r="L44" s="26">
        <v>0</v>
      </c>
      <c r="M44" s="26" t="s">
        <v>208</v>
      </c>
    </row>
    <row r="45" spans="1:13" x14ac:dyDescent="0.25">
      <c r="A45" s="21" t="s">
        <v>109</v>
      </c>
      <c r="B45" s="21" t="s">
        <v>18</v>
      </c>
      <c r="C45" s="21" t="s">
        <v>196</v>
      </c>
      <c r="D45" s="21" t="s">
        <v>205</v>
      </c>
      <c r="E45" s="21">
        <v>0</v>
      </c>
      <c r="F45" s="22">
        <v>38.223969000000004</v>
      </c>
      <c r="G45" s="22">
        <v>0</v>
      </c>
      <c r="H45" s="23">
        <v>0.9849</v>
      </c>
      <c r="I45" s="24" t="s">
        <v>218</v>
      </c>
      <c r="J45" s="25">
        <v>46.084172500000008</v>
      </c>
      <c r="K45" s="24">
        <v>0.38469883551366169</v>
      </c>
      <c r="L45" s="26">
        <v>0</v>
      </c>
      <c r="M45" s="26" t="s">
        <v>195</v>
      </c>
    </row>
    <row r="46" spans="1:13" x14ac:dyDescent="0.25">
      <c r="A46" s="21" t="s">
        <v>183</v>
      </c>
      <c r="B46" s="21" t="s">
        <v>33</v>
      </c>
      <c r="C46" s="21" t="s">
        <v>182</v>
      </c>
      <c r="D46" s="21" t="s">
        <v>205</v>
      </c>
      <c r="E46" s="21">
        <v>0</v>
      </c>
      <c r="F46" s="22">
        <v>35.259419999999999</v>
      </c>
      <c r="G46" s="22">
        <v>0</v>
      </c>
      <c r="H46" s="23">
        <v>0.9849</v>
      </c>
      <c r="I46" s="24" t="s">
        <v>218</v>
      </c>
      <c r="J46" s="25">
        <v>41.669445789473684</v>
      </c>
      <c r="K46" s="24">
        <v>0.24034563644114998</v>
      </c>
      <c r="L46" s="26">
        <v>0</v>
      </c>
      <c r="M46" s="26" t="s">
        <v>208</v>
      </c>
    </row>
    <row r="47" spans="1:13" x14ac:dyDescent="0.25">
      <c r="A47" s="21" t="s">
        <v>103</v>
      </c>
      <c r="B47" s="21" t="s">
        <v>44</v>
      </c>
      <c r="C47" s="21" t="s">
        <v>196</v>
      </c>
      <c r="D47" s="21" t="s">
        <v>205</v>
      </c>
      <c r="E47" s="21">
        <v>0</v>
      </c>
      <c r="F47" s="22">
        <v>60.078899999999997</v>
      </c>
      <c r="G47" s="22">
        <v>0</v>
      </c>
      <c r="H47" s="23">
        <v>0.9849</v>
      </c>
      <c r="I47" s="24">
        <v>1.7478151810183334E-2</v>
      </c>
      <c r="J47" s="25">
        <v>83.343024999999997</v>
      </c>
      <c r="K47" s="24">
        <v>-0.1338819895246183</v>
      </c>
      <c r="L47" s="26">
        <v>0</v>
      </c>
      <c r="M47" s="26" t="s">
        <v>214</v>
      </c>
    </row>
    <row r="48" spans="1:13" x14ac:dyDescent="0.25">
      <c r="A48" s="21" t="s">
        <v>120</v>
      </c>
      <c r="B48" s="21" t="s">
        <v>42</v>
      </c>
      <c r="C48" s="21" t="s">
        <v>198</v>
      </c>
      <c r="D48" s="21" t="s">
        <v>205</v>
      </c>
      <c r="E48" s="21">
        <v>0</v>
      </c>
      <c r="F48" s="22">
        <v>55.735491000000003</v>
      </c>
      <c r="G48" s="22">
        <v>0</v>
      </c>
      <c r="H48" s="23">
        <v>0.9849</v>
      </c>
      <c r="I48" s="24" t="s">
        <v>218</v>
      </c>
      <c r="J48" s="25">
        <v>108.34823982789473</v>
      </c>
      <c r="K48" s="24">
        <v>0.55571848289571679</v>
      </c>
      <c r="L48" s="26">
        <v>0</v>
      </c>
      <c r="M48" s="26" t="s">
        <v>215</v>
      </c>
    </row>
    <row r="49" spans="1:13" x14ac:dyDescent="0.25">
      <c r="A49" s="21" t="s">
        <v>126</v>
      </c>
      <c r="B49" s="21" t="s">
        <v>21</v>
      </c>
      <c r="C49" s="21" t="s">
        <v>191</v>
      </c>
      <c r="D49" s="21" t="s">
        <v>205</v>
      </c>
      <c r="E49" s="21">
        <v>0</v>
      </c>
      <c r="F49" s="22">
        <v>20.239695000000001</v>
      </c>
      <c r="G49" s="22">
        <v>0</v>
      </c>
      <c r="H49" s="23">
        <v>0.9849</v>
      </c>
      <c r="I49" s="24">
        <v>1.0893245825233681E-2</v>
      </c>
      <c r="J49" s="25">
        <v>29.931528000000004</v>
      </c>
      <c r="K49" s="24">
        <v>-0.35385858015668303</v>
      </c>
      <c r="L49" s="26">
        <v>0</v>
      </c>
      <c r="M49" s="26" t="s">
        <v>213</v>
      </c>
    </row>
    <row r="50" spans="1:13" x14ac:dyDescent="0.25">
      <c r="A50" s="21" t="s">
        <v>185</v>
      </c>
      <c r="B50" s="21" t="s">
        <v>31</v>
      </c>
      <c r="C50" s="21" t="s">
        <v>182</v>
      </c>
      <c r="D50" s="21" t="s">
        <v>205</v>
      </c>
      <c r="E50" s="21">
        <v>0</v>
      </c>
      <c r="F50" s="22">
        <v>48.929831999999998</v>
      </c>
      <c r="G50" s="22">
        <v>0</v>
      </c>
      <c r="H50" s="23">
        <v>0.9849</v>
      </c>
      <c r="I50" s="24">
        <v>1.0634446761857446E-2</v>
      </c>
      <c r="J50" s="25">
        <v>84.760325043478247</v>
      </c>
      <c r="K50" s="24">
        <v>0.70198220037193038</v>
      </c>
      <c r="L50" s="26">
        <v>0</v>
      </c>
      <c r="M50" s="26" t="s">
        <v>210</v>
      </c>
    </row>
    <row r="51" spans="1:13" x14ac:dyDescent="0.25">
      <c r="A51" s="21" t="s">
        <v>123</v>
      </c>
      <c r="B51" s="21" t="s">
        <v>37</v>
      </c>
      <c r="C51" s="21" t="s">
        <v>196</v>
      </c>
      <c r="D51" s="21" t="s">
        <v>205</v>
      </c>
      <c r="E51" s="21">
        <v>0</v>
      </c>
      <c r="F51" s="22">
        <v>63.260127000000004</v>
      </c>
      <c r="G51" s="22">
        <v>0</v>
      </c>
      <c r="H51" s="23">
        <v>0.9849</v>
      </c>
      <c r="I51" s="24">
        <v>2.2675736812005493E-2</v>
      </c>
      <c r="J51" s="25">
        <v>114.17695506976744</v>
      </c>
      <c r="K51" s="24">
        <v>0.11984652053767161</v>
      </c>
      <c r="L51" s="26">
        <v>0</v>
      </c>
      <c r="M51" s="26" t="s">
        <v>202</v>
      </c>
    </row>
    <row r="52" spans="1:13" x14ac:dyDescent="0.25">
      <c r="A52" s="15" t="s">
        <v>156</v>
      </c>
      <c r="B52" s="15" t="s">
        <v>27</v>
      </c>
      <c r="C52" s="15" t="s">
        <v>196</v>
      </c>
      <c r="D52" s="15" t="s">
        <v>205</v>
      </c>
      <c r="E52" s="15">
        <v>0</v>
      </c>
      <c r="F52" s="16">
        <v>10.6901046</v>
      </c>
      <c r="G52" s="16">
        <v>0</v>
      </c>
      <c r="H52" s="17">
        <v>0.9849</v>
      </c>
      <c r="I52" s="18" t="s">
        <v>218</v>
      </c>
      <c r="J52" s="20">
        <v>20.350000000000001</v>
      </c>
      <c r="K52" s="18">
        <v>0.48306687960687944</v>
      </c>
      <c r="L52" s="19">
        <v>0</v>
      </c>
      <c r="M52" s="19" t="s">
        <v>195</v>
      </c>
    </row>
    <row r="53" spans="1:13" x14ac:dyDescent="0.25">
      <c r="A53" s="15" t="s">
        <v>194</v>
      </c>
      <c r="B53" s="15" t="s">
        <v>75</v>
      </c>
      <c r="C53" s="15" t="s">
        <v>184</v>
      </c>
      <c r="D53" s="15" t="s">
        <v>205</v>
      </c>
      <c r="E53" s="15">
        <v>0</v>
      </c>
      <c r="F53" s="16">
        <v>35.978397000000001</v>
      </c>
      <c r="G53" s="16">
        <v>0</v>
      </c>
      <c r="H53" s="17">
        <v>0.9849</v>
      </c>
      <c r="I53" s="18">
        <v>5.3371594876286677E-2</v>
      </c>
      <c r="J53" s="20">
        <v>36.713948599447008</v>
      </c>
      <c r="K53" s="18">
        <v>0.32389525343635717</v>
      </c>
      <c r="L53" s="19">
        <v>0</v>
      </c>
      <c r="M53" s="19" t="s">
        <v>195</v>
      </c>
    </row>
    <row r="54" spans="1:13" x14ac:dyDescent="0.25">
      <c r="A54" s="15" t="s">
        <v>199</v>
      </c>
      <c r="B54" s="15" t="s">
        <v>61</v>
      </c>
      <c r="C54" s="15" t="s">
        <v>179</v>
      </c>
      <c r="D54" s="15" t="s">
        <v>205</v>
      </c>
      <c r="E54" s="15">
        <v>0</v>
      </c>
      <c r="F54" s="16">
        <v>50.732199000000001</v>
      </c>
      <c r="G54" s="16">
        <v>0</v>
      </c>
      <c r="H54" s="17">
        <v>0.9849</v>
      </c>
      <c r="I54" s="18">
        <v>0</v>
      </c>
      <c r="J54" s="20">
        <v>74.401105999999999</v>
      </c>
      <c r="K54" s="18">
        <v>-0.29352469572159307</v>
      </c>
      <c r="L54" s="19">
        <v>0</v>
      </c>
      <c r="M54" s="19"/>
    </row>
    <row r="55" spans="1:13" x14ac:dyDescent="0.25">
      <c r="A55" s="15" t="s">
        <v>250</v>
      </c>
      <c r="B55" s="15" t="s">
        <v>81</v>
      </c>
      <c r="C55" s="15" t="s">
        <v>196</v>
      </c>
      <c r="D55" s="15" t="s">
        <v>205</v>
      </c>
      <c r="E55" s="15">
        <v>0</v>
      </c>
      <c r="F55" s="16" t="e">
        <v>#VALUE!</v>
      </c>
      <c r="G55" s="16">
        <v>0</v>
      </c>
      <c r="H55" s="17">
        <v>0.9849</v>
      </c>
      <c r="I55" s="18" t="s">
        <v>218</v>
      </c>
      <c r="J55" s="20">
        <v>25.92211</v>
      </c>
      <c r="K55" s="18">
        <v>0.21140258258297656</v>
      </c>
      <c r="L55" s="19">
        <v>0</v>
      </c>
      <c r="M55" s="19" t="s">
        <v>195</v>
      </c>
    </row>
    <row r="56" spans="1:13" x14ac:dyDescent="0.25">
      <c r="A56" s="15" t="s">
        <v>187</v>
      </c>
      <c r="B56" s="15" t="s">
        <v>84</v>
      </c>
      <c r="C56" s="15" t="s">
        <v>179</v>
      </c>
      <c r="D56" s="15" t="s">
        <v>205</v>
      </c>
      <c r="E56" s="15">
        <v>0</v>
      </c>
      <c r="F56" s="16">
        <v>9.430417499999999</v>
      </c>
      <c r="G56" s="16">
        <v>0</v>
      </c>
      <c r="H56" s="17">
        <v>0.9849</v>
      </c>
      <c r="I56" s="18">
        <v>2.0148792120864189E-2</v>
      </c>
      <c r="J56" s="20">
        <v>21.43837675</v>
      </c>
      <c r="K56" s="18">
        <v>-7.6636749095286656E-3</v>
      </c>
      <c r="L56" s="19">
        <v>0</v>
      </c>
      <c r="M56" s="19"/>
    </row>
    <row r="57" spans="1:13" x14ac:dyDescent="0.25">
      <c r="A57" s="15" t="s">
        <v>200</v>
      </c>
      <c r="B57" s="15" t="s">
        <v>59</v>
      </c>
      <c r="C57" s="15" t="s">
        <v>182</v>
      </c>
      <c r="D57" s="15" t="s">
        <v>206</v>
      </c>
      <c r="E57" s="15">
        <v>0</v>
      </c>
      <c r="F57" s="16">
        <v>22.82</v>
      </c>
      <c r="G57" s="16">
        <v>0</v>
      </c>
      <c r="H57" s="17">
        <v>0.9849</v>
      </c>
      <c r="I57" s="18" t="s">
        <v>218</v>
      </c>
      <c r="J57" s="20">
        <v>24.103529411764708</v>
      </c>
      <c r="K57" s="18">
        <v>0.15875146427176884</v>
      </c>
      <c r="L57" s="19">
        <v>0</v>
      </c>
      <c r="M57" s="19"/>
    </row>
    <row r="58" spans="1:13" x14ac:dyDescent="0.25">
      <c r="A58" s="15" t="s">
        <v>197</v>
      </c>
      <c r="B58" s="15" t="s">
        <v>70</v>
      </c>
      <c r="C58" s="15" t="s">
        <v>198</v>
      </c>
      <c r="D58" s="15" t="s">
        <v>205</v>
      </c>
      <c r="E58" s="15">
        <v>0</v>
      </c>
      <c r="F58" s="16">
        <v>5.0131410000000001</v>
      </c>
      <c r="G58" s="16">
        <v>0</v>
      </c>
      <c r="H58" s="17">
        <v>0.9849</v>
      </c>
      <c r="I58" s="18">
        <v>0</v>
      </c>
      <c r="J58" s="20">
        <v>70.948120930232562</v>
      </c>
      <c r="K58" s="18">
        <v>9.4284372610028977E-2</v>
      </c>
      <c r="L58" s="19">
        <v>0</v>
      </c>
      <c r="M58" s="19"/>
    </row>
  </sheetData>
  <sortState ref="A2:M58">
    <sortCondition descending="1" ref="E2:E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Transactions20142015</vt:lpstr>
      <vt:lpstr>as of 1-2-2014</vt:lpstr>
      <vt:lpstr>Transactions 2014</vt:lpstr>
      <vt:lpstr>as of 1-1-2013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University</dc:creator>
  <cp:lastModifiedBy>Kevin Pei</cp:lastModifiedBy>
  <cp:lastPrinted>2015-07-25T02:12:09Z</cp:lastPrinted>
  <dcterms:created xsi:type="dcterms:W3CDTF">2015-07-24T20:13:08Z</dcterms:created>
  <dcterms:modified xsi:type="dcterms:W3CDTF">2015-07-27T11:04:04Z</dcterms:modified>
</cp:coreProperties>
</file>