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80" yWindow="300" windowWidth="15300" windowHeight="8670" activeTab="1"/>
  </bookViews>
  <sheets>
    <sheet name="active" sheetId="1" r:id="rId1"/>
    <sheet name="constraints" sheetId="2" r:id="rId2"/>
  </sheets>
  <calcPr calcId="125725"/>
</workbook>
</file>

<file path=xl/calcChain.xml><?xml version="1.0" encoding="utf-8"?>
<calcChain xmlns="http://schemas.openxmlformats.org/spreadsheetml/2006/main">
  <c r="G4" i="1"/>
  <c r="H4" s="1"/>
  <c r="G5"/>
  <c r="G6"/>
  <c r="H6" s="1"/>
  <c r="G7"/>
  <c r="H7" s="1"/>
  <c r="G8"/>
  <c r="H8" s="1"/>
  <c r="G3"/>
  <c r="C4"/>
  <c r="C5"/>
  <c r="H5" s="1"/>
  <c r="C6"/>
  <c r="C7"/>
  <c r="C8"/>
  <c r="C3"/>
  <c r="H3" s="1"/>
  <c r="D4" l="1"/>
  <c r="D7"/>
  <c r="D3"/>
  <c r="D5"/>
  <c r="D8"/>
  <c r="D6"/>
</calcChain>
</file>

<file path=xl/sharedStrings.xml><?xml version="1.0" encoding="utf-8"?>
<sst xmlns="http://schemas.openxmlformats.org/spreadsheetml/2006/main" count="30" uniqueCount="30">
  <si>
    <t>Stock</t>
  </si>
  <si>
    <t>A</t>
  </si>
  <si>
    <t>B</t>
  </si>
  <si>
    <t>C</t>
  </si>
  <si>
    <t>D</t>
  </si>
  <si>
    <t>E</t>
  </si>
  <si>
    <t>F</t>
  </si>
  <si>
    <t>Benchmark Wt</t>
  </si>
  <si>
    <t>Portfolio Wt</t>
  </si>
  <si>
    <t>Active Wt</t>
  </si>
  <si>
    <t>Market Cap</t>
  </si>
  <si>
    <t>Stock Returns</t>
  </si>
  <si>
    <t>Expected Stock Returns</t>
  </si>
  <si>
    <t>Expected Stock Excess Returns</t>
  </si>
  <si>
    <t>x</t>
  </si>
  <si>
    <t>y</t>
  </si>
  <si>
    <r>
      <t>W</t>
    </r>
    <r>
      <rPr>
        <b/>
        <i/>
        <vertAlign val="subscript"/>
        <sz val="10"/>
        <color theme="0"/>
        <rFont val="Calibri"/>
        <family val="2"/>
        <scheme val="minor"/>
      </rPr>
      <t>B</t>
    </r>
  </si>
  <si>
    <r>
      <t>W</t>
    </r>
    <r>
      <rPr>
        <b/>
        <i/>
        <vertAlign val="subscript"/>
        <sz val="10"/>
        <color theme="0"/>
        <rFont val="Calibri"/>
        <family val="2"/>
        <scheme val="minor"/>
      </rPr>
      <t>P</t>
    </r>
    <r>
      <rPr>
        <b/>
        <i/>
        <sz val="10"/>
        <color theme="0"/>
        <rFont val="Calibri"/>
        <family val="2"/>
        <scheme val="minor"/>
      </rPr>
      <t xml:space="preserve"> = W</t>
    </r>
    <r>
      <rPr>
        <b/>
        <i/>
        <vertAlign val="subscript"/>
        <sz val="10"/>
        <color theme="0"/>
        <rFont val="Calibri"/>
        <family val="2"/>
        <scheme val="minor"/>
      </rPr>
      <t>B</t>
    </r>
    <r>
      <rPr>
        <b/>
        <i/>
        <sz val="10"/>
        <color theme="0"/>
        <rFont val="Calibri"/>
        <family val="2"/>
        <scheme val="minor"/>
      </rPr>
      <t xml:space="preserve"> + x</t>
    </r>
  </si>
  <si>
    <r>
      <rPr>
        <b/>
        <i/>
        <sz val="10"/>
        <color theme="0"/>
        <rFont val="Symbol"/>
        <family val="1"/>
        <charset val="2"/>
      </rPr>
      <t>m</t>
    </r>
    <r>
      <rPr>
        <b/>
        <i/>
        <sz val="10"/>
        <color theme="0"/>
        <rFont val="Calibri"/>
        <family val="2"/>
        <scheme val="minor"/>
      </rPr>
      <t xml:space="preserve"> = E(x)</t>
    </r>
  </si>
  <si>
    <r>
      <rPr>
        <b/>
        <i/>
        <sz val="10"/>
        <color theme="0"/>
        <rFont val="Symbol"/>
        <family val="1"/>
        <charset val="2"/>
      </rPr>
      <t>a</t>
    </r>
    <r>
      <rPr>
        <b/>
        <i/>
        <sz val="10"/>
        <color theme="0"/>
        <rFont val="Calibri"/>
        <family val="2"/>
        <scheme val="minor"/>
      </rPr>
      <t xml:space="preserve"> = </t>
    </r>
    <r>
      <rPr>
        <b/>
        <i/>
        <sz val="10"/>
        <color theme="0"/>
        <rFont val="Symbol"/>
        <family val="1"/>
        <charset val="2"/>
      </rPr>
      <t>m</t>
    </r>
    <r>
      <rPr>
        <b/>
        <i/>
        <sz val="10"/>
        <color theme="0"/>
        <rFont val="Calibri"/>
        <family val="2"/>
        <scheme val="minor"/>
      </rPr>
      <t xml:space="preserve"> - W</t>
    </r>
    <r>
      <rPr>
        <b/>
        <i/>
        <vertAlign val="subscript"/>
        <sz val="10"/>
        <color theme="0"/>
        <rFont val="Calibri"/>
        <family val="2"/>
        <scheme val="minor"/>
      </rPr>
      <t>B</t>
    </r>
    <r>
      <rPr>
        <b/>
        <i/>
        <sz val="10"/>
        <color theme="0"/>
        <rFont val="Symbol"/>
        <family val="1"/>
        <charset val="2"/>
      </rPr>
      <t>m</t>
    </r>
  </si>
  <si>
    <t>Porfolio weights add to unity (fully invested); portfolio deviations must add to zero</t>
  </si>
  <si>
    <r>
      <rPr>
        <i/>
        <sz val="10"/>
        <color theme="1"/>
        <rFont val="Calibri"/>
        <family val="2"/>
        <scheme val="minor"/>
      </rPr>
      <t>x'</t>
    </r>
    <r>
      <rPr>
        <b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= 0</t>
    </r>
  </si>
  <si>
    <r>
      <rPr>
        <i/>
        <sz val="10"/>
        <color theme="1"/>
        <rFont val="Calibri"/>
        <family val="2"/>
        <scheme val="minor"/>
      </rPr>
      <t>x</t>
    </r>
    <r>
      <rPr>
        <sz val="10"/>
        <color theme="1"/>
        <rFont val="Calibri"/>
        <family val="2"/>
        <scheme val="minor"/>
      </rPr>
      <t xml:space="preserve"> &gt;= -</t>
    </r>
    <r>
      <rPr>
        <i/>
        <sz val="10"/>
        <color theme="1"/>
        <rFont val="Calibri"/>
        <family val="2"/>
        <scheme val="minor"/>
      </rPr>
      <t>w</t>
    </r>
    <r>
      <rPr>
        <vertAlign val="subscript"/>
        <sz val="10"/>
        <color theme="1"/>
        <rFont val="Calibri"/>
        <family val="2"/>
        <scheme val="minor"/>
      </rPr>
      <t>B</t>
    </r>
  </si>
  <si>
    <r>
      <rPr>
        <i/>
        <sz val="10"/>
        <color theme="1"/>
        <rFont val="Calibri"/>
        <family val="2"/>
        <scheme val="minor"/>
      </rPr>
      <t>x</t>
    </r>
    <r>
      <rPr>
        <sz val="10"/>
        <color theme="1"/>
        <rFont val="Calibri"/>
        <family val="2"/>
        <scheme val="minor"/>
      </rPr>
      <t xml:space="preserve"> &lt;= </t>
    </r>
    <r>
      <rPr>
        <i/>
        <sz val="10"/>
        <color theme="1"/>
        <rFont val="Calibri"/>
        <family val="2"/>
        <scheme val="minor"/>
      </rPr>
      <t>c</t>
    </r>
    <r>
      <rPr>
        <b/>
        <sz val="10"/>
        <color theme="1"/>
        <rFont val="Calibri"/>
        <family val="2"/>
        <scheme val="minor"/>
      </rPr>
      <t xml:space="preserve">1 </t>
    </r>
    <r>
      <rPr>
        <sz val="10"/>
        <color theme="1"/>
        <rFont val="Calibri"/>
        <family val="2"/>
        <scheme val="minor"/>
      </rPr>
      <t xml:space="preserve">- </t>
    </r>
    <r>
      <rPr>
        <i/>
        <sz val="10"/>
        <color theme="1"/>
        <rFont val="Calibri"/>
        <family val="2"/>
        <scheme val="minor"/>
      </rPr>
      <t>W</t>
    </r>
    <r>
      <rPr>
        <i/>
        <vertAlign val="subscript"/>
        <sz val="10"/>
        <color theme="1"/>
        <rFont val="Calibri"/>
        <family val="2"/>
        <scheme val="minor"/>
      </rPr>
      <t>B</t>
    </r>
  </si>
  <si>
    <t>Total position in a stock cannot exceed c% of the portfolio</t>
  </si>
  <si>
    <t>Portfolio is long only</t>
  </si>
  <si>
    <r>
      <t>x'</t>
    </r>
    <r>
      <rPr>
        <i/>
        <sz val="10"/>
        <color theme="1"/>
        <rFont val="Symbol"/>
        <family val="1"/>
        <charset val="2"/>
      </rPr>
      <t>a</t>
    </r>
    <r>
      <rPr>
        <i/>
        <sz val="10"/>
        <color theme="1"/>
        <rFont val="Calibri"/>
        <family val="2"/>
        <scheme val="minor"/>
      </rPr>
      <t xml:space="preserve"> &gt;= g</t>
    </r>
  </si>
  <si>
    <t>Meet or exceed manager's target gain</t>
  </si>
  <si>
    <r>
      <t>Min(</t>
    </r>
    <r>
      <rPr>
        <i/>
        <sz val="10"/>
        <color theme="1"/>
        <rFont val="Calibri"/>
        <family val="2"/>
        <scheme val="minor"/>
      </rPr>
      <t>x'</t>
    </r>
    <r>
      <rPr>
        <i/>
        <sz val="10"/>
        <color theme="1"/>
        <rFont val="Symbol"/>
        <family val="1"/>
        <charset val="2"/>
      </rPr>
      <t>S</t>
    </r>
    <r>
      <rPr>
        <i/>
        <sz val="10"/>
        <color theme="1"/>
        <rFont val="Calibri"/>
        <family val="2"/>
        <scheme val="minor"/>
      </rPr>
      <t>x</t>
    </r>
    <r>
      <rPr>
        <sz val="10"/>
        <color theme="1"/>
        <rFont val="Calibri"/>
        <family val="2"/>
        <scheme val="minor"/>
      </rPr>
      <t>)</t>
    </r>
  </si>
  <si>
    <t>Minimize the tracking error variance</t>
  </si>
</sst>
</file>

<file path=xl/styles.xml><?xml version="1.0" encoding="utf-8"?>
<styleSheet xmlns="http://schemas.openxmlformats.org/spreadsheetml/2006/main">
  <numFmts count="1">
    <numFmt numFmtId="164" formatCode="0.0%"/>
  </numFmts>
  <fonts count="12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vertAlign val="subscript"/>
      <sz val="10"/>
      <color theme="0"/>
      <name val="Calibri"/>
      <family val="2"/>
      <scheme val="minor"/>
    </font>
    <font>
      <b/>
      <i/>
      <sz val="10"/>
      <color theme="0"/>
      <name val="Symbol"/>
      <family val="1"/>
      <charset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i/>
      <vertAlign val="subscript"/>
      <sz val="10"/>
      <color theme="1"/>
      <name val="Calibri"/>
      <family val="2"/>
      <scheme val="minor"/>
    </font>
    <font>
      <i/>
      <sz val="10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2" fillId="0" borderId="0" xfId="0" applyFont="1"/>
    <xf numFmtId="0" fontId="2" fillId="0" borderId="1" xfId="0" applyFont="1" applyBorder="1"/>
    <xf numFmtId="0" fontId="7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C6" sqref="C6"/>
    </sheetView>
  </sheetViews>
  <sheetFormatPr defaultRowHeight="12.75"/>
  <cols>
    <col min="1" max="1" width="9.140625" style="1"/>
    <col min="2" max="2" width="10.85546875" style="1" customWidth="1"/>
    <col min="3" max="3" width="15.140625" style="1" customWidth="1"/>
    <col min="4" max="4" width="10.85546875" style="1" customWidth="1"/>
    <col min="5" max="8" width="13" style="1" customWidth="1"/>
    <col min="9" max="16384" width="9.140625" style="1"/>
  </cols>
  <sheetData>
    <row r="1" spans="1:8" ht="14.25">
      <c r="A1" s="7"/>
      <c r="B1" s="7"/>
      <c r="C1" s="7" t="s">
        <v>16</v>
      </c>
      <c r="D1" s="7" t="s">
        <v>14</v>
      </c>
      <c r="E1" s="7" t="s">
        <v>17</v>
      </c>
      <c r="F1" s="7" t="s">
        <v>15</v>
      </c>
      <c r="G1" s="7" t="s">
        <v>18</v>
      </c>
      <c r="H1" s="7" t="s">
        <v>19</v>
      </c>
    </row>
    <row r="2" spans="1:8" ht="25.5">
      <c r="A2" s="6" t="s">
        <v>0</v>
      </c>
      <c r="B2" s="6" t="s">
        <v>10</v>
      </c>
      <c r="C2" s="6" t="s">
        <v>7</v>
      </c>
      <c r="D2" s="6" t="s">
        <v>9</v>
      </c>
      <c r="E2" s="6" t="s">
        <v>8</v>
      </c>
      <c r="F2" s="6" t="s">
        <v>11</v>
      </c>
      <c r="G2" s="6" t="s">
        <v>12</v>
      </c>
      <c r="H2" s="6" t="s">
        <v>13</v>
      </c>
    </row>
    <row r="3" spans="1:8">
      <c r="A3" s="2" t="s">
        <v>1</v>
      </c>
      <c r="B3" s="2">
        <v>550</v>
      </c>
      <c r="C3" s="4">
        <f>B3/SUM($B$3:$B$8)</f>
        <v>0.22821576763485477</v>
      </c>
      <c r="D3" s="5">
        <f t="shared" ref="D3:D8" si="0">E3-C3</f>
        <v>-2.8215767634854755E-2</v>
      </c>
      <c r="E3" s="4">
        <v>0.2</v>
      </c>
      <c r="F3" s="3">
        <v>0.02</v>
      </c>
      <c r="G3" s="3">
        <f>F3-0.001</f>
        <v>1.9E-2</v>
      </c>
      <c r="H3" s="3">
        <f>G3-C3*G3</f>
        <v>1.4663900414937758E-2</v>
      </c>
    </row>
    <row r="4" spans="1:8">
      <c r="A4" s="2" t="s">
        <v>2</v>
      </c>
      <c r="B4" s="2">
        <v>125</v>
      </c>
      <c r="C4" s="4">
        <f t="shared" ref="C4:C8" si="1">B4/SUM($B$3:$B$8)</f>
        <v>5.1867219917012451E-2</v>
      </c>
      <c r="D4" s="5">
        <f t="shared" si="0"/>
        <v>2.813278008298755E-2</v>
      </c>
      <c r="E4" s="4">
        <v>0.08</v>
      </c>
      <c r="F4" s="3">
        <v>5.0000000000000001E-3</v>
      </c>
      <c r="G4" s="3">
        <f t="shared" ref="G4:G8" si="2">F4-0.001</f>
        <v>4.0000000000000001E-3</v>
      </c>
      <c r="H4" s="3">
        <f t="shared" ref="H4:H8" si="3">G4-C4*G4</f>
        <v>3.7925311203319502E-3</v>
      </c>
    </row>
    <row r="5" spans="1:8">
      <c r="A5" s="2" t="s">
        <v>3</v>
      </c>
      <c r="B5" s="2">
        <v>325</v>
      </c>
      <c r="C5" s="4">
        <f t="shared" si="1"/>
        <v>0.13485477178423236</v>
      </c>
      <c r="D5" s="5">
        <f t="shared" si="0"/>
        <v>-8.4854771784232355E-2</v>
      </c>
      <c r="E5" s="4">
        <v>0.05</v>
      </c>
      <c r="F5" s="3">
        <v>-1.6E-2</v>
      </c>
      <c r="G5" s="3">
        <f t="shared" si="2"/>
        <v>-1.7000000000000001E-2</v>
      </c>
      <c r="H5" s="3">
        <f t="shared" si="3"/>
        <v>-1.4707468879668052E-2</v>
      </c>
    </row>
    <row r="6" spans="1:8">
      <c r="A6" s="2" t="s">
        <v>4</v>
      </c>
      <c r="B6" s="2">
        <v>478</v>
      </c>
      <c r="C6" s="4">
        <f t="shared" si="1"/>
        <v>0.19834024896265559</v>
      </c>
      <c r="D6" s="5">
        <f t="shared" si="0"/>
        <v>5.1659751037344409E-2</v>
      </c>
      <c r="E6" s="4">
        <v>0.25</v>
      </c>
      <c r="F6" s="3">
        <v>8.9999999999999993E-3</v>
      </c>
      <c r="G6" s="3">
        <f t="shared" si="2"/>
        <v>8.0000000000000002E-3</v>
      </c>
      <c r="H6" s="3">
        <f t="shared" si="3"/>
        <v>6.4132780082987555E-3</v>
      </c>
    </row>
    <row r="7" spans="1:8">
      <c r="A7" s="2" t="s">
        <v>5</v>
      </c>
      <c r="B7" s="2">
        <v>610</v>
      </c>
      <c r="C7" s="4">
        <f t="shared" si="1"/>
        <v>0.25311203319502074</v>
      </c>
      <c r="D7" s="5">
        <f t="shared" si="0"/>
        <v>-3.3112033195020735E-2</v>
      </c>
      <c r="E7" s="4">
        <v>0.22</v>
      </c>
      <c r="F7" s="3">
        <v>-4.0000000000000001E-3</v>
      </c>
      <c r="G7" s="3">
        <f t="shared" si="2"/>
        <v>-5.0000000000000001E-3</v>
      </c>
      <c r="H7" s="3">
        <f t="shared" si="3"/>
        <v>-3.7344398340248964E-3</v>
      </c>
    </row>
    <row r="8" spans="1:8">
      <c r="A8" s="2" t="s">
        <v>6</v>
      </c>
      <c r="B8" s="2">
        <v>322</v>
      </c>
      <c r="C8" s="4">
        <f t="shared" si="1"/>
        <v>0.13360995850622406</v>
      </c>
      <c r="D8" s="5">
        <f t="shared" si="0"/>
        <v>-3.3609958506224058E-2</v>
      </c>
      <c r="E8" s="4">
        <v>0.1</v>
      </c>
      <c r="F8" s="3">
        <v>0.04</v>
      </c>
      <c r="G8" s="3">
        <f t="shared" si="2"/>
        <v>3.9E-2</v>
      </c>
      <c r="H8" s="3">
        <f t="shared" si="3"/>
        <v>3.3789211618257264E-2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C7"/>
  <sheetViews>
    <sheetView tabSelected="1" workbookViewId="0">
      <selection activeCell="C7" sqref="B3:C7"/>
    </sheetView>
  </sheetViews>
  <sheetFormatPr defaultRowHeight="12.75"/>
  <cols>
    <col min="1" max="1" width="9.140625" style="8"/>
    <col min="2" max="2" width="15.140625" style="8" customWidth="1"/>
    <col min="3" max="3" width="70.85546875" style="8" customWidth="1"/>
    <col min="4" max="16384" width="9.140625" style="8"/>
  </cols>
  <sheetData>
    <row r="3" spans="2:3">
      <c r="B3" s="9" t="s">
        <v>28</v>
      </c>
      <c r="C3" s="9" t="s">
        <v>29</v>
      </c>
    </row>
    <row r="4" spans="2:3">
      <c r="B4" s="10" t="s">
        <v>26</v>
      </c>
      <c r="C4" s="9" t="s">
        <v>27</v>
      </c>
    </row>
    <row r="5" spans="2:3">
      <c r="B5" s="9" t="s">
        <v>21</v>
      </c>
      <c r="C5" s="9" t="s">
        <v>20</v>
      </c>
    </row>
    <row r="6" spans="2:3" ht="14.25">
      <c r="B6" s="9" t="s">
        <v>22</v>
      </c>
      <c r="C6" s="9" t="s">
        <v>25</v>
      </c>
    </row>
    <row r="7" spans="2:3" ht="14.25">
      <c r="B7" s="9" t="s">
        <v>23</v>
      </c>
      <c r="C7" s="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</vt:lpstr>
      <vt:lpstr>constraints</vt:lpstr>
    </vt:vector>
  </TitlesOfParts>
  <Company>JPMorgan Chase &amp;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STRIMPEL</dc:creator>
  <cp:lastModifiedBy>Strimpel (F027946 / 4-1328)</cp:lastModifiedBy>
  <dcterms:created xsi:type="dcterms:W3CDTF">2011-04-07T19:29:55Z</dcterms:created>
  <dcterms:modified xsi:type="dcterms:W3CDTF">2011-04-11T22:16:54Z</dcterms:modified>
</cp:coreProperties>
</file>