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iamb\Documents\University\2020\ENE\Practical 3\"/>
    </mc:Choice>
  </mc:AlternateContent>
  <xr:revisionPtr revIDLastSave="0" documentId="13_ncr:1_{EB555B82-2AB8-4DEB-9365-2F30F2B3A15F}" xr6:coauthVersionLast="44" xr6:coauthVersionMax="45" xr10:uidLastSave="{00000000-0000-0000-0000-000000000000}"/>
  <bookViews>
    <workbookView xWindow="-120" yWindow="-120" windowWidth="29040" windowHeight="15840" tabRatio="500" xr2:uid="{00000000-000D-0000-FFFF-FFFF00000000}"/>
  </bookViews>
  <sheets>
    <sheet name="Sheet1" sheetId="1" r:id="rId1"/>
    <sheet name="Sheet2" sheetId="2" r:id="rId2"/>
    <sheet name="Sheet3"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65" i="1" l="1"/>
  <c r="C38" i="1"/>
</calcChain>
</file>

<file path=xl/sharedStrings.xml><?xml version="1.0" encoding="utf-8"?>
<sst xmlns="http://schemas.openxmlformats.org/spreadsheetml/2006/main" count="285" uniqueCount="151">
  <si>
    <t>Student number:</t>
  </si>
  <si>
    <t>Surname &amp; Initials:</t>
  </si>
  <si>
    <t>The general rules and guidelines of electronic evaluation for the Department of Electrical, Electronic and Computer Engineering applies. A copy of the document is available for download from the server.</t>
  </si>
  <si>
    <t>Die algemene reels en riglyne vir elektroniese evaluasie van die Departement vir Elektriese, Elektroniese en Rekenaaringenieurswese is van toepassing. ‘n Kopie is beskikbaar op die bediener.</t>
  </si>
  <si>
    <t xml:space="preserve">Voltooi SLEGS blokke wat in GEEL vertoon word.  </t>
  </si>
  <si>
    <t xml:space="preserve">Complete ONLY the blocks indicated in YELLOW. </t>
  </si>
  <si>
    <t>Blokke in GROEN moet as JPEG lêers op die AMS ingedien word</t>
  </si>
  <si>
    <t>Blocks indicated in GREEN must be submitted to the AMS as JPEG files.</t>
  </si>
  <si>
    <t>Question 1: ‘Oscillator 1’ parameters</t>
  </si>
  <si>
    <t>Parameters</t>
  </si>
  <si>
    <t>Numerical answer</t>
  </si>
  <si>
    <t>Unit / Text</t>
  </si>
  <si>
    <t>1.1.1</t>
  </si>
  <si>
    <t>Select your oscillator type</t>
  </si>
  <si>
    <t>&lt;--- Select the yellow block, then use the arrow on the right</t>
  </si>
  <si>
    <t>1.1.2</t>
  </si>
  <si>
    <t>Specified oscillator frequency</t>
  </si>
  <si>
    <t>1.2</t>
  </si>
  <si>
    <t>Enter the component values of your Oscillator. This oscillator is type 1 in the lecture slides.</t>
  </si>
  <si>
    <t>1.2a</t>
  </si>
  <si>
    <t>R1</t>
  </si>
  <si>
    <t>Ω</t>
  </si>
  <si>
    <t>1.2b</t>
  </si>
  <si>
    <t>R2</t>
  </si>
  <si>
    <t>1.2c</t>
  </si>
  <si>
    <t>Z1 Component Type</t>
  </si>
  <si>
    <t>1.2d</t>
  </si>
  <si>
    <t>C1 or L1</t>
  </si>
  <si>
    <t>F or H</t>
  </si>
  <si>
    <t>1.2e</t>
  </si>
  <si>
    <t>Z2 Component Type</t>
  </si>
  <si>
    <t>1.2f</t>
  </si>
  <si>
    <t>C2 or L2</t>
  </si>
  <si>
    <t>1.2g</t>
  </si>
  <si>
    <t>Z3 Component Type</t>
  </si>
  <si>
    <t>1.2h</t>
  </si>
  <si>
    <t>C3 or L3</t>
  </si>
  <si>
    <t>1.2i</t>
  </si>
  <si>
    <t>C4  (Leave blank if not applicable)</t>
  </si>
  <si>
    <t>F</t>
  </si>
  <si>
    <t>1.3</t>
  </si>
  <si>
    <t>Tank impedance at oscillation frequency</t>
  </si>
  <si>
    <t>1.4</t>
  </si>
  <si>
    <t>Quality factor</t>
  </si>
  <si>
    <t>1.5</t>
  </si>
  <si>
    <t xml:space="preserve">Enter the magnitude in volts of the fundamental frequency and the first 5 harmonics. </t>
  </si>
  <si>
    <t>1.5a</t>
  </si>
  <si>
    <t>Fundamental</t>
  </si>
  <si>
    <t>V</t>
  </si>
  <si>
    <t>1.5b</t>
  </si>
  <si>
    <t>First Harmonic</t>
  </si>
  <si>
    <t>1.5c</t>
  </si>
  <si>
    <t>Second Harmonic</t>
  </si>
  <si>
    <t>1.5d</t>
  </si>
  <si>
    <t>Third Harmonic</t>
  </si>
  <si>
    <t>1.5e</t>
  </si>
  <si>
    <t>Fourth Harmonic</t>
  </si>
  <si>
    <t>1.5f</t>
  </si>
  <si>
    <t>Fifth Harmonic</t>
  </si>
  <si>
    <t>1.5g</t>
  </si>
  <si>
    <t>THD</t>
  </si>
  <si>
    <t>%</t>
  </si>
  <si>
    <t>Question 2: ‘Oscillator 2’ parameters</t>
  </si>
  <si>
    <t>2.1</t>
  </si>
  <si>
    <t>Enter the component values of your Oscillator. This oscillator is type 2 in the lecture slides.</t>
  </si>
  <si>
    <t>2.1a</t>
  </si>
  <si>
    <t>2.1b</t>
  </si>
  <si>
    <t>2.1c</t>
  </si>
  <si>
    <t>R3</t>
  </si>
  <si>
    <t>2.1d</t>
  </si>
  <si>
    <t>2.1e</t>
  </si>
  <si>
    <t>2.1f</t>
  </si>
  <si>
    <t>2.1g</t>
  </si>
  <si>
    <t>2.1h</t>
  </si>
  <si>
    <t>2.1i</t>
  </si>
  <si>
    <t>2.1j</t>
  </si>
  <si>
    <t>2.2</t>
  </si>
  <si>
    <t>2.3</t>
  </si>
  <si>
    <t>2.4</t>
  </si>
  <si>
    <t>2.4a</t>
  </si>
  <si>
    <t>2.4b</t>
  </si>
  <si>
    <t>2.4c</t>
  </si>
  <si>
    <t>2.4d</t>
  </si>
  <si>
    <t>2.4e</t>
  </si>
  <si>
    <t>2.4f</t>
  </si>
  <si>
    <t>2.4g</t>
  </si>
  <si>
    <t>Question 3: Summary of parameter trade-offs for ‘oscillator 2’</t>
  </si>
  <si>
    <t>Complete the table. Select either "Increases", "Decreases" or "No effect" from the dropdown menus</t>
  </si>
  <si>
    <t>Oscillating Frequency</t>
  </si>
  <si>
    <t>Tank Impedance</t>
  </si>
  <si>
    <t>Quality Factor</t>
  </si>
  <si>
    <t>Time untill start-up</t>
  </si>
  <si>
    <t>3.1</t>
  </si>
  <si>
    <t>Effect of increasing R1</t>
  </si>
  <si>
    <t>3.2</t>
  </si>
  <si>
    <t>Effect of decreasing R1</t>
  </si>
  <si>
    <t>3.3</t>
  </si>
  <si>
    <t>Effect of increasing R2</t>
  </si>
  <si>
    <t>3.4</t>
  </si>
  <si>
    <t>Effect of decreasing R2</t>
  </si>
  <si>
    <t>3.5</t>
  </si>
  <si>
    <t>Effect of increasing R3</t>
  </si>
  <si>
    <t>3.6</t>
  </si>
  <si>
    <t>Effect of decreasing R3</t>
  </si>
  <si>
    <t>3.7</t>
  </si>
  <si>
    <t>Effect of increasing Z1’s component (L or C) value</t>
  </si>
  <si>
    <t>3.8</t>
  </si>
  <si>
    <t>Effect of decreasing Z1’s component (L or C) value</t>
  </si>
  <si>
    <t>3.9</t>
  </si>
  <si>
    <t>Effect of increasing Z2’s component (L or C) value</t>
  </si>
  <si>
    <t>3.10</t>
  </si>
  <si>
    <t>Effect of decreasing Z2’s component (L or C) value</t>
  </si>
  <si>
    <t>3.11</t>
  </si>
  <si>
    <t>Effect of increasing Z3’s component (L or C) value</t>
  </si>
  <si>
    <t>3.12</t>
  </si>
  <si>
    <t>Effect of decreasing Z3’s component (L or C) value</t>
  </si>
  <si>
    <t>Question 4: Discussion and conclusion</t>
  </si>
  <si>
    <t>Complete the cells by discussing your results and drawing a conclusion</t>
  </si>
  <si>
    <t>4.1</t>
  </si>
  <si>
    <t>Enter answer</t>
  </si>
  <si>
    <t>4.2</t>
  </si>
  <si>
    <t>4.3</t>
  </si>
  <si>
    <t>4.4</t>
  </si>
  <si>
    <t>4.5</t>
  </si>
  <si>
    <t>Question 5: JPG submission summary</t>
  </si>
  <si>
    <t>5.1</t>
  </si>
  <si>
    <r>
      <rPr>
        <sz val="12"/>
        <color rgb="FF000000"/>
        <rFont val="Times New Roman"/>
        <family val="1"/>
        <charset val="1"/>
      </rPr>
      <t xml:space="preserve">Upload a figure of the transient simulations showing both your ‘oscillator 1’ (see slide 9) and your ‘oscillator 2’ starting up. Annotate the time it took for both oscillators to start up to highlight differences (if any). If you used a disturbance, the time should be measured from when the disturbance is applied until full the voltage swing is reached. </t>
    </r>
    <r>
      <rPr>
        <b/>
        <sz val="12"/>
        <color rgb="FF000000"/>
        <rFont val="Times New Roman"/>
        <family val="1"/>
        <charset val="1"/>
      </rPr>
      <t>Name this figure “LC_startup.jpg”.</t>
    </r>
  </si>
  <si>
    <t>5.2</t>
  </si>
  <si>
    <r>
      <rPr>
        <sz val="11"/>
        <color rgb="FF000000"/>
        <rFont val="Times New Roman"/>
        <family val="1"/>
        <charset val="1"/>
      </rPr>
      <t xml:space="preserve">Upload a figure of the transient simulations showing at least three periods of both ‘oscillator 1’ and ‘oscillator 2’ after is has reached it full voltage swing. Measure the time of one period and calculate the frequency of oscillation. Also indicate the amplitudes. </t>
    </r>
    <r>
      <rPr>
        <b/>
        <sz val="11"/>
        <color rgb="FF000000"/>
        <rFont val="Times New Roman"/>
        <family val="1"/>
        <charset val="1"/>
      </rPr>
      <t>Name this figure “LC_tran.jpg”.</t>
    </r>
  </si>
  <si>
    <t>5.3</t>
  </si>
  <si>
    <r>
      <rPr>
        <sz val="11"/>
        <color rgb="FF000000"/>
        <rFont val="Times New Roman"/>
        <family val="1"/>
        <charset val="1"/>
      </rPr>
      <t xml:space="preserve">Upload a figure of a FFT of your ‘oscillator 1’ and your ‘oscillator 2’ outputs. Mark the fundamental and harmonics (if any) on the figure. It should be clear from the figure if there is/is not any advantage of using one oscillator over another when THD is considered. </t>
    </r>
    <r>
      <rPr>
        <b/>
        <sz val="11"/>
        <color rgb="FF000000"/>
        <rFont val="Times New Roman"/>
        <family val="1"/>
        <charset val="1"/>
      </rPr>
      <t>Name this figure “LC_fft.jpg”.</t>
    </r>
  </si>
  <si>
    <t>5.4</t>
  </si>
  <si>
    <r>
      <rPr>
        <sz val="11"/>
        <color rgb="FF000000"/>
        <rFont val="Times New Roman"/>
        <family val="1"/>
        <charset val="1"/>
      </rPr>
      <t xml:space="preserve">Upload a figure of the circuit schematic of your multivibrator (or other allowed choice) in your simulator environment. Use figure 4 below as an example of what to show. Remember you can show any allowed circuit, it does not have be the same as the example. Marks are awarded based on complexity, with 50% - 75% given for simple to complex circuits from the textbook, and 75+% awarded for circuits not in the textbook. </t>
    </r>
    <r>
      <rPr>
        <b/>
        <sz val="11"/>
        <color rgb="FF000000"/>
        <rFont val="Times New Roman"/>
        <family val="1"/>
        <charset val="1"/>
      </rPr>
      <t>Name this figure “Part2_schematic.jpg”.</t>
    </r>
  </si>
  <si>
    <t>5.5</t>
  </si>
  <si>
    <r>
      <rPr>
        <sz val="11"/>
        <color rgb="FF000000"/>
        <rFont val="Times New Roman"/>
        <family val="1"/>
        <charset val="1"/>
      </rPr>
      <t xml:space="preserve">Upload a figure of a transient simulation showing at least three periods of the circuit’s output you have chosen after it has reached the full voltage swing. Measure the time of one period and calculate the frequency of oscillation. Annotate the figure showing your calculated oscillation frequency. </t>
    </r>
    <r>
      <rPr>
        <b/>
        <sz val="11"/>
        <color rgb="FF000000"/>
        <rFont val="Times New Roman"/>
        <family val="1"/>
        <charset val="1"/>
      </rPr>
      <t>Name this figure  “Part2_tran.jpg”.</t>
    </r>
  </si>
  <si>
    <t>5.6</t>
  </si>
  <si>
    <r>
      <rPr>
        <sz val="11"/>
        <color rgb="FF000000"/>
        <rFont val="Times New Roman"/>
        <family val="1"/>
        <charset val="1"/>
      </rPr>
      <t>Upload a figure of a FFT of the output of your selected circuit for Part 2. Mark the fundamental and harmonics (if any) and annotate the calculation for THD on the figure. Use the figure below as an example of what to show.</t>
    </r>
    <r>
      <rPr>
        <b/>
        <sz val="11"/>
        <color rgb="FF000000"/>
        <rFont val="Times New Roman"/>
        <family val="1"/>
        <charset val="1"/>
      </rPr>
      <t xml:space="preserve"> Name this figure “Part2_fft.jpg”</t>
    </r>
  </si>
  <si>
    <t>2020ENE310R03</t>
  </si>
  <si>
    <t>Burgess, L.M.</t>
  </si>
  <si>
    <t>Hartley</t>
  </si>
  <si>
    <t>Inductor</t>
  </si>
  <si>
    <t>Capacitor</t>
  </si>
  <si>
    <t>No effect</t>
  </si>
  <si>
    <t>Decreases</t>
  </si>
  <si>
    <t>Increases</t>
  </si>
  <si>
    <t xml:space="preserve">A higher Q is desired as the Q acts as the selectivity factor. The higher the Q the more narrow (smaller) the bandwidth around the design frequency giving a better oscillation frequency of the design frequency. The reactive components store and exchange energy between them. This acts as the medium to generate the oscillations. When the energy exchange is inconsistent from parasitic losses (heat) the oscillations may die out or become distorted affecting the oscillation around the frequency.   </t>
  </si>
  <si>
    <t>j7740404.1</t>
  </si>
  <si>
    <t xml:space="preserve">By applying a startup signal of some sort to the circuit it allows oscillations to begin. Whether a voltage, current input pulse or stepping up the voltage source. In real life the component variances, and noise which exists in real-life components are able to incite oscillation to begin for a circuit. In simulation there is no inherent noise or component variance to trigger the oscillation. </t>
  </si>
  <si>
    <t xml:space="preserve">The oscillator did not function as expected until after fine tuning occurred. The theory deemed a positive and negative feedback gain to balance to one. The negative feedback was increased to five times the gain of the reactive components in order for oscillation to begin. Unlike in the Barkhausen criteria whereby it needs to be the recirpocal to the positive feedback. The additional resistor happened to control the output gain and distortion. The additional resistor was to be fine tuned when included in the design to allow the oscillaitons to occur.  The performance thus was found to be inconsistent with the theoretical formulae and design process. The mutlivibrator and triangle wave generator performed as expected without fine tuning.  </t>
  </si>
  <si>
    <t>The THD was computed to be: 11.2%. The distortion may be caused from too large a component variation or spread generating instability aorund the design frequency, as the reactive components resonate. The size of the main harmonic or the gain it receives compared to the other harmonics determines how much distortions exists when calculated as the main harmonic will be much larger than the other harmonics.  Component variations and non idealities existing in the components may also generate more distortion although more in a physical build. The choice in op-amp, gain bandwidth product and output impedance may affect the distortion as well.</t>
  </si>
  <si>
    <t>The THD is: 9.57%. It is lower than the LC circuit. An ideal triangular wave has a THD of 12%. The traingle wave had smaller harmonics compared to the LC oscillator. It contains less reactive components and thus is less sensitive to distortion from the reactiive components compared to the LC oscillator. The component variation or spread used may generate more distortion. The output resistor of the comparator in the design used may generate a higher or lower gain and distortion thus increases or decreases about the major harmonic. The distortion may also be caused from non-idealities like component variations in physical analysis. The choice in op-amp, gain bandwidth product and output impedance may affect the distortion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</si>
</sst>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quot;, &quot;mmmm\ dd&quot;, &quot;yyyy"/>
  </numFmts>
  <fonts count="14" x14ac:knownFonts="1">
    <font>
      <sz val="11"/>
      <color rgb="FF000000"/>
      <name val="Calibri"/>
      <family val="2"/>
      <charset val="1"/>
    </font>
    <font>
      <sz val="11"/>
      <color rgb="FF000000"/>
      <name val="Times New Roman"/>
      <family val="1"/>
      <charset val="1"/>
    </font>
    <font>
      <b/>
      <sz val="11"/>
      <color rgb="FF000000"/>
      <name val="Times New Roman"/>
      <family val="1"/>
      <charset val="1"/>
    </font>
    <font>
      <b/>
      <sz val="11"/>
      <name val="Times New Roman"/>
      <family val="1"/>
      <charset val="1"/>
    </font>
    <font>
      <b/>
      <i/>
      <sz val="11"/>
      <color rgb="FF000000"/>
      <name val="Times New Roman"/>
      <family val="1"/>
      <charset val="1"/>
    </font>
    <font>
      <b/>
      <sz val="12"/>
      <color rgb="FF000000"/>
      <name val="Times New Roman"/>
      <family val="1"/>
      <charset val="1"/>
    </font>
    <font>
      <b/>
      <sz val="16"/>
      <color rgb="FF000000"/>
      <name val="Times New Roman"/>
      <family val="1"/>
      <charset val="1"/>
    </font>
    <font>
      <b/>
      <sz val="14"/>
      <color rgb="FF000000"/>
      <name val="Calibri"/>
      <family val="2"/>
      <charset val="1"/>
    </font>
    <font>
      <b/>
      <sz val="14"/>
      <color rgb="FF000000"/>
      <name val="Times New Roman"/>
      <family val="1"/>
      <charset val="1"/>
    </font>
    <font>
      <sz val="11"/>
      <name val="Times New Roman"/>
      <family val="1"/>
      <charset val="1"/>
    </font>
    <font>
      <sz val="12"/>
      <color rgb="FF000000"/>
      <name val="Times New Roman"/>
      <family val="1"/>
      <charset val="1"/>
    </font>
    <font>
      <sz val="12"/>
      <name val="Times New Roman"/>
      <family val="1"/>
      <charset val="1"/>
    </font>
    <font>
      <sz val="10"/>
      <name val="Times New Roman"/>
      <family val="1"/>
      <charset val="1"/>
    </font>
    <font>
      <sz val="11"/>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92D050"/>
        <bgColor rgb="FFBFBFBF"/>
      </patternFill>
    </fill>
    <fill>
      <patternFill patternType="solid">
        <fgColor rgb="FFBFBFBF"/>
        <bgColor rgb="FFCCCC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s>
  <cellStyleXfs count="2">
    <xf numFmtId="0" fontId="0" fillId="0" borderId="0"/>
    <xf numFmtId="0" fontId="13" fillId="0" borderId="0"/>
  </cellStyleXfs>
  <cellXfs count="69">
    <xf numFmtId="0" fontId="0" fillId="0" borderId="0" xfId="0"/>
    <xf numFmtId="0" fontId="1" fillId="0" borderId="0" xfId="0" applyFont="1" applyAlignment="1">
      <alignment horizontal="left" vertical="top"/>
    </xf>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2" fillId="0" borderId="0" xfId="0" applyFont="1" applyAlignment="1">
      <alignment horizontal="left"/>
    </xf>
    <xf numFmtId="0" fontId="4" fillId="0" borderId="0" xfId="0" applyFont="1" applyAlignment="1">
      <alignment horizontal="left"/>
    </xf>
    <xf numFmtId="0" fontId="1" fillId="0" borderId="0" xfId="0" applyFont="1" applyAlignment="1">
      <alignment vertical="top"/>
    </xf>
    <xf numFmtId="0" fontId="1" fillId="3" borderId="0" xfId="0" applyFont="1" applyFill="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2" fillId="4" borderId="0" xfId="1" applyFont="1" applyFill="1" applyBorder="1" applyAlignment="1">
      <alignment horizontal="left" vertical="center"/>
    </xf>
    <xf numFmtId="0" fontId="2" fillId="0" borderId="0" xfId="1" applyFont="1" applyAlignment="1">
      <alignment horizontal="left" vertical="center"/>
    </xf>
    <xf numFmtId="0" fontId="0" fillId="0" borderId="0" xfId="0" applyBorder="1"/>
    <xf numFmtId="0" fontId="5" fillId="0" borderId="0" xfId="0" applyFont="1" applyBorder="1" applyAlignment="1">
      <alignment horizontal="center"/>
    </xf>
    <xf numFmtId="0" fontId="6" fillId="0" borderId="0" xfId="0" applyFont="1" applyBorder="1" applyAlignment="1">
      <alignment horizontal="center"/>
    </xf>
    <xf numFmtId="0" fontId="4" fillId="0" borderId="0" xfId="1" applyFont="1" applyAlignment="1">
      <alignment horizontal="left" vertical="center"/>
    </xf>
    <xf numFmtId="0" fontId="1" fillId="0" borderId="0" xfId="0" applyFont="1" applyAlignment="1">
      <alignment horizontal="left"/>
    </xf>
    <xf numFmtId="0" fontId="5" fillId="0" borderId="0" xfId="0" applyFont="1" applyBorder="1" applyAlignment="1">
      <alignment horizontal="center" vertical="center"/>
    </xf>
    <xf numFmtId="0" fontId="7" fillId="0" borderId="0" xfId="0" applyFont="1" applyBorder="1" applyAlignment="1">
      <alignment horizontal="center"/>
    </xf>
    <xf numFmtId="0" fontId="8" fillId="0" borderId="0" xfId="0" applyFont="1" applyAlignment="1">
      <alignment vertical="top"/>
    </xf>
    <xf numFmtId="0" fontId="0" fillId="0" borderId="0" xfId="0" applyAlignment="1">
      <alignment horizontal="center" vertical="center"/>
    </xf>
    <xf numFmtId="0" fontId="2" fillId="0" borderId="3" xfId="0" applyFont="1" applyBorder="1" applyAlignment="1" applyProtection="1">
      <alignment horizontal="center" vertical="top"/>
      <protection hidden="1"/>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xf>
    <xf numFmtId="0" fontId="2" fillId="0" borderId="0" xfId="0" applyFont="1" applyBorder="1" applyAlignment="1">
      <alignment horizontal="center" vertical="center"/>
    </xf>
    <xf numFmtId="0" fontId="9" fillId="0" borderId="0" xfId="0" applyFont="1" applyAlignment="1">
      <alignment horizontal="center"/>
    </xf>
    <xf numFmtId="0" fontId="10" fillId="0" borderId="3" xfId="0" applyFont="1" applyBorder="1" applyAlignment="1">
      <alignment horizontal="center" vertical="center"/>
    </xf>
    <xf numFmtId="0" fontId="10" fillId="0" borderId="3" xfId="0" applyFont="1" applyBorder="1" applyAlignment="1">
      <alignment vertical="center" wrapText="1"/>
    </xf>
    <xf numFmtId="49" fontId="10" fillId="3" borderId="1" xfId="0" applyNumberFormat="1" applyFont="1" applyFill="1" applyBorder="1" applyAlignment="1">
      <alignment horizontal="right" vertical="center"/>
    </xf>
    <xf numFmtId="0" fontId="1" fillId="0" borderId="0" xfId="0" applyFont="1" applyBorder="1" applyAlignment="1">
      <alignment horizontal="center" vertical="center"/>
    </xf>
    <xf numFmtId="0" fontId="9" fillId="0" borderId="0" xfId="0" applyFont="1" applyAlignment="1">
      <alignment horizontal="left"/>
    </xf>
    <xf numFmtId="11" fontId="11" fillId="3" borderId="1" xfId="0" applyNumberFormat="1" applyFont="1" applyFill="1" applyBorder="1" applyAlignment="1">
      <alignment horizontal="center" vertical="center" wrapText="1"/>
    </xf>
    <xf numFmtId="0" fontId="10" fillId="0" borderId="3" xfId="0" applyFont="1" applyBorder="1" applyAlignment="1">
      <alignment horizontal="center"/>
    </xf>
    <xf numFmtId="0" fontId="5" fillId="0" borderId="0" xfId="0" applyFont="1" applyAlignment="1">
      <alignment vertical="center"/>
    </xf>
    <xf numFmtId="49" fontId="10" fillId="3" borderId="1" xfId="1" applyNumberFormat="1" applyFont="1" applyFill="1" applyBorder="1" applyAlignment="1">
      <alignment horizontal="center" vertical="center"/>
    </xf>
    <xf numFmtId="49" fontId="10" fillId="0" borderId="1" xfId="0" applyNumberFormat="1" applyFont="1" applyBorder="1" applyAlignment="1">
      <alignment horizontal="left" vertical="center"/>
    </xf>
    <xf numFmtId="0" fontId="10" fillId="3" borderId="1" xfId="0" applyFont="1" applyFill="1" applyBorder="1" applyAlignment="1" applyProtection="1">
      <alignment horizontal="center" vertical="top" wrapText="1"/>
      <protection hidden="1"/>
    </xf>
    <xf numFmtId="0" fontId="10" fillId="0" borderId="1" xfId="0" applyFont="1" applyBorder="1" applyAlignment="1">
      <alignment horizontal="center"/>
    </xf>
    <xf numFmtId="0" fontId="5" fillId="0" borderId="0" xfId="0" applyFont="1" applyAlignment="1">
      <alignment horizontal="left" vertical="center"/>
    </xf>
    <xf numFmtId="0" fontId="10" fillId="0" borderId="1" xfId="0" applyFont="1" applyBorder="1" applyAlignment="1" applyProtection="1">
      <alignment horizontal="left" vertical="top" wrapText="1"/>
      <protection hidden="1"/>
    </xf>
    <xf numFmtId="0" fontId="10" fillId="0" borderId="1" xfId="0" applyFont="1" applyBorder="1" applyAlignment="1" applyProtection="1">
      <alignment horizontal="center" vertical="top" wrapText="1"/>
      <protection hidden="1"/>
    </xf>
    <xf numFmtId="0" fontId="10" fillId="0" borderId="1" xfId="0" applyFont="1" applyBorder="1" applyAlignment="1">
      <alignment horizontal="left" vertical="top"/>
    </xf>
    <xf numFmtId="0" fontId="8" fillId="0" borderId="0" xfId="0" applyFont="1" applyAlignment="1">
      <alignment horizontal="left" vertical="top"/>
    </xf>
    <xf numFmtId="0" fontId="7" fillId="0" borderId="0" xfId="0" applyFont="1" applyAlignment="1">
      <alignment horizontal="center"/>
    </xf>
    <xf numFmtId="0" fontId="9" fillId="0" borderId="0" xfId="0" applyFont="1" applyAlignment="1">
      <alignment horizontal="center" vertical="center"/>
    </xf>
    <xf numFmtId="0" fontId="0" fillId="0" borderId="0" xfId="0" applyFont="1" applyAlignment="1">
      <alignment vertical="center"/>
    </xf>
    <xf numFmtId="0" fontId="1" fillId="0" borderId="3" xfId="0" applyFont="1" applyBorder="1" applyAlignment="1">
      <alignment horizontal="center" vertical="center"/>
    </xf>
    <xf numFmtId="0" fontId="1" fillId="0" borderId="0" xfId="0" applyFont="1" applyBorder="1" applyAlignment="1" applyProtection="1">
      <alignment horizontal="center" vertical="center"/>
    </xf>
    <xf numFmtId="0" fontId="1" fillId="0" borderId="0" xfId="0" applyFont="1"/>
    <xf numFmtId="0" fontId="1" fillId="0" borderId="0" xfId="0" applyFont="1" applyAlignment="1">
      <alignment horizontal="center"/>
    </xf>
    <xf numFmtId="0" fontId="2" fillId="0" borderId="3" xfId="0" applyFont="1" applyBorder="1" applyAlignment="1" applyProtection="1">
      <alignment horizontal="center" vertical="center"/>
      <protection hidden="1"/>
    </xf>
    <xf numFmtId="0" fontId="1" fillId="0" borderId="3" xfId="0" applyFont="1" applyBorder="1" applyAlignment="1">
      <alignment vertical="center"/>
    </xf>
    <xf numFmtId="0" fontId="10" fillId="5" borderId="3" xfId="0" applyFont="1" applyFill="1" applyBorder="1" applyAlignment="1">
      <alignment horizontal="center" vertical="center" wrapText="1"/>
    </xf>
    <xf numFmtId="49" fontId="10" fillId="3" borderId="3" xfId="0" applyNumberFormat="1" applyFont="1" applyFill="1" applyBorder="1" applyAlignment="1">
      <alignment vertical="center" wrapText="1"/>
    </xf>
    <xf numFmtId="49" fontId="10" fillId="3" borderId="4"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0" fontId="10" fillId="0" borderId="0" xfId="0" applyFont="1" applyAlignment="1">
      <alignment vertical="center"/>
    </xf>
    <xf numFmtId="0" fontId="0" fillId="0" borderId="3" xfId="0" applyFont="1" applyBorder="1"/>
    <xf numFmtId="11" fontId="10" fillId="3" borderId="1" xfId="0" applyNumberFormat="1" applyFont="1" applyFill="1" applyBorder="1" applyAlignment="1" applyProtection="1">
      <alignment horizontal="center" vertical="top" wrapText="1"/>
      <protection hidden="1"/>
    </xf>
    <xf numFmtId="0" fontId="2" fillId="0" borderId="0" xfId="0" applyFont="1" applyBorder="1" applyAlignment="1">
      <alignment horizontal="left"/>
    </xf>
    <xf numFmtId="0" fontId="2" fillId="2" borderId="1" xfId="0" applyFont="1" applyFill="1" applyBorder="1" applyAlignment="1">
      <alignment horizontal="center" vertical="center"/>
    </xf>
    <xf numFmtId="0" fontId="3" fillId="3" borderId="2" xfId="0" applyFont="1" applyFill="1" applyBorder="1" applyAlignment="1" applyProtection="1">
      <alignment horizontal="center"/>
      <protection locked="0"/>
    </xf>
    <xf numFmtId="164" fontId="2" fillId="0" borderId="0" xfId="0" applyNumberFormat="1" applyFont="1" applyBorder="1" applyAlignment="1">
      <alignment horizontal="left"/>
    </xf>
    <xf numFmtId="11" fontId="12" fillId="3" borderId="1" xfId="0" applyNumberFormat="1" applyFont="1" applyFill="1" applyBorder="1" applyAlignment="1">
      <alignment horizontal="left" vertical="top" wrapText="1"/>
    </xf>
    <xf numFmtId="0" fontId="1" fillId="4" borderId="3" xfId="0" applyFont="1" applyFill="1" applyBorder="1" applyAlignment="1">
      <alignment horizontal="left" vertical="top" wrapText="1"/>
    </xf>
    <xf numFmtId="49" fontId="10" fillId="4" borderId="3" xfId="0" applyNumberFormat="1" applyFont="1" applyFill="1" applyBorder="1" applyAlignment="1" applyProtection="1">
      <alignment horizontal="left" vertical="top" wrapText="1"/>
      <protection hidden="1"/>
    </xf>
    <xf numFmtId="49" fontId="1" fillId="4" borderId="3" xfId="0" applyNumberFormat="1" applyFont="1" applyFill="1" applyBorder="1" applyAlignment="1">
      <alignment horizontal="left" vertical="top"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129"/>
  <sheetViews>
    <sheetView tabSelected="1" topLeftCell="A90" zoomScale="115" zoomScaleNormal="115" workbookViewId="0">
      <selection activeCell="D93" sqref="D93:M93"/>
    </sheetView>
  </sheetViews>
  <sheetFormatPr defaultColWidth="9.140625" defaultRowHeight="15" x14ac:dyDescent="0.25"/>
  <cols>
    <col min="1" max="1" width="10" style="1" customWidth="1"/>
    <col min="2" max="2" width="47.28515625" style="2" customWidth="1"/>
    <col min="3" max="3" width="19.140625" style="3" customWidth="1"/>
    <col min="4" max="4" width="21.42578125" style="3" customWidth="1"/>
    <col min="5" max="5" width="19.42578125" style="2" customWidth="1"/>
    <col min="6" max="6" width="18.140625" style="4" customWidth="1"/>
    <col min="7" max="12" width="18.140625" style="2" customWidth="1"/>
    <col min="13" max="13" width="18.85546875" style="2" customWidth="1"/>
    <col min="14" max="19" width="5.7109375" style="2" customWidth="1"/>
    <col min="20" max="1024" width="9.140625" style="2"/>
  </cols>
  <sheetData>
    <row r="1" spans="1:6" ht="18.75" customHeight="1" x14ac:dyDescent="0.25">
      <c r="A1" s="61" t="s">
        <v>137</v>
      </c>
      <c r="B1" s="61"/>
      <c r="C1" s="62" t="s">
        <v>0</v>
      </c>
      <c r="D1" s="62"/>
      <c r="E1" s="63">
        <v>18015001</v>
      </c>
      <c r="F1" s="63"/>
    </row>
    <row r="2" spans="1:6" ht="18.75" customHeight="1" x14ac:dyDescent="0.25">
      <c r="A2" s="64">
        <v>44001</v>
      </c>
      <c r="B2" s="64"/>
      <c r="C2" s="62" t="s">
        <v>1</v>
      </c>
      <c r="D2" s="62"/>
      <c r="E2" s="63" t="s">
        <v>138</v>
      </c>
      <c r="F2" s="63"/>
    </row>
    <row r="3" spans="1:6" s="5" customFormat="1" ht="18.75" customHeight="1" x14ac:dyDescent="0.2"/>
    <row r="4" spans="1:6" s="5" customFormat="1" ht="18.75" customHeight="1" x14ac:dyDescent="0.2">
      <c r="A4" s="5" t="s">
        <v>2</v>
      </c>
    </row>
    <row r="5" spans="1:6" s="5" customFormat="1" ht="18.75" customHeight="1" x14ac:dyDescent="0.25">
      <c r="A5" s="6" t="s">
        <v>3</v>
      </c>
    </row>
    <row r="6" spans="1:6" x14ac:dyDescent="0.25">
      <c r="A6" s="7"/>
      <c r="F6" s="2"/>
    </row>
    <row r="7" spans="1:6" x14ac:dyDescent="0.25">
      <c r="A7" s="8"/>
      <c r="B7" s="9" t="s">
        <v>4</v>
      </c>
      <c r="F7" s="2"/>
    </row>
    <row r="8" spans="1:6" x14ac:dyDescent="0.25">
      <c r="A8" s="8"/>
      <c r="B8" s="10" t="s">
        <v>5</v>
      </c>
      <c r="F8" s="2"/>
    </row>
    <row r="9" spans="1:6" s="2" customFormat="1" ht="20.25" x14ac:dyDescent="0.3">
      <c r="A9" s="11"/>
      <c r="B9" s="12" t="s">
        <v>6</v>
      </c>
      <c r="C9" s="13"/>
      <c r="D9" s="14"/>
      <c r="E9" s="15"/>
    </row>
    <row r="10" spans="1:6" s="2" customFormat="1" ht="20.25" x14ac:dyDescent="0.3">
      <c r="A10" s="11"/>
      <c r="B10" s="16" t="s">
        <v>7</v>
      </c>
      <c r="C10" s="13"/>
      <c r="D10" s="14"/>
      <c r="E10" s="15"/>
    </row>
    <row r="11" spans="1:6" ht="18.75" x14ac:dyDescent="0.3">
      <c r="B11" s="17"/>
      <c r="C11" s="18"/>
      <c r="D11" s="18"/>
      <c r="E11" s="19"/>
      <c r="F11" s="2"/>
    </row>
    <row r="12" spans="1:6" ht="18.75" x14ac:dyDescent="0.25">
      <c r="A12" s="20" t="s">
        <v>8</v>
      </c>
      <c r="C12" s="21"/>
      <c r="D12" s="21"/>
    </row>
    <row r="13" spans="1:6" x14ac:dyDescent="0.25">
      <c r="A13" s="22">
        <v>1</v>
      </c>
      <c r="B13" s="23" t="s">
        <v>9</v>
      </c>
      <c r="C13" s="24" t="s">
        <v>10</v>
      </c>
      <c r="D13" s="25" t="s">
        <v>11</v>
      </c>
      <c r="E13" s="26"/>
      <c r="F13" s="27"/>
    </row>
    <row r="14" spans="1:6" ht="22.5" customHeight="1" x14ac:dyDescent="0.25">
      <c r="A14" s="28" t="s">
        <v>12</v>
      </c>
      <c r="B14" s="29" t="s">
        <v>13</v>
      </c>
      <c r="C14" s="29"/>
      <c r="D14" s="30" t="s">
        <v>139</v>
      </c>
      <c r="E14" s="31"/>
      <c r="F14" s="32" t="s">
        <v>14</v>
      </c>
    </row>
    <row r="15" spans="1:6" ht="22.5" customHeight="1" x14ac:dyDescent="0.25">
      <c r="A15" s="28" t="s">
        <v>15</v>
      </c>
      <c r="B15" s="29" t="s">
        <v>16</v>
      </c>
      <c r="C15" s="33">
        <v>72400</v>
      </c>
      <c r="D15" s="34"/>
      <c r="E15" s="31"/>
      <c r="F15" s="27"/>
    </row>
    <row r="16" spans="1:6" ht="22.5" customHeight="1" x14ac:dyDescent="0.25">
      <c r="A16" s="28"/>
      <c r="B16" s="29"/>
      <c r="C16" s="29"/>
      <c r="D16" s="34"/>
      <c r="E16" s="31"/>
      <c r="F16" s="27"/>
    </row>
    <row r="17" spans="1:6" ht="22.5" customHeight="1" x14ac:dyDescent="0.25">
      <c r="A17" s="28" t="s">
        <v>17</v>
      </c>
      <c r="B17" s="35" t="s">
        <v>18</v>
      </c>
      <c r="C17" s="29"/>
      <c r="D17" s="34"/>
      <c r="E17" s="31"/>
      <c r="F17" s="27"/>
    </row>
    <row r="18" spans="1:6" ht="22.5" customHeight="1" x14ac:dyDescent="0.25">
      <c r="A18" s="28" t="s">
        <v>19</v>
      </c>
      <c r="B18" s="29" t="s">
        <v>20</v>
      </c>
      <c r="C18" s="33">
        <v>1000</v>
      </c>
      <c r="D18" s="34" t="s">
        <v>21</v>
      </c>
      <c r="E18" s="31"/>
      <c r="F18" s="27"/>
    </row>
    <row r="19" spans="1:6" ht="22.5" customHeight="1" x14ac:dyDescent="0.25">
      <c r="A19" s="28" t="s">
        <v>22</v>
      </c>
      <c r="B19" s="29" t="s">
        <v>23</v>
      </c>
      <c r="C19" s="33">
        <v>20000</v>
      </c>
      <c r="D19" s="34" t="s">
        <v>21</v>
      </c>
      <c r="E19" s="31"/>
      <c r="F19" s="27"/>
    </row>
    <row r="20" spans="1:6" ht="22.5" customHeight="1" x14ac:dyDescent="0.25">
      <c r="A20" s="28" t="s">
        <v>24</v>
      </c>
      <c r="B20" s="29" t="s">
        <v>25</v>
      </c>
      <c r="C20" s="29"/>
      <c r="D20" s="36" t="s">
        <v>140</v>
      </c>
      <c r="E20" s="31"/>
      <c r="F20" s="32" t="s">
        <v>14</v>
      </c>
    </row>
    <row r="21" spans="1:6" ht="22.5" customHeight="1" x14ac:dyDescent="0.25">
      <c r="A21" s="28" t="s">
        <v>26</v>
      </c>
      <c r="B21" s="29" t="s">
        <v>27</v>
      </c>
      <c r="C21" s="33">
        <v>1.9999999999999999E-6</v>
      </c>
      <c r="D21" s="34" t="s">
        <v>28</v>
      </c>
      <c r="E21" s="31"/>
      <c r="F21" s="32"/>
    </row>
    <row r="22" spans="1:6" ht="22.5" customHeight="1" x14ac:dyDescent="0.25">
      <c r="A22" s="28" t="s">
        <v>29</v>
      </c>
      <c r="B22" s="29" t="s">
        <v>30</v>
      </c>
      <c r="C22" s="34"/>
      <c r="D22" s="36" t="s">
        <v>140</v>
      </c>
      <c r="E22" s="31"/>
      <c r="F22" s="32" t="s">
        <v>14</v>
      </c>
    </row>
    <row r="23" spans="1:6" ht="22.5" customHeight="1" x14ac:dyDescent="0.25">
      <c r="A23" s="28" t="s">
        <v>31</v>
      </c>
      <c r="B23" s="29" t="s">
        <v>32</v>
      </c>
      <c r="C23" s="33">
        <v>7.9999999999999996E-6</v>
      </c>
      <c r="D23" s="34" t="s">
        <v>28</v>
      </c>
      <c r="E23" s="31"/>
      <c r="F23" s="27"/>
    </row>
    <row r="24" spans="1:6" ht="22.5" customHeight="1" x14ac:dyDescent="0.25">
      <c r="A24" s="28" t="s">
        <v>33</v>
      </c>
      <c r="B24" s="29" t="s">
        <v>34</v>
      </c>
      <c r="C24" s="34"/>
      <c r="D24" s="36" t="s">
        <v>141</v>
      </c>
      <c r="E24" s="31"/>
      <c r="F24" s="32" t="s">
        <v>14</v>
      </c>
    </row>
    <row r="25" spans="1:6" ht="22.5" customHeight="1" x14ac:dyDescent="0.25">
      <c r="A25" s="28" t="s">
        <v>35</v>
      </c>
      <c r="B25" s="29" t="s">
        <v>36</v>
      </c>
      <c r="C25" s="33">
        <v>4.8299999999999997E-7</v>
      </c>
      <c r="D25" s="34" t="s">
        <v>28</v>
      </c>
      <c r="E25" s="31"/>
      <c r="F25" s="27"/>
    </row>
    <row r="26" spans="1:6" ht="22.5" customHeight="1" x14ac:dyDescent="0.25">
      <c r="A26" s="28" t="s">
        <v>37</v>
      </c>
      <c r="B26" s="37" t="s">
        <v>38</v>
      </c>
      <c r="C26" s="33"/>
      <c r="D26" s="34" t="s">
        <v>39</v>
      </c>
      <c r="E26" s="31"/>
      <c r="F26" s="27"/>
    </row>
    <row r="27" spans="1:6" ht="22.5" customHeight="1" x14ac:dyDescent="0.25">
      <c r="A27" s="28"/>
      <c r="B27" s="29"/>
      <c r="C27" s="34"/>
      <c r="D27" s="34"/>
      <c r="E27" s="31"/>
      <c r="F27" s="32"/>
    </row>
    <row r="28" spans="1:6" ht="22.5" customHeight="1" x14ac:dyDescent="0.25">
      <c r="A28" s="28" t="s">
        <v>40</v>
      </c>
      <c r="B28" s="29" t="s">
        <v>41</v>
      </c>
      <c r="C28" s="38" t="s">
        <v>146</v>
      </c>
      <c r="D28" s="39" t="s">
        <v>21</v>
      </c>
      <c r="E28" s="31"/>
      <c r="F28" s="32"/>
    </row>
    <row r="29" spans="1:6" ht="22.5" customHeight="1" x14ac:dyDescent="0.25">
      <c r="A29" s="28" t="s">
        <v>42</v>
      </c>
      <c r="B29" s="29" t="s">
        <v>43</v>
      </c>
      <c r="C29" s="38">
        <v>1348.58</v>
      </c>
      <c r="D29" s="34"/>
      <c r="E29" s="31"/>
      <c r="F29" s="32"/>
    </row>
    <row r="30" spans="1:6" ht="22.5" customHeight="1" x14ac:dyDescent="0.25">
      <c r="A30" s="28"/>
      <c r="B30" s="29"/>
      <c r="C30" s="34"/>
      <c r="D30" s="34"/>
      <c r="E30" s="31"/>
      <c r="F30" s="32"/>
    </row>
    <row r="31" spans="1:6" ht="22.5" customHeight="1" x14ac:dyDescent="0.25">
      <c r="A31" s="28" t="s">
        <v>44</v>
      </c>
      <c r="B31" s="40" t="s">
        <v>45</v>
      </c>
      <c r="C31" s="34"/>
      <c r="D31" s="34"/>
      <c r="E31" s="31"/>
      <c r="F31" s="32"/>
    </row>
    <row r="32" spans="1:6" ht="22.5" customHeight="1" x14ac:dyDescent="0.25">
      <c r="A32" s="28" t="s">
        <v>46</v>
      </c>
      <c r="B32" s="41" t="s">
        <v>47</v>
      </c>
      <c r="C32" s="38">
        <v>3.59</v>
      </c>
      <c r="D32" s="42" t="s">
        <v>48</v>
      </c>
      <c r="E32" s="31"/>
      <c r="F32" s="32"/>
    </row>
    <row r="33" spans="1:6" ht="22.5" customHeight="1" x14ac:dyDescent="0.25">
      <c r="A33" s="28" t="s">
        <v>49</v>
      </c>
      <c r="B33" s="41" t="s">
        <v>50</v>
      </c>
      <c r="C33" s="60">
        <v>7.5199999999999998E-3</v>
      </c>
      <c r="D33" s="42" t="s">
        <v>48</v>
      </c>
      <c r="E33" s="31"/>
      <c r="F33" s="32"/>
    </row>
    <row r="34" spans="1:6" ht="22.5" customHeight="1" x14ac:dyDescent="0.25">
      <c r="A34" s="28" t="s">
        <v>51</v>
      </c>
      <c r="B34" s="41" t="s">
        <v>52</v>
      </c>
      <c r="C34" s="60">
        <v>3.0620000000000001E-2</v>
      </c>
      <c r="D34" s="42" t="s">
        <v>48</v>
      </c>
      <c r="E34" s="31"/>
      <c r="F34" s="32"/>
    </row>
    <row r="35" spans="1:6" ht="22.5" customHeight="1" x14ac:dyDescent="0.25">
      <c r="A35" s="28" t="s">
        <v>53</v>
      </c>
      <c r="B35" s="41" t="s">
        <v>54</v>
      </c>
      <c r="C35" s="60">
        <v>2.3230000000000001E-2</v>
      </c>
      <c r="D35" s="42" t="s">
        <v>48</v>
      </c>
      <c r="E35" s="31"/>
      <c r="F35" s="32"/>
    </row>
    <row r="36" spans="1:6" ht="22.5" customHeight="1" x14ac:dyDescent="0.25">
      <c r="A36" s="28" t="s">
        <v>55</v>
      </c>
      <c r="B36" s="41" t="s">
        <v>56</v>
      </c>
      <c r="C36" s="60">
        <v>1.302E-2</v>
      </c>
      <c r="D36" s="42" t="s">
        <v>48</v>
      </c>
      <c r="E36" s="31"/>
      <c r="F36" s="32"/>
    </row>
    <row r="37" spans="1:6" ht="22.5" customHeight="1" x14ac:dyDescent="0.25">
      <c r="A37" s="28" t="s">
        <v>57</v>
      </c>
      <c r="B37" s="41" t="s">
        <v>58</v>
      </c>
      <c r="C37" s="60">
        <v>2.9239999999999999E-2</v>
      </c>
      <c r="D37" s="42" t="s">
        <v>48</v>
      </c>
      <c r="E37" s="31"/>
      <c r="F37" s="32"/>
    </row>
    <row r="38" spans="1:6" ht="22.5" customHeight="1" x14ac:dyDescent="0.25">
      <c r="A38" s="28" t="s">
        <v>59</v>
      </c>
      <c r="B38" s="43" t="s">
        <v>60</v>
      </c>
      <c r="C38" s="60">
        <f>SQRT(C33*C33+C34*C34+C35*C35+C36*C36+C37*C37) / C32</f>
        <v>1.4088941811233541E-2</v>
      </c>
      <c r="D38" s="42" t="s">
        <v>61</v>
      </c>
      <c r="E38" s="31"/>
      <c r="F38" s="32"/>
    </row>
    <row r="39" spans="1:6" ht="18.75" x14ac:dyDescent="0.3">
      <c r="A39" s="44"/>
      <c r="D39" s="2"/>
      <c r="E39" s="45"/>
      <c r="F39" s="27"/>
    </row>
    <row r="40" spans="1:6" ht="18.75" x14ac:dyDescent="0.3">
      <c r="A40" s="44"/>
      <c r="D40" s="2"/>
      <c r="E40" s="45"/>
      <c r="F40" s="27"/>
    </row>
    <row r="41" spans="1:6" ht="18.75" x14ac:dyDescent="0.25">
      <c r="A41" s="20" t="s">
        <v>62</v>
      </c>
      <c r="D41" s="2"/>
      <c r="F41" s="27"/>
    </row>
    <row r="42" spans="1:6" s="47" customFormat="1" x14ac:dyDescent="0.2">
      <c r="A42" s="22">
        <v>2</v>
      </c>
      <c r="B42" s="23" t="s">
        <v>9</v>
      </c>
      <c r="C42" s="24" t="s">
        <v>10</v>
      </c>
      <c r="D42" s="25" t="s">
        <v>11</v>
      </c>
      <c r="E42" s="26"/>
      <c r="F42" s="46"/>
    </row>
    <row r="43" spans="1:6" s="47" customFormat="1" ht="27" customHeight="1" x14ac:dyDescent="0.25">
      <c r="A43" s="48" t="s">
        <v>63</v>
      </c>
      <c r="B43" s="35" t="s">
        <v>64</v>
      </c>
      <c r="C43" s="29"/>
      <c r="D43" s="34"/>
      <c r="E43" s="49"/>
      <c r="F43" s="46"/>
    </row>
    <row r="44" spans="1:6" s="47" customFormat="1" ht="22.5" customHeight="1" x14ac:dyDescent="0.25">
      <c r="A44" s="48" t="s">
        <v>65</v>
      </c>
      <c r="B44" s="29" t="s">
        <v>20</v>
      </c>
      <c r="C44" s="33">
        <v>1000</v>
      </c>
      <c r="D44" s="34" t="s">
        <v>21</v>
      </c>
      <c r="E44" s="49"/>
      <c r="F44" s="46"/>
    </row>
    <row r="45" spans="1:6" s="47" customFormat="1" ht="22.5" customHeight="1" x14ac:dyDescent="0.25">
      <c r="A45" s="48" t="s">
        <v>66</v>
      </c>
      <c r="B45" s="29" t="s">
        <v>23</v>
      </c>
      <c r="C45" s="33">
        <v>20000</v>
      </c>
      <c r="D45" s="34" t="s">
        <v>21</v>
      </c>
      <c r="E45" s="49"/>
      <c r="F45" s="46"/>
    </row>
    <row r="46" spans="1:6" s="47" customFormat="1" ht="22.5" customHeight="1" x14ac:dyDescent="0.25">
      <c r="A46" s="48" t="s">
        <v>67</v>
      </c>
      <c r="B46" s="29" t="s">
        <v>68</v>
      </c>
      <c r="C46" s="33">
        <v>20</v>
      </c>
      <c r="D46" s="34" t="s">
        <v>21</v>
      </c>
      <c r="E46" s="49"/>
      <c r="F46" s="46"/>
    </row>
    <row r="47" spans="1:6" s="47" customFormat="1" ht="22.5" customHeight="1" x14ac:dyDescent="0.25">
      <c r="A47" s="48" t="s">
        <v>69</v>
      </c>
      <c r="B47" s="29" t="s">
        <v>25</v>
      </c>
      <c r="C47" s="29"/>
      <c r="D47" s="36" t="s">
        <v>140</v>
      </c>
      <c r="E47" s="49"/>
      <c r="F47" s="46"/>
    </row>
    <row r="48" spans="1:6" s="47" customFormat="1" ht="22.5" customHeight="1" x14ac:dyDescent="0.25">
      <c r="A48" s="48" t="s">
        <v>70</v>
      </c>
      <c r="B48" s="29" t="s">
        <v>27</v>
      </c>
      <c r="C48" s="33">
        <v>1.9999999999999999E-6</v>
      </c>
      <c r="D48" s="34" t="s">
        <v>28</v>
      </c>
      <c r="E48" s="49"/>
      <c r="F48" s="46"/>
    </row>
    <row r="49" spans="1:6" s="47" customFormat="1" ht="22.5" customHeight="1" x14ac:dyDescent="0.25">
      <c r="A49" s="48" t="s">
        <v>71</v>
      </c>
      <c r="B49" s="29" t="s">
        <v>30</v>
      </c>
      <c r="C49" s="34"/>
      <c r="D49" s="36" t="s">
        <v>140</v>
      </c>
      <c r="E49" s="49"/>
      <c r="F49" s="46"/>
    </row>
    <row r="50" spans="1:6" ht="22.5" customHeight="1" x14ac:dyDescent="0.25">
      <c r="A50" s="48" t="s">
        <v>72</v>
      </c>
      <c r="B50" s="29" t="s">
        <v>32</v>
      </c>
      <c r="C50" s="33">
        <v>7.9999999999999996E-6</v>
      </c>
      <c r="D50" s="34" t="s">
        <v>28</v>
      </c>
    </row>
    <row r="51" spans="1:6" ht="22.5" customHeight="1" x14ac:dyDescent="0.25">
      <c r="A51" s="48" t="s">
        <v>73</v>
      </c>
      <c r="B51" s="29" t="s">
        <v>34</v>
      </c>
      <c r="C51" s="34"/>
      <c r="D51" s="36" t="s">
        <v>141</v>
      </c>
    </row>
    <row r="52" spans="1:6" ht="22.5" customHeight="1" x14ac:dyDescent="0.25">
      <c r="A52" s="48" t="s">
        <v>74</v>
      </c>
      <c r="B52" s="29" t="s">
        <v>36</v>
      </c>
      <c r="C52" s="33">
        <v>4.8299999999999997E-7</v>
      </c>
      <c r="D52" s="34" t="s">
        <v>28</v>
      </c>
    </row>
    <row r="53" spans="1:6" ht="22.5" customHeight="1" x14ac:dyDescent="0.25">
      <c r="A53" s="48" t="s">
        <v>75</v>
      </c>
      <c r="B53" s="37" t="s">
        <v>38</v>
      </c>
      <c r="C53" s="33"/>
      <c r="D53" s="34" t="s">
        <v>39</v>
      </c>
    </row>
    <row r="54" spans="1:6" ht="22.5" customHeight="1" x14ac:dyDescent="0.25">
      <c r="A54" s="48"/>
      <c r="B54" s="29"/>
      <c r="C54" s="34"/>
      <c r="D54" s="34"/>
    </row>
    <row r="55" spans="1:6" ht="22.5" customHeight="1" x14ac:dyDescent="0.25">
      <c r="A55" s="48" t="s">
        <v>76</v>
      </c>
      <c r="B55" s="29" t="s">
        <v>41</v>
      </c>
      <c r="C55" s="38" t="s">
        <v>146</v>
      </c>
      <c r="D55" s="39" t="s">
        <v>21</v>
      </c>
    </row>
    <row r="56" spans="1:6" ht="22.5" customHeight="1" x14ac:dyDescent="0.25">
      <c r="A56" s="48" t="s">
        <v>77</v>
      </c>
      <c r="B56" s="29" t="s">
        <v>43</v>
      </c>
      <c r="C56" s="38">
        <v>1382.68</v>
      </c>
      <c r="D56" s="34"/>
    </row>
    <row r="57" spans="1:6" ht="22.5" customHeight="1" x14ac:dyDescent="0.25">
      <c r="A57" s="48"/>
      <c r="B57" s="29"/>
      <c r="C57" s="34"/>
      <c r="D57" s="34"/>
    </row>
    <row r="58" spans="1:6" ht="22.5" customHeight="1" x14ac:dyDescent="0.25">
      <c r="A58" s="48" t="s">
        <v>78</v>
      </c>
      <c r="B58" s="40" t="s">
        <v>45</v>
      </c>
      <c r="C58" s="34"/>
      <c r="D58" s="34"/>
    </row>
    <row r="59" spans="1:6" ht="22.5" customHeight="1" x14ac:dyDescent="0.25">
      <c r="A59" s="28" t="s">
        <v>79</v>
      </c>
      <c r="B59" s="41" t="s">
        <v>47</v>
      </c>
      <c r="C59" s="38">
        <v>3.754</v>
      </c>
      <c r="D59" s="42" t="s">
        <v>48</v>
      </c>
    </row>
    <row r="60" spans="1:6" ht="22.5" customHeight="1" x14ac:dyDescent="0.25">
      <c r="A60" s="28" t="s">
        <v>80</v>
      </c>
      <c r="B60" s="41" t="s">
        <v>50</v>
      </c>
      <c r="C60" s="60">
        <v>6.3240000000000005E-2</v>
      </c>
      <c r="D60" s="42" t="s">
        <v>48</v>
      </c>
    </row>
    <row r="61" spans="1:6" ht="22.5" customHeight="1" x14ac:dyDescent="0.25">
      <c r="A61" s="28" t="s">
        <v>81</v>
      </c>
      <c r="B61" s="41" t="s">
        <v>52</v>
      </c>
      <c r="C61" s="60">
        <v>0.39989999999999998</v>
      </c>
      <c r="D61" s="42" t="s">
        <v>48</v>
      </c>
    </row>
    <row r="62" spans="1:6" ht="22.5" customHeight="1" x14ac:dyDescent="0.25">
      <c r="A62" s="28" t="s">
        <v>82</v>
      </c>
      <c r="B62" s="41" t="s">
        <v>54</v>
      </c>
      <c r="C62" s="60">
        <v>1.7319999999999999E-2</v>
      </c>
      <c r="D62" s="42" t="s">
        <v>48</v>
      </c>
    </row>
    <row r="63" spans="1:6" ht="22.5" customHeight="1" x14ac:dyDescent="0.25">
      <c r="A63" s="28" t="s">
        <v>83</v>
      </c>
      <c r="B63" s="41" t="s">
        <v>56</v>
      </c>
      <c r="C63" s="60">
        <v>0.11574</v>
      </c>
      <c r="D63" s="42" t="s">
        <v>48</v>
      </c>
    </row>
    <row r="64" spans="1:6" ht="22.5" customHeight="1" x14ac:dyDescent="0.25">
      <c r="A64" s="28" t="s">
        <v>84</v>
      </c>
      <c r="B64" s="41" t="s">
        <v>58</v>
      </c>
      <c r="C64" s="60">
        <v>1.009E-2</v>
      </c>
      <c r="D64" s="42" t="s">
        <v>48</v>
      </c>
    </row>
    <row r="65" spans="1:15" ht="22.5" customHeight="1" x14ac:dyDescent="0.25">
      <c r="A65" s="28" t="s">
        <v>85</v>
      </c>
      <c r="B65" s="43" t="s">
        <v>60</v>
      </c>
      <c r="C65" s="60">
        <f>SQRT(C60*C60+C61*C61+C62*C62+C63*C63+C64*C64) / C59</f>
        <v>0.11229748497808671</v>
      </c>
      <c r="D65" s="42" t="s">
        <v>61</v>
      </c>
    </row>
    <row r="66" spans="1:15" ht="22.5" customHeight="1" x14ac:dyDescent="0.25">
      <c r="A66"/>
      <c r="B66"/>
      <c r="C66"/>
      <c r="D66"/>
    </row>
    <row r="67" spans="1:15" ht="22.5" customHeight="1" x14ac:dyDescent="0.25">
      <c r="A67"/>
      <c r="B67"/>
      <c r="C67"/>
      <c r="D67"/>
    </row>
    <row r="68" spans="1:15" ht="22.5" customHeight="1" x14ac:dyDescent="0.25">
      <c r="A68" s="20" t="s">
        <v>86</v>
      </c>
      <c r="B68" s="50"/>
      <c r="C68" s="50"/>
      <c r="D68" s="50"/>
      <c r="E68" s="50"/>
      <c r="F68" s="51"/>
      <c r="G68" s="50"/>
      <c r="H68" s="50"/>
      <c r="I68" s="50"/>
      <c r="J68" s="50"/>
      <c r="K68" s="50"/>
      <c r="L68" s="50"/>
      <c r="M68" s="50"/>
    </row>
    <row r="69" spans="1:15" ht="22.5" customHeight="1" x14ac:dyDescent="0.25">
      <c r="A69" s="52">
        <v>3</v>
      </c>
      <c r="B69" s="23" t="s">
        <v>9</v>
      </c>
      <c r="C69" s="24" t="s">
        <v>10</v>
      </c>
      <c r="D69" s="23" t="s">
        <v>11</v>
      </c>
      <c r="E69" s="50"/>
      <c r="F69" s="51"/>
      <c r="G69" s="50"/>
      <c r="H69" s="50"/>
      <c r="I69" s="50"/>
      <c r="J69" s="50"/>
      <c r="K69" s="50"/>
      <c r="L69" s="50"/>
      <c r="M69" s="50"/>
    </row>
    <row r="70" spans="1:15" ht="22.5" customHeight="1" x14ac:dyDescent="0.25">
      <c r="A70" s="48"/>
      <c r="B70" s="53" t="s">
        <v>87</v>
      </c>
      <c r="C70" s="53"/>
      <c r="D70" s="53"/>
      <c r="E70" s="50"/>
      <c r="F70" s="51"/>
      <c r="G70" s="50"/>
      <c r="H70" s="50"/>
      <c r="I70" s="50"/>
      <c r="J70" s="50"/>
      <c r="K70" s="50"/>
      <c r="L70" s="50"/>
      <c r="M70" s="50"/>
    </row>
    <row r="71" spans="1:15" ht="22.5" customHeight="1" x14ac:dyDescent="0.25">
      <c r="A71" s="48"/>
      <c r="B71" s="53"/>
      <c r="C71" s="53"/>
      <c r="D71" s="54" t="s">
        <v>88</v>
      </c>
      <c r="E71" s="54" t="s">
        <v>89</v>
      </c>
      <c r="F71" s="54" t="s">
        <v>90</v>
      </c>
      <c r="G71" s="54" t="s">
        <v>91</v>
      </c>
      <c r="H71" s="54" t="s">
        <v>60</v>
      </c>
      <c r="I71"/>
      <c r="J71"/>
      <c r="K71"/>
      <c r="L71"/>
      <c r="M71"/>
    </row>
    <row r="72" spans="1:15" ht="22.5" customHeight="1" x14ac:dyDescent="0.25">
      <c r="A72" s="48" t="s">
        <v>92</v>
      </c>
      <c r="B72" s="53" t="s">
        <v>93</v>
      </c>
      <c r="C72" s="53"/>
      <c r="D72" s="55" t="s">
        <v>142</v>
      </c>
      <c r="E72" s="56" t="s">
        <v>142</v>
      </c>
      <c r="F72" s="56" t="s">
        <v>144</v>
      </c>
      <c r="G72" s="56" t="s">
        <v>144</v>
      </c>
      <c r="H72" s="56" t="s">
        <v>143</v>
      </c>
      <c r="I72"/>
      <c r="J72" s="2" t="s">
        <v>14</v>
      </c>
      <c r="K72"/>
      <c r="L72"/>
      <c r="M72"/>
      <c r="O72"/>
    </row>
    <row r="73" spans="1:15" ht="22.5" customHeight="1" x14ac:dyDescent="0.25">
      <c r="A73" s="48" t="s">
        <v>94</v>
      </c>
      <c r="B73" s="53" t="s">
        <v>95</v>
      </c>
      <c r="C73" s="48"/>
      <c r="D73" s="55" t="s">
        <v>142</v>
      </c>
      <c r="E73" s="57" t="s">
        <v>142</v>
      </c>
      <c r="F73" s="57" t="s">
        <v>144</v>
      </c>
      <c r="G73" s="57" t="s">
        <v>143</v>
      </c>
      <c r="H73" s="57" t="s">
        <v>143</v>
      </c>
      <c r="I73"/>
      <c r="J73" s="2" t="s">
        <v>14</v>
      </c>
      <c r="K73"/>
      <c r="L73"/>
      <c r="M73"/>
      <c r="O73"/>
    </row>
    <row r="74" spans="1:15" ht="22.5" customHeight="1" x14ac:dyDescent="0.25">
      <c r="A74" s="48" t="s">
        <v>96</v>
      </c>
      <c r="B74" s="53" t="s">
        <v>97</v>
      </c>
      <c r="C74" s="48"/>
      <c r="D74" s="55" t="s">
        <v>142</v>
      </c>
      <c r="E74" s="57" t="s">
        <v>142</v>
      </c>
      <c r="F74" s="57" t="s">
        <v>144</v>
      </c>
      <c r="G74" s="57" t="s">
        <v>143</v>
      </c>
      <c r="H74" s="57" t="s">
        <v>144</v>
      </c>
      <c r="I74"/>
      <c r="J74" s="2" t="s">
        <v>14</v>
      </c>
      <c r="K74"/>
      <c r="L74"/>
      <c r="M74"/>
      <c r="O74"/>
    </row>
    <row r="75" spans="1:15" ht="22.5" customHeight="1" x14ac:dyDescent="0.25">
      <c r="A75" s="48" t="s">
        <v>98</v>
      </c>
      <c r="B75" s="53" t="s">
        <v>99</v>
      </c>
      <c r="C75" s="48"/>
      <c r="D75" s="55" t="s">
        <v>143</v>
      </c>
      <c r="E75" s="57" t="s">
        <v>142</v>
      </c>
      <c r="F75" s="57" t="s">
        <v>143</v>
      </c>
      <c r="G75" s="57" t="s">
        <v>144</v>
      </c>
      <c r="H75" s="57" t="s">
        <v>144</v>
      </c>
      <c r="I75"/>
      <c r="J75" s="2" t="s">
        <v>14</v>
      </c>
      <c r="K75"/>
      <c r="L75"/>
      <c r="M75"/>
      <c r="O75"/>
    </row>
    <row r="76" spans="1:15" ht="22.5" customHeight="1" x14ac:dyDescent="0.25">
      <c r="A76" s="48" t="s">
        <v>100</v>
      </c>
      <c r="B76" s="53" t="s">
        <v>101</v>
      </c>
      <c r="C76" s="48"/>
      <c r="D76" s="55" t="s">
        <v>142</v>
      </c>
      <c r="E76" s="57" t="s">
        <v>142</v>
      </c>
      <c r="F76" s="57" t="s">
        <v>143</v>
      </c>
      <c r="G76" s="57" t="s">
        <v>143</v>
      </c>
      <c r="H76" s="57" t="s">
        <v>144</v>
      </c>
      <c r="I76"/>
      <c r="J76" s="2" t="s">
        <v>14</v>
      </c>
      <c r="K76"/>
      <c r="L76"/>
      <c r="M76"/>
      <c r="O76"/>
    </row>
    <row r="77" spans="1:15" ht="22.5" customHeight="1" x14ac:dyDescent="0.25">
      <c r="A77" s="48" t="s">
        <v>102</v>
      </c>
      <c r="B77" s="53" t="s">
        <v>103</v>
      </c>
      <c r="C77" s="48"/>
      <c r="D77" s="55" t="s">
        <v>142</v>
      </c>
      <c r="E77" s="57" t="s">
        <v>142</v>
      </c>
      <c r="F77" s="57" t="s">
        <v>144</v>
      </c>
      <c r="G77" s="57" t="s">
        <v>144</v>
      </c>
      <c r="H77" s="57" t="s">
        <v>144</v>
      </c>
      <c r="I77"/>
      <c r="J77" s="2" t="s">
        <v>14</v>
      </c>
      <c r="K77"/>
      <c r="L77"/>
      <c r="M77"/>
      <c r="O77"/>
    </row>
    <row r="78" spans="1:15" ht="22.5" customHeight="1" x14ac:dyDescent="0.25">
      <c r="A78" s="48" t="s">
        <v>104</v>
      </c>
      <c r="B78" s="53" t="s">
        <v>105</v>
      </c>
      <c r="C78" s="48"/>
      <c r="D78" s="55" t="s">
        <v>143</v>
      </c>
      <c r="E78" s="57" t="s">
        <v>143</v>
      </c>
      <c r="F78" s="57" t="s">
        <v>143</v>
      </c>
      <c r="G78" s="57" t="s">
        <v>144</v>
      </c>
      <c r="H78" s="57" t="s">
        <v>143</v>
      </c>
      <c r="I78"/>
      <c r="J78" s="2" t="s">
        <v>14</v>
      </c>
      <c r="K78"/>
      <c r="L78"/>
      <c r="M78"/>
      <c r="O78"/>
    </row>
    <row r="79" spans="1:15" ht="22.5" customHeight="1" x14ac:dyDescent="0.25">
      <c r="A79" s="48" t="s">
        <v>106</v>
      </c>
      <c r="B79" s="53" t="s">
        <v>107</v>
      </c>
      <c r="C79" s="48"/>
      <c r="D79" s="55" t="s">
        <v>144</v>
      </c>
      <c r="E79" s="57" t="s">
        <v>143</v>
      </c>
      <c r="F79" s="57" t="s">
        <v>143</v>
      </c>
      <c r="G79" s="57" t="s">
        <v>144</v>
      </c>
      <c r="H79" s="57" t="s">
        <v>142</v>
      </c>
      <c r="I79"/>
      <c r="J79" s="2" t="s">
        <v>14</v>
      </c>
      <c r="K79"/>
      <c r="L79"/>
      <c r="M79"/>
      <c r="O79"/>
    </row>
    <row r="80" spans="1:15" ht="22.5" customHeight="1" x14ac:dyDescent="0.25">
      <c r="A80" s="48" t="s">
        <v>108</v>
      </c>
      <c r="B80" s="53" t="s">
        <v>109</v>
      </c>
      <c r="C80" s="48"/>
      <c r="D80" s="55" t="s">
        <v>143</v>
      </c>
      <c r="E80" s="57" t="s">
        <v>143</v>
      </c>
      <c r="F80" s="57" t="s">
        <v>143</v>
      </c>
      <c r="G80" s="57" t="s">
        <v>144</v>
      </c>
      <c r="H80" s="57" t="s">
        <v>142</v>
      </c>
      <c r="I80"/>
      <c r="J80" s="2" t="s">
        <v>14</v>
      </c>
      <c r="K80"/>
      <c r="L80"/>
      <c r="M80"/>
      <c r="O80"/>
    </row>
    <row r="81" spans="1:15" ht="22.5" customHeight="1" x14ac:dyDescent="0.25">
      <c r="A81" s="48" t="s">
        <v>110</v>
      </c>
      <c r="B81" s="53" t="s">
        <v>111</v>
      </c>
      <c r="C81" s="48"/>
      <c r="D81" s="55" t="s">
        <v>144</v>
      </c>
      <c r="E81" s="57" t="s">
        <v>143</v>
      </c>
      <c r="F81" s="57" t="s">
        <v>142</v>
      </c>
      <c r="G81" s="57" t="s">
        <v>144</v>
      </c>
      <c r="H81" s="57" t="s">
        <v>144</v>
      </c>
      <c r="I81"/>
      <c r="J81" s="2" t="s">
        <v>14</v>
      </c>
      <c r="K81"/>
      <c r="L81"/>
      <c r="M81"/>
      <c r="O81"/>
    </row>
    <row r="82" spans="1:15" ht="22.5" customHeight="1" x14ac:dyDescent="0.25">
      <c r="A82" s="48" t="s">
        <v>112</v>
      </c>
      <c r="B82" s="53" t="s">
        <v>113</v>
      </c>
      <c r="C82" s="48"/>
      <c r="D82" s="55" t="s">
        <v>143</v>
      </c>
      <c r="E82" s="57" t="s">
        <v>143</v>
      </c>
      <c r="F82" s="57" t="s">
        <v>143</v>
      </c>
      <c r="G82" s="57" t="s">
        <v>144</v>
      </c>
      <c r="H82" s="57" t="s">
        <v>144</v>
      </c>
      <c r="I82"/>
      <c r="J82" s="2" t="s">
        <v>14</v>
      </c>
      <c r="K82"/>
      <c r="L82"/>
      <c r="M82"/>
      <c r="O82"/>
    </row>
    <row r="83" spans="1:15" ht="22.5" customHeight="1" x14ac:dyDescent="0.25">
      <c r="A83" s="48" t="s">
        <v>114</v>
      </c>
      <c r="B83" s="53" t="s">
        <v>115</v>
      </c>
      <c r="C83" s="48"/>
      <c r="D83" s="55" t="s">
        <v>144</v>
      </c>
      <c r="E83" s="57" t="s">
        <v>143</v>
      </c>
      <c r="F83" s="57" t="s">
        <v>142</v>
      </c>
      <c r="G83" s="57" t="s">
        <v>143</v>
      </c>
      <c r="H83" s="57" t="s">
        <v>144</v>
      </c>
      <c r="I83"/>
      <c r="J83" s="2" t="s">
        <v>14</v>
      </c>
      <c r="K83"/>
      <c r="L83"/>
      <c r="M83"/>
      <c r="O83"/>
    </row>
    <row r="84" spans="1:15" ht="22.5" customHeight="1" x14ac:dyDescent="0.25"/>
    <row r="85" spans="1:15" ht="22.5" customHeight="1" x14ac:dyDescent="0.25"/>
    <row r="86" spans="1:15" ht="22.5" customHeight="1" x14ac:dyDescent="0.25">
      <c r="A86" s="20" t="s">
        <v>116</v>
      </c>
    </row>
    <row r="87" spans="1:15" ht="22.5" customHeight="1" x14ac:dyDescent="0.25">
      <c r="A87" s="22">
        <v>4</v>
      </c>
      <c r="B87" s="23" t="s">
        <v>9</v>
      </c>
      <c r="C87" s="24" t="s">
        <v>10</v>
      </c>
      <c r="D87" s="25" t="s">
        <v>11</v>
      </c>
    </row>
    <row r="88" spans="1:15" ht="22.5" customHeight="1" x14ac:dyDescent="0.25">
      <c r="A88" s="48"/>
      <c r="B88" s="58" t="s">
        <v>117</v>
      </c>
      <c r="C88" s="29"/>
      <c r="D88" s="29"/>
    </row>
    <row r="89" spans="1:15" ht="99.95" customHeight="1" x14ac:dyDescent="0.25">
      <c r="A89" s="48" t="s">
        <v>118</v>
      </c>
      <c r="B89" s="29" t="s">
        <v>119</v>
      </c>
      <c r="C89" s="29"/>
      <c r="D89" s="65" t="s">
        <v>148</v>
      </c>
      <c r="E89" s="65"/>
      <c r="F89" s="65"/>
      <c r="G89" s="65"/>
      <c r="H89" s="65"/>
      <c r="I89" s="65"/>
      <c r="J89" s="65"/>
      <c r="K89" s="65"/>
      <c r="L89" s="65"/>
      <c r="M89" s="65"/>
    </row>
    <row r="90" spans="1:15" ht="99.95" customHeight="1" x14ac:dyDescent="0.25">
      <c r="A90" s="48" t="s">
        <v>120</v>
      </c>
      <c r="B90" s="29" t="s">
        <v>119</v>
      </c>
      <c r="C90" s="29"/>
      <c r="D90" s="65" t="s">
        <v>145</v>
      </c>
      <c r="E90" s="65"/>
      <c r="F90" s="65"/>
      <c r="G90" s="65"/>
      <c r="H90" s="65"/>
      <c r="I90" s="65"/>
      <c r="J90" s="65"/>
      <c r="K90" s="65"/>
      <c r="L90" s="65"/>
      <c r="M90" s="65"/>
    </row>
    <row r="91" spans="1:15" ht="99.95" customHeight="1" x14ac:dyDescent="0.25">
      <c r="A91" s="48" t="s">
        <v>121</v>
      </c>
      <c r="B91" s="29" t="s">
        <v>119</v>
      </c>
      <c r="C91" s="29"/>
      <c r="D91" s="65" t="s">
        <v>147</v>
      </c>
      <c r="E91" s="65"/>
      <c r="F91" s="65"/>
      <c r="G91" s="65"/>
      <c r="H91" s="65"/>
      <c r="I91" s="65"/>
      <c r="J91" s="65"/>
      <c r="K91" s="65"/>
      <c r="L91" s="65"/>
      <c r="M91" s="65"/>
    </row>
    <row r="92" spans="1:15" ht="99.95" customHeight="1" x14ac:dyDescent="0.25">
      <c r="A92" s="48" t="s">
        <v>122</v>
      </c>
      <c r="B92" s="29" t="s">
        <v>119</v>
      </c>
      <c r="C92" s="29"/>
      <c r="D92" s="65" t="s">
        <v>149</v>
      </c>
      <c r="E92" s="65"/>
      <c r="F92" s="65"/>
      <c r="G92" s="65"/>
      <c r="H92" s="65"/>
      <c r="I92" s="65"/>
      <c r="J92" s="65"/>
      <c r="K92" s="65"/>
      <c r="L92" s="65"/>
      <c r="M92" s="65"/>
    </row>
    <row r="93" spans="1:15" ht="99.95" customHeight="1" x14ac:dyDescent="0.25">
      <c r="A93" s="48" t="s">
        <v>123</v>
      </c>
      <c r="B93" s="29" t="s">
        <v>119</v>
      </c>
      <c r="C93" s="29">
        <v>0</v>
      </c>
      <c r="D93" s="65" t="s">
        <v>150</v>
      </c>
      <c r="E93" s="65"/>
      <c r="F93" s="65"/>
      <c r="G93" s="65"/>
      <c r="H93" s="65"/>
      <c r="I93" s="65"/>
      <c r="J93" s="65"/>
      <c r="K93" s="65"/>
      <c r="L93" s="65"/>
      <c r="M93" s="65"/>
    </row>
    <row r="94" spans="1:15" x14ac:dyDescent="0.25">
      <c r="A94"/>
      <c r="B94"/>
      <c r="C94"/>
      <c r="D94"/>
    </row>
    <row r="95" spans="1:15" x14ac:dyDescent="0.25">
      <c r="A95"/>
      <c r="B95"/>
      <c r="C95"/>
      <c r="D95"/>
    </row>
    <row r="96" spans="1:15" ht="18.75" x14ac:dyDescent="0.25">
      <c r="A96" s="20" t="s">
        <v>124</v>
      </c>
      <c r="B96"/>
      <c r="C96"/>
      <c r="D96"/>
    </row>
    <row r="97" spans="1:7" ht="22.5" customHeight="1" x14ac:dyDescent="0.25">
      <c r="A97" s="48">
        <v>5</v>
      </c>
      <c r="B97" s="29"/>
      <c r="C97" s="29"/>
      <c r="D97" s="29"/>
      <c r="E97" s="29"/>
      <c r="F97" s="29"/>
    </row>
    <row r="98" spans="1:7" ht="48.95" customHeight="1" x14ac:dyDescent="0.25">
      <c r="A98" s="48" t="s">
        <v>125</v>
      </c>
      <c r="B98" s="67" t="s">
        <v>126</v>
      </c>
      <c r="C98" s="67"/>
      <c r="D98" s="67"/>
      <c r="E98" s="67"/>
      <c r="F98" s="67"/>
      <c r="G98" s="67"/>
    </row>
    <row r="99" spans="1:7" ht="22.5" customHeight="1" x14ac:dyDescent="0.25">
      <c r="A99" s="48"/>
      <c r="B99" s="29"/>
      <c r="C99" s="29"/>
      <c r="D99" s="29"/>
      <c r="E99" s="29"/>
      <c r="F99" s="29"/>
      <c r="G99" s="59"/>
    </row>
    <row r="100" spans="1:7" ht="37.35" customHeight="1" x14ac:dyDescent="0.25">
      <c r="A100" s="48" t="s">
        <v>127</v>
      </c>
      <c r="B100" s="68" t="s">
        <v>128</v>
      </c>
      <c r="C100" s="68"/>
      <c r="D100" s="68"/>
      <c r="E100" s="68"/>
      <c r="F100" s="68"/>
      <c r="G100" s="68"/>
    </row>
    <row r="101" spans="1:7" ht="22.5" customHeight="1" x14ac:dyDescent="0.25">
      <c r="A101" s="48"/>
      <c r="B101" s="29"/>
      <c r="C101" s="29"/>
      <c r="D101" s="29"/>
      <c r="E101" s="29"/>
      <c r="F101" s="29"/>
      <c r="G101" s="59"/>
    </row>
    <row r="102" spans="1:7" ht="38.450000000000003" customHeight="1" x14ac:dyDescent="0.25">
      <c r="A102" s="48" t="s">
        <v>129</v>
      </c>
      <c r="B102" s="66" t="s">
        <v>130</v>
      </c>
      <c r="C102" s="66"/>
      <c r="D102" s="66"/>
      <c r="E102" s="66"/>
      <c r="F102" s="66"/>
      <c r="G102" s="66"/>
    </row>
    <row r="103" spans="1:7" ht="22.5" customHeight="1" x14ac:dyDescent="0.25">
      <c r="A103" s="48"/>
      <c r="B103" s="29"/>
      <c r="C103" s="29"/>
      <c r="D103" s="29"/>
      <c r="E103" s="29"/>
      <c r="F103" s="29"/>
      <c r="G103" s="59"/>
    </row>
    <row r="104" spans="1:7" ht="51" customHeight="1" x14ac:dyDescent="0.25">
      <c r="A104" s="48" t="s">
        <v>131</v>
      </c>
      <c r="B104" s="66" t="s">
        <v>132</v>
      </c>
      <c r="C104" s="66"/>
      <c r="D104" s="66"/>
      <c r="E104" s="66"/>
      <c r="F104" s="66"/>
      <c r="G104" s="66"/>
    </row>
    <row r="105" spans="1:7" ht="22.5" customHeight="1" x14ac:dyDescent="0.25">
      <c r="A105" s="48"/>
      <c r="B105" s="29"/>
      <c r="C105" s="29"/>
      <c r="D105" s="29"/>
      <c r="E105" s="29"/>
      <c r="F105" s="29"/>
      <c r="G105" s="59"/>
    </row>
    <row r="106" spans="1:7" ht="38.450000000000003" customHeight="1" x14ac:dyDescent="0.25">
      <c r="A106" s="48" t="s">
        <v>133</v>
      </c>
      <c r="B106" s="66" t="s">
        <v>134</v>
      </c>
      <c r="C106" s="66"/>
      <c r="D106" s="66"/>
      <c r="E106" s="66"/>
      <c r="F106" s="66"/>
      <c r="G106" s="66"/>
    </row>
    <row r="107" spans="1:7" ht="22.5" customHeight="1" x14ac:dyDescent="0.25">
      <c r="A107" s="48"/>
      <c r="B107" s="29"/>
      <c r="C107" s="29"/>
      <c r="D107" s="29"/>
      <c r="E107" s="29"/>
      <c r="F107" s="29"/>
      <c r="G107" s="59"/>
    </row>
    <row r="108" spans="1:7" ht="36" customHeight="1" x14ac:dyDescent="0.25">
      <c r="A108" s="48" t="s">
        <v>135</v>
      </c>
      <c r="B108" s="66" t="s">
        <v>136</v>
      </c>
      <c r="C108" s="66"/>
      <c r="D108" s="66"/>
      <c r="E108" s="66"/>
      <c r="F108" s="66"/>
      <c r="G108" s="66"/>
    </row>
    <row r="109" spans="1:7" x14ac:dyDescent="0.25">
      <c r="A109"/>
      <c r="B109"/>
      <c r="C109"/>
      <c r="D109"/>
    </row>
    <row r="110" spans="1:7" x14ac:dyDescent="0.25">
      <c r="A110"/>
      <c r="B110"/>
      <c r="C110"/>
      <c r="D110"/>
    </row>
    <row r="111" spans="1:7" x14ac:dyDescent="0.25">
      <c r="A111"/>
      <c r="B111"/>
      <c r="C111"/>
      <c r="D111"/>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A124"/>
      <c r="B124"/>
      <c r="C124"/>
      <c r="D124"/>
    </row>
    <row r="125" spans="1:4" x14ac:dyDescent="0.25">
      <c r="A125"/>
      <c r="B125"/>
      <c r="C125"/>
      <c r="D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sheetData>
  <mergeCells count="17">
    <mergeCell ref="B108:G108"/>
    <mergeCell ref="B98:G98"/>
    <mergeCell ref="B100:G100"/>
    <mergeCell ref="B102:G102"/>
    <mergeCell ref="B104:G104"/>
    <mergeCell ref="B106:G106"/>
    <mergeCell ref="D89:M89"/>
    <mergeCell ref="D90:M90"/>
    <mergeCell ref="D91:M91"/>
    <mergeCell ref="D92:M92"/>
    <mergeCell ref="D93:M93"/>
    <mergeCell ref="A1:B1"/>
    <mergeCell ref="C1:D1"/>
    <mergeCell ref="E1:F1"/>
    <mergeCell ref="A2:B2"/>
    <mergeCell ref="C2:D2"/>
    <mergeCell ref="E2:F2"/>
  </mergeCells>
  <dataValidations count="3">
    <dataValidation type="list" allowBlank="1" showInputMessage="1" showErrorMessage="1" sqref="D14" xr:uid="{00000000-0002-0000-0000-000000000000}">
      <formula1>"Colpitts,Hartley,Clapp"</formula1>
      <formula2>0</formula2>
    </dataValidation>
    <dataValidation type="list" allowBlank="1" showInputMessage="1" showErrorMessage="1" sqref="D20 D22 D24 D47 D49 D51" xr:uid="{00000000-0002-0000-0000-000001000000}">
      <formula1>"Inductor,Capacitor"</formula1>
      <formula2>0</formula2>
    </dataValidation>
    <dataValidation type="list" allowBlank="1" showInputMessage="1" showErrorMessage="1" sqref="D72:H83" xr:uid="{00000000-0002-0000-0000-000002000000}">
      <formula1>"Increases,Decreases,No effect"</formula1>
      <formula2>0</formula2>
    </dataValidation>
  </dataValidations>
  <pageMargins left="0.82708333333333295" right="0.23611111111111099" top="0.74791666666666701" bottom="0.7479166666666670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9" zoomScale="120" zoomScaleNormal="120" workbookViewId="0">
      <selection activeCell="A49" sqref="A49"/>
    </sheetView>
  </sheetViews>
  <sheetFormatPr defaultColWidth="8.85546875" defaultRowHeight="15" x14ac:dyDescent="0.25"/>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0" zoomScaleNormal="120" workbookViewId="0"/>
  </sheetViews>
  <sheetFormatPr defaultColWidth="8.85546875" defaultRowHeight="15" x14ac:dyDescent="0.25"/>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Pretoria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Trudi Joubert</dc:creator>
  <dc:description/>
  <cp:lastModifiedBy>Liam Burgess</cp:lastModifiedBy>
  <cp:revision>111</cp:revision>
  <cp:lastPrinted>2016-04-13T14:29:41Z</cp:lastPrinted>
  <dcterms:created xsi:type="dcterms:W3CDTF">2015-05-20T12:37:28Z</dcterms:created>
  <dcterms:modified xsi:type="dcterms:W3CDTF">2020-06-15T18:48:46Z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University of Pretoria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