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Spring 2023\Eco 385\"/>
    </mc:Choice>
  </mc:AlternateContent>
  <xr:revisionPtr revIDLastSave="0" documentId="13_ncr:1_{8DC25B6F-76AF-466C-A914-0001FF252600}" xr6:coauthVersionLast="47" xr6:coauthVersionMax="47" xr10:uidLastSave="{00000000-0000-0000-0000-000000000000}"/>
  <bookViews>
    <workbookView xWindow="-120" yWindow="-120" windowWidth="29040" windowHeight="15840" xr2:uid="{CC3BE7C5-236B-43E5-8C27-1C49B72F2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O11" i="1"/>
  <c r="O10" i="1"/>
  <c r="O7" i="1"/>
  <c r="O8" i="1"/>
  <c r="O9" i="1"/>
  <c r="O6" i="1"/>
  <c r="N7" i="1"/>
  <c r="N8" i="1"/>
  <c r="N9" i="1"/>
  <c r="N6" i="1"/>
  <c r="M7" i="1"/>
  <c r="M8" i="1"/>
  <c r="M9" i="1"/>
  <c r="M6" i="1"/>
  <c r="L11" i="1"/>
  <c r="L10" i="1"/>
  <c r="L7" i="1"/>
  <c r="L8" i="1"/>
  <c r="L9" i="1"/>
  <c r="L6" i="1"/>
  <c r="K7" i="1"/>
  <c r="K8" i="1"/>
  <c r="K9" i="1"/>
  <c r="K6" i="1"/>
  <c r="J10" i="1"/>
  <c r="J11" i="1"/>
  <c r="J7" i="1"/>
  <c r="J8" i="1"/>
  <c r="J9" i="1"/>
  <c r="J6" i="1"/>
  <c r="B13" i="1"/>
  <c r="B14" i="1"/>
  <c r="D10" i="1"/>
  <c r="E10" i="1"/>
  <c r="F10" i="1"/>
  <c r="G10" i="1"/>
  <c r="H10" i="1"/>
  <c r="I10" i="1"/>
  <c r="D11" i="1"/>
  <c r="E11" i="1"/>
  <c r="F11" i="1"/>
  <c r="G11" i="1"/>
  <c r="H11" i="1"/>
  <c r="I11" i="1"/>
  <c r="I7" i="1"/>
  <c r="I8" i="1"/>
  <c r="I9" i="1"/>
  <c r="I6" i="1"/>
  <c r="H7" i="1"/>
  <c r="H8" i="1"/>
  <c r="H9" i="1"/>
  <c r="H6" i="1"/>
  <c r="G7" i="1"/>
  <c r="G8" i="1"/>
  <c r="G9" i="1"/>
  <c r="G6" i="1"/>
  <c r="F7" i="1"/>
  <c r="F8" i="1"/>
  <c r="F9" i="1"/>
  <c r="F6" i="1"/>
  <c r="E7" i="1"/>
  <c r="E8" i="1"/>
  <c r="E9" i="1"/>
  <c r="E6" i="1"/>
  <c r="D7" i="1"/>
  <c r="D8" i="1"/>
  <c r="D9" i="1"/>
  <c r="D6" i="1"/>
  <c r="C11" i="1"/>
  <c r="B11" i="1"/>
  <c r="C10" i="1"/>
  <c r="B10" i="1"/>
</calcChain>
</file>

<file path=xl/sharedStrings.xml><?xml version="1.0" encoding="utf-8"?>
<sst xmlns="http://schemas.openxmlformats.org/spreadsheetml/2006/main" count="22" uniqueCount="22">
  <si>
    <t>Y</t>
  </si>
  <si>
    <t>X</t>
  </si>
  <si>
    <t>Ybar</t>
  </si>
  <si>
    <t>Xbar</t>
  </si>
  <si>
    <t>Yc</t>
  </si>
  <si>
    <t>Xc</t>
  </si>
  <si>
    <t>Yc*Xc</t>
  </si>
  <si>
    <t>Xc^2</t>
  </si>
  <si>
    <t>Sum</t>
  </si>
  <si>
    <t>Average</t>
  </si>
  <si>
    <t>B0hat</t>
  </si>
  <si>
    <t>B1hat</t>
  </si>
  <si>
    <t>uhat</t>
  </si>
  <si>
    <t>Yhat</t>
  </si>
  <si>
    <t>uhat^2</t>
  </si>
  <si>
    <t>Interpret B1hat : For each unit increase in X, the predicted value of Y rises by 1.023 units of Y</t>
  </si>
  <si>
    <t>Interpret B0hat : The predicted value of Y when X = 0</t>
  </si>
  <si>
    <t>X*uhat</t>
  </si>
  <si>
    <t>Xc*uhat</t>
  </si>
  <si>
    <t>R2</t>
  </si>
  <si>
    <t>Yc^2</t>
  </si>
  <si>
    <t>80 percent of the variation in Y can be explained by variation in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</si>
</sst>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5415-1CDA-45A6-B6B5-991629233598}">
  <dimension ref="A5:O19"/>
  <sheetViews>
    <sheetView tabSelected="1" topLeftCell="A7" zoomScale="220" zoomScaleNormal="220" workbookViewId="0">
      <selection activeCell="A20" sqref="A20"/>
    </sheetView>
  </sheetViews>
  <sheetFormatPr defaultRowHeight="15" x14ac:dyDescent="0.25"/>
  <sheetData>
    <row r="5" spans="1:15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13</v>
      </c>
      <c r="K5" s="1" t="s">
        <v>12</v>
      </c>
      <c r="L5" s="1" t="s">
        <v>14</v>
      </c>
      <c r="M5" s="1" t="s">
        <v>17</v>
      </c>
      <c r="N5" s="1" t="s">
        <v>18</v>
      </c>
      <c r="O5" s="1" t="s">
        <v>20</v>
      </c>
    </row>
    <row r="6" spans="1:15" x14ac:dyDescent="0.25">
      <c r="B6" s="1">
        <v>4</v>
      </c>
      <c r="C6" s="1">
        <v>2</v>
      </c>
      <c r="D6" s="1">
        <f>$B$11</f>
        <v>8</v>
      </c>
      <c r="E6" s="1">
        <f>$C$11</f>
        <v>4.5</v>
      </c>
      <c r="F6" s="1">
        <f>B6-D6</f>
        <v>-4</v>
      </c>
      <c r="G6" s="1">
        <f>C6-E6</f>
        <v>-2.5</v>
      </c>
      <c r="H6" s="1">
        <f>F6*G6</f>
        <v>10</v>
      </c>
      <c r="I6" s="1">
        <f>G6^2</f>
        <v>6.25</v>
      </c>
      <c r="J6">
        <f>$B$13+$B$14*C6</f>
        <v>5.441860465116279</v>
      </c>
      <c r="K6">
        <f>B6-J6</f>
        <v>-1.441860465116279</v>
      </c>
      <c r="L6">
        <f>K6^2</f>
        <v>2.0789616008653322</v>
      </c>
      <c r="M6">
        <f>C6*K6</f>
        <v>-2.8837209302325579</v>
      </c>
      <c r="N6">
        <f>G6*K6</f>
        <v>3.6046511627906974</v>
      </c>
      <c r="O6" s="1">
        <f>F6^2</f>
        <v>16</v>
      </c>
    </row>
    <row r="7" spans="1:15" x14ac:dyDescent="0.25">
      <c r="B7" s="1">
        <v>8</v>
      </c>
      <c r="C7" s="1">
        <v>2</v>
      </c>
      <c r="D7" s="1">
        <f t="shared" ref="D7:D9" si="0">$B$11</f>
        <v>8</v>
      </c>
      <c r="E7" s="1">
        <f t="shared" ref="E7:E9" si="1">$C$11</f>
        <v>4.5</v>
      </c>
      <c r="F7" s="1">
        <f t="shared" ref="F7:F9" si="2">B7-D7</f>
        <v>0</v>
      </c>
      <c r="G7" s="1">
        <f t="shared" ref="G7:G9" si="3">C7-E7</f>
        <v>-2.5</v>
      </c>
      <c r="H7" s="1">
        <f t="shared" ref="H7:H9" si="4">F7*G7</f>
        <v>0</v>
      </c>
      <c r="I7" s="1">
        <f t="shared" ref="I7:I9" si="5">G7^2</f>
        <v>6.25</v>
      </c>
      <c r="J7">
        <f t="shared" ref="J7:J9" si="6">$B$13+$B$14*C7</f>
        <v>5.441860465116279</v>
      </c>
      <c r="K7">
        <f t="shared" ref="K7:K9" si="7">B7-J7</f>
        <v>2.558139534883721</v>
      </c>
      <c r="L7">
        <f t="shared" ref="L7:L9" si="8">K7^2</f>
        <v>6.5440778799351005</v>
      </c>
      <c r="M7">
        <f t="shared" ref="M7:M9" si="9">C7*K7</f>
        <v>5.1162790697674421</v>
      </c>
      <c r="N7">
        <f t="shared" ref="N7:N9" si="10">G7*K7</f>
        <v>-6.395348837209303</v>
      </c>
      <c r="O7" s="1">
        <f t="shared" ref="O7:O9" si="11">F7^2</f>
        <v>0</v>
      </c>
    </row>
    <row r="8" spans="1:15" x14ac:dyDescent="0.25">
      <c r="B8" s="1">
        <v>6</v>
      </c>
      <c r="C8" s="1">
        <v>4</v>
      </c>
      <c r="D8" s="1">
        <f t="shared" si="0"/>
        <v>8</v>
      </c>
      <c r="E8" s="1">
        <f t="shared" si="1"/>
        <v>4.5</v>
      </c>
      <c r="F8" s="1">
        <f t="shared" si="2"/>
        <v>-2</v>
      </c>
      <c r="G8" s="1">
        <f t="shared" si="3"/>
        <v>-0.5</v>
      </c>
      <c r="H8" s="1">
        <f t="shared" si="4"/>
        <v>1</v>
      </c>
      <c r="I8" s="1">
        <f t="shared" si="5"/>
        <v>0.25</v>
      </c>
      <c r="J8">
        <f t="shared" si="6"/>
        <v>7.4883720930232558</v>
      </c>
      <c r="K8">
        <f t="shared" si="7"/>
        <v>-1.4883720930232558</v>
      </c>
      <c r="L8">
        <f t="shared" si="8"/>
        <v>2.215251487290427</v>
      </c>
      <c r="M8">
        <f t="shared" si="9"/>
        <v>-5.9534883720930232</v>
      </c>
      <c r="N8">
        <f t="shared" si="10"/>
        <v>0.7441860465116279</v>
      </c>
      <c r="O8" s="1">
        <f t="shared" si="11"/>
        <v>4</v>
      </c>
    </row>
    <row r="9" spans="1:15" x14ac:dyDescent="0.25">
      <c r="B9" s="1">
        <v>14</v>
      </c>
      <c r="C9" s="1">
        <v>10</v>
      </c>
      <c r="D9" s="1">
        <f t="shared" si="0"/>
        <v>8</v>
      </c>
      <c r="E9" s="1">
        <f t="shared" si="1"/>
        <v>4.5</v>
      </c>
      <c r="F9" s="1">
        <f t="shared" si="2"/>
        <v>6</v>
      </c>
      <c r="G9" s="1">
        <f t="shared" si="3"/>
        <v>5.5</v>
      </c>
      <c r="H9" s="1">
        <f t="shared" si="4"/>
        <v>33</v>
      </c>
      <c r="I9" s="1">
        <f t="shared" si="5"/>
        <v>30.25</v>
      </c>
      <c r="J9">
        <f t="shared" si="6"/>
        <v>13.627906976744185</v>
      </c>
      <c r="K9">
        <f t="shared" si="7"/>
        <v>0.37209302325581461</v>
      </c>
      <c r="L9">
        <f t="shared" si="8"/>
        <v>0.13845321795565219</v>
      </c>
      <c r="M9">
        <f t="shared" si="9"/>
        <v>3.7209302325581461</v>
      </c>
      <c r="N9">
        <f t="shared" si="10"/>
        <v>2.0465116279069804</v>
      </c>
      <c r="O9" s="1">
        <f t="shared" si="11"/>
        <v>36</v>
      </c>
    </row>
    <row r="10" spans="1:15" x14ac:dyDescent="0.25">
      <c r="A10" t="s">
        <v>8</v>
      </c>
      <c r="B10" s="1">
        <f>SUM(B6:B9)</f>
        <v>32</v>
      </c>
      <c r="C10" s="1">
        <f>SUM(C6:C9)</f>
        <v>18</v>
      </c>
      <c r="D10" s="1">
        <f t="shared" ref="D10:O10" si="12">SUM(D6:D9)</f>
        <v>32</v>
      </c>
      <c r="E10" s="1">
        <f t="shared" si="12"/>
        <v>18</v>
      </c>
      <c r="F10" s="1">
        <f t="shared" si="12"/>
        <v>0</v>
      </c>
      <c r="G10" s="1">
        <f t="shared" si="12"/>
        <v>0</v>
      </c>
      <c r="H10" s="1">
        <f t="shared" si="12"/>
        <v>44</v>
      </c>
      <c r="I10" s="1">
        <f t="shared" si="12"/>
        <v>43</v>
      </c>
      <c r="J10" s="1">
        <f t="shared" si="12"/>
        <v>32</v>
      </c>
      <c r="K10" s="1">
        <v>0</v>
      </c>
      <c r="L10" s="1">
        <f t="shared" si="12"/>
        <v>10.976744186046512</v>
      </c>
      <c r="M10" s="1">
        <v>0</v>
      </c>
      <c r="N10" s="1">
        <v>0</v>
      </c>
      <c r="O10" s="1">
        <f t="shared" si="12"/>
        <v>56</v>
      </c>
    </row>
    <row r="11" spans="1:15" x14ac:dyDescent="0.25">
      <c r="A11" t="s">
        <v>9</v>
      </c>
      <c r="B11" s="1">
        <f>AVERAGE(B6:B9)</f>
        <v>8</v>
      </c>
      <c r="C11" s="1">
        <f>AVERAGE(C6:C9)</f>
        <v>4.5</v>
      </c>
      <c r="D11" s="1">
        <f t="shared" ref="D11:I11" si="13">AVERAGE(D6:D9)</f>
        <v>8</v>
      </c>
      <c r="E11" s="1">
        <f t="shared" si="13"/>
        <v>4.5</v>
      </c>
      <c r="F11" s="1">
        <f t="shared" si="13"/>
        <v>0</v>
      </c>
      <c r="G11" s="1">
        <f t="shared" si="13"/>
        <v>0</v>
      </c>
      <c r="H11" s="1">
        <f t="shared" si="13"/>
        <v>11</v>
      </c>
      <c r="I11" s="1">
        <f t="shared" si="13"/>
        <v>10.75</v>
      </c>
      <c r="J11" s="1">
        <f t="shared" ref="J11:K11" si="14">AVERAGE(J6:J9)</f>
        <v>8</v>
      </c>
      <c r="K11" s="1">
        <v>0</v>
      </c>
      <c r="L11" s="1">
        <f t="shared" ref="L11:M11" si="15">AVERAGE(L6:L9)</f>
        <v>2.7441860465116279</v>
      </c>
      <c r="M11" s="1">
        <v>0</v>
      </c>
      <c r="N11" s="1">
        <v>0</v>
      </c>
      <c r="O11" s="1">
        <f t="shared" ref="O11" si="16">AVERAGE(O6:O9)</f>
        <v>14</v>
      </c>
    </row>
    <row r="13" spans="1:15" x14ac:dyDescent="0.25">
      <c r="A13" t="s">
        <v>10</v>
      </c>
      <c r="B13">
        <f>B11-B14*C11</f>
        <v>3.3953488372093021</v>
      </c>
    </row>
    <row r="14" spans="1:15" x14ac:dyDescent="0.25">
      <c r="A14" t="s">
        <v>11</v>
      </c>
      <c r="B14">
        <f>H10/I10</f>
        <v>1.0232558139534884</v>
      </c>
    </row>
    <row r="16" spans="1:15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19</v>
      </c>
      <c r="B18">
        <f>1-L10/O10</f>
        <v>0.80398671096345509</v>
      </c>
    </row>
    <row r="19" spans="1:2" x14ac:dyDescent="0.25">
      <c r="A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EdMedia</dc:creator>
  <cp:lastModifiedBy>EdMedia</cp:lastModifiedBy>
  <dcterms:created xsi:type="dcterms:W3CDTF">2023-01-25T20:39:10Z</dcterms:created>
  <dcterms:modified xsi:type="dcterms:W3CDTF">2023-01-25T21:15:32Z</dcterms:modified>
</cp:coreProperties>
</file>