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8D7DBE19-9534-4C03-BE04-B17B987918DF}" xr6:coauthVersionLast="45" xr6:coauthVersionMax="45" xr10:uidLastSave="{00000000-0000-0000-0000-000000000000}"/>
  <bookViews>
    <workbookView xWindow="4635" yWindow="2145" windowWidth="18900" windowHeight="11055" xr2:uid="{E388B7D2-B11E-4317-B60F-4DD93420300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8" i="1" l="1"/>
  <c r="K28" i="1"/>
  <c r="J28" i="1"/>
  <c r="I28" i="1"/>
  <c r="C26" i="1"/>
  <c r="D26" i="1"/>
  <c r="E26" i="1"/>
  <c r="F26" i="1"/>
  <c r="G26" i="1"/>
  <c r="H26" i="1"/>
  <c r="I26" i="1"/>
  <c r="J26" i="1"/>
  <c r="K26" i="1"/>
  <c r="L26" i="1"/>
  <c r="M26" i="1"/>
  <c r="B26" i="1"/>
  <c r="C25" i="1"/>
  <c r="D25" i="1"/>
  <c r="E25" i="1"/>
  <c r="F25" i="1"/>
  <c r="G25" i="1"/>
  <c r="H25" i="1"/>
  <c r="I25" i="1"/>
  <c r="J25" i="1"/>
  <c r="K25" i="1"/>
  <c r="L25" i="1"/>
  <c r="M25" i="1"/>
  <c r="B25" i="1"/>
</calcChain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<sst xmlns="http://schemas.openxmlformats.org/spreadsheetml/2006/main" count="16" uniqueCount="16">
  <si>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</si>
  <si>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</si>
  <si>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194</t>
  </si>
  <si>
    <t>Test Name: GFP_Standard_TL</t>
  </si>
  <si>
    <t>Date: 11/03/2021</t>
  </si>
  <si>
    <t>Time: 10:48:25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</si>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</sst>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'End point'!$C$26:$L$26</c:f>
              <c:numCache>
                <c:formatCode>General</c:formatCode>
                <c:ptCount val="10"/>
                <c:pt idx="0">
                  <c:v>180083.875</c:v>
                </c:pt>
                <c:pt idx="1">
                  <c:v>97106.125</c:v>
                </c:pt>
                <c:pt idx="2">
                  <c:v>49875.875</c:v>
                </c:pt>
                <c:pt idx="3">
                  <c:v>25462.5</c:v>
                </c:pt>
                <c:pt idx="4">
                  <c:v>13214.375</c:v>
                </c:pt>
                <c:pt idx="5">
                  <c:v>6003.125</c:v>
                </c:pt>
                <c:pt idx="6">
                  <c:v>3160.125</c:v>
                </c:pt>
                <c:pt idx="7">
                  <c:v>1587.75</c:v>
                </c:pt>
                <c:pt idx="8">
                  <c:v>788</c:v>
                </c:pt>
                <c:pt idx="9">
                  <c:v>400</c:v>
                </c:pt>
              </c:numCache>
            </c:numRef>
          </c:xVal>
          <c:yVal>
            <c:numRef>
              <c:f>'End point'!$C$28:$L$28</c:f>
              <c:numCache>
                <c:formatCode>General</c:formatCode>
                <c:ptCount val="10"/>
                <c:pt idx="0">
                  <c:v>5</c:v>
                </c:pt>
                <c:pt idx="1">
                  <c:v>2.5</c:v>
                </c:pt>
                <c:pt idx="2">
                  <c:v>1.25</c:v>
                </c:pt>
                <c:pt idx="3">
                  <c:v>0.625</c:v>
                </c:pt>
                <c:pt idx="4">
                  <c:v>0.3125</c:v>
                </c:pt>
                <c:pt idx="5">
                  <c:v>0.15625</c:v>
                </c:pt>
                <c:pt idx="6">
                  <c:v>7.8125E-2</c:v>
                </c:pt>
                <c:pt idx="7">
                  <c:v>3.90625E-2</c:v>
                </c:pt>
                <c:pt idx="8">
                  <c:v>1.953125E-2</c:v>
                </c:pt>
                <c:pt idx="9">
                  <c:v>9.765625E-3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9-4B09-ADCD-ED9ACAFF2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33824"/>
        <c:axId val="521833168"/>
      </c:scatterChart>
      <c:valAx>
        <c:axId val="52183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3168"/>
        <c:crosses val="autoZero"/>
        <c:crossBetween val="midCat"/>
      </c:valAx>
      <c:valAx>
        <c:axId val="5218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22</xdr:row>
      <xdr:rowOff>47625</xdr:rowOff>
    </xdr:from>
    <xdr:to>
      <xdr:col>13</xdr:col>
      <xdr:colOff>447675</xdr:colOff>
      <xdr:row>36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F1E5E2-742B-4992-8835-470EB3EDE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5025-7BFD-4DCF-A49B-CDE4476D40DE}">
  <dimension ref="A3:M28"/>
  <sheetViews>
    <sheetView tabSelected="1" topLeftCell="A19" workbookViewId="0">
      <selection activeCell="Q22" sqref="Q2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183939</v>
      </c>
      <c r="D15" s="4">
        <v>97863</v>
      </c>
      <c r="E15" s="4">
        <v>49316</v>
      </c>
      <c r="F15" s="4">
        <v>25785</v>
      </c>
      <c r="G15" s="4">
        <v>13029</v>
      </c>
      <c r="H15" s="4">
        <v>6682</v>
      </c>
      <c r="I15" s="4">
        <v>3532</v>
      </c>
      <c r="J15" s="4">
        <v>1892</v>
      </c>
      <c r="K15" s="4">
        <v>1075</v>
      </c>
      <c r="L15" s="4">
        <v>693</v>
      </c>
      <c r="M15" s="5">
        <v>272</v>
      </c>
    </row>
    <row r="16" spans="1:13" x14ac:dyDescent="0.25">
      <c r="A16" s="2" t="s">
        <v>9</v>
      </c>
      <c r="B16" s="6">
        <v>260000</v>
      </c>
      <c r="C16" s="7">
        <v>181859</v>
      </c>
      <c r="D16" s="7">
        <v>99224</v>
      </c>
      <c r="E16" s="7">
        <v>49705</v>
      </c>
      <c r="F16" s="7">
        <v>26144</v>
      </c>
      <c r="G16" s="7">
        <v>13036</v>
      </c>
      <c r="H16" s="7">
        <v>6778</v>
      </c>
      <c r="I16" s="7">
        <v>3520</v>
      </c>
      <c r="J16" s="7">
        <v>1904</v>
      </c>
      <c r="K16" s="7">
        <v>1100</v>
      </c>
      <c r="L16" s="7">
        <v>672</v>
      </c>
      <c r="M16" s="8">
        <v>269</v>
      </c>
    </row>
    <row r="17" spans="1:13" x14ac:dyDescent="0.25">
      <c r="A17" s="2" t="s">
        <v>10</v>
      </c>
      <c r="B17" s="6">
        <v>260000</v>
      </c>
      <c r="C17" s="7">
        <v>178697</v>
      </c>
      <c r="D17" s="7">
        <v>100251</v>
      </c>
      <c r="E17" s="7">
        <v>48375</v>
      </c>
      <c r="F17" s="7">
        <v>26260</v>
      </c>
      <c r="G17" s="7">
        <v>12662</v>
      </c>
      <c r="H17" s="7">
        <v>6756</v>
      </c>
      <c r="I17" s="7">
        <v>3723</v>
      </c>
      <c r="J17" s="7">
        <v>1908</v>
      </c>
      <c r="K17" s="7">
        <v>1096</v>
      </c>
      <c r="L17" s="7">
        <v>687</v>
      </c>
      <c r="M17" s="8">
        <v>272</v>
      </c>
    </row>
    <row r="18" spans="1:13" x14ac:dyDescent="0.25">
      <c r="A18" s="2" t="s">
        <v>11</v>
      </c>
      <c r="B18" s="6">
        <v>260000</v>
      </c>
      <c r="C18" s="7">
        <v>180384</v>
      </c>
      <c r="D18" s="7">
        <v>98247</v>
      </c>
      <c r="E18" s="7">
        <v>49328</v>
      </c>
      <c r="F18" s="7">
        <v>25593</v>
      </c>
      <c r="G18" s="7">
        <v>12872</v>
      </c>
      <c r="H18" s="7">
        <v>6640</v>
      </c>
      <c r="I18" s="7">
        <v>3507</v>
      </c>
      <c r="J18" s="7">
        <v>1873</v>
      </c>
      <c r="K18" s="7">
        <v>1088</v>
      </c>
      <c r="L18" s="7">
        <v>674</v>
      </c>
      <c r="M18" s="8">
        <v>269</v>
      </c>
    </row>
    <row r="19" spans="1:13" x14ac:dyDescent="0.25">
      <c r="A19" s="2" t="s">
        <v>12</v>
      </c>
      <c r="B19" s="6">
        <v>260000</v>
      </c>
      <c r="C19" s="7">
        <v>179480</v>
      </c>
      <c r="D19" s="7">
        <v>96660</v>
      </c>
      <c r="E19" s="7">
        <v>49367</v>
      </c>
      <c r="F19" s="7">
        <v>24842</v>
      </c>
      <c r="G19" s="7">
        <v>13665</v>
      </c>
      <c r="H19" s="7">
        <v>5724</v>
      </c>
      <c r="I19" s="7">
        <v>3356</v>
      </c>
      <c r="J19" s="7">
        <v>1780</v>
      </c>
      <c r="K19" s="7">
        <v>1025</v>
      </c>
      <c r="L19" s="7">
        <v>646</v>
      </c>
      <c r="M19" s="8">
        <v>271</v>
      </c>
    </row>
    <row r="20" spans="1:13" x14ac:dyDescent="0.25">
      <c r="A20" s="2" t="s">
        <v>13</v>
      </c>
      <c r="B20" s="6">
        <v>260000</v>
      </c>
      <c r="C20" s="7">
        <v>180646</v>
      </c>
      <c r="D20" s="7">
        <v>96226</v>
      </c>
      <c r="E20" s="7">
        <v>50370</v>
      </c>
      <c r="F20" s="7">
        <v>25362</v>
      </c>
      <c r="G20" s="7">
        <v>13888</v>
      </c>
      <c r="H20" s="7">
        <v>5807</v>
      </c>
      <c r="I20" s="7">
        <v>3209</v>
      </c>
      <c r="J20" s="7">
        <v>1805</v>
      </c>
      <c r="K20" s="7">
        <v>987</v>
      </c>
      <c r="L20" s="7">
        <v>677</v>
      </c>
      <c r="M20" s="8">
        <v>275</v>
      </c>
    </row>
    <row r="21" spans="1:13" x14ac:dyDescent="0.25">
      <c r="A21" s="2" t="s">
        <v>14</v>
      </c>
      <c r="B21" s="6">
        <v>260000</v>
      </c>
      <c r="C21" s="7">
        <v>177478</v>
      </c>
      <c r="D21" s="7">
        <v>95557</v>
      </c>
      <c r="E21" s="7">
        <v>56089</v>
      </c>
      <c r="F21" s="7">
        <v>26661</v>
      </c>
      <c r="G21" s="7">
        <v>14874</v>
      </c>
      <c r="H21" s="7">
        <v>6229</v>
      </c>
      <c r="I21" s="7">
        <v>3449</v>
      </c>
      <c r="J21" s="7">
        <v>1936</v>
      </c>
      <c r="K21" s="7">
        <v>1084</v>
      </c>
      <c r="L21" s="7">
        <v>687</v>
      </c>
      <c r="M21" s="8">
        <v>271</v>
      </c>
    </row>
    <row r="22" spans="1:13" x14ac:dyDescent="0.25">
      <c r="A22" s="2" t="s">
        <v>15</v>
      </c>
      <c r="B22" s="9">
        <v>260000</v>
      </c>
      <c r="C22" s="10">
        <v>180359</v>
      </c>
      <c r="D22" s="10">
        <v>94992</v>
      </c>
      <c r="E22" s="10">
        <v>48628</v>
      </c>
      <c r="F22" s="10">
        <v>25224</v>
      </c>
      <c r="G22" s="10">
        <v>13860</v>
      </c>
      <c r="H22" s="10">
        <v>5580</v>
      </c>
      <c r="I22" s="10">
        <v>3156</v>
      </c>
      <c r="J22" s="10">
        <v>1775</v>
      </c>
      <c r="K22" s="10">
        <v>1020</v>
      </c>
      <c r="L22" s="10">
        <v>635</v>
      </c>
      <c r="M22" s="11">
        <v>272</v>
      </c>
    </row>
    <row r="25" spans="1:13" x14ac:dyDescent="0.25">
      <c r="B25">
        <f>AVERAGE(B15:B22)</f>
        <v>260000</v>
      </c>
      <c r="C25">
        <f t="shared" ref="C25:M25" si="0">AVERAGE(C15:C22)</f>
        <v>180355.25</v>
      </c>
      <c r="D25">
        <f t="shared" si="0"/>
        <v>97377.5</v>
      </c>
      <c r="E25">
        <f t="shared" si="0"/>
        <v>50147.25</v>
      </c>
      <c r="F25">
        <f t="shared" si="0"/>
        <v>25733.875</v>
      </c>
      <c r="G25">
        <f t="shared" si="0"/>
        <v>13485.75</v>
      </c>
      <c r="H25">
        <f t="shared" si="0"/>
        <v>6274.5</v>
      </c>
      <c r="I25">
        <f t="shared" si="0"/>
        <v>3431.5</v>
      </c>
      <c r="J25">
        <f t="shared" si="0"/>
        <v>1859.125</v>
      </c>
      <c r="K25">
        <f t="shared" si="0"/>
        <v>1059.375</v>
      </c>
      <c r="L25">
        <f t="shared" si="0"/>
        <v>671.375</v>
      </c>
      <c r="M25">
        <f t="shared" si="0"/>
        <v>271.375</v>
      </c>
    </row>
    <row r="26" spans="1:13" x14ac:dyDescent="0.25">
      <c r="B26">
        <f>B25-$M$25</f>
        <v>259728.625</v>
      </c>
      <c r="C26">
        <f t="shared" ref="C26:M26" si="1">C25-$M$25</f>
        <v>180083.875</v>
      </c>
      <c r="D26">
        <f t="shared" si="1"/>
        <v>97106.125</v>
      </c>
      <c r="E26">
        <f t="shared" si="1"/>
        <v>49875.875</v>
      </c>
      <c r="F26">
        <f t="shared" si="1"/>
        <v>25462.5</v>
      </c>
      <c r="G26">
        <f t="shared" si="1"/>
        <v>13214.375</v>
      </c>
      <c r="H26">
        <f t="shared" si="1"/>
        <v>6003.125</v>
      </c>
      <c r="I26">
        <f t="shared" si="1"/>
        <v>3160.125</v>
      </c>
      <c r="J26">
        <f t="shared" si="1"/>
        <v>1587.75</v>
      </c>
      <c r="K26">
        <f t="shared" si="1"/>
        <v>788</v>
      </c>
      <c r="L26">
        <f t="shared" si="1"/>
        <v>400</v>
      </c>
      <c r="M26">
        <f t="shared" si="1"/>
        <v>0</v>
      </c>
    </row>
    <row r="28" spans="1:13" x14ac:dyDescent="0.25">
      <c r="C28">
        <v>5</v>
      </c>
      <c r="D28">
        <v>2.5</v>
      </c>
      <c r="E28">
        <v>1.25</v>
      </c>
      <c r="F28">
        <v>0.625</v>
      </c>
      <c r="G28">
        <v>0.3125</v>
      </c>
      <c r="H28">
        <v>0.15625</v>
      </c>
      <c r="I28">
        <f>H28/2</f>
        <v>7.8125E-2</v>
      </c>
      <c r="J28">
        <f>I28/2</f>
        <v>3.90625E-2</v>
      </c>
      <c r="K28">
        <f>J28/2</f>
        <v>1.953125E-2</v>
      </c>
      <c r="L28">
        <f>K28/2</f>
        <v>9.765625E-3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2021-03-11T10:49:34Z</dcterms:created>
  <dcterms:modified xsi:type="dcterms:W3CDTF">2021-03-11T10:51:57Z</dcterms:modified>
</cp:coreProperties>
</file>