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61754B3E-979A-47E3-8DBE-8C9F97FA5D3D}" xr6:coauthVersionLast="45" xr6:coauthVersionMax="45" xr10:uidLastSave="{00000000-0000-0000-0000-000000000000}"/>
  <bookViews>
    <workbookView xWindow="3600" yWindow="1110" windowWidth="18900" windowHeight="11055" xr2:uid="{DFE3AFB3-6A9D-4BCA-8122-EBC0B5FCC58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M29" i="1"/>
  <c r="B29" i="1"/>
  <c r="M26" i="1"/>
  <c r="C26" i="1"/>
  <c r="D26" i="1"/>
  <c r="E26" i="1"/>
  <c r="F26" i="1"/>
  <c r="G26" i="1"/>
  <c r="H26" i="1"/>
  <c r="I26" i="1"/>
  <c r="J26" i="1"/>
  <c r="K26" i="1"/>
  <c r="L26" i="1"/>
  <c r="B26" i="1"/>
  <c r="C25" i="1"/>
  <c r="D25" i="1"/>
  <c r="E25" i="1"/>
  <c r="F25" i="1"/>
  <c r="G25" i="1"/>
  <c r="H25" i="1"/>
  <c r="B25" i="1"/>
  <c r="C24" i="1"/>
  <c r="D24" i="1"/>
  <c r="E24" i="1"/>
  <c r="F24" i="1"/>
  <c r="G24" i="1"/>
  <c r="H24" i="1"/>
  <c r="I24" i="1"/>
  <c r="I29" i="1" s="1"/>
  <c r="J24" i="1"/>
  <c r="J29" i="1" s="1"/>
  <c r="K24" i="1"/>
  <c r="K25" i="1" s="1"/>
  <c r="L24" i="1"/>
  <c r="L29" i="1" s="1"/>
  <c r="M24" i="1"/>
  <c r="B24" i="1"/>
  <c r="L25" i="1" l="1"/>
  <c r="K29" i="1"/>
  <c r="J25" i="1"/>
  <c r="I25" i="1"/>
  <c r="O29" i="1"/>
</calcChain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<sst xmlns="http://schemas.openxmlformats.org/spreadsheetml/2006/main" count="16" uniqueCount="16">
  <si>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</si>
  <si>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</si>
  <si>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175</t>
  </si>
  <si>
    <t>Test Name: mCherry_Standard_TL</t>
  </si>
  <si>
    <t>Date: 11/03/2021</t>
  </si>
  <si>
    <t>Time: 09:55:38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</si>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</sst>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AF26-FBF8-49E7-9099-767ED5EEDACF}">
  <dimension ref="A3:O29"/>
  <sheetViews>
    <sheetView tabSelected="1" topLeftCell="A11" workbookViewId="0">
      <selection activeCell="O25" sqref="O2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186288</v>
      </c>
      <c r="D15" s="4">
        <v>82817</v>
      </c>
      <c r="E15" s="4">
        <v>34629</v>
      </c>
      <c r="F15" s="4">
        <v>12850</v>
      </c>
      <c r="G15" s="4">
        <v>5372</v>
      </c>
      <c r="H15" s="4">
        <v>3944</v>
      </c>
      <c r="I15" s="4">
        <v>3295</v>
      </c>
      <c r="J15" s="4">
        <v>2678</v>
      </c>
      <c r="K15" s="4">
        <v>2191</v>
      </c>
      <c r="L15" s="4">
        <v>1921</v>
      </c>
      <c r="M15" s="5">
        <v>1641</v>
      </c>
    </row>
    <row r="16" spans="1:13" x14ac:dyDescent="0.25">
      <c r="A16" s="2" t="s">
        <v>9</v>
      </c>
      <c r="B16" s="6">
        <v>260000</v>
      </c>
      <c r="C16" s="7">
        <v>185399</v>
      </c>
      <c r="D16" s="7">
        <v>82021</v>
      </c>
      <c r="E16" s="7">
        <v>34459</v>
      </c>
      <c r="F16" s="7">
        <v>12580</v>
      </c>
      <c r="G16" s="7">
        <v>5329</v>
      </c>
      <c r="H16" s="7">
        <v>3848</v>
      </c>
      <c r="I16" s="7">
        <v>3239</v>
      </c>
      <c r="J16" s="7">
        <v>2562</v>
      </c>
      <c r="K16" s="7">
        <v>2169</v>
      </c>
      <c r="L16" s="7">
        <v>1908</v>
      </c>
      <c r="M16" s="8">
        <v>1643</v>
      </c>
    </row>
    <row r="17" spans="1:15" x14ac:dyDescent="0.25">
      <c r="A17" s="2" t="s">
        <v>10</v>
      </c>
      <c r="B17" s="6">
        <v>260000</v>
      </c>
      <c r="C17" s="7">
        <v>182612</v>
      </c>
      <c r="D17" s="7">
        <v>85137</v>
      </c>
      <c r="E17" s="7">
        <v>35347</v>
      </c>
      <c r="F17" s="7">
        <v>13114</v>
      </c>
      <c r="G17" s="7">
        <v>5480</v>
      </c>
      <c r="H17" s="7">
        <v>3879</v>
      </c>
      <c r="I17" s="7">
        <v>3167</v>
      </c>
      <c r="J17" s="7">
        <v>2706</v>
      </c>
      <c r="K17" s="7">
        <v>2188</v>
      </c>
      <c r="L17" s="7">
        <v>2023</v>
      </c>
      <c r="M17" s="8">
        <v>1635</v>
      </c>
    </row>
    <row r="18" spans="1:15" x14ac:dyDescent="0.25">
      <c r="A18" s="2" t="s">
        <v>11</v>
      </c>
      <c r="B18" s="6">
        <v>260000</v>
      </c>
      <c r="C18" s="7">
        <v>187693</v>
      </c>
      <c r="D18" s="7">
        <v>83127</v>
      </c>
      <c r="E18" s="7">
        <v>34938</v>
      </c>
      <c r="F18" s="7">
        <v>12723</v>
      </c>
      <c r="G18" s="7">
        <v>5419</v>
      </c>
      <c r="H18" s="7">
        <v>3951</v>
      </c>
      <c r="I18" s="7">
        <v>3297</v>
      </c>
      <c r="J18" s="7">
        <v>2533</v>
      </c>
      <c r="K18" s="7">
        <v>2126</v>
      </c>
      <c r="L18" s="7">
        <v>1882</v>
      </c>
      <c r="M18" s="8">
        <v>1636</v>
      </c>
    </row>
    <row r="19" spans="1:15" x14ac:dyDescent="0.25">
      <c r="A19" s="2" t="s">
        <v>12</v>
      </c>
      <c r="B19" s="6">
        <v>260000</v>
      </c>
      <c r="C19" s="7">
        <v>179356</v>
      </c>
      <c r="D19" s="7">
        <v>79660</v>
      </c>
      <c r="E19" s="7">
        <v>32405</v>
      </c>
      <c r="F19" s="7">
        <v>10669</v>
      </c>
      <c r="G19" s="7">
        <v>4832</v>
      </c>
      <c r="H19" s="7">
        <v>3839</v>
      </c>
      <c r="I19" s="7">
        <v>3143</v>
      </c>
      <c r="J19" s="7">
        <v>2536</v>
      </c>
      <c r="K19" s="7">
        <v>2233</v>
      </c>
      <c r="L19" s="7">
        <v>1969</v>
      </c>
      <c r="M19" s="8">
        <v>1628</v>
      </c>
    </row>
    <row r="20" spans="1:15" x14ac:dyDescent="0.25">
      <c r="A20" s="2" t="s">
        <v>13</v>
      </c>
      <c r="B20" s="6">
        <v>260000</v>
      </c>
      <c r="C20" s="7">
        <v>180564</v>
      </c>
      <c r="D20" s="7">
        <v>80492</v>
      </c>
      <c r="E20" s="7">
        <v>32562</v>
      </c>
      <c r="F20" s="7">
        <v>11087</v>
      </c>
      <c r="G20" s="7">
        <v>4951</v>
      </c>
      <c r="H20" s="7">
        <v>3856</v>
      </c>
      <c r="I20" s="7">
        <v>3160</v>
      </c>
      <c r="J20" s="7">
        <v>2588</v>
      </c>
      <c r="K20" s="7">
        <v>2206</v>
      </c>
      <c r="L20" s="7">
        <v>1883</v>
      </c>
      <c r="M20" s="8">
        <v>1640</v>
      </c>
    </row>
    <row r="21" spans="1:15" x14ac:dyDescent="0.25">
      <c r="A21" s="2" t="s">
        <v>14</v>
      </c>
      <c r="B21" s="6">
        <v>260000</v>
      </c>
      <c r="C21" s="7">
        <v>182733</v>
      </c>
      <c r="D21" s="7">
        <v>82157</v>
      </c>
      <c r="E21" s="7">
        <v>33417</v>
      </c>
      <c r="F21" s="7">
        <v>10610</v>
      </c>
      <c r="G21" s="7">
        <v>4787</v>
      </c>
      <c r="H21" s="7">
        <v>3801</v>
      </c>
      <c r="I21" s="7">
        <v>3069</v>
      </c>
      <c r="J21" s="7">
        <v>2438</v>
      </c>
      <c r="K21" s="7">
        <v>2195</v>
      </c>
      <c r="L21" s="7">
        <v>1864</v>
      </c>
      <c r="M21" s="8">
        <v>1631</v>
      </c>
    </row>
    <row r="22" spans="1:15" x14ac:dyDescent="0.25">
      <c r="A22" s="2" t="s">
        <v>15</v>
      </c>
      <c r="B22" s="9">
        <v>260000</v>
      </c>
      <c r="C22" s="10">
        <v>181340</v>
      </c>
      <c r="D22" s="10">
        <v>82347</v>
      </c>
      <c r="E22" s="10">
        <v>33071</v>
      </c>
      <c r="F22" s="10">
        <v>10945</v>
      </c>
      <c r="G22" s="10">
        <v>4891</v>
      </c>
      <c r="H22" s="10">
        <v>3835</v>
      </c>
      <c r="I22" s="10">
        <v>3282</v>
      </c>
      <c r="J22" s="10">
        <v>2542</v>
      </c>
      <c r="K22" s="10">
        <v>2214</v>
      </c>
      <c r="L22" s="10">
        <v>1922</v>
      </c>
      <c r="M22" s="11">
        <v>1648</v>
      </c>
    </row>
    <row r="24" spans="1:15" x14ac:dyDescent="0.25">
      <c r="B24">
        <f>AVERAGE(B15:B22)</f>
        <v>260000</v>
      </c>
      <c r="C24">
        <f t="shared" ref="C24:M24" si="0">AVERAGE(C15:C22)</f>
        <v>183248.125</v>
      </c>
      <c r="D24">
        <f t="shared" si="0"/>
        <v>82219.75</v>
      </c>
      <c r="E24">
        <f t="shared" si="0"/>
        <v>33853.5</v>
      </c>
      <c r="F24">
        <f t="shared" si="0"/>
        <v>11822.25</v>
      </c>
      <c r="G24">
        <f t="shared" si="0"/>
        <v>5132.625</v>
      </c>
      <c r="H24">
        <f t="shared" si="0"/>
        <v>3869.125</v>
      </c>
      <c r="I24">
        <f t="shared" si="0"/>
        <v>3206.5</v>
      </c>
      <c r="J24">
        <f t="shared" si="0"/>
        <v>2572.875</v>
      </c>
      <c r="K24">
        <f t="shared" si="0"/>
        <v>2190.25</v>
      </c>
      <c r="L24">
        <f t="shared" si="0"/>
        <v>1921.5</v>
      </c>
      <c r="M24">
        <f t="shared" si="0"/>
        <v>1637.75</v>
      </c>
    </row>
    <row r="25" spans="1:15" x14ac:dyDescent="0.25">
      <c r="B25">
        <f>B24-$M$24</f>
        <v>258362.25</v>
      </c>
      <c r="C25">
        <f t="shared" ref="C25:L25" si="1">C24-$M$24</f>
        <v>181610.375</v>
      </c>
      <c r="D25">
        <f t="shared" si="1"/>
        <v>80582</v>
      </c>
      <c r="E25">
        <f t="shared" si="1"/>
        <v>32215.75</v>
      </c>
      <c r="F25">
        <f t="shared" si="1"/>
        <v>10184.5</v>
      </c>
      <c r="G25">
        <f t="shared" si="1"/>
        <v>3494.875</v>
      </c>
      <c r="H25">
        <f t="shared" si="1"/>
        <v>2231.375</v>
      </c>
      <c r="I25">
        <f t="shared" si="1"/>
        <v>1568.75</v>
      </c>
      <c r="J25">
        <f t="shared" si="1"/>
        <v>935.125</v>
      </c>
      <c r="K25">
        <f t="shared" si="1"/>
        <v>552.5</v>
      </c>
      <c r="L25">
        <f t="shared" si="1"/>
        <v>283.75</v>
      </c>
    </row>
    <row r="26" spans="1:15" x14ac:dyDescent="0.25">
      <c r="B26">
        <f>STDEV(B15:B22)</f>
        <v>0</v>
      </c>
      <c r="C26">
        <f t="shared" ref="C26:M26" si="2">STDEV(C15:C22)</f>
        <v>2934.7214731555018</v>
      </c>
      <c r="D26">
        <f t="shared" si="2"/>
        <v>1659.9152086778408</v>
      </c>
      <c r="E26">
        <f t="shared" si="2"/>
        <v>1130.3397719270079</v>
      </c>
      <c r="F26">
        <f t="shared" si="2"/>
        <v>1083.652520743751</v>
      </c>
      <c r="G26">
        <f t="shared" si="2"/>
        <v>292.70801516674794</v>
      </c>
      <c r="H26">
        <f t="shared" si="2"/>
        <v>53.102158955303182</v>
      </c>
      <c r="I26">
        <f t="shared" si="2"/>
        <v>84.040806414843161</v>
      </c>
      <c r="J26">
        <f t="shared" si="2"/>
        <v>85.536019981559321</v>
      </c>
      <c r="K26">
        <f t="shared" si="2"/>
        <v>32.176966029399708</v>
      </c>
      <c r="L26">
        <f t="shared" si="2"/>
        <v>52.222053360078228</v>
      </c>
      <c r="M26">
        <f t="shared" si="2"/>
        <v>6.5410789848246207</v>
      </c>
    </row>
    <row r="29" spans="1:15" x14ac:dyDescent="0.25">
      <c r="B29" t="e">
        <f>B24/B26</f>
        <v>#DIV/0!</v>
      </c>
      <c r="C29">
        <f t="shared" ref="C29:M29" si="3">C24/C26</f>
        <v>62.441402591764877</v>
      </c>
      <c r="D29">
        <f t="shared" si="3"/>
        <v>49.532499955518723</v>
      </c>
      <c r="E29">
        <f t="shared" si="3"/>
        <v>29.949844144903807</v>
      </c>
      <c r="F29">
        <f t="shared" si="3"/>
        <v>10.90963179957903</v>
      </c>
      <c r="G29">
        <f t="shared" si="3"/>
        <v>17.534965679283093</v>
      </c>
      <c r="H29">
        <f t="shared" si="3"/>
        <v>72.861915148434846</v>
      </c>
      <c r="I29">
        <f t="shared" si="3"/>
        <v>38.154084150169133</v>
      </c>
      <c r="J29">
        <f t="shared" si="3"/>
        <v>30.079433209011658</v>
      </c>
      <c r="K29">
        <f t="shared" si="3"/>
        <v>68.068878774922254</v>
      </c>
      <c r="L29">
        <f t="shared" si="3"/>
        <v>36.794799828168259</v>
      </c>
      <c r="M29">
        <f t="shared" si="3"/>
        <v>250.37918114115408</v>
      </c>
      <c r="O29">
        <f>AVERAGE(C29:M29)</f>
        <v>60.609694220264529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2021-03-11T09:56:49Z</dcterms:created>
  <dcterms:modified xsi:type="dcterms:W3CDTF">2021-03-11T10:13:55Z</dcterms:modified>
</cp:coreProperties>
</file>