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8633F72-5B9A-452B-BAD7-A12402D4C02E}" xr6:coauthVersionLast="47" xr6:coauthVersionMax="47" xr10:uidLastSave="{00000000-0000-0000-0000-000000000000}"/>
  <bookViews>
    <workbookView xWindow="3105" yWindow="540" windowWidth="22200" windowHeight="14805" xr2:uid="{975520F9-B6E9-48FA-9812-89BEC17E316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15" i="1"/>
  <c r="I8" i="1"/>
  <c r="I18" i="1" s="1"/>
  <c r="I6" i="1"/>
  <c r="I4" i="1"/>
  <c r="I17" i="1" l="1"/>
  <c r="I19" i="1"/>
</calcChain>
</file>

<file path=xl/sharedStrings.xml><?xml version="1.0" encoding="utf-8"?>
<sst xmlns="http://schemas.openxmlformats.org/spreadsheetml/2006/main" count="28" uniqueCount="21">
  <si>
    <t>Ticker</t>
  </si>
  <si>
    <t>Position</t>
  </si>
  <si>
    <t>Date</t>
  </si>
  <si>
    <t>Past Price</t>
  </si>
  <si>
    <t>SRPT</t>
  </si>
  <si>
    <t>AVXL</t>
  </si>
  <si>
    <t>PYPL</t>
  </si>
  <si>
    <t>Sector</t>
  </si>
  <si>
    <t>Biopharma</t>
  </si>
  <si>
    <t>Tech</t>
  </si>
  <si>
    <t>Long</t>
  </si>
  <si>
    <t>Short</t>
  </si>
  <si>
    <t>SMMT</t>
  </si>
  <si>
    <t>Return</t>
  </si>
  <si>
    <t>Cur Price</t>
  </si>
  <si>
    <t>SPY (Benchmark)</t>
  </si>
  <si>
    <t>Update:</t>
  </si>
  <si>
    <t>IRR</t>
  </si>
  <si>
    <t>Target</t>
  </si>
  <si>
    <t>Total</t>
  </si>
  <si>
    <t>ABVX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</si>
</sst>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B13-8CAC-436C-8123-F4D415EF8DC4}">
  <dimension ref="A1:J19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2.75" x14ac:dyDescent="0.2"/>
  <cols>
    <col min="1" max="1" width="7.42578125" bestFit="1" customWidth="1"/>
    <col min="2" max="2" width="16.140625" bestFit="1" customWidth="1"/>
    <col min="5" max="5" width="9.7109375" bestFit="1" customWidth="1"/>
    <col min="6" max="6" width="9.42578125" bestFit="1" customWidth="1"/>
    <col min="7" max="8" width="9.85546875" bestFit="1" customWidth="1"/>
  </cols>
  <sheetData>
    <row r="1" spans="1:10" x14ac:dyDescent="0.2">
      <c r="A1" s="4" t="s">
        <v>16</v>
      </c>
      <c r="B1" s="1">
        <v>45889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14</v>
      </c>
      <c r="G2" t="s">
        <v>18</v>
      </c>
      <c r="H2" t="s">
        <v>7</v>
      </c>
      <c r="I2" t="s">
        <v>13</v>
      </c>
      <c r="J2" t="s">
        <v>17</v>
      </c>
    </row>
    <row r="3" spans="1:10" x14ac:dyDescent="0.2">
      <c r="B3" t="s">
        <v>20</v>
      </c>
      <c r="C3" t="s">
        <v>10</v>
      </c>
    </row>
    <row r="4" spans="1:10" x14ac:dyDescent="0.2">
      <c r="B4" t="s">
        <v>4</v>
      </c>
      <c r="C4" t="s">
        <v>10</v>
      </c>
      <c r="D4" s="1">
        <v>45887</v>
      </c>
      <c r="E4">
        <v>21.81</v>
      </c>
      <c r="F4">
        <v>20.58</v>
      </c>
      <c r="G4" s="2">
        <v>65</v>
      </c>
      <c r="H4" t="s">
        <v>8</v>
      </c>
      <c r="I4" s="3">
        <f>F4/E4-1</f>
        <v>-5.6396148555708403E-2</v>
      </c>
    </row>
    <row r="5" spans="1:10" x14ac:dyDescent="0.2">
      <c r="B5" t="s">
        <v>5</v>
      </c>
      <c r="C5" t="s">
        <v>11</v>
      </c>
      <c r="D5" s="1">
        <v>45887</v>
      </c>
      <c r="E5">
        <v>9.94</v>
      </c>
      <c r="F5">
        <v>9.68</v>
      </c>
      <c r="G5" s="2">
        <v>1.5</v>
      </c>
      <c r="H5" t="s">
        <v>8</v>
      </c>
      <c r="I5" s="3">
        <f>(F5/E5-1)*-1</f>
        <v>2.6156941649899346E-2</v>
      </c>
      <c r="J5" s="2"/>
    </row>
    <row r="6" spans="1:10" x14ac:dyDescent="0.2">
      <c r="B6" t="s">
        <v>12</v>
      </c>
      <c r="C6" t="s">
        <v>10</v>
      </c>
      <c r="D6" s="1">
        <v>45887</v>
      </c>
      <c r="E6" s="2">
        <v>26.7</v>
      </c>
      <c r="F6" s="2">
        <v>25.87</v>
      </c>
      <c r="G6" s="2">
        <v>44</v>
      </c>
      <c r="H6" t="s">
        <v>8</v>
      </c>
      <c r="I6" s="3">
        <f>F6/E6-1</f>
        <v>-3.1086142322097277E-2</v>
      </c>
      <c r="J6" s="1"/>
    </row>
    <row r="8" spans="1:10" x14ac:dyDescent="0.2">
      <c r="B8" t="s">
        <v>6</v>
      </c>
      <c r="C8" t="s">
        <v>10</v>
      </c>
      <c r="D8" s="1">
        <v>45887</v>
      </c>
      <c r="E8">
        <v>69.23</v>
      </c>
      <c r="F8">
        <v>68.08</v>
      </c>
      <c r="G8" s="2">
        <v>97</v>
      </c>
      <c r="H8" t="s">
        <v>9</v>
      </c>
      <c r="I8" s="3">
        <f>F8/E8-1</f>
        <v>-1.6611295681063232E-2</v>
      </c>
    </row>
    <row r="15" spans="1:10" x14ac:dyDescent="0.2">
      <c r="B15" t="s">
        <v>15</v>
      </c>
      <c r="D15" s="1">
        <v>45887</v>
      </c>
      <c r="E15">
        <v>643.44000000000005</v>
      </c>
      <c r="F15" s="2">
        <v>638.11</v>
      </c>
      <c r="I15" s="3">
        <f>F15/E15-1</f>
        <v>-8.2836006465250023E-3</v>
      </c>
    </row>
    <row r="17" spans="2:9" x14ac:dyDescent="0.2">
      <c r="B17" t="s">
        <v>8</v>
      </c>
      <c r="I17" s="3">
        <f>AVERAGE(I4:I6)</f>
        <v>-2.0441783075968778E-2</v>
      </c>
    </row>
    <row r="18" spans="2:9" x14ac:dyDescent="0.2">
      <c r="B18" t="s">
        <v>9</v>
      </c>
      <c r="I18" s="3">
        <f>AVERAGE(I8)</f>
        <v>-1.6611295681063232E-2</v>
      </c>
    </row>
    <row r="19" spans="2:9" x14ac:dyDescent="0.2">
      <c r="B19" t="s">
        <v>19</v>
      </c>
      <c r="I19" s="3">
        <f>AVERAGE(I4:I8)</f>
        <v>-1.9484161227242391E-2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2025-08-18T10:10:50Z</dcterms:created>
  <dcterms:modified xsi:type="dcterms:W3CDTF">2025-08-22T22:15:12Z</dcterms:modified>
</cp:coreProperties>
</file>