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E05A4B0-4DD2-498D-9C95-B42877FC8A75}" xr6:coauthVersionLast="47" xr6:coauthVersionMax="47" xr10:uidLastSave="{00000000-0000-0000-0000-000000000000}"/>
  <bookViews>
    <workbookView xWindow="2520" yWindow="795" windowWidth="22200" windowHeight="14685" xr2:uid="{E9F1FD9E-614C-4E2D-8181-099819EFB62D}"/>
  </bookViews>
  <sheets>
    <sheet name="Main" sheetId="1" r:id="rId1"/>
    <sheet name="Model" sheetId="2" r:id="rId2"/>
    <sheet name="IP" sheetId="3" r:id="rId3"/>
    <sheet name="Literature" sheetId="4" r:id="rId4"/>
    <sheet name="lonvoguran ziclumeran" sheetId="5" r:id="rId5"/>
    <sheet name="nexiguran ziclumera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s="1"/>
  <c r="K3" i="1"/>
</calcChain>
</file>

<file path=xl/sharedStrings.xml><?xml version="1.0" encoding="utf-8"?>
<sst xmlns="http://schemas.openxmlformats.org/spreadsheetml/2006/main" count="63" uniqueCount="41">
  <si>
    <t>Name</t>
  </si>
  <si>
    <t>Indication</t>
  </si>
  <si>
    <t>MOA</t>
  </si>
  <si>
    <t>Economics</t>
  </si>
  <si>
    <t>IP</t>
  </si>
  <si>
    <t>Phase</t>
  </si>
  <si>
    <t>Price</t>
  </si>
  <si>
    <t>Shares</t>
  </si>
  <si>
    <t>MC</t>
  </si>
  <si>
    <t>Cash</t>
  </si>
  <si>
    <t>Debt</t>
  </si>
  <si>
    <t>EV</t>
  </si>
  <si>
    <t>Q225</t>
  </si>
  <si>
    <t>Main</t>
  </si>
  <si>
    <t>Revenue</t>
  </si>
  <si>
    <t>Patent</t>
  </si>
  <si>
    <t>Notes</t>
  </si>
  <si>
    <t>Read</t>
  </si>
  <si>
    <t>Relevance</t>
  </si>
  <si>
    <t>Title</t>
  </si>
  <si>
    <t>Topic</t>
  </si>
  <si>
    <t>Q125</t>
  </si>
  <si>
    <t>Hemophilia B</t>
  </si>
  <si>
    <t>Preclinical</t>
  </si>
  <si>
    <t>REGN</t>
  </si>
  <si>
    <t>CEO: John Leonard, M.D.</t>
  </si>
  <si>
    <t>ATTR Amyloidosis, ATTR-CM, ATTRv-PN</t>
  </si>
  <si>
    <t>Angioedema, HAE</t>
  </si>
  <si>
    <t>III</t>
  </si>
  <si>
    <t>Q325: Complete randomization in Phase 3 HAELO Ionvo-z</t>
  </si>
  <si>
    <t>1H26: Complete enrollment Phase 3 MAGNITUDE-2 nex-z</t>
  </si>
  <si>
    <t>2H25: Additional Phase 1/2 lonvo-z HAE data</t>
  </si>
  <si>
    <t>NTLA-2002 (Lonvoguran Ziclumeran)</t>
  </si>
  <si>
    <t>NTLA-2001 (Nexiguran Ziclumeran)</t>
  </si>
  <si>
    <t>Brand</t>
  </si>
  <si>
    <t>Generic</t>
  </si>
  <si>
    <t>Clinical Trials</t>
  </si>
  <si>
    <t>Regulatory</t>
  </si>
  <si>
    <t>Physiochemistry</t>
  </si>
  <si>
    <t>CRISPR KO KLKB1</t>
  </si>
  <si>
    <t>CRISPR KO 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</si>
</sst>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2" fillId="0" borderId="0" xfId="1"/>
    <xf numFmtId="0" fontId="1" fillId="0" borderId="0" xfId="0" applyFont="1"/>
    <xf numFmtId="14" fontId="0" fillId="0" borderId="0" xfId="0" applyNumberFormat="1"/>
    <xf numFmtId="0" fontId="2" fillId="0" borderId="1" xfId="1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52AE-AD06-4029-A946-C71D003073BB}">
  <dimension ref="B2:L21"/>
  <sheetViews>
    <sheetView tabSelected="1" zoomScale="115" zoomScaleNormal="115" workbookViewId="0">
      <selection activeCell="E5" sqref="E5"/>
    </sheetView>
  </sheetViews>
  <sheetFormatPr defaultRowHeight="12.75" x14ac:dyDescent="0.2"/>
  <cols>
    <col min="1" max="1" width="4.28515625" customWidth="1"/>
    <col min="2" max="2" width="31.140625" customWidth="1"/>
    <col min="3" max="3" width="35.85546875" bestFit="1" customWidth="1"/>
    <col min="4" max="4" width="9.5703125" bestFit="1" customWidth="1"/>
    <col min="5" max="5" width="22.85546875" bestFit="1" customWidth="1"/>
    <col min="6" max="6" width="10.28515625" bestFit="1" customWidth="1"/>
    <col min="8" max="8" width="4.140625" customWidth="1"/>
    <col min="9" max="9" width="4" customWidth="1"/>
  </cols>
  <sheetData>
    <row r="2" spans="2:12" x14ac:dyDescent="0.2">
      <c r="B2" s="14" t="s">
        <v>0</v>
      </c>
      <c r="C2" s="15" t="s">
        <v>1</v>
      </c>
      <c r="D2" s="15" t="s">
        <v>5</v>
      </c>
      <c r="E2" s="15" t="s">
        <v>2</v>
      </c>
      <c r="F2" s="15" t="s">
        <v>3</v>
      </c>
      <c r="G2" s="16" t="s">
        <v>4</v>
      </c>
      <c r="J2" s="2" t="s">
        <v>6</v>
      </c>
      <c r="K2" s="3">
        <v>11</v>
      </c>
    </row>
    <row r="3" spans="2:12" x14ac:dyDescent="0.2">
      <c r="B3" s="18" t="s">
        <v>32</v>
      </c>
      <c r="C3" s="1" t="s">
        <v>27</v>
      </c>
      <c r="D3" s="1" t="s">
        <v>28</v>
      </c>
      <c r="E3" s="1" t="s">
        <v>39</v>
      </c>
      <c r="F3" s="17">
        <v>1</v>
      </c>
      <c r="G3" s="9"/>
      <c r="J3" t="s">
        <v>7</v>
      </c>
      <c r="K3" s="4">
        <f>107.3469</f>
        <v>107.34690000000001</v>
      </c>
      <c r="L3" t="s">
        <v>12</v>
      </c>
    </row>
    <row r="4" spans="2:12" x14ac:dyDescent="0.2">
      <c r="B4" s="8" t="s">
        <v>33</v>
      </c>
      <c r="C4" s="1" t="s">
        <v>26</v>
      </c>
      <c r="D4" s="1" t="s">
        <v>28</v>
      </c>
      <c r="E4" s="1" t="s">
        <v>40</v>
      </c>
      <c r="F4" s="1" t="s">
        <v>24</v>
      </c>
      <c r="G4" s="9"/>
      <c r="J4" t="s">
        <v>8</v>
      </c>
      <c r="K4" s="4">
        <f>K3*K2</f>
        <v>1180.8159000000001</v>
      </c>
    </row>
    <row r="5" spans="2:12" x14ac:dyDescent="0.2">
      <c r="B5" s="10" t="s">
        <v>22</v>
      </c>
      <c r="C5" s="1"/>
      <c r="D5" s="1" t="s">
        <v>23</v>
      </c>
      <c r="E5" s="1"/>
      <c r="F5" s="1" t="s">
        <v>24</v>
      </c>
      <c r="G5" s="9"/>
      <c r="J5" t="s">
        <v>9</v>
      </c>
      <c r="K5" s="4">
        <f>156.2+303.5+170.85</f>
        <v>630.54999999999995</v>
      </c>
      <c r="L5" t="s">
        <v>12</v>
      </c>
    </row>
    <row r="6" spans="2:12" x14ac:dyDescent="0.2">
      <c r="B6" s="10"/>
      <c r="C6" s="1"/>
      <c r="D6" s="1"/>
      <c r="E6" s="1"/>
      <c r="F6" s="1"/>
      <c r="G6" s="9"/>
      <c r="J6" t="s">
        <v>10</v>
      </c>
      <c r="K6" s="4">
        <v>0</v>
      </c>
      <c r="L6" t="s">
        <v>12</v>
      </c>
    </row>
    <row r="7" spans="2:12" x14ac:dyDescent="0.2">
      <c r="B7" s="10"/>
      <c r="C7" s="1"/>
      <c r="E7" s="1"/>
      <c r="F7" s="1"/>
      <c r="G7" s="9"/>
      <c r="J7" t="s">
        <v>11</v>
      </c>
      <c r="K7" s="4">
        <f>K4+K6-K5</f>
        <v>550.2659000000001</v>
      </c>
    </row>
    <row r="8" spans="2:12" x14ac:dyDescent="0.2">
      <c r="B8" s="10"/>
      <c r="C8" s="1"/>
      <c r="D8" s="1"/>
      <c r="E8" s="1"/>
      <c r="F8" s="1"/>
      <c r="G8" s="9"/>
      <c r="L8" s="3"/>
    </row>
    <row r="9" spans="2:12" x14ac:dyDescent="0.2">
      <c r="B9" s="10"/>
      <c r="C9" s="1"/>
      <c r="D9" s="1"/>
      <c r="E9" s="1"/>
      <c r="F9" s="1"/>
      <c r="G9" s="9"/>
      <c r="J9" t="s">
        <v>25</v>
      </c>
    </row>
    <row r="10" spans="2:12" x14ac:dyDescent="0.2">
      <c r="B10" s="11"/>
      <c r="C10" s="12"/>
      <c r="D10" s="12"/>
      <c r="E10" s="12"/>
      <c r="F10" s="12"/>
      <c r="G10" s="13"/>
    </row>
    <row r="11" spans="2:12" x14ac:dyDescent="0.2">
      <c r="C11" s="1"/>
      <c r="D11" s="1"/>
      <c r="E11" s="1"/>
      <c r="F11" s="1"/>
      <c r="G11" s="1"/>
    </row>
    <row r="12" spans="2:12" x14ac:dyDescent="0.2">
      <c r="B12" t="s">
        <v>31</v>
      </c>
      <c r="C12" s="1"/>
      <c r="D12" s="1"/>
      <c r="E12" s="1"/>
      <c r="F12" s="1"/>
      <c r="G12" s="1"/>
    </row>
    <row r="13" spans="2:12" x14ac:dyDescent="0.2">
      <c r="B13" t="s">
        <v>29</v>
      </c>
      <c r="C13" s="1"/>
      <c r="D13" s="1"/>
      <c r="E13" s="1"/>
      <c r="F13" s="1"/>
      <c r="G13" s="1"/>
    </row>
    <row r="14" spans="2:12" x14ac:dyDescent="0.2">
      <c r="B14" t="s">
        <v>30</v>
      </c>
      <c r="C14" s="1"/>
      <c r="D14" s="1"/>
      <c r="E14" s="1"/>
      <c r="F14" s="1"/>
      <c r="G14" s="1"/>
    </row>
    <row r="15" spans="2:12" x14ac:dyDescent="0.2">
      <c r="C15" s="1"/>
      <c r="D15" s="1"/>
      <c r="E15" s="1"/>
      <c r="F15" s="1"/>
      <c r="G15" s="1"/>
    </row>
    <row r="16" spans="2:12" x14ac:dyDescent="0.2">
      <c r="C16" s="1"/>
      <c r="D16" s="1"/>
      <c r="E16" s="1"/>
      <c r="F16" s="1"/>
      <c r="G16" s="1"/>
    </row>
    <row r="17" spans="3:7" x14ac:dyDescent="0.2">
      <c r="C17" s="1"/>
      <c r="D17" s="1"/>
      <c r="E17" s="1"/>
      <c r="F17" s="1"/>
      <c r="G17" s="1"/>
    </row>
    <row r="18" spans="3:7" x14ac:dyDescent="0.2">
      <c r="C18" s="1"/>
      <c r="D18" s="1"/>
      <c r="E18" s="1"/>
      <c r="F18" s="1"/>
      <c r="G18" s="1"/>
    </row>
    <row r="19" spans="3:7" x14ac:dyDescent="0.2">
      <c r="C19" s="1"/>
      <c r="D19" s="1"/>
      <c r="E19" s="1"/>
      <c r="F19" s="1"/>
      <c r="G19" s="1"/>
    </row>
    <row r="20" spans="3:7" x14ac:dyDescent="0.2">
      <c r="C20" s="1"/>
      <c r="D20" s="1"/>
      <c r="E20" s="1"/>
      <c r="F20" s="1"/>
      <c r="G20" s="1"/>
    </row>
    <row r="21" spans="3:7" x14ac:dyDescent="0.2">
      <c r="C21" s="1"/>
      <c r="D21" s="1"/>
      <c r="E21" s="1"/>
      <c r="F21" s="1"/>
      <c r="G21" s="1"/>
    </row>
  </sheetData>
  <hyperlinks>
    <hyperlink ref="B4" location="'nexiguran ziclumeran'!A1" display="Nexiguran Ziclumeran" xr:uid="{821793D5-D46A-4183-BC92-910291763779}"/>
    <hyperlink ref="B3" location="'lonvoguran ziclumeran'!A1" display="Lonvoguran Ziclumeran" xr:uid="{A15CBEC6-1565-4FFC-9BD1-15B1D6829C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BE58-AC45-494F-871D-B7CE1738C71D}">
  <dimension ref="A1:D3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defaultRowHeight="12.75" x14ac:dyDescent="0.2"/>
  <cols>
    <col min="1" max="1" width="5" bestFit="1" customWidth="1"/>
  </cols>
  <sheetData>
    <row r="1" spans="1:4" x14ac:dyDescent="0.2">
      <c r="A1" s="5" t="s">
        <v>13</v>
      </c>
      <c r="D1" s="7">
        <v>45876</v>
      </c>
    </row>
    <row r="2" spans="1:4" x14ac:dyDescent="0.2">
      <c r="C2" t="s">
        <v>21</v>
      </c>
      <c r="D2" t="s">
        <v>12</v>
      </c>
    </row>
    <row r="3" spans="1:4" s="6" customFormat="1" x14ac:dyDescent="0.2">
      <c r="A3"/>
      <c r="B3" s="6" t="s">
        <v>14</v>
      </c>
    </row>
  </sheetData>
  <hyperlinks>
    <hyperlink ref="A1" location="Main!A1" display="Main" xr:uid="{E1D7F33E-6C3C-4FA9-ADC0-21442EBBDE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45EE-780B-485D-9DEA-7D00FBCEF67E}">
  <dimension ref="A1:E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 x14ac:dyDescent="0.2"/>
  <cols>
    <col min="1" max="1" width="5" bestFit="1" customWidth="1"/>
  </cols>
  <sheetData>
    <row r="1" spans="1:5" x14ac:dyDescent="0.2">
      <c r="A1" s="5" t="s">
        <v>13</v>
      </c>
    </row>
    <row r="2" spans="1:5" x14ac:dyDescent="0.2">
      <c r="B2" t="s">
        <v>15</v>
      </c>
      <c r="C2" t="s">
        <v>18</v>
      </c>
      <c r="D2" t="s">
        <v>19</v>
      </c>
      <c r="E2" t="s">
        <v>16</v>
      </c>
    </row>
  </sheetData>
  <hyperlinks>
    <hyperlink ref="A1" location="Main!A1" display="Main" xr:uid="{06AFCA2A-EDFA-4814-AAAA-845E9627A63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CC5F-4E2E-4CFC-82AF-E2F2E66BEB82}">
  <dimension ref="A1:E2"/>
  <sheetViews>
    <sheetView zoomScale="130" zoomScaleNormal="130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5" t="s">
        <v>13</v>
      </c>
    </row>
    <row r="2" spans="1:5" x14ac:dyDescent="0.2">
      <c r="B2" t="s">
        <v>17</v>
      </c>
      <c r="C2" t="s">
        <v>18</v>
      </c>
      <c r="D2" t="s">
        <v>20</v>
      </c>
      <c r="E2" t="s">
        <v>19</v>
      </c>
    </row>
  </sheetData>
  <hyperlinks>
    <hyperlink ref="A1" location="Main!A1" display="Main" xr:uid="{5BEE6BD9-1D57-4647-B84C-37BF8210CF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0CEB-08BD-4EBE-887E-C67BB4BF76F1}">
  <dimension ref="A1:B9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2" x14ac:dyDescent="0.2">
      <c r="A1" s="5" t="s">
        <v>13</v>
      </c>
    </row>
    <row r="2" spans="1:2" x14ac:dyDescent="0.2">
      <c r="B2" t="s">
        <v>34</v>
      </c>
    </row>
    <row r="3" spans="1:2" x14ac:dyDescent="0.2">
      <c r="B3" t="s">
        <v>35</v>
      </c>
    </row>
    <row r="4" spans="1:2" x14ac:dyDescent="0.2">
      <c r="B4" t="s">
        <v>1</v>
      </c>
    </row>
    <row r="5" spans="1:2" x14ac:dyDescent="0.2">
      <c r="B5" t="s">
        <v>2</v>
      </c>
    </row>
    <row r="6" spans="1:2" x14ac:dyDescent="0.2">
      <c r="B6" t="s">
        <v>38</v>
      </c>
    </row>
    <row r="7" spans="1:2" x14ac:dyDescent="0.2">
      <c r="B7" t="s">
        <v>3</v>
      </c>
    </row>
    <row r="8" spans="1:2" x14ac:dyDescent="0.2">
      <c r="B8" t="s">
        <v>37</v>
      </c>
    </row>
    <row r="9" spans="1:2" x14ac:dyDescent="0.2">
      <c r="B9" t="s">
        <v>36</v>
      </c>
    </row>
  </sheetData>
  <hyperlinks>
    <hyperlink ref="A1" location="Main!A1" display="Main" xr:uid="{418E7495-7BD7-4C9E-96FA-1F954693E03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F420-CE3C-41F0-9101-245AB8005084}">
  <dimension ref="A1:B9"/>
  <sheetViews>
    <sheetView zoomScale="130" zoomScaleNormal="130" workbookViewId="0">
      <selection activeCell="B10" sqref="B10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2" x14ac:dyDescent="0.2">
      <c r="A1" s="5" t="s">
        <v>13</v>
      </c>
    </row>
    <row r="2" spans="1:2" x14ac:dyDescent="0.2">
      <c r="B2" t="s">
        <v>34</v>
      </c>
    </row>
    <row r="3" spans="1:2" x14ac:dyDescent="0.2">
      <c r="B3" t="s">
        <v>35</v>
      </c>
    </row>
    <row r="4" spans="1:2" x14ac:dyDescent="0.2">
      <c r="B4" t="s">
        <v>1</v>
      </c>
    </row>
    <row r="5" spans="1:2" x14ac:dyDescent="0.2">
      <c r="B5" t="s">
        <v>2</v>
      </c>
    </row>
    <row r="6" spans="1:2" x14ac:dyDescent="0.2">
      <c r="B6" t="s">
        <v>38</v>
      </c>
    </row>
    <row r="7" spans="1:2" x14ac:dyDescent="0.2">
      <c r="B7" t="s">
        <v>3</v>
      </c>
    </row>
    <row r="8" spans="1:2" x14ac:dyDescent="0.2">
      <c r="B8" t="s">
        <v>37</v>
      </c>
    </row>
    <row r="9" spans="1:2" x14ac:dyDescent="0.2">
      <c r="B9" t="s">
        <v>36</v>
      </c>
    </row>
  </sheetData>
  <hyperlinks>
    <hyperlink ref="A1" location="Main!A1" display="Main" xr:uid="{8F98382D-04EA-4B15-812E-F65DC76BAF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IP</vt:lpstr>
      <vt:lpstr>Literature</vt:lpstr>
      <vt:lpstr>lonvoguran ziclumeran</vt:lpstr>
      <vt:lpstr>nexiguran ziclumeran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2025-08-23T11:12:53Z</dcterms:created>
  <dcterms:modified xsi:type="dcterms:W3CDTF">2025-08-26T03:32:38Z</dcterms:modified>
</cp:coreProperties>
</file>