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Liam\Documents\University\Computer Science\Honours\StuQuestions Project\Diagrams and Evaluation\"/>
    </mc:Choice>
  </mc:AlternateContent>
  <xr:revisionPtr revIDLastSave="0" documentId="13_ncr:1_{086CB456-A1FE-4975-BEFD-E14249FE99F5}" xr6:coauthVersionLast="47" xr6:coauthVersionMax="47" xr10:uidLastSave="{00000000-0000-0000-0000-000000000000}"/>
  <bookViews>
    <workbookView xWindow="-120" yWindow="-120" windowWidth="20730" windowHeight="11040" firstSheet="1" activeTab="1" xr2:uid="{00000000-000D-0000-FFFF-FFFF00000000}"/>
  </bookViews>
  <sheets>
    <sheet name="Raw Data" sheetId="1" r:id="rId1"/>
    <sheet name="Formatted Data" sheetId="4" r:id="rId2"/>
    <sheet name="All Questions" sheetId="8" r:id="rId3"/>
    <sheet name="Cluster per System" sheetId="10" r:id="rId4"/>
    <sheet name="Cluster per Question" sheetId="11" r:id="rId5"/>
    <sheet name="Grammar Analysis" sheetId="5" r:id="rId6"/>
    <sheet name="Logic Analysis" sheetId="6" r:id="rId7"/>
    <sheet name="Relevance Analysis" sheetId="7" r:id="rId8"/>
  </sheets>
  <definedNames>
    <definedName name="solver_eng" localSheetId="1" hidden="1">1</definedName>
    <definedName name="solver_neg" localSheetId="1" hidden="1">1</definedName>
    <definedName name="solver_num" localSheetId="1" hidden="1">0</definedName>
    <definedName name="solver_opt" localSheetId="1" hidden="1">'Formatted Data'!$B$175</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1" l="1"/>
  <c r="D46" i="11"/>
  <c r="C46" i="11"/>
  <c r="E35" i="11"/>
  <c r="D35" i="11"/>
  <c r="C35" i="11"/>
  <c r="E24" i="11"/>
  <c r="D24" i="11"/>
  <c r="C24" i="11"/>
  <c r="D13" i="11"/>
  <c r="E13" i="11"/>
  <c r="C13" i="11"/>
  <c r="J53" i="11"/>
  <c r="S163" i="8" l="1"/>
  <c r="R163" i="8"/>
  <c r="Q163" i="8"/>
  <c r="S162" i="8"/>
  <c r="R162" i="8"/>
  <c r="Q162" i="8"/>
  <c r="S161" i="8"/>
  <c r="R161" i="8"/>
  <c r="Q161" i="8"/>
  <c r="S160" i="8"/>
  <c r="R160" i="8"/>
  <c r="Q160" i="8"/>
  <c r="S159" i="8"/>
  <c r="R159" i="8"/>
  <c r="Q159" i="8"/>
  <c r="S158" i="8"/>
  <c r="R158" i="8"/>
  <c r="Q158" i="8"/>
  <c r="S157" i="8"/>
  <c r="R157" i="8"/>
  <c r="Q157" i="8"/>
  <c r="S156" i="8"/>
  <c r="R156" i="8"/>
  <c r="Q156" i="8"/>
  <c r="S155" i="8"/>
  <c r="R155" i="8"/>
  <c r="Q155" i="8"/>
  <c r="S154" i="8"/>
  <c r="S164" i="8" s="1"/>
  <c r="R154" i="8"/>
  <c r="R164" i="8" s="1"/>
  <c r="Q154" i="8"/>
  <c r="Q164" i="8" s="1"/>
  <c r="N163" i="8"/>
  <c r="M163" i="8"/>
  <c r="L163" i="8"/>
  <c r="N162" i="8"/>
  <c r="M162" i="8"/>
  <c r="L162" i="8"/>
  <c r="N161" i="8"/>
  <c r="M161" i="8"/>
  <c r="L161" i="8"/>
  <c r="N160" i="8"/>
  <c r="M160" i="8"/>
  <c r="L160" i="8"/>
  <c r="N159" i="8"/>
  <c r="M159" i="8"/>
  <c r="L159" i="8"/>
  <c r="N158" i="8"/>
  <c r="M158" i="8"/>
  <c r="L158" i="8"/>
  <c r="N157" i="8"/>
  <c r="M157" i="8"/>
  <c r="L157" i="8"/>
  <c r="N156" i="8"/>
  <c r="M156" i="8"/>
  <c r="L156" i="8"/>
  <c r="N155" i="8"/>
  <c r="M155" i="8"/>
  <c r="L155" i="8"/>
  <c r="N154" i="8"/>
  <c r="N164" i="8" s="1"/>
  <c r="M154" i="8"/>
  <c r="M164" i="8" s="1"/>
  <c r="L154" i="8"/>
  <c r="L164" i="8" s="1"/>
  <c r="H164" i="8"/>
  <c r="I164" i="8"/>
  <c r="H154" i="8"/>
  <c r="I154" i="8"/>
  <c r="H155" i="8"/>
  <c r="I155" i="8"/>
  <c r="H156" i="8"/>
  <c r="I156" i="8"/>
  <c r="H157" i="8"/>
  <c r="I157" i="8"/>
  <c r="H158" i="8"/>
  <c r="I158" i="8"/>
  <c r="H159" i="8"/>
  <c r="I159" i="8"/>
  <c r="H160" i="8"/>
  <c r="I160" i="8"/>
  <c r="H161" i="8"/>
  <c r="I161" i="8"/>
  <c r="H162" i="8"/>
  <c r="I162" i="8"/>
  <c r="H163" i="8"/>
  <c r="I163" i="8"/>
  <c r="G155" i="8"/>
  <c r="G156" i="8"/>
  <c r="G157" i="8"/>
  <c r="G158" i="8"/>
  <c r="G159" i="8"/>
  <c r="G160" i="8"/>
  <c r="G161" i="8"/>
  <c r="G162" i="8"/>
  <c r="G163" i="8"/>
  <c r="G154" i="8"/>
  <c r="B155" i="8"/>
  <c r="C155" i="8"/>
  <c r="D155" i="8"/>
  <c r="B156" i="8"/>
  <c r="C156" i="8"/>
  <c r="D156" i="8"/>
  <c r="B157" i="8"/>
  <c r="C157" i="8"/>
  <c r="D157" i="8"/>
  <c r="B158" i="8"/>
  <c r="C158" i="8"/>
  <c r="D158" i="8"/>
  <c r="B159" i="8"/>
  <c r="C159" i="8"/>
  <c r="D159" i="8"/>
  <c r="B160" i="8"/>
  <c r="C160" i="8"/>
  <c r="D160" i="8"/>
  <c r="B161" i="8"/>
  <c r="C161" i="8"/>
  <c r="D161" i="8"/>
  <c r="B162" i="8"/>
  <c r="C162" i="8"/>
  <c r="D162" i="8"/>
  <c r="B163" i="8"/>
  <c r="C163" i="8"/>
  <c r="D163" i="8"/>
  <c r="C154" i="8"/>
  <c r="C164" i="8" s="1"/>
  <c r="D154" i="8"/>
  <c r="D164" i="8" s="1"/>
  <c r="B154" i="8"/>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3" i="4"/>
  <c r="W143" i="5"/>
  <c r="O144" i="5"/>
  <c r="F147" i="5"/>
  <c r="I206" i="4"/>
  <c r="I205" i="4"/>
  <c r="I204" i="4"/>
  <c r="I203" i="4"/>
  <c r="I202" i="4"/>
  <c r="I198" i="4"/>
  <c r="I197" i="4"/>
  <c r="I196" i="4"/>
  <c r="I195" i="4"/>
  <c r="I194" i="4"/>
  <c r="E206" i="4"/>
  <c r="F206" i="4"/>
  <c r="G206" i="4"/>
  <c r="H206" i="4"/>
  <c r="E205" i="4"/>
  <c r="F205" i="4"/>
  <c r="G205" i="4"/>
  <c r="H205" i="4"/>
  <c r="E204" i="4"/>
  <c r="F204" i="4"/>
  <c r="G204" i="4"/>
  <c r="H204" i="4"/>
  <c r="E203" i="4"/>
  <c r="F203" i="4"/>
  <c r="G203" i="4"/>
  <c r="H203" i="4"/>
  <c r="E202" i="4"/>
  <c r="F202" i="4"/>
  <c r="G202" i="4"/>
  <c r="H202" i="4"/>
  <c r="D206" i="4"/>
  <c r="D205" i="4"/>
  <c r="D204" i="4"/>
  <c r="D203" i="4"/>
  <c r="D202" i="4"/>
  <c r="E198" i="4"/>
  <c r="F198" i="4"/>
  <c r="G198" i="4"/>
  <c r="H198" i="4"/>
  <c r="E197" i="4"/>
  <c r="F197" i="4"/>
  <c r="G197" i="4"/>
  <c r="H197" i="4"/>
  <c r="E196" i="4"/>
  <c r="F196" i="4"/>
  <c r="G196" i="4"/>
  <c r="H196" i="4"/>
  <c r="E195" i="4"/>
  <c r="F195" i="4"/>
  <c r="G195" i="4"/>
  <c r="H195" i="4"/>
  <c r="E194" i="4"/>
  <c r="F194" i="4"/>
  <c r="G194" i="4"/>
  <c r="H194" i="4"/>
  <c r="D198" i="4"/>
  <c r="D197" i="4"/>
  <c r="D196" i="4"/>
  <c r="D195" i="4"/>
  <c r="D194" i="4"/>
  <c r="I190" i="4"/>
  <c r="I189" i="4"/>
  <c r="I188" i="4"/>
  <c r="I187" i="4"/>
  <c r="I186" i="4"/>
  <c r="E190" i="4"/>
  <c r="F190" i="4"/>
  <c r="G190" i="4"/>
  <c r="H190" i="4"/>
  <c r="E189" i="4"/>
  <c r="F189" i="4"/>
  <c r="G189" i="4"/>
  <c r="H189" i="4"/>
  <c r="E188" i="4"/>
  <c r="F188" i="4"/>
  <c r="G188" i="4"/>
  <c r="H188" i="4"/>
  <c r="D190" i="4"/>
  <c r="D189" i="4"/>
  <c r="D188" i="4"/>
  <c r="E187" i="4"/>
  <c r="F187" i="4"/>
  <c r="G187" i="4"/>
  <c r="H187" i="4"/>
  <c r="D187" i="4"/>
  <c r="E186" i="4"/>
  <c r="F186" i="4"/>
  <c r="G186" i="4"/>
  <c r="H186" i="4"/>
  <c r="D186" i="4"/>
  <c r="C158" i="4"/>
  <c r="D158" i="4"/>
  <c r="E158" i="4"/>
  <c r="F158" i="4"/>
  <c r="G158" i="4"/>
  <c r="H158" i="4"/>
  <c r="I158" i="4"/>
  <c r="J158" i="4"/>
  <c r="K158" i="4"/>
  <c r="L158" i="4"/>
  <c r="M158" i="4"/>
  <c r="N158" i="4"/>
  <c r="O158" i="4"/>
  <c r="P158" i="4"/>
  <c r="B158" i="4"/>
  <c r="C157" i="4"/>
  <c r="D157" i="4"/>
  <c r="E157" i="4"/>
  <c r="F157" i="4"/>
  <c r="G157" i="4"/>
  <c r="H157" i="4"/>
  <c r="I157" i="4"/>
  <c r="J157" i="4"/>
  <c r="K157" i="4"/>
  <c r="L157" i="4"/>
  <c r="M157" i="4"/>
  <c r="N157" i="4"/>
  <c r="O157" i="4"/>
  <c r="P157" i="4"/>
  <c r="B157" i="4"/>
  <c r="V3" i="7"/>
  <c r="W3" i="7"/>
  <c r="V4" i="7"/>
  <c r="W4" i="7"/>
  <c r="V5" i="7"/>
  <c r="W5" i="7"/>
  <c r="V6" i="7"/>
  <c r="W6" i="7"/>
  <c r="V7" i="7"/>
  <c r="W7" i="7"/>
  <c r="V8" i="7"/>
  <c r="W8" i="7"/>
  <c r="V9" i="7"/>
  <c r="W9" i="7"/>
  <c r="V10" i="7"/>
  <c r="W10" i="7"/>
  <c r="V11" i="7"/>
  <c r="W11" i="7"/>
  <c r="V12" i="7"/>
  <c r="W12" i="7"/>
  <c r="V13" i="7"/>
  <c r="W13" i="7"/>
  <c r="V14" i="7"/>
  <c r="W14" i="7"/>
  <c r="V15" i="7"/>
  <c r="W15" i="7"/>
  <c r="V16" i="7"/>
  <c r="W16" i="7"/>
  <c r="V17" i="7"/>
  <c r="W17" i="7"/>
  <c r="V18" i="7"/>
  <c r="W18" i="7"/>
  <c r="V19" i="7"/>
  <c r="W19" i="7"/>
  <c r="V20" i="7"/>
  <c r="W20" i="7"/>
  <c r="V21" i="7"/>
  <c r="W21" i="7"/>
  <c r="V22" i="7"/>
  <c r="W22" i="7"/>
  <c r="V23" i="7"/>
  <c r="W23" i="7"/>
  <c r="V24" i="7"/>
  <c r="W24" i="7"/>
  <c r="V25" i="7"/>
  <c r="W25" i="7"/>
  <c r="V26" i="7"/>
  <c r="W26" i="7"/>
  <c r="V27" i="7"/>
  <c r="W27" i="7"/>
  <c r="V28" i="7"/>
  <c r="W28" i="7"/>
  <c r="V29" i="7"/>
  <c r="W29" i="7"/>
  <c r="V30" i="7"/>
  <c r="W30" i="7"/>
  <c r="V31" i="7"/>
  <c r="W31" i="7"/>
  <c r="V32" i="7"/>
  <c r="W32" i="7"/>
  <c r="V33" i="7"/>
  <c r="W33" i="7"/>
  <c r="V34" i="7"/>
  <c r="W34" i="7"/>
  <c r="V35" i="7"/>
  <c r="W35" i="7"/>
  <c r="V36" i="7"/>
  <c r="W36" i="7"/>
  <c r="V37" i="7"/>
  <c r="W37" i="7"/>
  <c r="V38" i="7"/>
  <c r="W38" i="7"/>
  <c r="V39" i="7"/>
  <c r="W39" i="7"/>
  <c r="V40" i="7"/>
  <c r="W40" i="7"/>
  <c r="V41" i="7"/>
  <c r="W41" i="7"/>
  <c r="V42" i="7"/>
  <c r="W42" i="7"/>
  <c r="V43" i="7"/>
  <c r="W43" i="7"/>
  <c r="V44" i="7"/>
  <c r="W44" i="7"/>
  <c r="V45" i="7"/>
  <c r="W45" i="7"/>
  <c r="V46" i="7"/>
  <c r="W46" i="7"/>
  <c r="V47" i="7"/>
  <c r="W47" i="7"/>
  <c r="V48" i="7"/>
  <c r="W48" i="7"/>
  <c r="V49" i="7"/>
  <c r="W49" i="7"/>
  <c r="V50" i="7"/>
  <c r="W50" i="7"/>
  <c r="V51" i="7"/>
  <c r="W51" i="7"/>
  <c r="V52" i="7"/>
  <c r="W52" i="7"/>
  <c r="V53" i="7"/>
  <c r="W53" i="7"/>
  <c r="V54" i="7"/>
  <c r="W54" i="7"/>
  <c r="V55" i="7"/>
  <c r="W55" i="7"/>
  <c r="V56" i="7"/>
  <c r="W56" i="7"/>
  <c r="V57" i="7"/>
  <c r="W57" i="7"/>
  <c r="V58" i="7"/>
  <c r="W58" i="7"/>
  <c r="V59" i="7"/>
  <c r="W59" i="7"/>
  <c r="V60" i="7"/>
  <c r="W60" i="7"/>
  <c r="V61" i="7"/>
  <c r="W61" i="7"/>
  <c r="V62" i="7"/>
  <c r="W62" i="7"/>
  <c r="V63" i="7"/>
  <c r="W63" i="7"/>
  <c r="V64" i="7"/>
  <c r="W64" i="7"/>
  <c r="V65" i="7"/>
  <c r="W65" i="7"/>
  <c r="V66" i="7"/>
  <c r="W66" i="7"/>
  <c r="V67" i="7"/>
  <c r="W67" i="7"/>
  <c r="V68" i="7"/>
  <c r="W68" i="7"/>
  <c r="V69" i="7"/>
  <c r="W69" i="7"/>
  <c r="V70" i="7"/>
  <c r="W70" i="7"/>
  <c r="V71" i="7"/>
  <c r="W71" i="7"/>
  <c r="V72" i="7"/>
  <c r="W72" i="7"/>
  <c r="V73" i="7"/>
  <c r="W73" i="7"/>
  <c r="V74" i="7"/>
  <c r="W74" i="7"/>
  <c r="V75" i="7"/>
  <c r="W75" i="7"/>
  <c r="V76" i="7"/>
  <c r="W76" i="7"/>
  <c r="V77" i="7"/>
  <c r="W77" i="7"/>
  <c r="V78" i="7"/>
  <c r="W78" i="7"/>
  <c r="V79" i="7"/>
  <c r="W79" i="7"/>
  <c r="V80" i="7"/>
  <c r="W80" i="7"/>
  <c r="V81" i="7"/>
  <c r="W81" i="7"/>
  <c r="V82" i="7"/>
  <c r="W82" i="7"/>
  <c r="V83" i="7"/>
  <c r="W83" i="7"/>
  <c r="V84" i="7"/>
  <c r="W84" i="7"/>
  <c r="V85" i="7"/>
  <c r="W85" i="7"/>
  <c r="V86" i="7"/>
  <c r="W86" i="7"/>
  <c r="V87" i="7"/>
  <c r="W87" i="7"/>
  <c r="V88" i="7"/>
  <c r="W88" i="7"/>
  <c r="V89" i="7"/>
  <c r="W89" i="7"/>
  <c r="V90" i="7"/>
  <c r="W90" i="7"/>
  <c r="V91" i="7"/>
  <c r="W91" i="7"/>
  <c r="V92" i="7"/>
  <c r="W92" i="7"/>
  <c r="V93" i="7"/>
  <c r="W93" i="7"/>
  <c r="V94" i="7"/>
  <c r="W94" i="7"/>
  <c r="V95" i="7"/>
  <c r="W95" i="7"/>
  <c r="V96" i="7"/>
  <c r="W96" i="7"/>
  <c r="V97" i="7"/>
  <c r="W97" i="7"/>
  <c r="V98" i="7"/>
  <c r="W98" i="7"/>
  <c r="V99" i="7"/>
  <c r="W99" i="7"/>
  <c r="V100" i="7"/>
  <c r="W100" i="7"/>
  <c r="V101" i="7"/>
  <c r="W101" i="7"/>
  <c r="V102" i="7"/>
  <c r="W102" i="7"/>
  <c r="V103" i="7"/>
  <c r="W103" i="7"/>
  <c r="V104" i="7"/>
  <c r="W104" i="7"/>
  <c r="V105" i="7"/>
  <c r="W105" i="7"/>
  <c r="V106" i="7"/>
  <c r="W106" i="7"/>
  <c r="V107" i="7"/>
  <c r="W107" i="7"/>
  <c r="V108" i="7"/>
  <c r="W108" i="7"/>
  <c r="V109" i="7"/>
  <c r="W109" i="7"/>
  <c r="V110" i="7"/>
  <c r="W110" i="7"/>
  <c r="V111" i="7"/>
  <c r="W111" i="7"/>
  <c r="V112" i="7"/>
  <c r="W112" i="7"/>
  <c r="V113" i="7"/>
  <c r="W113" i="7"/>
  <c r="V114" i="7"/>
  <c r="W114" i="7"/>
  <c r="V115" i="7"/>
  <c r="W115" i="7"/>
  <c r="V116" i="7"/>
  <c r="W116" i="7"/>
  <c r="V117" i="7"/>
  <c r="W117" i="7"/>
  <c r="V118" i="7"/>
  <c r="W118" i="7"/>
  <c r="V119" i="7"/>
  <c r="W119" i="7"/>
  <c r="V120" i="7"/>
  <c r="W120" i="7"/>
  <c r="V121" i="7"/>
  <c r="W121" i="7"/>
  <c r="V122" i="7"/>
  <c r="W122" i="7"/>
  <c r="V123" i="7"/>
  <c r="W123" i="7"/>
  <c r="V124" i="7"/>
  <c r="W124" i="7"/>
  <c r="V125" i="7"/>
  <c r="W125" i="7"/>
  <c r="V126" i="7"/>
  <c r="W126" i="7"/>
  <c r="V127" i="7"/>
  <c r="W127" i="7"/>
  <c r="V128" i="7"/>
  <c r="W128" i="7"/>
  <c r="V129" i="7"/>
  <c r="W129" i="7"/>
  <c r="V130" i="7"/>
  <c r="W130" i="7"/>
  <c r="V131" i="7"/>
  <c r="W131" i="7"/>
  <c r="V132" i="7"/>
  <c r="W132" i="7"/>
  <c r="V133" i="7"/>
  <c r="W133" i="7"/>
  <c r="V134" i="7"/>
  <c r="W134" i="7"/>
  <c r="V135" i="7"/>
  <c r="W135" i="7"/>
  <c r="V136" i="7"/>
  <c r="W136" i="7"/>
  <c r="V137" i="7"/>
  <c r="W137" i="7"/>
  <c r="V138" i="7"/>
  <c r="W138" i="7"/>
  <c r="V139" i="7"/>
  <c r="W139" i="7"/>
  <c r="V140" i="7"/>
  <c r="W140" i="7"/>
  <c r="V141" i="7"/>
  <c r="W141" i="7"/>
  <c r="V142" i="7"/>
  <c r="W142" i="7"/>
  <c r="V143" i="7"/>
  <c r="W143" i="7"/>
  <c r="V144" i="7"/>
  <c r="W144" i="7"/>
  <c r="V145" i="7"/>
  <c r="W145" i="7"/>
  <c r="V146" i="7"/>
  <c r="W146" i="7"/>
  <c r="V147" i="7"/>
  <c r="W147" i="7"/>
  <c r="V148" i="7"/>
  <c r="W148" i="7"/>
  <c r="V149" i="7"/>
  <c r="W149" i="7"/>
  <c r="V150" i="7"/>
  <c r="W150" i="7"/>
  <c r="V151" i="7"/>
  <c r="W151" i="7"/>
  <c r="W2" i="7"/>
  <c r="V2" i="7"/>
  <c r="W157" i="7"/>
  <c r="W156" i="7"/>
  <c r="S152" i="7"/>
  <c r="R152" i="7"/>
  <c r="K152" i="7"/>
  <c r="J152" i="7"/>
  <c r="O157" i="7"/>
  <c r="O156" i="7"/>
  <c r="N3" i="7"/>
  <c r="N152" i="7" s="1"/>
  <c r="N153" i="7" s="1"/>
  <c r="O3" i="7"/>
  <c r="N4" i="7"/>
  <c r="O4" i="7"/>
  <c r="N5" i="7"/>
  <c r="O5" i="7"/>
  <c r="N6" i="7"/>
  <c r="O6" i="7"/>
  <c r="N7" i="7"/>
  <c r="O7" i="7"/>
  <c r="N8" i="7"/>
  <c r="O8" i="7"/>
  <c r="N9" i="7"/>
  <c r="O9" i="7"/>
  <c r="N10" i="7"/>
  <c r="O10" i="7"/>
  <c r="N11" i="7"/>
  <c r="O11" i="7"/>
  <c r="N12" i="7"/>
  <c r="O12" i="7"/>
  <c r="N13" i="7"/>
  <c r="O13" i="7"/>
  <c r="N14" i="7"/>
  <c r="O14" i="7"/>
  <c r="N15" i="7"/>
  <c r="O15" i="7"/>
  <c r="N16" i="7"/>
  <c r="O16" i="7"/>
  <c r="N17" i="7"/>
  <c r="O17" i="7"/>
  <c r="N18" i="7"/>
  <c r="O18" i="7"/>
  <c r="N19" i="7"/>
  <c r="O19" i="7"/>
  <c r="N20" i="7"/>
  <c r="O20" i="7"/>
  <c r="N21" i="7"/>
  <c r="O21" i="7"/>
  <c r="N22" i="7"/>
  <c r="O22" i="7"/>
  <c r="N23" i="7"/>
  <c r="O23" i="7"/>
  <c r="N24" i="7"/>
  <c r="O24" i="7"/>
  <c r="N25" i="7"/>
  <c r="O25" i="7"/>
  <c r="N26" i="7"/>
  <c r="O26" i="7"/>
  <c r="N27" i="7"/>
  <c r="O27" i="7"/>
  <c r="N28" i="7"/>
  <c r="O28" i="7"/>
  <c r="N29" i="7"/>
  <c r="O29" i="7"/>
  <c r="N30" i="7"/>
  <c r="O30" i="7"/>
  <c r="N31" i="7"/>
  <c r="O31" i="7"/>
  <c r="N32" i="7"/>
  <c r="O32" i="7"/>
  <c r="N33" i="7"/>
  <c r="O33" i="7"/>
  <c r="N34" i="7"/>
  <c r="O34" i="7"/>
  <c r="N35" i="7"/>
  <c r="O35" i="7"/>
  <c r="N36" i="7"/>
  <c r="O36" i="7"/>
  <c r="N37" i="7"/>
  <c r="O37" i="7"/>
  <c r="N38" i="7"/>
  <c r="O38" i="7"/>
  <c r="N39" i="7"/>
  <c r="O39" i="7"/>
  <c r="N40" i="7"/>
  <c r="O40" i="7"/>
  <c r="N41" i="7"/>
  <c r="O41" i="7"/>
  <c r="N42" i="7"/>
  <c r="O42" i="7"/>
  <c r="N43" i="7"/>
  <c r="O43" i="7"/>
  <c r="N44" i="7"/>
  <c r="O44" i="7"/>
  <c r="N45" i="7"/>
  <c r="O45" i="7"/>
  <c r="N46" i="7"/>
  <c r="O46" i="7"/>
  <c r="N47" i="7"/>
  <c r="O47" i="7"/>
  <c r="N48" i="7"/>
  <c r="O48" i="7"/>
  <c r="N49" i="7"/>
  <c r="O49" i="7"/>
  <c r="N50" i="7"/>
  <c r="O50" i="7"/>
  <c r="N51" i="7"/>
  <c r="O51" i="7"/>
  <c r="N52" i="7"/>
  <c r="O52" i="7"/>
  <c r="N53" i="7"/>
  <c r="O53" i="7"/>
  <c r="N54" i="7"/>
  <c r="O54" i="7"/>
  <c r="N55" i="7"/>
  <c r="O55" i="7"/>
  <c r="N56" i="7"/>
  <c r="O56" i="7"/>
  <c r="N57" i="7"/>
  <c r="O57" i="7"/>
  <c r="N58" i="7"/>
  <c r="O58" i="7"/>
  <c r="N59" i="7"/>
  <c r="O59" i="7"/>
  <c r="N60" i="7"/>
  <c r="O60" i="7"/>
  <c r="N61" i="7"/>
  <c r="O61" i="7"/>
  <c r="N62" i="7"/>
  <c r="O62" i="7"/>
  <c r="N63" i="7"/>
  <c r="O63" i="7"/>
  <c r="N64" i="7"/>
  <c r="O64" i="7"/>
  <c r="N65" i="7"/>
  <c r="O65" i="7"/>
  <c r="N66" i="7"/>
  <c r="O66" i="7"/>
  <c r="N67" i="7"/>
  <c r="O67" i="7"/>
  <c r="N68" i="7"/>
  <c r="O68" i="7"/>
  <c r="N69" i="7"/>
  <c r="O69" i="7"/>
  <c r="N70" i="7"/>
  <c r="O70" i="7"/>
  <c r="N71" i="7"/>
  <c r="O71" i="7"/>
  <c r="N72" i="7"/>
  <c r="O72" i="7"/>
  <c r="N73" i="7"/>
  <c r="O73" i="7"/>
  <c r="N74" i="7"/>
  <c r="O74" i="7"/>
  <c r="N75" i="7"/>
  <c r="O75" i="7"/>
  <c r="N76" i="7"/>
  <c r="O76" i="7"/>
  <c r="N77" i="7"/>
  <c r="O77" i="7"/>
  <c r="N78" i="7"/>
  <c r="O78" i="7"/>
  <c r="N79" i="7"/>
  <c r="O79" i="7"/>
  <c r="N80" i="7"/>
  <c r="O80" i="7"/>
  <c r="N81" i="7"/>
  <c r="O81" i="7"/>
  <c r="N82" i="7"/>
  <c r="O82" i="7"/>
  <c r="N83" i="7"/>
  <c r="O83" i="7"/>
  <c r="N84" i="7"/>
  <c r="O84" i="7"/>
  <c r="N85" i="7"/>
  <c r="O85" i="7"/>
  <c r="N86" i="7"/>
  <c r="O86" i="7"/>
  <c r="N87" i="7"/>
  <c r="O87" i="7"/>
  <c r="N88" i="7"/>
  <c r="O88" i="7"/>
  <c r="N89" i="7"/>
  <c r="O89" i="7"/>
  <c r="N90" i="7"/>
  <c r="O90" i="7"/>
  <c r="N91" i="7"/>
  <c r="O91" i="7"/>
  <c r="N92" i="7"/>
  <c r="O92" i="7"/>
  <c r="N93" i="7"/>
  <c r="O93" i="7"/>
  <c r="N94" i="7"/>
  <c r="O94" i="7"/>
  <c r="N95" i="7"/>
  <c r="O95" i="7"/>
  <c r="N96" i="7"/>
  <c r="O96" i="7"/>
  <c r="N97" i="7"/>
  <c r="O97" i="7"/>
  <c r="N98" i="7"/>
  <c r="O98" i="7"/>
  <c r="N99" i="7"/>
  <c r="O99" i="7"/>
  <c r="N100" i="7"/>
  <c r="O100" i="7"/>
  <c r="N101" i="7"/>
  <c r="O101" i="7"/>
  <c r="N102" i="7"/>
  <c r="O102" i="7"/>
  <c r="N103" i="7"/>
  <c r="O103" i="7"/>
  <c r="N104" i="7"/>
  <c r="O104" i="7"/>
  <c r="N105" i="7"/>
  <c r="O105" i="7"/>
  <c r="N106" i="7"/>
  <c r="O106" i="7"/>
  <c r="N107" i="7"/>
  <c r="O107" i="7"/>
  <c r="N108" i="7"/>
  <c r="O108" i="7"/>
  <c r="N109" i="7"/>
  <c r="O109" i="7"/>
  <c r="N110" i="7"/>
  <c r="O110" i="7"/>
  <c r="N111" i="7"/>
  <c r="O111" i="7"/>
  <c r="N112" i="7"/>
  <c r="O112" i="7"/>
  <c r="N113" i="7"/>
  <c r="O113" i="7"/>
  <c r="N114" i="7"/>
  <c r="O114" i="7"/>
  <c r="N115" i="7"/>
  <c r="O115" i="7"/>
  <c r="N116" i="7"/>
  <c r="O116" i="7"/>
  <c r="N117" i="7"/>
  <c r="O117" i="7"/>
  <c r="N118" i="7"/>
  <c r="O118" i="7"/>
  <c r="N119" i="7"/>
  <c r="O119" i="7"/>
  <c r="N120" i="7"/>
  <c r="O120" i="7"/>
  <c r="N121" i="7"/>
  <c r="O121" i="7"/>
  <c r="N122" i="7"/>
  <c r="O122" i="7"/>
  <c r="N123" i="7"/>
  <c r="O123" i="7"/>
  <c r="N124" i="7"/>
  <c r="O124" i="7"/>
  <c r="N125" i="7"/>
  <c r="O125" i="7"/>
  <c r="N126" i="7"/>
  <c r="O126" i="7"/>
  <c r="N127" i="7"/>
  <c r="O127" i="7"/>
  <c r="N128" i="7"/>
  <c r="O128" i="7"/>
  <c r="N129" i="7"/>
  <c r="O129" i="7"/>
  <c r="N130" i="7"/>
  <c r="O130" i="7"/>
  <c r="N131" i="7"/>
  <c r="O131" i="7"/>
  <c r="N132" i="7"/>
  <c r="O132" i="7"/>
  <c r="N133" i="7"/>
  <c r="O133" i="7"/>
  <c r="N134" i="7"/>
  <c r="O134" i="7"/>
  <c r="N135" i="7"/>
  <c r="O135" i="7"/>
  <c r="N136" i="7"/>
  <c r="O136" i="7"/>
  <c r="N137" i="7"/>
  <c r="O137" i="7"/>
  <c r="N138" i="7"/>
  <c r="O138" i="7"/>
  <c r="N139" i="7"/>
  <c r="O139" i="7"/>
  <c r="N140" i="7"/>
  <c r="O140" i="7"/>
  <c r="N141" i="7"/>
  <c r="O141" i="7"/>
  <c r="N142" i="7"/>
  <c r="O142" i="7"/>
  <c r="N143" i="7"/>
  <c r="O143" i="7"/>
  <c r="N144" i="7"/>
  <c r="O144" i="7"/>
  <c r="N145" i="7"/>
  <c r="O145" i="7"/>
  <c r="N146" i="7"/>
  <c r="O146" i="7"/>
  <c r="N147" i="7"/>
  <c r="O147" i="7"/>
  <c r="N148" i="7"/>
  <c r="O148" i="7"/>
  <c r="N149" i="7"/>
  <c r="O149" i="7"/>
  <c r="N150" i="7"/>
  <c r="O150" i="7"/>
  <c r="N151" i="7"/>
  <c r="O151" i="7"/>
  <c r="O2" i="7"/>
  <c r="O152" i="7" s="1"/>
  <c r="O153" i="7" s="1"/>
  <c r="N2" i="7"/>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2" i="7"/>
  <c r="G157" i="7"/>
  <c r="G156" i="7"/>
  <c r="C152" i="7"/>
  <c r="B152" i="7"/>
  <c r="V3" i="5"/>
  <c r="W3" i="5"/>
  <c r="V4" i="5"/>
  <c r="W4" i="5"/>
  <c r="V5" i="5"/>
  <c r="W5" i="5"/>
  <c r="V6" i="5"/>
  <c r="W6" i="5"/>
  <c r="V7" i="5"/>
  <c r="W7" i="5"/>
  <c r="V8" i="5"/>
  <c r="W8" i="5"/>
  <c r="V9" i="5"/>
  <c r="W9" i="5"/>
  <c r="V10" i="5"/>
  <c r="W10" i="5"/>
  <c r="V11" i="5"/>
  <c r="W11" i="5"/>
  <c r="V12" i="5"/>
  <c r="W12" i="5"/>
  <c r="V13" i="5"/>
  <c r="W13" i="5"/>
  <c r="V14" i="5"/>
  <c r="W14" i="5"/>
  <c r="V15" i="5"/>
  <c r="W15" i="5"/>
  <c r="V16" i="5"/>
  <c r="W16" i="5"/>
  <c r="V17" i="5"/>
  <c r="W17" i="5"/>
  <c r="V18" i="5"/>
  <c r="W18" i="5"/>
  <c r="V19" i="5"/>
  <c r="W19" i="5"/>
  <c r="V20" i="5"/>
  <c r="W20" i="5"/>
  <c r="V21" i="5"/>
  <c r="W21" i="5"/>
  <c r="V22" i="5"/>
  <c r="W22" i="5"/>
  <c r="V23" i="5"/>
  <c r="W23" i="5"/>
  <c r="V24" i="5"/>
  <c r="W24" i="5"/>
  <c r="V25" i="5"/>
  <c r="W25" i="5"/>
  <c r="V26" i="5"/>
  <c r="W26" i="5"/>
  <c r="V27" i="5"/>
  <c r="W27" i="5"/>
  <c r="V28" i="5"/>
  <c r="W28" i="5"/>
  <c r="V29" i="5"/>
  <c r="W29" i="5"/>
  <c r="V30" i="5"/>
  <c r="W30" i="5"/>
  <c r="V31" i="5"/>
  <c r="W31" i="5"/>
  <c r="V32" i="5"/>
  <c r="W32" i="5"/>
  <c r="V33" i="5"/>
  <c r="W33" i="5"/>
  <c r="V34" i="5"/>
  <c r="W34" i="5"/>
  <c r="V35" i="5"/>
  <c r="W35" i="5"/>
  <c r="V36" i="5"/>
  <c r="W36" i="5"/>
  <c r="V37" i="5"/>
  <c r="W37" i="5"/>
  <c r="V38" i="5"/>
  <c r="W38" i="5"/>
  <c r="V39" i="5"/>
  <c r="W39" i="5"/>
  <c r="V40" i="5"/>
  <c r="W40" i="5"/>
  <c r="V41" i="5"/>
  <c r="W41" i="5"/>
  <c r="V42" i="5"/>
  <c r="W42" i="5"/>
  <c r="V43" i="5"/>
  <c r="W43" i="5"/>
  <c r="V44" i="5"/>
  <c r="W44" i="5"/>
  <c r="V45" i="5"/>
  <c r="W45" i="5"/>
  <c r="V46" i="5"/>
  <c r="W46" i="5"/>
  <c r="V47" i="5"/>
  <c r="W47" i="5"/>
  <c r="V48" i="5"/>
  <c r="W48" i="5"/>
  <c r="V49" i="5"/>
  <c r="W49" i="5"/>
  <c r="V50" i="5"/>
  <c r="W50" i="5"/>
  <c r="V51" i="5"/>
  <c r="W51" i="5"/>
  <c r="V52" i="5"/>
  <c r="W52" i="5"/>
  <c r="V53" i="5"/>
  <c r="W53" i="5"/>
  <c r="V54" i="5"/>
  <c r="W54" i="5"/>
  <c r="V55" i="5"/>
  <c r="W55" i="5"/>
  <c r="V56" i="5"/>
  <c r="W56" i="5"/>
  <c r="V57" i="5"/>
  <c r="W57" i="5"/>
  <c r="V58" i="5"/>
  <c r="W58" i="5"/>
  <c r="V59" i="5"/>
  <c r="W59" i="5"/>
  <c r="V60" i="5"/>
  <c r="W60" i="5"/>
  <c r="V61" i="5"/>
  <c r="W61" i="5"/>
  <c r="V62" i="5"/>
  <c r="W62" i="5"/>
  <c r="V63" i="5"/>
  <c r="W63" i="5"/>
  <c r="V64" i="5"/>
  <c r="W64" i="5"/>
  <c r="V65" i="5"/>
  <c r="W65" i="5"/>
  <c r="V66" i="5"/>
  <c r="W66" i="5"/>
  <c r="V67" i="5"/>
  <c r="W67" i="5"/>
  <c r="V68" i="5"/>
  <c r="W68" i="5"/>
  <c r="V69" i="5"/>
  <c r="W69" i="5"/>
  <c r="V70" i="5"/>
  <c r="W70" i="5"/>
  <c r="V71" i="5"/>
  <c r="W71" i="5"/>
  <c r="V72" i="5"/>
  <c r="W72" i="5"/>
  <c r="V73" i="5"/>
  <c r="W73" i="5"/>
  <c r="V74" i="5"/>
  <c r="W74" i="5"/>
  <c r="V75" i="5"/>
  <c r="W75" i="5"/>
  <c r="V76" i="5"/>
  <c r="W76" i="5"/>
  <c r="V77" i="5"/>
  <c r="W77" i="5"/>
  <c r="V78" i="5"/>
  <c r="W78" i="5"/>
  <c r="V79" i="5"/>
  <c r="W79" i="5"/>
  <c r="V80" i="5"/>
  <c r="W80" i="5"/>
  <c r="V81" i="5"/>
  <c r="W81" i="5"/>
  <c r="V82" i="5"/>
  <c r="W82" i="5"/>
  <c r="V83" i="5"/>
  <c r="W83" i="5"/>
  <c r="V84" i="5"/>
  <c r="W84" i="5"/>
  <c r="V85" i="5"/>
  <c r="W85" i="5"/>
  <c r="V86" i="5"/>
  <c r="W86" i="5"/>
  <c r="V87" i="5"/>
  <c r="W87" i="5"/>
  <c r="V88" i="5"/>
  <c r="W88" i="5"/>
  <c r="V89" i="5"/>
  <c r="W89" i="5"/>
  <c r="V90" i="5"/>
  <c r="W90" i="5"/>
  <c r="V91" i="5"/>
  <c r="W91" i="5"/>
  <c r="V92" i="5"/>
  <c r="W92" i="5"/>
  <c r="V93" i="5"/>
  <c r="W93" i="5"/>
  <c r="V94" i="5"/>
  <c r="W94" i="5"/>
  <c r="V95" i="5"/>
  <c r="W95" i="5"/>
  <c r="V96" i="5"/>
  <c r="W96" i="5"/>
  <c r="V97" i="5"/>
  <c r="W97" i="5"/>
  <c r="V98" i="5"/>
  <c r="W98" i="5"/>
  <c r="V99" i="5"/>
  <c r="W99" i="5"/>
  <c r="V100" i="5"/>
  <c r="W100" i="5"/>
  <c r="V101" i="5"/>
  <c r="W101" i="5"/>
  <c r="V102" i="5"/>
  <c r="W102" i="5"/>
  <c r="V103" i="5"/>
  <c r="W103" i="5"/>
  <c r="V104" i="5"/>
  <c r="W104" i="5"/>
  <c r="V105" i="5"/>
  <c r="W105" i="5"/>
  <c r="V106" i="5"/>
  <c r="W106" i="5"/>
  <c r="V107" i="5"/>
  <c r="W107" i="5"/>
  <c r="V108" i="5"/>
  <c r="W108" i="5"/>
  <c r="V109" i="5"/>
  <c r="W109" i="5"/>
  <c r="V110" i="5"/>
  <c r="W110" i="5"/>
  <c r="V111" i="5"/>
  <c r="W111" i="5"/>
  <c r="V112" i="5"/>
  <c r="W112" i="5"/>
  <c r="V113" i="5"/>
  <c r="W113" i="5"/>
  <c r="V114" i="5"/>
  <c r="W114" i="5"/>
  <c r="V115" i="5"/>
  <c r="W115" i="5"/>
  <c r="V116" i="5"/>
  <c r="W116" i="5"/>
  <c r="V117" i="5"/>
  <c r="W117" i="5"/>
  <c r="V118" i="5"/>
  <c r="W118" i="5"/>
  <c r="V119" i="5"/>
  <c r="W119" i="5"/>
  <c r="V120" i="5"/>
  <c r="W120" i="5"/>
  <c r="V121" i="5"/>
  <c r="W121" i="5"/>
  <c r="V122" i="5"/>
  <c r="W122" i="5"/>
  <c r="V123" i="5"/>
  <c r="W123" i="5"/>
  <c r="V124" i="5"/>
  <c r="W124" i="5"/>
  <c r="V125" i="5"/>
  <c r="W125" i="5"/>
  <c r="V126" i="5"/>
  <c r="W126" i="5"/>
  <c r="V127" i="5"/>
  <c r="W127" i="5"/>
  <c r="V128" i="5"/>
  <c r="W128" i="5"/>
  <c r="V129" i="5"/>
  <c r="W129" i="5"/>
  <c r="V130" i="5"/>
  <c r="W130" i="5"/>
  <c r="V131" i="5"/>
  <c r="W131" i="5"/>
  <c r="V132" i="5"/>
  <c r="W132" i="5"/>
  <c r="V133" i="5"/>
  <c r="W133" i="5"/>
  <c r="V134" i="5"/>
  <c r="W134" i="5"/>
  <c r="V135" i="5"/>
  <c r="W135" i="5"/>
  <c r="V136" i="5"/>
  <c r="W136" i="5"/>
  <c r="V137" i="5"/>
  <c r="W137" i="5"/>
  <c r="V138" i="5"/>
  <c r="W138" i="5"/>
  <c r="V139" i="5"/>
  <c r="W139" i="5"/>
  <c r="V140" i="5"/>
  <c r="W140" i="5"/>
  <c r="V141" i="5"/>
  <c r="W141" i="5"/>
  <c r="V142" i="5"/>
  <c r="W142" i="5"/>
  <c r="V143" i="5"/>
  <c r="V144" i="5"/>
  <c r="W144" i="5"/>
  <c r="V145" i="5"/>
  <c r="W145" i="5"/>
  <c r="V146" i="5"/>
  <c r="W146" i="5"/>
  <c r="V147" i="5"/>
  <c r="W147" i="5"/>
  <c r="V148" i="5"/>
  <c r="W148" i="5"/>
  <c r="V149" i="5"/>
  <c r="W149" i="5"/>
  <c r="V150" i="5"/>
  <c r="W150" i="5"/>
  <c r="V151" i="5"/>
  <c r="W151" i="5"/>
  <c r="W2" i="5"/>
  <c r="V2" i="5"/>
  <c r="O138" i="5"/>
  <c r="N4" i="5"/>
  <c r="O4" i="5"/>
  <c r="N5" i="5"/>
  <c r="O5" i="5"/>
  <c r="N6" i="5"/>
  <c r="O6" i="5"/>
  <c r="N7" i="5"/>
  <c r="O7" i="5"/>
  <c r="N8" i="5"/>
  <c r="O8" i="5"/>
  <c r="N9" i="5"/>
  <c r="O9" i="5"/>
  <c r="N10" i="5"/>
  <c r="O10" i="5"/>
  <c r="N11" i="5"/>
  <c r="O11" i="5"/>
  <c r="N12" i="5"/>
  <c r="O12" i="5"/>
  <c r="N13" i="5"/>
  <c r="O13" i="5"/>
  <c r="N14" i="5"/>
  <c r="O14" i="5"/>
  <c r="N15" i="5"/>
  <c r="O15" i="5"/>
  <c r="N16" i="5"/>
  <c r="O16" i="5"/>
  <c r="N17" i="5"/>
  <c r="O17" i="5"/>
  <c r="N18" i="5"/>
  <c r="O18" i="5"/>
  <c r="N19" i="5"/>
  <c r="O19" i="5"/>
  <c r="N20" i="5"/>
  <c r="O20" i="5"/>
  <c r="N21" i="5"/>
  <c r="O21" i="5"/>
  <c r="N22" i="5"/>
  <c r="O22" i="5"/>
  <c r="N23" i="5"/>
  <c r="O23" i="5"/>
  <c r="N24" i="5"/>
  <c r="O24" i="5"/>
  <c r="N25" i="5"/>
  <c r="O25" i="5"/>
  <c r="N26" i="5"/>
  <c r="O26" i="5"/>
  <c r="N27" i="5"/>
  <c r="O27" i="5"/>
  <c r="N28" i="5"/>
  <c r="O28" i="5"/>
  <c r="N29" i="5"/>
  <c r="O29" i="5"/>
  <c r="N30" i="5"/>
  <c r="O30" i="5"/>
  <c r="N31" i="5"/>
  <c r="O31" i="5"/>
  <c r="N32" i="5"/>
  <c r="O32" i="5"/>
  <c r="N33" i="5"/>
  <c r="O33" i="5"/>
  <c r="N34" i="5"/>
  <c r="O34" i="5"/>
  <c r="N35" i="5"/>
  <c r="O35" i="5"/>
  <c r="N36" i="5"/>
  <c r="O36" i="5"/>
  <c r="N37" i="5"/>
  <c r="O37" i="5"/>
  <c r="N38" i="5"/>
  <c r="O38" i="5"/>
  <c r="N39" i="5"/>
  <c r="O39" i="5"/>
  <c r="N40" i="5"/>
  <c r="O40" i="5"/>
  <c r="N41" i="5"/>
  <c r="O41" i="5"/>
  <c r="N42" i="5"/>
  <c r="O42" i="5"/>
  <c r="N43" i="5"/>
  <c r="O43" i="5"/>
  <c r="N44" i="5"/>
  <c r="O44" i="5"/>
  <c r="N45" i="5"/>
  <c r="O45" i="5"/>
  <c r="N46" i="5"/>
  <c r="O46" i="5"/>
  <c r="N47" i="5"/>
  <c r="O47" i="5"/>
  <c r="N48" i="5"/>
  <c r="O48" i="5"/>
  <c r="N49" i="5"/>
  <c r="O49" i="5"/>
  <c r="N50" i="5"/>
  <c r="O50" i="5"/>
  <c r="N51" i="5"/>
  <c r="O51" i="5"/>
  <c r="N52" i="5"/>
  <c r="O52" i="5"/>
  <c r="N53" i="5"/>
  <c r="O53" i="5"/>
  <c r="N54" i="5"/>
  <c r="O54" i="5"/>
  <c r="N55" i="5"/>
  <c r="O55" i="5"/>
  <c r="N56" i="5"/>
  <c r="O56" i="5"/>
  <c r="N57" i="5"/>
  <c r="O57" i="5"/>
  <c r="N58" i="5"/>
  <c r="O58" i="5"/>
  <c r="N59" i="5"/>
  <c r="O59" i="5"/>
  <c r="N60" i="5"/>
  <c r="O60" i="5"/>
  <c r="N61" i="5"/>
  <c r="O61" i="5"/>
  <c r="N62" i="5"/>
  <c r="O62" i="5"/>
  <c r="N63" i="5"/>
  <c r="O63" i="5"/>
  <c r="N64" i="5"/>
  <c r="O64" i="5"/>
  <c r="N65" i="5"/>
  <c r="O65" i="5"/>
  <c r="N66" i="5"/>
  <c r="O66" i="5"/>
  <c r="N67" i="5"/>
  <c r="O67" i="5"/>
  <c r="N68" i="5"/>
  <c r="O68" i="5"/>
  <c r="N69" i="5"/>
  <c r="O69" i="5"/>
  <c r="N70" i="5"/>
  <c r="O70" i="5"/>
  <c r="N71" i="5"/>
  <c r="O71" i="5"/>
  <c r="N72" i="5"/>
  <c r="O72" i="5"/>
  <c r="N73" i="5"/>
  <c r="O73" i="5"/>
  <c r="N74" i="5"/>
  <c r="O74" i="5"/>
  <c r="N75" i="5"/>
  <c r="O75" i="5"/>
  <c r="N76" i="5"/>
  <c r="O76" i="5"/>
  <c r="N77" i="5"/>
  <c r="O77" i="5"/>
  <c r="N78" i="5"/>
  <c r="O78" i="5"/>
  <c r="N79" i="5"/>
  <c r="O79" i="5"/>
  <c r="N80" i="5"/>
  <c r="O80" i="5"/>
  <c r="N81" i="5"/>
  <c r="O81" i="5"/>
  <c r="N82" i="5"/>
  <c r="O82" i="5"/>
  <c r="N83" i="5"/>
  <c r="O83" i="5"/>
  <c r="N84" i="5"/>
  <c r="O84" i="5"/>
  <c r="N85" i="5"/>
  <c r="O85" i="5"/>
  <c r="N86" i="5"/>
  <c r="O86" i="5"/>
  <c r="N87" i="5"/>
  <c r="O87" i="5"/>
  <c r="N88" i="5"/>
  <c r="O88" i="5"/>
  <c r="N89" i="5"/>
  <c r="O89" i="5"/>
  <c r="N90" i="5"/>
  <c r="O90" i="5"/>
  <c r="N91" i="5"/>
  <c r="O91" i="5"/>
  <c r="N92" i="5"/>
  <c r="O92" i="5"/>
  <c r="N93" i="5"/>
  <c r="O93" i="5"/>
  <c r="N94" i="5"/>
  <c r="O94" i="5"/>
  <c r="N95" i="5"/>
  <c r="O95" i="5"/>
  <c r="N96" i="5"/>
  <c r="O96" i="5"/>
  <c r="N97" i="5"/>
  <c r="O97" i="5"/>
  <c r="N98" i="5"/>
  <c r="O98" i="5"/>
  <c r="N99" i="5"/>
  <c r="O99" i="5"/>
  <c r="N100" i="5"/>
  <c r="O100" i="5"/>
  <c r="N101" i="5"/>
  <c r="O101" i="5"/>
  <c r="N102" i="5"/>
  <c r="O102" i="5"/>
  <c r="N103" i="5"/>
  <c r="O103" i="5"/>
  <c r="N104" i="5"/>
  <c r="O104" i="5"/>
  <c r="N105" i="5"/>
  <c r="O105" i="5"/>
  <c r="N106" i="5"/>
  <c r="O106" i="5"/>
  <c r="N107" i="5"/>
  <c r="O107" i="5"/>
  <c r="N108" i="5"/>
  <c r="O108" i="5"/>
  <c r="N109" i="5"/>
  <c r="O109" i="5"/>
  <c r="N110" i="5"/>
  <c r="O110" i="5"/>
  <c r="N111" i="5"/>
  <c r="O111" i="5"/>
  <c r="N112" i="5"/>
  <c r="O112" i="5"/>
  <c r="N113" i="5"/>
  <c r="O113" i="5"/>
  <c r="N114" i="5"/>
  <c r="O114" i="5"/>
  <c r="N115" i="5"/>
  <c r="O115" i="5"/>
  <c r="N116" i="5"/>
  <c r="O116" i="5"/>
  <c r="N117" i="5"/>
  <c r="O117" i="5"/>
  <c r="N118" i="5"/>
  <c r="O118" i="5"/>
  <c r="N119" i="5"/>
  <c r="O119" i="5"/>
  <c r="N120" i="5"/>
  <c r="O120" i="5"/>
  <c r="N121" i="5"/>
  <c r="O121" i="5"/>
  <c r="N122" i="5"/>
  <c r="O122" i="5"/>
  <c r="N123" i="5"/>
  <c r="O123" i="5"/>
  <c r="N124" i="5"/>
  <c r="O124" i="5"/>
  <c r="N125" i="5"/>
  <c r="O125" i="5"/>
  <c r="N126" i="5"/>
  <c r="O126" i="5"/>
  <c r="N127" i="5"/>
  <c r="O127" i="5"/>
  <c r="N128" i="5"/>
  <c r="O128" i="5"/>
  <c r="N129" i="5"/>
  <c r="O129" i="5"/>
  <c r="N130" i="5"/>
  <c r="O130" i="5"/>
  <c r="N131" i="5"/>
  <c r="O131" i="5"/>
  <c r="N132" i="5"/>
  <c r="O132" i="5"/>
  <c r="N133" i="5"/>
  <c r="O133" i="5"/>
  <c r="N134" i="5"/>
  <c r="O134" i="5"/>
  <c r="N135" i="5"/>
  <c r="O135" i="5"/>
  <c r="N136" i="5"/>
  <c r="O136" i="5"/>
  <c r="N137" i="5"/>
  <c r="O137" i="5"/>
  <c r="N138" i="5"/>
  <c r="N139" i="5"/>
  <c r="O139" i="5"/>
  <c r="N140" i="5"/>
  <c r="O140" i="5"/>
  <c r="N141" i="5"/>
  <c r="O141" i="5"/>
  <c r="N142" i="5"/>
  <c r="O142" i="5"/>
  <c r="N143" i="5"/>
  <c r="O143" i="5"/>
  <c r="N144" i="5"/>
  <c r="N145" i="5"/>
  <c r="O145" i="5"/>
  <c r="N146" i="5"/>
  <c r="O146" i="5"/>
  <c r="N147" i="5"/>
  <c r="O147" i="5"/>
  <c r="N148" i="5"/>
  <c r="O148" i="5"/>
  <c r="N149" i="5"/>
  <c r="O149" i="5"/>
  <c r="N150" i="5"/>
  <c r="O150" i="5"/>
  <c r="N151" i="5"/>
  <c r="O151" i="5"/>
  <c r="O3" i="5"/>
  <c r="N3" i="5"/>
  <c r="N2"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8" i="5"/>
  <c r="F149" i="5"/>
  <c r="F150" i="5"/>
  <c r="F151" i="5"/>
  <c r="F3" i="5"/>
  <c r="F4" i="5"/>
  <c r="F5" i="5"/>
  <c r="F6" i="5"/>
  <c r="F7" i="5"/>
  <c r="F8" i="5"/>
  <c r="F9" i="5"/>
  <c r="F10" i="5"/>
  <c r="F11" i="5"/>
  <c r="F12" i="5"/>
  <c r="F13" i="5"/>
  <c r="F14" i="5"/>
  <c r="F15" i="5"/>
  <c r="F16" i="5"/>
  <c r="F17" i="5"/>
  <c r="F18" i="5"/>
  <c r="F19" i="5"/>
  <c r="F20" i="5"/>
  <c r="F21" i="5"/>
  <c r="F22" i="5"/>
  <c r="F23" i="5"/>
  <c r="F24" i="5"/>
  <c r="F2" i="5"/>
  <c r="S152" i="5"/>
  <c r="R152" i="5"/>
  <c r="K152" i="5"/>
  <c r="J152" i="5"/>
  <c r="C152" i="5"/>
  <c r="B152" i="5"/>
  <c r="S152" i="6"/>
  <c r="R152" i="6"/>
  <c r="K152" i="6"/>
  <c r="J152" i="6"/>
  <c r="C152" i="6"/>
  <c r="B152" i="6"/>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F101" i="6"/>
  <c r="G101" i="6"/>
  <c r="F102" i="6"/>
  <c r="G102" i="6"/>
  <c r="F103" i="6"/>
  <c r="G103" i="6"/>
  <c r="F104" i="6"/>
  <c r="G104" i="6"/>
  <c r="F105" i="6"/>
  <c r="G105" i="6"/>
  <c r="F106" i="6"/>
  <c r="G106" i="6"/>
  <c r="F107" i="6"/>
  <c r="G107" i="6"/>
  <c r="F108" i="6"/>
  <c r="G108" i="6"/>
  <c r="F109" i="6"/>
  <c r="G109" i="6"/>
  <c r="F110" i="6"/>
  <c r="G110" i="6"/>
  <c r="F111" i="6"/>
  <c r="G111" i="6"/>
  <c r="F112" i="6"/>
  <c r="G112" i="6"/>
  <c r="F113" i="6"/>
  <c r="G113" i="6"/>
  <c r="F114" i="6"/>
  <c r="G114" i="6"/>
  <c r="F115" i="6"/>
  <c r="G115" i="6"/>
  <c r="F116" i="6"/>
  <c r="G116" i="6"/>
  <c r="F117" i="6"/>
  <c r="G117" i="6"/>
  <c r="F118" i="6"/>
  <c r="G118" i="6"/>
  <c r="F119" i="6"/>
  <c r="G119" i="6"/>
  <c r="F120" i="6"/>
  <c r="G120" i="6"/>
  <c r="F121" i="6"/>
  <c r="G121" i="6"/>
  <c r="F122" i="6"/>
  <c r="G122" i="6"/>
  <c r="F123" i="6"/>
  <c r="G123" i="6"/>
  <c r="F124" i="6"/>
  <c r="G124" i="6"/>
  <c r="F125" i="6"/>
  <c r="G125" i="6"/>
  <c r="F126" i="6"/>
  <c r="G126" i="6"/>
  <c r="F127" i="6"/>
  <c r="G127" i="6"/>
  <c r="F128" i="6"/>
  <c r="G128" i="6"/>
  <c r="F129" i="6"/>
  <c r="G129" i="6"/>
  <c r="F130" i="6"/>
  <c r="G130" i="6"/>
  <c r="F131" i="6"/>
  <c r="G131" i="6"/>
  <c r="F132" i="6"/>
  <c r="G132" i="6"/>
  <c r="F133" i="6"/>
  <c r="G133" i="6"/>
  <c r="F134" i="6"/>
  <c r="G134" i="6"/>
  <c r="F135" i="6"/>
  <c r="G135" i="6"/>
  <c r="F136" i="6"/>
  <c r="G136" i="6"/>
  <c r="F137" i="6"/>
  <c r="G137" i="6"/>
  <c r="F138" i="6"/>
  <c r="G138" i="6"/>
  <c r="F139" i="6"/>
  <c r="G139" i="6"/>
  <c r="F140" i="6"/>
  <c r="G140" i="6"/>
  <c r="F141" i="6"/>
  <c r="G141" i="6"/>
  <c r="F142" i="6"/>
  <c r="G142" i="6"/>
  <c r="F143" i="6"/>
  <c r="G143" i="6"/>
  <c r="F144" i="6"/>
  <c r="G144" i="6"/>
  <c r="F145" i="6"/>
  <c r="G145" i="6"/>
  <c r="F146" i="6"/>
  <c r="G146" i="6"/>
  <c r="F147" i="6"/>
  <c r="G147" i="6"/>
  <c r="F148" i="6"/>
  <c r="G148" i="6"/>
  <c r="F149" i="6"/>
  <c r="G149" i="6"/>
  <c r="F150" i="6"/>
  <c r="G150" i="6"/>
  <c r="F151" i="6"/>
  <c r="G151" i="6"/>
  <c r="G2" i="6"/>
  <c r="F2" i="6"/>
  <c r="N3" i="6"/>
  <c r="O3" i="6"/>
  <c r="N4" i="6"/>
  <c r="O4" i="6"/>
  <c r="N5" i="6"/>
  <c r="O5" i="6"/>
  <c r="N6" i="6"/>
  <c r="O6" i="6"/>
  <c r="N7" i="6"/>
  <c r="O7" i="6"/>
  <c r="N8" i="6"/>
  <c r="O8" i="6"/>
  <c r="N9" i="6"/>
  <c r="O9" i="6"/>
  <c r="N10" i="6"/>
  <c r="O10" i="6"/>
  <c r="N11" i="6"/>
  <c r="O11" i="6"/>
  <c r="N12" i="6"/>
  <c r="O12" i="6"/>
  <c r="N13" i="6"/>
  <c r="O13" i="6"/>
  <c r="N14" i="6"/>
  <c r="O14" i="6"/>
  <c r="N15" i="6"/>
  <c r="O15" i="6"/>
  <c r="N16" i="6"/>
  <c r="O16" i="6"/>
  <c r="N17" i="6"/>
  <c r="O17" i="6"/>
  <c r="N18" i="6"/>
  <c r="O18" i="6"/>
  <c r="N19" i="6"/>
  <c r="O19" i="6"/>
  <c r="N20" i="6"/>
  <c r="O20" i="6"/>
  <c r="N21" i="6"/>
  <c r="O21" i="6"/>
  <c r="N22" i="6"/>
  <c r="O22" i="6"/>
  <c r="N23" i="6"/>
  <c r="O23" i="6"/>
  <c r="N24" i="6"/>
  <c r="O24" i="6"/>
  <c r="N25" i="6"/>
  <c r="O25" i="6"/>
  <c r="N26" i="6"/>
  <c r="O26" i="6"/>
  <c r="N27" i="6"/>
  <c r="O27" i="6"/>
  <c r="N28" i="6"/>
  <c r="O28" i="6"/>
  <c r="N29" i="6"/>
  <c r="O29" i="6"/>
  <c r="N30" i="6"/>
  <c r="O30" i="6"/>
  <c r="N31" i="6"/>
  <c r="O31" i="6"/>
  <c r="N32" i="6"/>
  <c r="O32" i="6"/>
  <c r="N33" i="6"/>
  <c r="O33" i="6"/>
  <c r="N34" i="6"/>
  <c r="O34" i="6"/>
  <c r="N35" i="6"/>
  <c r="O35" i="6"/>
  <c r="N36" i="6"/>
  <c r="O36" i="6"/>
  <c r="N37" i="6"/>
  <c r="O37" i="6"/>
  <c r="N38" i="6"/>
  <c r="O38" i="6"/>
  <c r="N39" i="6"/>
  <c r="O39" i="6"/>
  <c r="N40" i="6"/>
  <c r="O40" i="6"/>
  <c r="N41" i="6"/>
  <c r="O41" i="6"/>
  <c r="N42" i="6"/>
  <c r="O42" i="6"/>
  <c r="N43" i="6"/>
  <c r="O43" i="6"/>
  <c r="N44" i="6"/>
  <c r="O44" i="6"/>
  <c r="N45" i="6"/>
  <c r="O45" i="6"/>
  <c r="N46" i="6"/>
  <c r="O46" i="6"/>
  <c r="N47" i="6"/>
  <c r="O47" i="6"/>
  <c r="N48" i="6"/>
  <c r="O48" i="6"/>
  <c r="N49" i="6"/>
  <c r="O49" i="6"/>
  <c r="N50" i="6"/>
  <c r="O50" i="6"/>
  <c r="N51" i="6"/>
  <c r="O51" i="6"/>
  <c r="N52" i="6"/>
  <c r="O52" i="6"/>
  <c r="N53" i="6"/>
  <c r="O53" i="6"/>
  <c r="N54" i="6"/>
  <c r="O54" i="6"/>
  <c r="N55" i="6"/>
  <c r="O55" i="6"/>
  <c r="N56" i="6"/>
  <c r="O56" i="6"/>
  <c r="N57" i="6"/>
  <c r="O57" i="6"/>
  <c r="N58" i="6"/>
  <c r="O58" i="6"/>
  <c r="N59" i="6"/>
  <c r="O59" i="6"/>
  <c r="N60" i="6"/>
  <c r="O60" i="6"/>
  <c r="N61" i="6"/>
  <c r="O61" i="6"/>
  <c r="N62" i="6"/>
  <c r="O62" i="6"/>
  <c r="N63" i="6"/>
  <c r="O63" i="6"/>
  <c r="N64" i="6"/>
  <c r="O64" i="6"/>
  <c r="N65" i="6"/>
  <c r="O65" i="6"/>
  <c r="N66" i="6"/>
  <c r="O66" i="6"/>
  <c r="N67" i="6"/>
  <c r="O67" i="6"/>
  <c r="N68" i="6"/>
  <c r="O68" i="6"/>
  <c r="N69" i="6"/>
  <c r="O69" i="6"/>
  <c r="N70" i="6"/>
  <c r="O70" i="6"/>
  <c r="N71" i="6"/>
  <c r="O71" i="6"/>
  <c r="N72" i="6"/>
  <c r="O72" i="6"/>
  <c r="N73" i="6"/>
  <c r="O73" i="6"/>
  <c r="N74" i="6"/>
  <c r="O74" i="6"/>
  <c r="N75" i="6"/>
  <c r="O75" i="6"/>
  <c r="N76" i="6"/>
  <c r="O76" i="6"/>
  <c r="N77" i="6"/>
  <c r="O77" i="6"/>
  <c r="N78" i="6"/>
  <c r="O78" i="6"/>
  <c r="N79" i="6"/>
  <c r="O79" i="6"/>
  <c r="N80" i="6"/>
  <c r="O80" i="6"/>
  <c r="N81" i="6"/>
  <c r="O81" i="6"/>
  <c r="N82" i="6"/>
  <c r="O82" i="6"/>
  <c r="N83" i="6"/>
  <c r="O83" i="6"/>
  <c r="N84" i="6"/>
  <c r="O84" i="6"/>
  <c r="N85" i="6"/>
  <c r="O85" i="6"/>
  <c r="N86" i="6"/>
  <c r="O86" i="6"/>
  <c r="N87" i="6"/>
  <c r="O87" i="6"/>
  <c r="N88" i="6"/>
  <c r="O88" i="6"/>
  <c r="N89" i="6"/>
  <c r="O89" i="6"/>
  <c r="N90" i="6"/>
  <c r="O90" i="6"/>
  <c r="N91" i="6"/>
  <c r="O91" i="6"/>
  <c r="N92" i="6"/>
  <c r="O92" i="6"/>
  <c r="N93" i="6"/>
  <c r="O93" i="6"/>
  <c r="N94" i="6"/>
  <c r="O94" i="6"/>
  <c r="N95" i="6"/>
  <c r="O95" i="6"/>
  <c r="N96" i="6"/>
  <c r="O96" i="6"/>
  <c r="N97" i="6"/>
  <c r="O97" i="6"/>
  <c r="N98" i="6"/>
  <c r="O98" i="6"/>
  <c r="N99" i="6"/>
  <c r="O99" i="6"/>
  <c r="N100" i="6"/>
  <c r="O100" i="6"/>
  <c r="N101" i="6"/>
  <c r="O101" i="6"/>
  <c r="N102" i="6"/>
  <c r="O102" i="6"/>
  <c r="N103" i="6"/>
  <c r="O103" i="6"/>
  <c r="N104" i="6"/>
  <c r="O104" i="6"/>
  <c r="N105" i="6"/>
  <c r="O105" i="6"/>
  <c r="N106" i="6"/>
  <c r="O106" i="6"/>
  <c r="N107" i="6"/>
  <c r="O107" i="6"/>
  <c r="N108" i="6"/>
  <c r="O108" i="6"/>
  <c r="N109" i="6"/>
  <c r="O109" i="6"/>
  <c r="N110" i="6"/>
  <c r="O110" i="6"/>
  <c r="N111" i="6"/>
  <c r="O111" i="6"/>
  <c r="N112" i="6"/>
  <c r="O112" i="6"/>
  <c r="N113" i="6"/>
  <c r="O113" i="6"/>
  <c r="N114" i="6"/>
  <c r="O114" i="6"/>
  <c r="N115" i="6"/>
  <c r="O115" i="6"/>
  <c r="N116" i="6"/>
  <c r="O116" i="6"/>
  <c r="N117" i="6"/>
  <c r="O117" i="6"/>
  <c r="N118" i="6"/>
  <c r="O118" i="6"/>
  <c r="N119" i="6"/>
  <c r="O119" i="6"/>
  <c r="N120" i="6"/>
  <c r="O120" i="6"/>
  <c r="N121" i="6"/>
  <c r="O121" i="6"/>
  <c r="N122" i="6"/>
  <c r="O122" i="6"/>
  <c r="N123" i="6"/>
  <c r="O123" i="6"/>
  <c r="N124" i="6"/>
  <c r="O124" i="6"/>
  <c r="N125" i="6"/>
  <c r="O125" i="6"/>
  <c r="N126" i="6"/>
  <c r="O126" i="6"/>
  <c r="N127" i="6"/>
  <c r="O127" i="6"/>
  <c r="N128" i="6"/>
  <c r="O128" i="6"/>
  <c r="N129" i="6"/>
  <c r="O129" i="6"/>
  <c r="N130" i="6"/>
  <c r="O130" i="6"/>
  <c r="N131" i="6"/>
  <c r="O131" i="6"/>
  <c r="N132" i="6"/>
  <c r="O132" i="6"/>
  <c r="N133" i="6"/>
  <c r="O133" i="6"/>
  <c r="N134" i="6"/>
  <c r="O134" i="6"/>
  <c r="N135" i="6"/>
  <c r="O135" i="6"/>
  <c r="N136" i="6"/>
  <c r="O136" i="6"/>
  <c r="N137" i="6"/>
  <c r="O137" i="6"/>
  <c r="N138" i="6"/>
  <c r="O138" i="6"/>
  <c r="N139" i="6"/>
  <c r="O139" i="6"/>
  <c r="N140" i="6"/>
  <c r="O140" i="6"/>
  <c r="N141" i="6"/>
  <c r="O141" i="6"/>
  <c r="N142" i="6"/>
  <c r="O142" i="6"/>
  <c r="N143" i="6"/>
  <c r="O143" i="6"/>
  <c r="N144" i="6"/>
  <c r="O144" i="6"/>
  <c r="N145" i="6"/>
  <c r="O145" i="6"/>
  <c r="N146" i="6"/>
  <c r="O146" i="6"/>
  <c r="N147" i="6"/>
  <c r="O147" i="6"/>
  <c r="N148" i="6"/>
  <c r="O148" i="6"/>
  <c r="N149" i="6"/>
  <c r="O149" i="6"/>
  <c r="N150" i="6"/>
  <c r="O150" i="6"/>
  <c r="N151" i="6"/>
  <c r="O151" i="6"/>
  <c r="O2" i="6"/>
  <c r="N2" i="6"/>
  <c r="W2" i="6"/>
  <c r="W3" i="6"/>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104" i="6"/>
  <c r="W105" i="6"/>
  <c r="W106" i="6"/>
  <c r="W107" i="6"/>
  <c r="W108" i="6"/>
  <c r="W109" i="6"/>
  <c r="W110" i="6"/>
  <c r="W111" i="6"/>
  <c r="W112" i="6"/>
  <c r="W113" i="6"/>
  <c r="W114" i="6"/>
  <c r="W115" i="6"/>
  <c r="W116" i="6"/>
  <c r="W117" i="6"/>
  <c r="W118" i="6"/>
  <c r="W119" i="6"/>
  <c r="W120" i="6"/>
  <c r="W121" i="6"/>
  <c r="W122" i="6"/>
  <c r="W123" i="6"/>
  <c r="W124" i="6"/>
  <c r="W125" i="6"/>
  <c r="W126" i="6"/>
  <c r="W127" i="6"/>
  <c r="W128" i="6"/>
  <c r="W129" i="6"/>
  <c r="W130" i="6"/>
  <c r="W131" i="6"/>
  <c r="W132" i="6"/>
  <c r="W133" i="6"/>
  <c r="W134" i="6"/>
  <c r="W135" i="6"/>
  <c r="W136" i="6"/>
  <c r="W137" i="6"/>
  <c r="W138" i="6"/>
  <c r="W139" i="6"/>
  <c r="W140" i="6"/>
  <c r="W141" i="6"/>
  <c r="W142" i="6"/>
  <c r="W143" i="6"/>
  <c r="W144" i="6"/>
  <c r="W145" i="6"/>
  <c r="W146" i="6"/>
  <c r="W147" i="6"/>
  <c r="W148" i="6"/>
  <c r="W149" i="6"/>
  <c r="W150" i="6"/>
  <c r="W151" i="6"/>
  <c r="V3" i="6"/>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99" i="6"/>
  <c r="V100" i="6"/>
  <c r="V101" i="6"/>
  <c r="V102" i="6"/>
  <c r="V103" i="6"/>
  <c r="V104" i="6"/>
  <c r="V105" i="6"/>
  <c r="V106" i="6"/>
  <c r="V107" i="6"/>
  <c r="V108" i="6"/>
  <c r="V109" i="6"/>
  <c r="V110" i="6"/>
  <c r="V111" i="6"/>
  <c r="V112" i="6"/>
  <c r="V113" i="6"/>
  <c r="V114" i="6"/>
  <c r="V115" i="6"/>
  <c r="V116" i="6"/>
  <c r="V117" i="6"/>
  <c r="V118" i="6"/>
  <c r="V119" i="6"/>
  <c r="V120" i="6"/>
  <c r="V121" i="6"/>
  <c r="V122" i="6"/>
  <c r="V123" i="6"/>
  <c r="V124" i="6"/>
  <c r="V125" i="6"/>
  <c r="V126" i="6"/>
  <c r="V127" i="6"/>
  <c r="V128" i="6"/>
  <c r="V129" i="6"/>
  <c r="V130" i="6"/>
  <c r="V131" i="6"/>
  <c r="V132" i="6"/>
  <c r="V133" i="6"/>
  <c r="V134" i="6"/>
  <c r="V135" i="6"/>
  <c r="V136" i="6"/>
  <c r="V137" i="6"/>
  <c r="V138" i="6"/>
  <c r="V139" i="6"/>
  <c r="V140" i="6"/>
  <c r="V141" i="6"/>
  <c r="V142" i="6"/>
  <c r="V143" i="6"/>
  <c r="V144" i="6"/>
  <c r="V145" i="6"/>
  <c r="V146" i="6"/>
  <c r="V147" i="6"/>
  <c r="V148" i="6"/>
  <c r="V149" i="6"/>
  <c r="V150" i="6"/>
  <c r="V151" i="6"/>
  <c r="V2" i="6"/>
  <c r="W157" i="6"/>
  <c r="W156" i="6"/>
  <c r="O157" i="6"/>
  <c r="O156" i="6"/>
  <c r="G157" i="6"/>
  <c r="G156" i="6"/>
  <c r="W157" i="5"/>
  <c r="W156" i="5"/>
  <c r="O157" i="5"/>
  <c r="O156" i="5"/>
  <c r="O2" i="5"/>
  <c r="G157" i="5"/>
  <c r="G156" i="5"/>
  <c r="G164" i="8" l="1"/>
  <c r="B164" i="8"/>
  <c r="V152" i="7"/>
  <c r="V153" i="7" s="1"/>
  <c r="W155" i="7" s="1"/>
  <c r="W158" i="7" s="1"/>
  <c r="W152" i="7"/>
  <c r="W153" i="7" s="1"/>
  <c r="O155" i="7"/>
  <c r="O158" i="7" s="1"/>
  <c r="F152" i="7"/>
  <c r="F153" i="7" s="1"/>
  <c r="G152" i="7"/>
  <c r="G153" i="7" s="1"/>
  <c r="W152" i="5"/>
  <c r="W153" i="5" s="1"/>
  <c r="N152" i="5"/>
  <c r="N153" i="5" s="1"/>
  <c r="O152" i="5"/>
  <c r="O153" i="5" s="1"/>
  <c r="V152" i="5"/>
  <c r="V153" i="5" s="1"/>
  <c r="F152" i="6"/>
  <c r="F153" i="6" s="1"/>
  <c r="G152" i="6"/>
  <c r="G153" i="6" s="1"/>
  <c r="O152" i="6"/>
  <c r="O153" i="6" s="1"/>
  <c r="W152" i="6"/>
  <c r="W153" i="6" s="1"/>
  <c r="V152" i="6"/>
  <c r="V153" i="6" s="1"/>
  <c r="N152" i="6"/>
  <c r="N153" i="6" s="1"/>
  <c r="F152" i="5"/>
  <c r="F153" i="5" s="1"/>
  <c r="G152" i="5"/>
  <c r="G153" i="5" s="1"/>
  <c r="G155" i="7" l="1"/>
  <c r="G158" i="7" s="1"/>
  <c r="W155" i="5"/>
  <c r="W158" i="5" s="1"/>
  <c r="O155" i="5"/>
  <c r="O158" i="5" s="1"/>
  <c r="G155" i="5"/>
  <c r="G158" i="5" s="1"/>
  <c r="G155" i="6"/>
  <c r="G158" i="6" s="1"/>
  <c r="O155" i="6"/>
  <c r="O158" i="6" s="1"/>
  <c r="W155" i="6"/>
  <c r="W158" i="6" s="1"/>
  <c r="C156" i="4" l="1"/>
  <c r="D156" i="4"/>
  <c r="E156" i="4"/>
  <c r="F156" i="4"/>
  <c r="G156" i="4"/>
  <c r="H156" i="4"/>
  <c r="I156" i="4"/>
  <c r="J156" i="4"/>
  <c r="K156" i="4"/>
  <c r="L156" i="4"/>
  <c r="M156" i="4"/>
  <c r="N156" i="4"/>
  <c r="O156" i="4"/>
  <c r="P156" i="4"/>
  <c r="C155" i="4"/>
  <c r="D155" i="4"/>
  <c r="E155" i="4"/>
  <c r="F155" i="4"/>
  <c r="G155" i="4"/>
  <c r="H155" i="4"/>
  <c r="I155" i="4"/>
  <c r="J155" i="4"/>
  <c r="K155" i="4"/>
  <c r="L155" i="4"/>
  <c r="M155" i="4"/>
  <c r="N155" i="4"/>
  <c r="O155" i="4"/>
  <c r="P155" i="4"/>
  <c r="P154" i="4"/>
  <c r="M154" i="4"/>
  <c r="N154" i="4"/>
  <c r="O154" i="4"/>
  <c r="M153" i="4"/>
  <c r="N153" i="4"/>
  <c r="O153" i="4"/>
  <c r="P153" i="4"/>
  <c r="C154" i="4"/>
  <c r="D154" i="4"/>
  <c r="E154" i="4"/>
  <c r="F154" i="4"/>
  <c r="G154" i="4"/>
  <c r="H154" i="4"/>
  <c r="I154" i="4"/>
  <c r="J154" i="4"/>
  <c r="K154" i="4"/>
  <c r="L154" i="4"/>
  <c r="C153" i="4"/>
  <c r="D153" i="4"/>
  <c r="E153" i="4"/>
  <c r="F153" i="4"/>
  <c r="G153" i="4"/>
  <c r="H153" i="4"/>
  <c r="I153" i="4"/>
  <c r="J153" i="4"/>
  <c r="K153" i="4"/>
  <c r="L153" i="4"/>
  <c r="C152" i="4"/>
  <c r="D152" i="4"/>
  <c r="E152" i="4"/>
  <c r="F152" i="4"/>
  <c r="G152" i="4"/>
  <c r="H152" i="4"/>
  <c r="I152" i="4"/>
  <c r="J152" i="4"/>
  <c r="K152" i="4"/>
  <c r="L152" i="4"/>
  <c r="M152" i="4"/>
  <c r="N152" i="4"/>
  <c r="O152" i="4"/>
  <c r="P152" i="4"/>
  <c r="B152" i="4" l="1"/>
  <c r="B153" i="4"/>
  <c r="B154" i="4"/>
  <c r="B156" i="4"/>
  <c r="B155" i="4"/>
</calcChain>
</file>

<file path=xl/sharedStrings.xml><?xml version="1.0" encoding="utf-8"?>
<sst xmlns="http://schemas.openxmlformats.org/spreadsheetml/2006/main" count="2904" uniqueCount="308">
  <si>
    <t>ID</t>
  </si>
  <si>
    <t>Start time</t>
  </si>
  <si>
    <t>Completion time</t>
  </si>
  <si>
    <t>Email</t>
  </si>
  <si>
    <t>Name</t>
  </si>
  <si>
    <t>Last modified time</t>
  </si>
  <si>
    <t>I consent to particapte in this research</t>
  </si>
  <si>
    <t>Is English your Home Langauge?</t>
  </si>
  <si>
    <t>Highest Education Level Achieved/Currently Pursuing?</t>
  </si>
  <si>
    <t>What can we add to restore the , the current document ID?</t>
  </si>
  <si>
    <t>How do we fetch all the document ids that match the term once we look up a term?</t>
  </si>
  <si>
    <t>If we want to exact document ID's, how do we know if the query actually works?</t>
  </si>
  <si>
    <t>How do we find the exact document id when there is no previous one?</t>
  </si>
  <si>
    <t>Exactly how do we find the exact document id?</t>
  </si>
  <si>
    <t>What can we add to restore the , the current document ID?2</t>
  </si>
  <si>
    <t>How do we fetch all the document ids that match the term once we look up a term?2</t>
  </si>
  <si>
    <t>If we want to exact document ID's, how do we know if the query actually works?2</t>
  </si>
  <si>
    <t>How do we find the exact document id when there is no previous one?2</t>
  </si>
  <si>
    <t>Exactly how do we find the exact document id?2</t>
  </si>
  <si>
    <t>What can we add to restore the , the current document ID?3</t>
  </si>
  <si>
    <t>How do we fetch all the document ids that match the term once we look up a term?3</t>
  </si>
  <si>
    <t>If we want to exact document ID's, how do we know if the query actually works?3</t>
  </si>
  <si>
    <t>How do we find the exact document id when there is no previous one?3</t>
  </si>
  <si>
    <t>Exactly how do we find the exact document id?3</t>
  </si>
  <si>
    <t>Comments</t>
  </si>
  <si>
    <t>How will we looking at the magnitude of the difference?</t>
  </si>
  <si>
    <t>How is it a non parametrical test?</t>
  </si>
  <si>
    <t>The probability that a result is from random fluctuation?</t>
  </si>
  <si>
    <t>What's the probability that the result is actually random?</t>
  </si>
  <si>
    <t>The probability that the result is random fluctuation is one?</t>
  </si>
  <si>
    <t>How will we looking at the magnitude of the difference?2</t>
  </si>
  <si>
    <t>How is it a non parametrical test?2</t>
  </si>
  <si>
    <t>The probability that a result is from random fluctuation?2</t>
  </si>
  <si>
    <t>What's the probability that the result is actually random?2</t>
  </si>
  <si>
    <t>The probability that the result is random fluctuation is one?2</t>
  </si>
  <si>
    <t>How will we looking at the magnitude of the difference?3</t>
  </si>
  <si>
    <t>How is it a non parametrical test?3</t>
  </si>
  <si>
    <t>The probability that a result is from random fluctuation?3</t>
  </si>
  <si>
    <t>What's the probability that the result is actually random?3</t>
  </si>
  <si>
    <t>The probability that the result is random fluctuation is one?3</t>
  </si>
  <si>
    <t>Comments2</t>
  </si>
  <si>
    <t>How can we cluster fairly large text objects?</t>
  </si>
  <si>
    <t>How might we group authors?</t>
  </si>
  <si>
    <t>Text mining and clustering can be done in a different way depending on the type of data, for example?</t>
  </si>
  <si>
    <t>Can text mining be combined with other types of data mining?</t>
  </si>
  <si>
    <t>Can text mining be used to cluster articles?</t>
  </si>
  <si>
    <t>How can we cluster fairly large text objects?2</t>
  </si>
  <si>
    <t>How might we group authors?2</t>
  </si>
  <si>
    <t>Text mining and clustering can be done in a different way depending on the type of data, for example?2</t>
  </si>
  <si>
    <t>Can text mining be combined with other types of data mining?2</t>
  </si>
  <si>
    <t>Can text mining be used to cluster articles?2</t>
  </si>
  <si>
    <t>How can we cluster fairly large text objects?3</t>
  </si>
  <si>
    <t>How might we group authors?3</t>
  </si>
  <si>
    <t>Text mining and clustering can be done in a different way depending on the type of data, for example?3</t>
  </si>
  <si>
    <t>Can text mining be combined with other types of data mining?3</t>
  </si>
  <si>
    <t>Can text mining be used to cluster articles?3</t>
  </si>
  <si>
    <t>Comments3</t>
  </si>
  <si>
    <t>How will we look at the sign?</t>
  </si>
  <si>
    <t>How do that means the probability that this result is in fact from random fluctuation basically?</t>
  </si>
  <si>
    <t>Is there only one way of ranking?</t>
  </si>
  <si>
    <t>What is the difference between a sign test and a probability test?</t>
  </si>
  <si>
    <t>If the probability is one, how do we determine whether a system is better than another?</t>
  </si>
  <si>
    <t>How will we look at the sign?2</t>
  </si>
  <si>
    <t>How do that means the probability that this result is in fact from random fluctuation basically?2</t>
  </si>
  <si>
    <t>Is there only one way of ranking?2</t>
  </si>
  <si>
    <t>What is the difference between a sign test and a probability test?2</t>
  </si>
  <si>
    <t>If the probability is one, how do we determine whether a system is better than another?2</t>
  </si>
  <si>
    <t>How will we look at the sign?3</t>
  </si>
  <si>
    <t>How do that means the probability that this result is in fact from random fluctuation basically?3</t>
  </si>
  <si>
    <t>Is there only one way of ranking?3</t>
  </si>
  <si>
    <t>What is the difference between a sign test and a probability test?3</t>
  </si>
  <si>
    <t>If the probability is one, how do we determine whether a system is better than another?3</t>
  </si>
  <si>
    <t>Comments4</t>
  </si>
  <si>
    <t>How would we have a higher flow of log of x?</t>
  </si>
  <si>
    <t>How to use unary code to encode 1 plus the flow of log of x?</t>
  </si>
  <si>
    <t>The flow of log of x is actually 1?</t>
  </si>
  <si>
    <t>What is the difference between unary and uniform coding?</t>
  </si>
  <si>
    <t>Exactly how do we know if the flow of log of x is 1 or 2?</t>
  </si>
  <si>
    <t>How would we have a higher flow of log of x?2</t>
  </si>
  <si>
    <t>How to use unary code to encode 1 plus the flow of log of x?2</t>
  </si>
  <si>
    <t>The flow of log of x is actually 1?2</t>
  </si>
  <si>
    <t>What is the difference between unary and uniform coding?2</t>
  </si>
  <si>
    <t>Exactly how do we know if the flow of log of x is 1 or 2?2</t>
  </si>
  <si>
    <t>How would we have a higher flow of log of x?3</t>
  </si>
  <si>
    <t>How to use unary code to encode 1 plus the flow of log of x?3</t>
  </si>
  <si>
    <t>The flow of log of x is actually 1?3</t>
  </si>
  <si>
    <t>What is the difference between unary and uniform coding?3</t>
  </si>
  <si>
    <t>Exactly how do we know if the flow of log of x is 1 or 2?3</t>
  </si>
  <si>
    <t>Comments5</t>
  </si>
  <si>
    <t xml:space="preserve">How can we optimize this likelihood? </t>
  </si>
  <si>
    <t>Should we assumed that all the other parameters are known?</t>
  </si>
  <si>
    <t>The probability of observing each word in a mixture model?</t>
  </si>
  <si>
    <t>What's the difference between a mixture and a mixture model?</t>
  </si>
  <si>
    <t>Exactly the probability of observing each word from a mixture model?</t>
  </si>
  <si>
    <t>How can we optimize this likelihood? 2</t>
  </si>
  <si>
    <t>Should we assumed that all the other parameters are known?2</t>
  </si>
  <si>
    <t>The probability of observing each word in a mixture model?2</t>
  </si>
  <si>
    <t>What's the difference between a mixture and a mixture model?2</t>
  </si>
  <si>
    <t>Exactly the probability of observing each word from a mixture model?2</t>
  </si>
  <si>
    <t>How can we optimize this likelihood? 3</t>
  </si>
  <si>
    <t>Should we assumed that all the other parameters are known?3</t>
  </si>
  <si>
    <t>The probability of observing each word in a mixture model?3</t>
  </si>
  <si>
    <t>What's the difference between a mixture and a mixture model?3</t>
  </si>
  <si>
    <t>Exactly the probability of observing each word from a mixture model?3</t>
  </si>
  <si>
    <t>Comments6</t>
  </si>
  <si>
    <t>When would we choose a diverse set of ranking methods?</t>
  </si>
  <si>
    <t xml:space="preserve">How do human assessors judge a pool of documents? </t>
  </si>
  <si>
    <t>Is there any application of this technique to handle duplicate documents?</t>
  </si>
  <si>
    <t>What is the purpose of a diverse set of ranking methods?</t>
  </si>
  <si>
    <t>If we have multiple ranking methods, how do we know which one is best?</t>
  </si>
  <si>
    <t>When would we choose a diverse set of ranking methods?2</t>
  </si>
  <si>
    <t>How do human assessors judge a pool of documents? 2</t>
  </si>
  <si>
    <t>Is there any application of this technique to handle duplicate documents?2</t>
  </si>
  <si>
    <t>What is the purpose of a diverse set of ranking methods?2</t>
  </si>
  <si>
    <t>If we have multiple ranking methods, how do we know which one is best?2</t>
  </si>
  <si>
    <t>When would we choose a diverse set of ranking methods?3</t>
  </si>
  <si>
    <t>How do human assessors judge a pool of documents? 3</t>
  </si>
  <si>
    <t>Is there any application of this technique to handle duplicate documents?3</t>
  </si>
  <si>
    <t>What is the purpose of a diverse set of ranking methods?3</t>
  </si>
  <si>
    <t>If we have multiple ranking methods, how do we know which one is best?3</t>
  </si>
  <si>
    <t>Comments7</t>
  </si>
  <si>
    <t xml:space="preserve">What will you observe just because of random fluctuation? </t>
  </si>
  <si>
    <t>Can we observe values that are deviating from zero here?</t>
  </si>
  <si>
    <t>The probability that there is a difference between zero and likely observation when there is a difference?</t>
  </si>
  <si>
    <t>What is the probability that a value in the region of likely observation will be random because of random fluctuation?</t>
  </si>
  <si>
    <t>The probability that there is a difference between the two systems is 95%?</t>
  </si>
  <si>
    <t>What will you observe just because of random fluctuation? 2</t>
  </si>
  <si>
    <t>Can we observe values that are deviating from zero here?2</t>
  </si>
  <si>
    <t>The probability that there is a difference between zero and likely observation when there is a difference?2</t>
  </si>
  <si>
    <t>What is the probability that a value in the region of likely observation will be random because of random fluctuation?2</t>
  </si>
  <si>
    <t>The probability that there is a difference between the two systems is 95%?2</t>
  </si>
  <si>
    <t>What will you observe just because of random fluctuation? 3</t>
  </si>
  <si>
    <t>Can we observe values that are deviating from zero here?3</t>
  </si>
  <si>
    <t>The probability that there is a difference between zero and likely observation when there is a difference?3</t>
  </si>
  <si>
    <t>What is the probability that a value in the region of likely observation will be random because of random fluctuation?3</t>
  </si>
  <si>
    <t>The probability that there is a difference between the two systems is 95%?3</t>
  </si>
  <si>
    <t>Comments8</t>
  </si>
  <si>
    <t xml:space="preserve">How will you see that we will be more confident to say that in the case one? </t>
  </si>
  <si>
    <t>How to say that, well, System B is better easily?</t>
  </si>
  <si>
    <t>Is this the same thing as a normalized test?</t>
  </si>
  <si>
    <t>What is the difference between system a and system b?</t>
  </si>
  <si>
    <t>If we look at the results of the two experiments, what is the difference between System A and System B?</t>
  </si>
  <si>
    <t>How will you see that we will be more confident to say that in the case one? 2</t>
  </si>
  <si>
    <t>How to say that, well, System B is better easily?2</t>
  </si>
  <si>
    <t>Is this the same thing as a normalized test?2</t>
  </si>
  <si>
    <t>What is the difference between system a and system b?2</t>
  </si>
  <si>
    <t>If we look at the results of the two experiments, what is the difference between System A and System B?2</t>
  </si>
  <si>
    <t>How will you see that we will be more confident to say that in the case one? 3</t>
  </si>
  <si>
    <t>How to say that, well, System B is better easily?3</t>
  </si>
  <si>
    <t>Is this the same thing as a normalized test?3</t>
  </si>
  <si>
    <t>What is the difference between system a and system b?3</t>
  </si>
  <si>
    <t>If we look at the results of the two experiments, what is the difference between System A and System B?3</t>
  </si>
  <si>
    <t>Comments9</t>
  </si>
  <si>
    <t>When will you see them?</t>
  </si>
  <si>
    <t>How is perceiving up to ten documents easier to interpret from users perspective?</t>
  </si>
  <si>
    <t>nDCG is used to rank in the classification of documents?</t>
  </si>
  <si>
    <t>What is the difference between nDCG and map?</t>
  </si>
  <si>
    <t>Is nDCG the same thing as map?</t>
  </si>
  <si>
    <t>When will you see them?2</t>
  </si>
  <si>
    <t>How is perceiving up to ten documents easier to interpret from users perspective?2</t>
  </si>
  <si>
    <t>nDCG is used to rank in the classification of documents?2</t>
  </si>
  <si>
    <t>What is the difference between nDCG and map?2</t>
  </si>
  <si>
    <t>Is nDCG the same thing as map?2</t>
  </si>
  <si>
    <t>When will you see them?3</t>
  </si>
  <si>
    <t>How is perceiving up to ten documents easier to interpret from users perspective?3</t>
  </si>
  <si>
    <t>nDCG is used to rank in the classification of documents?3</t>
  </si>
  <si>
    <t>What is the difference between nDCG and map?3</t>
  </si>
  <si>
    <t>Is nDCG the same thing as map?3</t>
  </si>
  <si>
    <t>Comments10</t>
  </si>
  <si>
    <t>anonymous</t>
  </si>
  <si>
    <t>I give my consent to participate</t>
  </si>
  <si>
    <t>Yes</t>
  </si>
  <si>
    <t>Masters Degree or Above</t>
  </si>
  <si>
    <t>3</t>
  </si>
  <si>
    <t>4</t>
  </si>
  <si>
    <t>5</t>
  </si>
  <si>
    <t>2</t>
  </si>
  <si>
    <t>1</t>
  </si>
  <si>
    <t>High School</t>
  </si>
  <si>
    <t>Undergraduate Degree</t>
  </si>
  <si>
    <t>Question relevance was challenging to assess given I did not understand what the paragraph was conveying as it lacked context.</t>
  </si>
  <si>
    <t>These generated questions scored fairly highly but I reckon that this had to do with the fact that they were very simple sentence constructions</t>
  </si>
  <si>
    <t>Complexity of the text makes it difficult to assess the logical sense of the text. This text is also quite disjointed.</t>
  </si>
  <si>
    <t>The fact that the visual is quite essential for this passage affects the strength of the questions generated.</t>
  </si>
  <si>
    <t>Duration of test was a little long, may skew results in the sense that invariably I interrogated the first few questions harder than the last. That is not to say that I rushed through the test in any manner, but I might've lost sight of what questions were really asking at certain points. Thanks for the survey, it was fun!</t>
  </si>
  <si>
    <t>N/a</t>
  </si>
  <si>
    <t xml:space="preserve">Overall, I am able to understand 80% of the questions clearly. Some questions that were asked did not have an associated answer (from the context provided). </t>
  </si>
  <si>
    <t>Although the questions are relevant to the context, the answers are not given in the context. However, it remains somewhat relevant assuming that this is a small portion of a larger text. Question 1 seems a bit irrelevant to me. It's more important that we look at the magnitude instead of asking how we perform the magnitude of the difference. Nonetheless, it could still be relevant.</t>
  </si>
  <si>
    <t>Questions relate to text, however Question 3 misinterpreted what the text was implying.</t>
  </si>
  <si>
    <t xml:space="preserve">Question 3 doesn't really make sense. Not quite sure what it is referring to. </t>
  </si>
  <si>
    <t>2 questions are almost identical. Question 4 is irrelevant as it never speaks about a "mixture" or alludes to any difference between a "mixture" and "mixture model".</t>
  </si>
  <si>
    <t>Should be "where can you see them".</t>
  </si>
  <si>
    <t>Honours Degree</t>
  </si>
  <si>
    <t>While it's possible to understand what the questions are asking, there are added words or phrases that makes it slightly confusing, have to read each question at least twice.</t>
  </si>
  <si>
    <t xml:space="preserve">While the questions pertaining to the random fluctuation could be valid, it is hard to tell without some context before this passage, it seems that this is the tail end of a longer explanation. </t>
  </si>
  <si>
    <t>Hard to the relevance of question 3, the context does not mention different types of data and text mining will have a fixed datatype.</t>
  </si>
  <si>
    <t xml:space="preserve">Grammatical erros in the questions are a reflection of the grammactical erros in the passage. I argue that a grammatically incorrect question influences the logic of the question to a large degree. The correlation between these two measure is potentially confounding. </t>
  </si>
  <si>
    <t xml:space="preserve">The more intelligible that a paragraph is, the greater its questions are. </t>
  </si>
  <si>
    <t xml:space="preserve">I find it easier to evaluate question that are derived from shorter context passages. </t>
  </si>
  <si>
    <t>4 year HDE Pre-Primary</t>
  </si>
  <si>
    <t>Some of the questions are relevant if it was from an outsiders perspective trying to understand what is being said. However if you are asking in "test/exam terms" then some of the answers are omitted from the context. Also some of the questions ask about probability but do not refer to the first mentioned test or the Wilcoxen test. It can be assumed they mean the Wilcoxen test but you cannot be sure and thus I marked the relevance and logical sense down for those questions.</t>
  </si>
  <si>
    <t>In regards to relevance I only rank lowly here as the answer (at least to me) is given in the context.</t>
  </si>
  <si>
    <t>Semantic Grammar</t>
  </si>
  <si>
    <t>Template Grammar</t>
  </si>
  <si>
    <t>Neural 1 Grammar</t>
  </si>
  <si>
    <t>Neural 2 Grammar</t>
  </si>
  <si>
    <t>Neural 3 Grammar</t>
  </si>
  <si>
    <t>Semantic Logic</t>
  </si>
  <si>
    <t>Template Logic</t>
  </si>
  <si>
    <t>Neural 1 Logic</t>
  </si>
  <si>
    <t>Neural 2 Logic</t>
  </si>
  <si>
    <t>Neural 3 Logic</t>
  </si>
  <si>
    <t>Semantic Relevance</t>
  </si>
  <si>
    <t>Template Relevance</t>
  </si>
  <si>
    <t>Neural 1 Relevance</t>
  </si>
  <si>
    <t>Neural 2 Relevance</t>
  </si>
  <si>
    <t>Neural 3 Relevance</t>
  </si>
  <si>
    <t>Mean</t>
  </si>
  <si>
    <t>Median</t>
  </si>
  <si>
    <t>Standard Dev</t>
  </si>
  <si>
    <t>Neural 1</t>
  </si>
  <si>
    <t>Neural 2</t>
  </si>
  <si>
    <t>Neural 3</t>
  </si>
  <si>
    <t>Lower Quartile</t>
  </si>
  <si>
    <t>Upper Quartile</t>
  </si>
  <si>
    <t>Grammar</t>
  </si>
  <si>
    <t>Logic</t>
  </si>
  <si>
    <t>Relevance</t>
  </si>
  <si>
    <t>p-value</t>
  </si>
  <si>
    <t>t-Test: Two-Sample Assuming Equal Variances</t>
  </si>
  <si>
    <t>Variable 1</t>
  </si>
  <si>
    <t>Variable 2</t>
  </si>
  <si>
    <t>Variance</t>
  </si>
  <si>
    <t>Observations</t>
  </si>
  <si>
    <t>Pooled Variance</t>
  </si>
  <si>
    <t>Hypothesized Mean Difference</t>
  </si>
  <si>
    <t>df</t>
  </si>
  <si>
    <t>t Stat</t>
  </si>
  <si>
    <t>P(T&lt;=t) one-tail</t>
  </si>
  <si>
    <t>t Critical one-tail</t>
  </si>
  <si>
    <t>P(T&lt;=t) two-tail</t>
  </si>
  <si>
    <t>t Critical two-tail</t>
  </si>
  <si>
    <t>Semantic System</t>
  </si>
  <si>
    <t>Template System</t>
  </si>
  <si>
    <t>Mean:</t>
  </si>
  <si>
    <t>Std.dev:</t>
  </si>
  <si>
    <t>p-value:</t>
  </si>
  <si>
    <t>Semantic Rank</t>
  </si>
  <si>
    <t>Template Rank</t>
  </si>
  <si>
    <t>Neural 1 Rank</t>
  </si>
  <si>
    <t>Neural 2 Rank</t>
  </si>
  <si>
    <t>U-Value:</t>
  </si>
  <si>
    <t>Rank Sum:</t>
  </si>
  <si>
    <t>Min U-value:</t>
  </si>
  <si>
    <t>Skewness</t>
  </si>
  <si>
    <t>Kurtosis</t>
  </si>
  <si>
    <t>Average</t>
  </si>
  <si>
    <t xml:space="preserve"> </t>
  </si>
  <si>
    <t>Table of p-values for the 9 comparsions</t>
  </si>
  <si>
    <t>Compare questions with perfect grammar vs non perfect scores ( go through survey questions and see which good and bad)</t>
  </si>
  <si>
    <t>System 1</t>
  </si>
  <si>
    <t>System 2</t>
  </si>
  <si>
    <t>template</t>
  </si>
  <si>
    <t>semantic</t>
  </si>
  <si>
    <t>Worst Neural System</t>
  </si>
  <si>
    <t>Best Neural System</t>
  </si>
  <si>
    <t>worst neural</t>
  </si>
  <si>
    <t>best neural</t>
  </si>
  <si>
    <t>Question Number</t>
  </si>
  <si>
    <t>Semantic</t>
  </si>
  <si>
    <t>Template</t>
  </si>
  <si>
    <t>Worst Neural</t>
  </si>
  <si>
    <t>Best Neural</t>
  </si>
  <si>
    <t>Check questions with bad sentences</t>
  </si>
  <si>
    <t>Intersting results from this q4, q1 (low grammar), q9, q2,5,q10</t>
  </si>
  <si>
    <t>Label q1,q2,q2 etc</t>
  </si>
  <si>
    <t>Axis Titles</t>
  </si>
  <si>
    <t>Logical Sense</t>
  </si>
  <si>
    <t>Grammatical Correctness</t>
  </si>
  <si>
    <t>q4:</t>
  </si>
  <si>
    <t>q9:</t>
  </si>
  <si>
    <t>q1:</t>
  </si>
  <si>
    <t>Sentence:</t>
  </si>
  <si>
    <t>And in order to recover the, the exact document ID, we have to first recover the previous document ID, and then, we can add the difference to the previous document ID to restore the, the current document ID</t>
  </si>
  <si>
    <t>Sematic:</t>
  </si>
  <si>
    <r>
      <t>What can we add to restore</t>
    </r>
    <r>
      <rPr>
        <sz val="11"/>
        <color rgb="FF000000"/>
        <rFont val="Segoe UI"/>
        <family val="2"/>
      </rPr>
      <t xml:space="preserve"> the , the current document ID?</t>
    </r>
    <r>
      <rPr>
        <sz val="11"/>
        <color rgb="FFCB2613"/>
        <rFont val="Segoe UI"/>
        <family val="2"/>
      </rPr>
      <t> </t>
    </r>
  </si>
  <si>
    <t>q2:</t>
  </si>
  <si>
    <t>Now in Wilcoxon, test, it's a non parametrical test, and we would be not only looking at the signs we'll be also looking at the magnitude of the difference.</t>
  </si>
  <si>
    <t>Semantic:</t>
  </si>
  <si>
    <t xml:space="preserve">And that basically, means, the probability that this result is in fact from random fluctuation. </t>
  </si>
  <si>
    <t>Template:</t>
  </si>
  <si>
    <t> How do that means the probability that this result is in fact from random fluctuation basically?</t>
  </si>
  <si>
    <t>But if you look at these two experiments and look at the detailed results, you will see that we'll be more confident to say that in the case one.</t>
  </si>
  <si>
    <t>How will you see that we will be more confident to say that in the case one?</t>
  </si>
  <si>
    <t>we can easily say that, well, System B is better, right?</t>
  </si>
  <si>
    <t>q3:</t>
  </si>
  <si>
    <t>We can also cluster fairly large text objects and by that, I just mean text objects may contain a lot of documents</t>
  </si>
  <si>
    <t>In this way, we might group authors together based on whether they're...</t>
  </si>
  <si>
    <t>q7:</t>
  </si>
  <si>
    <t xml:space="preserve">And there are, there are also unique documents that are only returned by one system, so the idea of having diverse set of result ranking methods is to ensure the pool is broad. </t>
  </si>
  <si>
    <t>How do human assessors judge a pool of documents?</t>
  </si>
  <si>
    <t>And then we simply combine all these top-K sets to form a pool of documents for human assessors to judge.</t>
  </si>
  <si>
    <t>Bad</t>
  </si>
  <si>
    <t>Good</t>
  </si>
  <si>
    <t>Tied to the quality of the sentence (and in this dataset it is not perfect: Q1</t>
  </si>
  <si>
    <t>Grammar issues from verb form (could fix in pre-processing to stem words): Q2</t>
  </si>
  <si>
    <t>Tendency to keep in "speech phrases" : Q4, Q9</t>
  </si>
  <si>
    <t>Q7 and Q4 example of very good questions for both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</si>
</sst>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11"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sz val="8"/>
      <name val="Calibri"/>
      <family val="2"/>
      <scheme val="minor"/>
    </font>
    <font>
      <sz val="11"/>
      <color rgb="FF111827"/>
      <name val="Ubuntu Mono"/>
      <family val="3"/>
    </font>
    <font>
      <sz val="11"/>
      <color rgb="FF242424"/>
      <name val="Segoe UI"/>
      <family val="2"/>
    </font>
    <font>
      <sz val="11"/>
      <color rgb="FF000000"/>
      <name val="Segoe UI"/>
      <family val="2"/>
    </font>
    <font>
      <sz val="11"/>
      <color rgb="FFCB2613"/>
      <name val="Segoe UI"/>
      <family val="2"/>
    </font>
    <font>
      <b/>
      <u/>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0"/>
        <bgColor theme="4"/>
      </patternFill>
    </fill>
  </fills>
  <borders count="19">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right/>
      <top style="thin">
        <color indexed="64"/>
      </top>
      <bottom/>
      <diagonal/>
    </border>
  </borders>
  <cellStyleXfs count="1">
    <xf numFmtId="0" fontId="0" fillId="0" borderId="0"/>
  </cellStyleXfs>
  <cellXfs count="34">
    <xf numFmtId="0" fontId="0" fillId="0" borderId="0" xfId="0"/>
    <xf numFmtId="164" fontId="0" fillId="0" borderId="0" xfId="0" applyNumberFormat="1"/>
    <xf numFmtId="0" fontId="0" fillId="0" borderId="0" xfId="0" quotePrefix="1"/>
    <xf numFmtId="0" fontId="1" fillId="2" borderId="1" xfId="0" applyFont="1" applyFill="1" applyBorder="1"/>
    <xf numFmtId="0" fontId="2" fillId="0" borderId="0" xfId="0" applyFont="1"/>
    <xf numFmtId="0" fontId="0" fillId="0" borderId="2" xfId="0" applyBorder="1"/>
    <xf numFmtId="0" fontId="3" fillId="0" borderId="3" xfId="0" applyFont="1" applyBorder="1" applyAlignment="1">
      <alignment horizontal="center"/>
    </xf>
    <xf numFmtId="2" fontId="2" fillId="0" borderId="0" xfId="0" applyNumberFormat="1" applyFont="1"/>
    <xf numFmtId="0" fontId="3" fillId="0" borderId="0" xfId="0" applyFont="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3" fillId="0" borderId="12"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0" fillId="0" borderId="15" xfId="0" applyBorder="1"/>
    <xf numFmtId="0" fontId="3" fillId="0" borderId="16" xfId="0" applyFont="1" applyBorder="1" applyAlignment="1">
      <alignment horizontal="center"/>
    </xf>
    <xf numFmtId="0" fontId="0" fillId="0" borderId="17" xfId="0" applyBorder="1"/>
    <xf numFmtId="0" fontId="2" fillId="0" borderId="18" xfId="0" applyFont="1" applyBorder="1"/>
    <xf numFmtId="0" fontId="1" fillId="3" borderId="0" xfId="0" applyFont="1" applyFill="1"/>
    <xf numFmtId="2" fontId="2" fillId="0" borderId="18" xfId="0" applyNumberFormat="1" applyFont="1" applyBorder="1"/>
    <xf numFmtId="0" fontId="2" fillId="0" borderId="4" xfId="0" applyFont="1" applyBorder="1"/>
    <xf numFmtId="0" fontId="2" fillId="0" borderId="6" xfId="0" applyFont="1" applyBorder="1"/>
    <xf numFmtId="2" fontId="0" fillId="0" borderId="0" xfId="0" applyNumberFormat="1"/>
    <xf numFmtId="0" fontId="6" fillId="0" borderId="0" xfId="0" applyFont="1"/>
    <xf numFmtId="0" fontId="4" fillId="2" borderId="0" xfId="0" applyFont="1" applyFill="1"/>
    <xf numFmtId="1" fontId="0" fillId="0" borderId="0" xfId="0" applyNumberFormat="1"/>
    <xf numFmtId="0" fontId="7" fillId="0" borderId="0" xfId="0" applyFont="1"/>
    <xf numFmtId="0" fontId="10" fillId="0" borderId="0" xfId="0" applyFont="1"/>
  </cellXfs>
  <cellStyles count="1">
    <cellStyle name="Normal" xfId="0" builtinId="0"/>
  </cellStyles>
  <dxfs count="16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'Formatted Data'!$B$167:$B$316</c:f>
              <c:numCache>
                <c:formatCode>General</c:formatCode>
                <c:ptCount val="150"/>
              </c:numCache>
            </c:numRef>
          </c:val>
          <c:smooth val="0"/>
          <c:extLst>
            <c:ext xmlns:c16="http://schemas.microsoft.com/office/drawing/2014/chart" uri="{C3380CC4-5D6E-409C-BE32-E72D297353CC}">
              <c16:uniqueId val="{00000000-B1A1-4E74-B89D-5633211BCCB7}"/>
            </c:ext>
          </c:extLst>
        </c:ser>
        <c:dLbls>
          <c:showLegendKey val="0"/>
          <c:showVal val="0"/>
          <c:showCatName val="0"/>
          <c:showSerName val="0"/>
          <c:showPercent val="0"/>
          <c:showBubbleSize val="0"/>
        </c:dLbls>
        <c:smooth val="0"/>
        <c:axId val="2011122127"/>
        <c:axId val="155700543"/>
      </c:lineChart>
      <c:catAx>
        <c:axId val="20111221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00543"/>
        <c:crosses val="autoZero"/>
        <c:auto val="1"/>
        <c:lblAlgn val="ctr"/>
        <c:lblOffset val="100"/>
        <c:noMultiLvlLbl val="0"/>
      </c:catAx>
      <c:valAx>
        <c:axId val="15570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12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Grammatical Correctness</c:v>
          </c:tx>
          <c:spPr>
            <a:solidFill>
              <a:srgbClr val="7030A0"/>
            </a:solidFill>
            <a:ln>
              <a:solidFill>
                <a:schemeClr val="tx1"/>
              </a:solidFill>
            </a:ln>
            <a:effectLst/>
          </c:spPr>
          <c:invertIfNegative val="0"/>
          <c:dLbls>
            <c:dLbl>
              <c:idx val="2"/>
              <c:layout>
                <c:manualLayout>
                  <c:x val="-6.0119673654316372E-3"/>
                  <c:y val="9.108402178270795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980-4348-942D-4A9DF16B444F}"/>
                </c:ext>
              </c:extLst>
            </c:dLbl>
            <c:dLbl>
              <c:idx val="3"/>
              <c:layout>
                <c:manualLayout>
                  <c:x val="-4.5089755240737281E-3"/>
                  <c:y val="9.108402178270788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980-4348-942D-4A9DF16B444F}"/>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'Formatted Data'!$C$169:$C$173</c15:sqref>
                  </c15:fullRef>
                </c:ext>
              </c:extLst>
              <c:f>'Formatted Data'!$C$169:$C$172</c:f>
              <c:strCache>
                <c:ptCount val="4"/>
                <c:pt idx="0">
                  <c:v>Semantic System</c:v>
                </c:pt>
                <c:pt idx="1">
                  <c:v>Template System</c:v>
                </c:pt>
                <c:pt idx="2">
                  <c:v>Worst Neural System</c:v>
                </c:pt>
                <c:pt idx="3">
                  <c:v>Best Neural System</c:v>
                </c:pt>
              </c:strCache>
            </c:strRef>
          </c:cat>
          <c:val>
            <c:numRef>
              <c:extLst>
                <c:ext xmlns:c15="http://schemas.microsoft.com/office/drawing/2012/chart" uri="{02D57815-91ED-43cb-92C2-25804820EDAC}">
                  <c15:fullRef>
                    <c15:sqref>'Formatted Data'!$B$152:$F$152</c15:sqref>
                  </c15:fullRef>
                </c:ext>
              </c:extLst>
              <c:f>'Formatted Data'!$B$152:$E$152</c:f>
              <c:numCache>
                <c:formatCode>0.00</c:formatCode>
                <c:ptCount val="4"/>
                <c:pt idx="0">
                  <c:v>3.7666666666666666</c:v>
                </c:pt>
                <c:pt idx="1">
                  <c:v>3.5866666666666664</c:v>
                </c:pt>
                <c:pt idx="2">
                  <c:v>3.6866666666666665</c:v>
                </c:pt>
                <c:pt idx="3">
                  <c:v>4.74</c:v>
                </c:pt>
              </c:numCache>
            </c:numRef>
          </c:val>
          <c:extLst>
            <c:ext xmlns:c16="http://schemas.microsoft.com/office/drawing/2014/chart" uri="{C3380CC4-5D6E-409C-BE32-E72D297353CC}">
              <c16:uniqueId val="{00000000-5980-4348-942D-4A9DF16B444F}"/>
            </c:ext>
          </c:extLst>
        </c:ser>
        <c:ser>
          <c:idx val="1"/>
          <c:order val="1"/>
          <c:tx>
            <c:v>Logical Sense</c:v>
          </c:tx>
          <c:spPr>
            <a:solidFill>
              <a:srgbClr val="00B050"/>
            </a:solidFill>
            <a:ln>
              <a:solidFill>
                <a:schemeClr val="tx1"/>
              </a:solidFill>
            </a:ln>
            <a:effectLst/>
          </c:spPr>
          <c:invertIfNegative val="0"/>
          <c:dLbls>
            <c:dLbl>
              <c:idx val="3"/>
              <c:layout>
                <c:manualLayout>
                  <c:x val="3.0059836827158186E-3"/>
                  <c:y val="9.108402178270795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980-4348-942D-4A9DF16B444F}"/>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'Formatted Data'!$C$169:$C$173</c15:sqref>
                  </c15:fullRef>
                </c:ext>
              </c:extLst>
              <c:f>'Formatted Data'!$C$169:$C$172</c:f>
              <c:strCache>
                <c:ptCount val="4"/>
                <c:pt idx="0">
                  <c:v>Semantic System</c:v>
                </c:pt>
                <c:pt idx="1">
                  <c:v>Template System</c:v>
                </c:pt>
                <c:pt idx="2">
                  <c:v>Worst Neural System</c:v>
                </c:pt>
                <c:pt idx="3">
                  <c:v>Best Neural System</c:v>
                </c:pt>
              </c:strCache>
            </c:strRef>
          </c:cat>
          <c:val>
            <c:numRef>
              <c:extLst>
                <c:ext xmlns:c15="http://schemas.microsoft.com/office/drawing/2012/chart" uri="{02D57815-91ED-43cb-92C2-25804820EDAC}">
                  <c15:fullRef>
                    <c15:sqref>'Formatted Data'!$G$152:$K$152</c15:sqref>
                  </c15:fullRef>
                </c:ext>
              </c:extLst>
              <c:f>'Formatted Data'!$G$152:$J$152</c:f>
              <c:numCache>
                <c:formatCode>0.00</c:formatCode>
                <c:ptCount val="4"/>
                <c:pt idx="0">
                  <c:v>3.6666666666666665</c:v>
                </c:pt>
                <c:pt idx="1">
                  <c:v>3.9</c:v>
                </c:pt>
                <c:pt idx="2">
                  <c:v>3.66</c:v>
                </c:pt>
                <c:pt idx="3">
                  <c:v>4.753333333333333</c:v>
                </c:pt>
              </c:numCache>
            </c:numRef>
          </c:val>
          <c:extLst>
            <c:ext xmlns:c16="http://schemas.microsoft.com/office/drawing/2014/chart" uri="{C3380CC4-5D6E-409C-BE32-E72D297353CC}">
              <c16:uniqueId val="{00000001-5980-4348-942D-4A9DF16B444F}"/>
            </c:ext>
          </c:extLst>
        </c:ser>
        <c:ser>
          <c:idx val="2"/>
          <c:order val="2"/>
          <c:tx>
            <c:v>Relevance</c:v>
          </c:tx>
          <c:spPr>
            <a:solidFill>
              <a:srgbClr val="FF0000"/>
            </a:solidFill>
            <a:ln>
              <a:solidFill>
                <a:schemeClr val="tx1"/>
              </a:solidFill>
            </a:ln>
            <a:effectLst/>
          </c:spPr>
          <c:invertIfNegative val="0"/>
          <c:dLbls>
            <c:dLbl>
              <c:idx val="1"/>
              <c:layout>
                <c:manualLayout>
                  <c:x val="1.5029918413579093E-3"/>
                  <c:y val="9.108402178270767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980-4348-942D-4A9DF16B444F}"/>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'Formatted Data'!$C$169:$C$173</c15:sqref>
                  </c15:fullRef>
                </c:ext>
              </c:extLst>
              <c:f>'Formatted Data'!$C$169:$C$172</c:f>
              <c:strCache>
                <c:ptCount val="4"/>
                <c:pt idx="0">
                  <c:v>Semantic System</c:v>
                </c:pt>
                <c:pt idx="1">
                  <c:v>Template System</c:v>
                </c:pt>
                <c:pt idx="2">
                  <c:v>Worst Neural System</c:v>
                </c:pt>
                <c:pt idx="3">
                  <c:v>Best Neural System</c:v>
                </c:pt>
              </c:strCache>
            </c:strRef>
          </c:cat>
          <c:val>
            <c:numRef>
              <c:extLst>
                <c:ext xmlns:c15="http://schemas.microsoft.com/office/drawing/2012/chart" uri="{02D57815-91ED-43cb-92C2-25804820EDAC}">
                  <c15:fullRef>
                    <c15:sqref>'Formatted Data'!$L$152:$P$152</c15:sqref>
                  </c15:fullRef>
                </c:ext>
              </c:extLst>
              <c:f>'Formatted Data'!$L$152:$O$152</c:f>
              <c:numCache>
                <c:formatCode>0.00</c:formatCode>
                <c:ptCount val="4"/>
                <c:pt idx="0">
                  <c:v>3.5666666666666669</c:v>
                </c:pt>
                <c:pt idx="1">
                  <c:v>3.72</c:v>
                </c:pt>
                <c:pt idx="2">
                  <c:v>3.38</c:v>
                </c:pt>
                <c:pt idx="3">
                  <c:v>3.94</c:v>
                </c:pt>
              </c:numCache>
            </c:numRef>
          </c:val>
          <c:extLst>
            <c:ext xmlns:c16="http://schemas.microsoft.com/office/drawing/2014/chart" uri="{C3380CC4-5D6E-409C-BE32-E72D297353CC}">
              <c16:uniqueId val="{00000002-5980-4348-942D-4A9DF16B444F}"/>
            </c:ext>
          </c:extLst>
        </c:ser>
        <c:dLbls>
          <c:showLegendKey val="0"/>
          <c:showVal val="0"/>
          <c:showCatName val="0"/>
          <c:showSerName val="0"/>
          <c:showPercent val="0"/>
          <c:showBubbleSize val="0"/>
        </c:dLbls>
        <c:gapWidth val="150"/>
        <c:axId val="16617743"/>
        <c:axId val="2014834959"/>
      </c:barChart>
      <c:catAx>
        <c:axId val="16617743"/>
        <c:scaling>
          <c:orientation val="minMax"/>
        </c:scaling>
        <c:delete val="0"/>
        <c:axPos val="b"/>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ZA" sz="1600" b="1">
                    <a:solidFill>
                      <a:sysClr val="windowText" lastClr="000000"/>
                    </a:solidFill>
                  </a:rPr>
                  <a:t>System Name</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2014834959"/>
        <c:crosses val="autoZero"/>
        <c:auto val="1"/>
        <c:lblAlgn val="ctr"/>
        <c:lblOffset val="100"/>
        <c:noMultiLvlLbl val="0"/>
      </c:catAx>
      <c:valAx>
        <c:axId val="2014834959"/>
        <c:scaling>
          <c:orientation val="minMax"/>
          <c:max val="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ZA" sz="1600" b="1">
                    <a:solidFill>
                      <a:sysClr val="windowText" lastClr="000000"/>
                    </a:solidFill>
                  </a:rPr>
                  <a:t>Mean Score</a:t>
                </a:r>
              </a:p>
            </c:rich>
          </c:tx>
          <c:overlay val="0"/>
          <c:spPr>
            <a:noFill/>
            <a:ln>
              <a:noFill/>
            </a:ln>
            <a:effectLst/>
          </c:spPr>
          <c:txPr>
            <a:bodyPr rot="-540000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166177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Grammatical Correctness</c:v>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'Cluster per System'!$C$3:$C$45</c:f>
              <c:numCache>
                <c:formatCode>0.00</c:formatCode>
                <c:ptCount val="43"/>
                <c:pt idx="0">
                  <c:v>2.3333333333333335</c:v>
                </c:pt>
                <c:pt idx="1">
                  <c:v>2.1333333333333333</c:v>
                </c:pt>
                <c:pt idx="2">
                  <c:v>4.9333333333333336</c:v>
                </c:pt>
                <c:pt idx="3">
                  <c:v>3.8666666666666667</c:v>
                </c:pt>
                <c:pt idx="4">
                  <c:v>4.333333333333333</c:v>
                </c:pt>
                <c:pt idx="5">
                  <c:v>4.8</c:v>
                </c:pt>
                <c:pt idx="6">
                  <c:v>4.666666666666667</c:v>
                </c:pt>
                <c:pt idx="7">
                  <c:v>3.8666666666666667</c:v>
                </c:pt>
                <c:pt idx="8">
                  <c:v>2.2000000000000002</c:v>
                </c:pt>
                <c:pt idx="9">
                  <c:v>4.5333333333333332</c:v>
                </c:pt>
                <c:pt idx="11">
                  <c:v>3.8666666666666667</c:v>
                </c:pt>
                <c:pt idx="12">
                  <c:v>4.4666666666666668</c:v>
                </c:pt>
                <c:pt idx="13">
                  <c:v>4.5999999999999996</c:v>
                </c:pt>
                <c:pt idx="14">
                  <c:v>1.5333333333333334</c:v>
                </c:pt>
                <c:pt idx="15">
                  <c:v>2.7333333333333334</c:v>
                </c:pt>
                <c:pt idx="16">
                  <c:v>2.8666666666666667</c:v>
                </c:pt>
                <c:pt idx="17">
                  <c:v>5</c:v>
                </c:pt>
                <c:pt idx="18">
                  <c:v>4.4666666666666668</c:v>
                </c:pt>
                <c:pt idx="19">
                  <c:v>2.2000000000000002</c:v>
                </c:pt>
                <c:pt idx="20">
                  <c:v>4.1333333333333337</c:v>
                </c:pt>
                <c:pt idx="22">
                  <c:v>2.6</c:v>
                </c:pt>
                <c:pt idx="23">
                  <c:v>3.6</c:v>
                </c:pt>
                <c:pt idx="24">
                  <c:v>3.4666666666666668</c:v>
                </c:pt>
                <c:pt idx="25">
                  <c:v>4.8</c:v>
                </c:pt>
                <c:pt idx="26">
                  <c:v>3.4</c:v>
                </c:pt>
                <c:pt idx="27">
                  <c:v>3.5333333333333332</c:v>
                </c:pt>
                <c:pt idx="28">
                  <c:v>4.9333333333333336</c:v>
                </c:pt>
                <c:pt idx="29">
                  <c:v>2.7333333333333334</c:v>
                </c:pt>
                <c:pt idx="30">
                  <c:v>4.5333333333333332</c:v>
                </c:pt>
                <c:pt idx="31">
                  <c:v>3.2666666666666666</c:v>
                </c:pt>
                <c:pt idx="33">
                  <c:v>4.7333333333333334</c:v>
                </c:pt>
                <c:pt idx="34">
                  <c:v>4.7333333333333334</c:v>
                </c:pt>
                <c:pt idx="35">
                  <c:v>4.9333333333333336</c:v>
                </c:pt>
                <c:pt idx="36">
                  <c:v>4.9333333333333336</c:v>
                </c:pt>
                <c:pt idx="37">
                  <c:v>5</c:v>
                </c:pt>
                <c:pt idx="38">
                  <c:v>4.8666666666666663</c:v>
                </c:pt>
                <c:pt idx="39">
                  <c:v>5</c:v>
                </c:pt>
                <c:pt idx="40">
                  <c:v>3.9333333333333331</c:v>
                </c:pt>
                <c:pt idx="41">
                  <c:v>4.4666666666666668</c:v>
                </c:pt>
                <c:pt idx="42">
                  <c:v>4.8</c:v>
                </c:pt>
              </c:numCache>
            </c:numRef>
          </c:val>
          <c:extLst>
            <c:ext xmlns:c16="http://schemas.microsoft.com/office/drawing/2014/chart" uri="{C3380CC4-5D6E-409C-BE32-E72D297353CC}">
              <c16:uniqueId val="{00000000-A497-4D62-9622-1C491A36D666}"/>
            </c:ext>
          </c:extLst>
        </c:ser>
        <c:ser>
          <c:idx val="1"/>
          <c:order val="1"/>
          <c:tx>
            <c:v>Logical Sense</c:v>
          </c:tx>
          <c:spPr>
            <a:solidFill>
              <a:srgbClr val="FF99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'Cluster per System'!$D$3:$D$45</c:f>
              <c:numCache>
                <c:formatCode>0.00</c:formatCode>
                <c:ptCount val="43"/>
                <c:pt idx="0">
                  <c:v>3.9333333333333331</c:v>
                </c:pt>
                <c:pt idx="1">
                  <c:v>2.6666666666666665</c:v>
                </c:pt>
                <c:pt idx="2">
                  <c:v>4.9333333333333336</c:v>
                </c:pt>
                <c:pt idx="3">
                  <c:v>3.0666666666666669</c:v>
                </c:pt>
                <c:pt idx="4">
                  <c:v>4.2666666666666666</c:v>
                </c:pt>
                <c:pt idx="5">
                  <c:v>4.666666666666667</c:v>
                </c:pt>
                <c:pt idx="6">
                  <c:v>4.666666666666667</c:v>
                </c:pt>
                <c:pt idx="7">
                  <c:v>3.8666666666666667</c:v>
                </c:pt>
                <c:pt idx="8">
                  <c:v>2.0666666666666669</c:v>
                </c:pt>
                <c:pt idx="9">
                  <c:v>2.5333333333333332</c:v>
                </c:pt>
                <c:pt idx="11">
                  <c:v>4.333333333333333</c:v>
                </c:pt>
                <c:pt idx="12">
                  <c:v>4.8</c:v>
                </c:pt>
                <c:pt idx="13">
                  <c:v>4.4666666666666668</c:v>
                </c:pt>
                <c:pt idx="14">
                  <c:v>1.8</c:v>
                </c:pt>
                <c:pt idx="15">
                  <c:v>3.2666666666666666</c:v>
                </c:pt>
                <c:pt idx="16">
                  <c:v>3.9333333333333331</c:v>
                </c:pt>
                <c:pt idx="17">
                  <c:v>5</c:v>
                </c:pt>
                <c:pt idx="18">
                  <c:v>4.1333333333333337</c:v>
                </c:pt>
                <c:pt idx="19">
                  <c:v>2.9333333333333331</c:v>
                </c:pt>
                <c:pt idx="20">
                  <c:v>4.333333333333333</c:v>
                </c:pt>
                <c:pt idx="22">
                  <c:v>2.4</c:v>
                </c:pt>
                <c:pt idx="23">
                  <c:v>3.8</c:v>
                </c:pt>
                <c:pt idx="24">
                  <c:v>3.6666666666666665</c:v>
                </c:pt>
                <c:pt idx="25">
                  <c:v>4.5333333333333332</c:v>
                </c:pt>
                <c:pt idx="26">
                  <c:v>3.1333333333333333</c:v>
                </c:pt>
                <c:pt idx="27">
                  <c:v>3.9333333333333331</c:v>
                </c:pt>
                <c:pt idx="28">
                  <c:v>4.666666666666667</c:v>
                </c:pt>
                <c:pt idx="29">
                  <c:v>2.6666666666666665</c:v>
                </c:pt>
                <c:pt idx="30">
                  <c:v>4.333333333333333</c:v>
                </c:pt>
                <c:pt idx="31">
                  <c:v>3.4666666666666668</c:v>
                </c:pt>
                <c:pt idx="33">
                  <c:v>4.7333333333333334</c:v>
                </c:pt>
                <c:pt idx="34">
                  <c:v>4.8666666666666663</c:v>
                </c:pt>
                <c:pt idx="35">
                  <c:v>4.9333333333333336</c:v>
                </c:pt>
                <c:pt idx="36">
                  <c:v>4.666666666666667</c:v>
                </c:pt>
                <c:pt idx="37">
                  <c:v>4.8</c:v>
                </c:pt>
                <c:pt idx="38">
                  <c:v>4.7333333333333334</c:v>
                </c:pt>
                <c:pt idx="39">
                  <c:v>4.9333333333333336</c:v>
                </c:pt>
                <c:pt idx="40">
                  <c:v>3.9333333333333331</c:v>
                </c:pt>
                <c:pt idx="41">
                  <c:v>4.9333333333333336</c:v>
                </c:pt>
                <c:pt idx="42">
                  <c:v>5</c:v>
                </c:pt>
              </c:numCache>
            </c:numRef>
          </c:val>
          <c:extLst>
            <c:ext xmlns:c16="http://schemas.microsoft.com/office/drawing/2014/chart" uri="{C3380CC4-5D6E-409C-BE32-E72D297353CC}">
              <c16:uniqueId val="{00000001-A497-4D62-9622-1C491A36D666}"/>
            </c:ext>
          </c:extLst>
        </c:ser>
        <c:ser>
          <c:idx val="2"/>
          <c:order val="2"/>
          <c:tx>
            <c:v>Relevance</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'Cluster per System'!$E$3:$E$45</c:f>
              <c:numCache>
                <c:formatCode>0.00</c:formatCode>
                <c:ptCount val="43"/>
                <c:pt idx="0">
                  <c:v>4.2666666666666666</c:v>
                </c:pt>
                <c:pt idx="1">
                  <c:v>3.0666666666666669</c:v>
                </c:pt>
                <c:pt idx="2">
                  <c:v>4.1333333333333337</c:v>
                </c:pt>
                <c:pt idx="3">
                  <c:v>3.0666666666666669</c:v>
                </c:pt>
                <c:pt idx="4">
                  <c:v>3.8666666666666667</c:v>
                </c:pt>
                <c:pt idx="5">
                  <c:v>4.333333333333333</c:v>
                </c:pt>
                <c:pt idx="6">
                  <c:v>3.8666666666666667</c:v>
                </c:pt>
                <c:pt idx="7">
                  <c:v>3.8666666666666667</c:v>
                </c:pt>
                <c:pt idx="8">
                  <c:v>3.1333333333333333</c:v>
                </c:pt>
                <c:pt idx="9">
                  <c:v>2.0666666666666669</c:v>
                </c:pt>
                <c:pt idx="11">
                  <c:v>3.8666666666666667</c:v>
                </c:pt>
                <c:pt idx="12">
                  <c:v>4</c:v>
                </c:pt>
                <c:pt idx="13">
                  <c:v>4.1333333333333337</c:v>
                </c:pt>
                <c:pt idx="14">
                  <c:v>2.4666666666666668</c:v>
                </c:pt>
                <c:pt idx="15">
                  <c:v>3.7333333333333334</c:v>
                </c:pt>
                <c:pt idx="16">
                  <c:v>3.8666666666666667</c:v>
                </c:pt>
                <c:pt idx="17">
                  <c:v>4.1333333333333337</c:v>
                </c:pt>
                <c:pt idx="18">
                  <c:v>3.7333333333333334</c:v>
                </c:pt>
                <c:pt idx="19">
                  <c:v>3.4666666666666668</c:v>
                </c:pt>
                <c:pt idx="20">
                  <c:v>3.8</c:v>
                </c:pt>
                <c:pt idx="22">
                  <c:v>2.8666666666666667</c:v>
                </c:pt>
                <c:pt idx="23">
                  <c:v>3.6666666666666665</c:v>
                </c:pt>
                <c:pt idx="24">
                  <c:v>3.6</c:v>
                </c:pt>
                <c:pt idx="25">
                  <c:v>3.2666666666666666</c:v>
                </c:pt>
                <c:pt idx="26">
                  <c:v>3.6666666666666665</c:v>
                </c:pt>
                <c:pt idx="27">
                  <c:v>3.4666666666666668</c:v>
                </c:pt>
                <c:pt idx="28">
                  <c:v>4.4000000000000004</c:v>
                </c:pt>
                <c:pt idx="29">
                  <c:v>2.6666666666666665</c:v>
                </c:pt>
                <c:pt idx="30">
                  <c:v>2.8666666666666667</c:v>
                </c:pt>
                <c:pt idx="31">
                  <c:v>3.3333333333333335</c:v>
                </c:pt>
                <c:pt idx="33">
                  <c:v>4</c:v>
                </c:pt>
                <c:pt idx="34">
                  <c:v>4.1333333333333337</c:v>
                </c:pt>
                <c:pt idx="35">
                  <c:v>4.333333333333333</c:v>
                </c:pt>
                <c:pt idx="36">
                  <c:v>3.2</c:v>
                </c:pt>
                <c:pt idx="37">
                  <c:v>3.8</c:v>
                </c:pt>
                <c:pt idx="38">
                  <c:v>2.6</c:v>
                </c:pt>
                <c:pt idx="39">
                  <c:v>4.5999999999999996</c:v>
                </c:pt>
                <c:pt idx="40">
                  <c:v>4.2</c:v>
                </c:pt>
                <c:pt idx="41">
                  <c:v>4.4666666666666668</c:v>
                </c:pt>
                <c:pt idx="42">
                  <c:v>4.0666666666666664</c:v>
                </c:pt>
              </c:numCache>
            </c:numRef>
          </c:val>
          <c:extLst>
            <c:ext xmlns:c16="http://schemas.microsoft.com/office/drawing/2014/chart" uri="{C3380CC4-5D6E-409C-BE32-E72D297353CC}">
              <c16:uniqueId val="{00000002-A497-4D62-9622-1C491A36D666}"/>
            </c:ext>
          </c:extLst>
        </c:ser>
        <c:dLbls>
          <c:showLegendKey val="0"/>
          <c:showVal val="0"/>
          <c:showCatName val="0"/>
          <c:showSerName val="0"/>
          <c:showPercent val="0"/>
          <c:showBubbleSize val="0"/>
        </c:dLbls>
        <c:gapWidth val="18"/>
        <c:overlap val="100"/>
        <c:axId val="84371488"/>
        <c:axId val="2081981424"/>
      </c:barChart>
      <c:catAx>
        <c:axId val="84371488"/>
        <c:scaling>
          <c:orientation val="minMax"/>
        </c:scaling>
        <c:delete val="1"/>
        <c:axPos val="b"/>
        <c:numFmt formatCode="General" sourceLinked="1"/>
        <c:majorTickMark val="none"/>
        <c:minorTickMark val="none"/>
        <c:tickLblPos val="nextTo"/>
        <c:crossAx val="2081981424"/>
        <c:crosses val="autoZero"/>
        <c:auto val="1"/>
        <c:lblAlgn val="ctr"/>
        <c:lblOffset val="100"/>
        <c:noMultiLvlLbl val="0"/>
      </c:catAx>
      <c:valAx>
        <c:axId val="2081981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71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1"/>
          <c:tx>
            <c:strRef>
              <c:f>'Cluster per Question'!$J$2</c:f>
              <c:strCache>
                <c:ptCount val="1"/>
                <c:pt idx="0">
                  <c:v>Grammatical Correctness</c:v>
                </c:pt>
              </c:strCache>
            </c:strRef>
          </c:tx>
          <c:spPr>
            <a:solidFill>
              <a:srgbClr val="7030A0"/>
            </a:solidFill>
            <a:ln>
              <a:solidFill>
                <a:schemeClr val="tx1"/>
              </a:solidFill>
            </a:ln>
            <a:effectLst/>
          </c:spPr>
          <c:invertIfNegative val="0"/>
          <c:dLbls>
            <c:dLbl>
              <c:idx val="18"/>
              <c:layout>
                <c:manualLayout>
                  <c:x val="-7.3213085448006259E-17"/>
                  <c:y val="-1.425892181058473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C3A-4709-8A06-D7AA2FA4C6FC}"/>
                </c:ext>
              </c:extLst>
            </c:dLbl>
            <c:dLbl>
              <c:idx val="43"/>
              <c:layout>
                <c:manualLayout>
                  <c:x val="-1.4642617089601252E-16"/>
                  <c:y val="-2.64808547910859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C3A-4709-8A06-D7AA2FA4C6F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'Cluster per Question'!$H$3:$H$51</c:f>
              <c:strCache>
                <c:ptCount val="49"/>
                <c:pt idx="0">
                  <c:v>Semantic</c:v>
                </c:pt>
                <c:pt idx="1">
                  <c:v>Template</c:v>
                </c:pt>
                <c:pt idx="2">
                  <c:v>Worst Neural</c:v>
                </c:pt>
                <c:pt idx="3">
                  <c:v>Best Neural</c:v>
                </c:pt>
                <c:pt idx="5">
                  <c:v>Semantic</c:v>
                </c:pt>
                <c:pt idx="6">
                  <c:v>Template</c:v>
                </c:pt>
                <c:pt idx="7">
                  <c:v>Worst Neural</c:v>
                </c:pt>
                <c:pt idx="8">
                  <c:v>Best Neural</c:v>
                </c:pt>
                <c:pt idx="10">
                  <c:v>Semantic</c:v>
                </c:pt>
                <c:pt idx="11">
                  <c:v>Template</c:v>
                </c:pt>
                <c:pt idx="12">
                  <c:v>Worst Neural</c:v>
                </c:pt>
                <c:pt idx="13">
                  <c:v>Best Neural</c:v>
                </c:pt>
                <c:pt idx="15">
                  <c:v>Semantic</c:v>
                </c:pt>
                <c:pt idx="16">
                  <c:v>Template</c:v>
                </c:pt>
                <c:pt idx="17">
                  <c:v>Worst Neural</c:v>
                </c:pt>
                <c:pt idx="18">
                  <c:v>Best Neural</c:v>
                </c:pt>
                <c:pt idx="20">
                  <c:v>Semantic</c:v>
                </c:pt>
                <c:pt idx="21">
                  <c:v>Template</c:v>
                </c:pt>
                <c:pt idx="22">
                  <c:v>Worst Neural</c:v>
                </c:pt>
                <c:pt idx="23">
                  <c:v>Best Neural</c:v>
                </c:pt>
                <c:pt idx="25">
                  <c:v>Semantic</c:v>
                </c:pt>
                <c:pt idx="26">
                  <c:v>Template</c:v>
                </c:pt>
                <c:pt idx="27">
                  <c:v>Worst Neural</c:v>
                </c:pt>
                <c:pt idx="28">
                  <c:v>Best Neural</c:v>
                </c:pt>
                <c:pt idx="30">
                  <c:v>Semantic</c:v>
                </c:pt>
                <c:pt idx="31">
                  <c:v>Template</c:v>
                </c:pt>
                <c:pt idx="32">
                  <c:v>Worst Neural</c:v>
                </c:pt>
                <c:pt idx="33">
                  <c:v>Best Neural</c:v>
                </c:pt>
                <c:pt idx="35">
                  <c:v>Semantic</c:v>
                </c:pt>
                <c:pt idx="36">
                  <c:v>Template</c:v>
                </c:pt>
                <c:pt idx="37">
                  <c:v>Worst Neural</c:v>
                </c:pt>
                <c:pt idx="38">
                  <c:v>Best Neural</c:v>
                </c:pt>
                <c:pt idx="40">
                  <c:v>Semantic</c:v>
                </c:pt>
                <c:pt idx="41">
                  <c:v>Template</c:v>
                </c:pt>
                <c:pt idx="42">
                  <c:v>Worst Neural</c:v>
                </c:pt>
                <c:pt idx="43">
                  <c:v>Best Neural</c:v>
                </c:pt>
                <c:pt idx="45">
                  <c:v>Semantic</c:v>
                </c:pt>
                <c:pt idx="46">
                  <c:v>Template</c:v>
                </c:pt>
                <c:pt idx="47">
                  <c:v>Worst Neural</c:v>
                </c:pt>
                <c:pt idx="48">
                  <c:v>Best Neural</c:v>
                </c:pt>
              </c:strCache>
            </c:strRef>
          </c:cat>
          <c:val>
            <c:numRef>
              <c:f>'Cluster per Question'!$J$3:$J$51</c:f>
              <c:numCache>
                <c:formatCode>0.00</c:formatCode>
                <c:ptCount val="49"/>
                <c:pt idx="0">
                  <c:v>2.3333333333333335</c:v>
                </c:pt>
                <c:pt idx="1">
                  <c:v>3.8666666666666667</c:v>
                </c:pt>
                <c:pt idx="2">
                  <c:v>2.6</c:v>
                </c:pt>
                <c:pt idx="3">
                  <c:v>4.7333333333333334</c:v>
                </c:pt>
                <c:pt idx="5">
                  <c:v>2.1333333333333333</c:v>
                </c:pt>
                <c:pt idx="6">
                  <c:v>4.4666666666666668</c:v>
                </c:pt>
                <c:pt idx="7">
                  <c:v>3.6</c:v>
                </c:pt>
                <c:pt idx="8">
                  <c:v>4.7333333333333334</c:v>
                </c:pt>
                <c:pt idx="10">
                  <c:v>4.9333333333333336</c:v>
                </c:pt>
                <c:pt idx="11">
                  <c:v>4.5999999999999996</c:v>
                </c:pt>
                <c:pt idx="12">
                  <c:v>3.4666666666666668</c:v>
                </c:pt>
                <c:pt idx="13">
                  <c:v>4.9333333333333336</c:v>
                </c:pt>
                <c:pt idx="15">
                  <c:v>3.8666666666666667</c:v>
                </c:pt>
                <c:pt idx="16">
                  <c:v>1.5333333333333334</c:v>
                </c:pt>
                <c:pt idx="17">
                  <c:v>4.8</c:v>
                </c:pt>
                <c:pt idx="18">
                  <c:v>4.9333333333333336</c:v>
                </c:pt>
                <c:pt idx="20">
                  <c:v>4.333333333333333</c:v>
                </c:pt>
                <c:pt idx="21">
                  <c:v>2.7333333333333334</c:v>
                </c:pt>
                <c:pt idx="22">
                  <c:v>3.4</c:v>
                </c:pt>
                <c:pt idx="23">
                  <c:v>5</c:v>
                </c:pt>
                <c:pt idx="25">
                  <c:v>4.8</c:v>
                </c:pt>
                <c:pt idx="26">
                  <c:v>2.8666666666666667</c:v>
                </c:pt>
                <c:pt idx="27">
                  <c:v>3.5333333333333332</c:v>
                </c:pt>
                <c:pt idx="28">
                  <c:v>4.8666666666666663</c:v>
                </c:pt>
                <c:pt idx="30">
                  <c:v>4.666666666666667</c:v>
                </c:pt>
                <c:pt idx="31">
                  <c:v>5</c:v>
                </c:pt>
                <c:pt idx="32">
                  <c:v>4.9333333333333336</c:v>
                </c:pt>
                <c:pt idx="33">
                  <c:v>5</c:v>
                </c:pt>
                <c:pt idx="35">
                  <c:v>3.8666666666666667</c:v>
                </c:pt>
                <c:pt idx="36">
                  <c:v>4.4666666666666668</c:v>
                </c:pt>
                <c:pt idx="37">
                  <c:v>2.7333333333333334</c:v>
                </c:pt>
                <c:pt idx="38">
                  <c:v>3.9333333333333331</c:v>
                </c:pt>
                <c:pt idx="40">
                  <c:v>2.2000000000000002</c:v>
                </c:pt>
                <c:pt idx="41">
                  <c:v>2.2000000000000002</c:v>
                </c:pt>
                <c:pt idx="42">
                  <c:v>4.5333333333333332</c:v>
                </c:pt>
                <c:pt idx="43">
                  <c:v>4.4666666666666668</c:v>
                </c:pt>
                <c:pt idx="45">
                  <c:v>4.5333333333333332</c:v>
                </c:pt>
                <c:pt idx="46">
                  <c:v>4.1333333333333337</c:v>
                </c:pt>
                <c:pt idx="47">
                  <c:v>3.2666666666666666</c:v>
                </c:pt>
                <c:pt idx="48">
                  <c:v>4.8</c:v>
                </c:pt>
              </c:numCache>
            </c:numRef>
          </c:val>
          <c:extLst>
            <c:ext xmlns:c16="http://schemas.microsoft.com/office/drawing/2014/chart" uri="{C3380CC4-5D6E-409C-BE32-E72D297353CC}">
              <c16:uniqueId val="{00000001-CC3A-4709-8A06-D7AA2FA4C6FC}"/>
            </c:ext>
          </c:extLst>
        </c:ser>
        <c:ser>
          <c:idx val="2"/>
          <c:order val="2"/>
          <c:tx>
            <c:strRef>
              <c:f>'Cluster per Question'!$K$2</c:f>
              <c:strCache>
                <c:ptCount val="1"/>
                <c:pt idx="0">
                  <c:v>Logical Sense</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'Cluster per Question'!$H$3:$H$51</c:f>
              <c:strCache>
                <c:ptCount val="49"/>
                <c:pt idx="0">
                  <c:v>Semantic</c:v>
                </c:pt>
                <c:pt idx="1">
                  <c:v>Template</c:v>
                </c:pt>
                <c:pt idx="2">
                  <c:v>Worst Neural</c:v>
                </c:pt>
                <c:pt idx="3">
                  <c:v>Best Neural</c:v>
                </c:pt>
                <c:pt idx="5">
                  <c:v>Semantic</c:v>
                </c:pt>
                <c:pt idx="6">
                  <c:v>Template</c:v>
                </c:pt>
                <c:pt idx="7">
                  <c:v>Worst Neural</c:v>
                </c:pt>
                <c:pt idx="8">
                  <c:v>Best Neural</c:v>
                </c:pt>
                <c:pt idx="10">
                  <c:v>Semantic</c:v>
                </c:pt>
                <c:pt idx="11">
                  <c:v>Template</c:v>
                </c:pt>
                <c:pt idx="12">
                  <c:v>Worst Neural</c:v>
                </c:pt>
                <c:pt idx="13">
                  <c:v>Best Neural</c:v>
                </c:pt>
                <c:pt idx="15">
                  <c:v>Semantic</c:v>
                </c:pt>
                <c:pt idx="16">
                  <c:v>Template</c:v>
                </c:pt>
                <c:pt idx="17">
                  <c:v>Worst Neural</c:v>
                </c:pt>
                <c:pt idx="18">
                  <c:v>Best Neural</c:v>
                </c:pt>
                <c:pt idx="20">
                  <c:v>Semantic</c:v>
                </c:pt>
                <c:pt idx="21">
                  <c:v>Template</c:v>
                </c:pt>
                <c:pt idx="22">
                  <c:v>Worst Neural</c:v>
                </c:pt>
                <c:pt idx="23">
                  <c:v>Best Neural</c:v>
                </c:pt>
                <c:pt idx="25">
                  <c:v>Semantic</c:v>
                </c:pt>
                <c:pt idx="26">
                  <c:v>Template</c:v>
                </c:pt>
                <c:pt idx="27">
                  <c:v>Worst Neural</c:v>
                </c:pt>
                <c:pt idx="28">
                  <c:v>Best Neural</c:v>
                </c:pt>
                <c:pt idx="30">
                  <c:v>Semantic</c:v>
                </c:pt>
                <c:pt idx="31">
                  <c:v>Template</c:v>
                </c:pt>
                <c:pt idx="32">
                  <c:v>Worst Neural</c:v>
                </c:pt>
                <c:pt idx="33">
                  <c:v>Best Neural</c:v>
                </c:pt>
                <c:pt idx="35">
                  <c:v>Semantic</c:v>
                </c:pt>
                <c:pt idx="36">
                  <c:v>Template</c:v>
                </c:pt>
                <c:pt idx="37">
                  <c:v>Worst Neural</c:v>
                </c:pt>
                <c:pt idx="38">
                  <c:v>Best Neural</c:v>
                </c:pt>
                <c:pt idx="40">
                  <c:v>Semantic</c:v>
                </c:pt>
                <c:pt idx="41">
                  <c:v>Template</c:v>
                </c:pt>
                <c:pt idx="42">
                  <c:v>Worst Neural</c:v>
                </c:pt>
                <c:pt idx="43">
                  <c:v>Best Neural</c:v>
                </c:pt>
                <c:pt idx="45">
                  <c:v>Semantic</c:v>
                </c:pt>
                <c:pt idx="46">
                  <c:v>Template</c:v>
                </c:pt>
                <c:pt idx="47">
                  <c:v>Worst Neural</c:v>
                </c:pt>
                <c:pt idx="48">
                  <c:v>Best Neural</c:v>
                </c:pt>
              </c:strCache>
            </c:strRef>
          </c:cat>
          <c:val>
            <c:numRef>
              <c:f>'Cluster per Question'!$K$3:$K$51</c:f>
              <c:numCache>
                <c:formatCode>0.00</c:formatCode>
                <c:ptCount val="49"/>
                <c:pt idx="0">
                  <c:v>3.9333333333333331</c:v>
                </c:pt>
                <c:pt idx="1">
                  <c:v>4.333333333333333</c:v>
                </c:pt>
                <c:pt idx="2">
                  <c:v>2.4</c:v>
                </c:pt>
                <c:pt idx="3">
                  <c:v>4.7333333333333334</c:v>
                </c:pt>
                <c:pt idx="5">
                  <c:v>2.6666666666666665</c:v>
                </c:pt>
                <c:pt idx="6">
                  <c:v>4.8</c:v>
                </c:pt>
                <c:pt idx="7">
                  <c:v>3.8</c:v>
                </c:pt>
                <c:pt idx="8">
                  <c:v>4.8666666666666663</c:v>
                </c:pt>
                <c:pt idx="10">
                  <c:v>4.9333333333333336</c:v>
                </c:pt>
                <c:pt idx="11">
                  <c:v>4.4666666666666668</c:v>
                </c:pt>
                <c:pt idx="12">
                  <c:v>3.6666666666666665</c:v>
                </c:pt>
                <c:pt idx="13">
                  <c:v>4.9333333333333336</c:v>
                </c:pt>
                <c:pt idx="15">
                  <c:v>3.0666666666666669</c:v>
                </c:pt>
                <c:pt idx="16">
                  <c:v>1.8</c:v>
                </c:pt>
                <c:pt idx="17">
                  <c:v>4.5333333333333332</c:v>
                </c:pt>
                <c:pt idx="18">
                  <c:v>4.666666666666667</c:v>
                </c:pt>
                <c:pt idx="20">
                  <c:v>4.2666666666666666</c:v>
                </c:pt>
                <c:pt idx="21">
                  <c:v>3.2666666666666666</c:v>
                </c:pt>
                <c:pt idx="22">
                  <c:v>3.1333333333333333</c:v>
                </c:pt>
                <c:pt idx="23">
                  <c:v>4.8</c:v>
                </c:pt>
                <c:pt idx="25">
                  <c:v>4.666666666666667</c:v>
                </c:pt>
                <c:pt idx="26">
                  <c:v>3.9333333333333331</c:v>
                </c:pt>
                <c:pt idx="27">
                  <c:v>3.9333333333333331</c:v>
                </c:pt>
                <c:pt idx="28">
                  <c:v>4.7333333333333334</c:v>
                </c:pt>
                <c:pt idx="30">
                  <c:v>4.666666666666667</c:v>
                </c:pt>
                <c:pt idx="31">
                  <c:v>5</c:v>
                </c:pt>
                <c:pt idx="32">
                  <c:v>4.666666666666667</c:v>
                </c:pt>
                <c:pt idx="33">
                  <c:v>4.9333333333333336</c:v>
                </c:pt>
                <c:pt idx="35">
                  <c:v>3.8666666666666667</c:v>
                </c:pt>
                <c:pt idx="36">
                  <c:v>4.1333333333333337</c:v>
                </c:pt>
                <c:pt idx="37">
                  <c:v>2.6666666666666665</c:v>
                </c:pt>
                <c:pt idx="38">
                  <c:v>3.9333333333333331</c:v>
                </c:pt>
                <c:pt idx="40">
                  <c:v>2.0666666666666669</c:v>
                </c:pt>
                <c:pt idx="41">
                  <c:v>2.9333333333333331</c:v>
                </c:pt>
                <c:pt idx="42">
                  <c:v>4.333333333333333</c:v>
                </c:pt>
                <c:pt idx="43">
                  <c:v>4.9333333333333336</c:v>
                </c:pt>
                <c:pt idx="45">
                  <c:v>2.5333333333333332</c:v>
                </c:pt>
                <c:pt idx="46">
                  <c:v>4.333333333333333</c:v>
                </c:pt>
                <c:pt idx="47">
                  <c:v>3.4666666666666668</c:v>
                </c:pt>
                <c:pt idx="48">
                  <c:v>5</c:v>
                </c:pt>
              </c:numCache>
            </c:numRef>
          </c:val>
          <c:extLst>
            <c:ext xmlns:c16="http://schemas.microsoft.com/office/drawing/2014/chart" uri="{C3380CC4-5D6E-409C-BE32-E72D297353CC}">
              <c16:uniqueId val="{00000002-CC3A-4709-8A06-D7AA2FA4C6FC}"/>
            </c:ext>
          </c:extLst>
        </c:ser>
        <c:ser>
          <c:idx val="3"/>
          <c:order val="3"/>
          <c:tx>
            <c:strRef>
              <c:f>'Cluster per Question'!$L$2</c:f>
              <c:strCache>
                <c:ptCount val="1"/>
                <c:pt idx="0">
                  <c:v>Relevance</c:v>
                </c:pt>
              </c:strCache>
            </c:strRef>
          </c:tx>
          <c:spPr>
            <a:solidFill>
              <a:srgbClr val="FF000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'Cluster per Question'!$H$3:$H$51</c:f>
              <c:strCache>
                <c:ptCount val="49"/>
                <c:pt idx="0">
                  <c:v>Semantic</c:v>
                </c:pt>
                <c:pt idx="1">
                  <c:v>Template</c:v>
                </c:pt>
                <c:pt idx="2">
                  <c:v>Worst Neural</c:v>
                </c:pt>
                <c:pt idx="3">
                  <c:v>Best Neural</c:v>
                </c:pt>
                <c:pt idx="5">
                  <c:v>Semantic</c:v>
                </c:pt>
                <c:pt idx="6">
                  <c:v>Template</c:v>
                </c:pt>
                <c:pt idx="7">
                  <c:v>Worst Neural</c:v>
                </c:pt>
                <c:pt idx="8">
                  <c:v>Best Neural</c:v>
                </c:pt>
                <c:pt idx="10">
                  <c:v>Semantic</c:v>
                </c:pt>
                <c:pt idx="11">
                  <c:v>Template</c:v>
                </c:pt>
                <c:pt idx="12">
                  <c:v>Worst Neural</c:v>
                </c:pt>
                <c:pt idx="13">
                  <c:v>Best Neural</c:v>
                </c:pt>
                <c:pt idx="15">
                  <c:v>Semantic</c:v>
                </c:pt>
                <c:pt idx="16">
                  <c:v>Template</c:v>
                </c:pt>
                <c:pt idx="17">
                  <c:v>Worst Neural</c:v>
                </c:pt>
                <c:pt idx="18">
                  <c:v>Best Neural</c:v>
                </c:pt>
                <c:pt idx="20">
                  <c:v>Semantic</c:v>
                </c:pt>
                <c:pt idx="21">
                  <c:v>Template</c:v>
                </c:pt>
                <c:pt idx="22">
                  <c:v>Worst Neural</c:v>
                </c:pt>
                <c:pt idx="23">
                  <c:v>Best Neural</c:v>
                </c:pt>
                <c:pt idx="25">
                  <c:v>Semantic</c:v>
                </c:pt>
                <c:pt idx="26">
                  <c:v>Template</c:v>
                </c:pt>
                <c:pt idx="27">
                  <c:v>Worst Neural</c:v>
                </c:pt>
                <c:pt idx="28">
                  <c:v>Best Neural</c:v>
                </c:pt>
                <c:pt idx="30">
                  <c:v>Semantic</c:v>
                </c:pt>
                <c:pt idx="31">
                  <c:v>Template</c:v>
                </c:pt>
                <c:pt idx="32">
                  <c:v>Worst Neural</c:v>
                </c:pt>
                <c:pt idx="33">
                  <c:v>Best Neural</c:v>
                </c:pt>
                <c:pt idx="35">
                  <c:v>Semantic</c:v>
                </c:pt>
                <c:pt idx="36">
                  <c:v>Template</c:v>
                </c:pt>
                <c:pt idx="37">
                  <c:v>Worst Neural</c:v>
                </c:pt>
                <c:pt idx="38">
                  <c:v>Best Neural</c:v>
                </c:pt>
                <c:pt idx="40">
                  <c:v>Semantic</c:v>
                </c:pt>
                <c:pt idx="41">
                  <c:v>Template</c:v>
                </c:pt>
                <c:pt idx="42">
                  <c:v>Worst Neural</c:v>
                </c:pt>
                <c:pt idx="43">
                  <c:v>Best Neural</c:v>
                </c:pt>
                <c:pt idx="45">
                  <c:v>Semantic</c:v>
                </c:pt>
                <c:pt idx="46">
                  <c:v>Template</c:v>
                </c:pt>
                <c:pt idx="47">
                  <c:v>Worst Neural</c:v>
                </c:pt>
                <c:pt idx="48">
                  <c:v>Best Neural</c:v>
                </c:pt>
              </c:strCache>
            </c:strRef>
          </c:cat>
          <c:val>
            <c:numRef>
              <c:f>'Cluster per Question'!$L$3:$L$51</c:f>
              <c:numCache>
                <c:formatCode>0.00</c:formatCode>
                <c:ptCount val="49"/>
                <c:pt idx="0">
                  <c:v>4.2666666666666666</c:v>
                </c:pt>
                <c:pt idx="1">
                  <c:v>3.8666666666666667</c:v>
                </c:pt>
                <c:pt idx="2">
                  <c:v>2.8666666666666667</c:v>
                </c:pt>
                <c:pt idx="3">
                  <c:v>4</c:v>
                </c:pt>
                <c:pt idx="5">
                  <c:v>3.0666666666666669</c:v>
                </c:pt>
                <c:pt idx="6">
                  <c:v>4</c:v>
                </c:pt>
                <c:pt idx="7">
                  <c:v>3.6666666666666665</c:v>
                </c:pt>
                <c:pt idx="8">
                  <c:v>4.1333333333333337</c:v>
                </c:pt>
                <c:pt idx="10">
                  <c:v>4.1333333333333337</c:v>
                </c:pt>
                <c:pt idx="11">
                  <c:v>4.1333333333333337</c:v>
                </c:pt>
                <c:pt idx="12">
                  <c:v>3.6</c:v>
                </c:pt>
                <c:pt idx="13">
                  <c:v>4.333333333333333</c:v>
                </c:pt>
                <c:pt idx="15">
                  <c:v>3.0666666666666669</c:v>
                </c:pt>
                <c:pt idx="16">
                  <c:v>2.4666666666666668</c:v>
                </c:pt>
                <c:pt idx="17">
                  <c:v>3.2666666666666666</c:v>
                </c:pt>
                <c:pt idx="18">
                  <c:v>3.2</c:v>
                </c:pt>
                <c:pt idx="20">
                  <c:v>3.8666666666666667</c:v>
                </c:pt>
                <c:pt idx="21">
                  <c:v>3.7333333333333334</c:v>
                </c:pt>
                <c:pt idx="22">
                  <c:v>3.6666666666666665</c:v>
                </c:pt>
                <c:pt idx="23">
                  <c:v>3.8</c:v>
                </c:pt>
                <c:pt idx="25">
                  <c:v>4.333333333333333</c:v>
                </c:pt>
                <c:pt idx="26">
                  <c:v>3.8666666666666667</c:v>
                </c:pt>
                <c:pt idx="27">
                  <c:v>3.4666666666666668</c:v>
                </c:pt>
                <c:pt idx="28">
                  <c:v>2.6</c:v>
                </c:pt>
                <c:pt idx="30">
                  <c:v>3.8666666666666667</c:v>
                </c:pt>
                <c:pt idx="31">
                  <c:v>4.1333333333333337</c:v>
                </c:pt>
                <c:pt idx="32">
                  <c:v>4.4000000000000004</c:v>
                </c:pt>
                <c:pt idx="33">
                  <c:v>4.5999999999999996</c:v>
                </c:pt>
                <c:pt idx="35">
                  <c:v>3.8666666666666667</c:v>
                </c:pt>
                <c:pt idx="36">
                  <c:v>3.7333333333333334</c:v>
                </c:pt>
                <c:pt idx="37">
                  <c:v>2.6666666666666665</c:v>
                </c:pt>
                <c:pt idx="38">
                  <c:v>4.2</c:v>
                </c:pt>
                <c:pt idx="40">
                  <c:v>3.1333333333333333</c:v>
                </c:pt>
                <c:pt idx="41">
                  <c:v>3.4666666666666668</c:v>
                </c:pt>
                <c:pt idx="42">
                  <c:v>2.8666666666666667</c:v>
                </c:pt>
                <c:pt idx="43">
                  <c:v>4.4666666666666668</c:v>
                </c:pt>
                <c:pt idx="45">
                  <c:v>2.0666666666666669</c:v>
                </c:pt>
                <c:pt idx="46">
                  <c:v>3.8</c:v>
                </c:pt>
                <c:pt idx="47">
                  <c:v>3.3333333333333335</c:v>
                </c:pt>
                <c:pt idx="48">
                  <c:v>4.0666666666666664</c:v>
                </c:pt>
              </c:numCache>
            </c:numRef>
          </c:val>
          <c:extLst>
            <c:ext xmlns:c16="http://schemas.microsoft.com/office/drawing/2014/chart" uri="{C3380CC4-5D6E-409C-BE32-E72D297353CC}">
              <c16:uniqueId val="{00000003-CC3A-4709-8A06-D7AA2FA4C6FC}"/>
            </c:ext>
          </c:extLst>
        </c:ser>
        <c:dLbls>
          <c:showLegendKey val="0"/>
          <c:showVal val="0"/>
          <c:showCatName val="0"/>
          <c:showSerName val="0"/>
          <c:showPercent val="0"/>
          <c:showBubbleSize val="0"/>
        </c:dLbls>
        <c:gapWidth val="0"/>
        <c:overlap val="100"/>
        <c:axId val="85166048"/>
        <c:axId val="2087812528"/>
        <c:extLst>
          <c:ext xmlns:c15="http://schemas.microsoft.com/office/drawing/2012/chart" uri="{02D57815-91ED-43cb-92C2-25804820EDAC}">
            <c15:filteredBarSeries>
              <c15:ser>
                <c:idx val="0"/>
                <c:order val="0"/>
                <c:tx>
                  <c:strRef>
                    <c:extLst>
                      <c:ext uri="{02D57815-91ED-43cb-92C2-25804820EDAC}">
                        <c15:formulaRef>
                          <c15:sqref>'Cluster per Question'!$I$2</c15:sqref>
                        </c15:formulaRef>
                      </c:ext>
                    </c:extLst>
                    <c:strCache>
                      <c:ptCount val="1"/>
                      <c:pt idx="0">
                        <c:v>Question 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'Cluster per Question'!$H$3:$H$51</c15:sqref>
                        </c15:formulaRef>
                      </c:ext>
                    </c:extLst>
                    <c:strCache>
                      <c:ptCount val="49"/>
                      <c:pt idx="0">
                        <c:v>Semantic</c:v>
                      </c:pt>
                      <c:pt idx="1">
                        <c:v>Template</c:v>
                      </c:pt>
                      <c:pt idx="2">
                        <c:v>Worst Neural</c:v>
                      </c:pt>
                      <c:pt idx="3">
                        <c:v>Best Neural</c:v>
                      </c:pt>
                      <c:pt idx="5">
                        <c:v>Semantic</c:v>
                      </c:pt>
                      <c:pt idx="6">
                        <c:v>Template</c:v>
                      </c:pt>
                      <c:pt idx="7">
                        <c:v>Worst Neural</c:v>
                      </c:pt>
                      <c:pt idx="8">
                        <c:v>Best Neural</c:v>
                      </c:pt>
                      <c:pt idx="10">
                        <c:v>Semantic</c:v>
                      </c:pt>
                      <c:pt idx="11">
                        <c:v>Template</c:v>
                      </c:pt>
                      <c:pt idx="12">
                        <c:v>Worst Neural</c:v>
                      </c:pt>
                      <c:pt idx="13">
                        <c:v>Best Neural</c:v>
                      </c:pt>
                      <c:pt idx="15">
                        <c:v>Semantic</c:v>
                      </c:pt>
                      <c:pt idx="16">
                        <c:v>Template</c:v>
                      </c:pt>
                      <c:pt idx="17">
                        <c:v>Worst Neural</c:v>
                      </c:pt>
                      <c:pt idx="18">
                        <c:v>Best Neural</c:v>
                      </c:pt>
                      <c:pt idx="20">
                        <c:v>Semantic</c:v>
                      </c:pt>
                      <c:pt idx="21">
                        <c:v>Template</c:v>
                      </c:pt>
                      <c:pt idx="22">
                        <c:v>Worst Neural</c:v>
                      </c:pt>
                      <c:pt idx="23">
                        <c:v>Best Neural</c:v>
                      </c:pt>
                      <c:pt idx="25">
                        <c:v>Semantic</c:v>
                      </c:pt>
                      <c:pt idx="26">
                        <c:v>Template</c:v>
                      </c:pt>
                      <c:pt idx="27">
                        <c:v>Worst Neural</c:v>
                      </c:pt>
                      <c:pt idx="28">
                        <c:v>Best Neural</c:v>
                      </c:pt>
                      <c:pt idx="30">
                        <c:v>Semantic</c:v>
                      </c:pt>
                      <c:pt idx="31">
                        <c:v>Template</c:v>
                      </c:pt>
                      <c:pt idx="32">
                        <c:v>Worst Neural</c:v>
                      </c:pt>
                      <c:pt idx="33">
                        <c:v>Best Neural</c:v>
                      </c:pt>
                      <c:pt idx="35">
                        <c:v>Semantic</c:v>
                      </c:pt>
                      <c:pt idx="36">
                        <c:v>Template</c:v>
                      </c:pt>
                      <c:pt idx="37">
                        <c:v>Worst Neural</c:v>
                      </c:pt>
                      <c:pt idx="38">
                        <c:v>Best Neural</c:v>
                      </c:pt>
                      <c:pt idx="40">
                        <c:v>Semantic</c:v>
                      </c:pt>
                      <c:pt idx="41">
                        <c:v>Template</c:v>
                      </c:pt>
                      <c:pt idx="42">
                        <c:v>Worst Neural</c:v>
                      </c:pt>
                      <c:pt idx="43">
                        <c:v>Best Neural</c:v>
                      </c:pt>
                      <c:pt idx="45">
                        <c:v>Semantic</c:v>
                      </c:pt>
                      <c:pt idx="46">
                        <c:v>Template</c:v>
                      </c:pt>
                      <c:pt idx="47">
                        <c:v>Worst Neural</c:v>
                      </c:pt>
                      <c:pt idx="48">
                        <c:v>Best Neural</c:v>
                      </c:pt>
                    </c:strCache>
                  </c:strRef>
                </c:cat>
                <c:val>
                  <c:numRef>
                    <c:extLst>
                      <c:ext uri="{02D57815-91ED-43cb-92C2-25804820EDAC}">
                        <c15:formulaRef>
                          <c15:sqref>'Cluster per Question'!$I$3:$I$51</c15:sqref>
                        </c15:formulaRef>
                      </c:ext>
                    </c:extLst>
                    <c:numCache>
                      <c:formatCode>General</c:formatCode>
                      <c:ptCount val="49"/>
                      <c:pt idx="0">
                        <c:v>1</c:v>
                      </c:pt>
                      <c:pt idx="1">
                        <c:v>1</c:v>
                      </c:pt>
                      <c:pt idx="2">
                        <c:v>1</c:v>
                      </c:pt>
                      <c:pt idx="3">
                        <c:v>1</c:v>
                      </c:pt>
                      <c:pt idx="5">
                        <c:v>2</c:v>
                      </c:pt>
                      <c:pt idx="6">
                        <c:v>2</c:v>
                      </c:pt>
                      <c:pt idx="7">
                        <c:v>2</c:v>
                      </c:pt>
                      <c:pt idx="8">
                        <c:v>2</c:v>
                      </c:pt>
                      <c:pt idx="10">
                        <c:v>3</c:v>
                      </c:pt>
                      <c:pt idx="11">
                        <c:v>3</c:v>
                      </c:pt>
                      <c:pt idx="12">
                        <c:v>3</c:v>
                      </c:pt>
                      <c:pt idx="13">
                        <c:v>3</c:v>
                      </c:pt>
                      <c:pt idx="15">
                        <c:v>4</c:v>
                      </c:pt>
                      <c:pt idx="16">
                        <c:v>4</c:v>
                      </c:pt>
                      <c:pt idx="17">
                        <c:v>4</c:v>
                      </c:pt>
                      <c:pt idx="18">
                        <c:v>4</c:v>
                      </c:pt>
                      <c:pt idx="20">
                        <c:v>5</c:v>
                      </c:pt>
                      <c:pt idx="21">
                        <c:v>5</c:v>
                      </c:pt>
                      <c:pt idx="22">
                        <c:v>5</c:v>
                      </c:pt>
                      <c:pt idx="23">
                        <c:v>5</c:v>
                      </c:pt>
                      <c:pt idx="25">
                        <c:v>6</c:v>
                      </c:pt>
                      <c:pt idx="26">
                        <c:v>6</c:v>
                      </c:pt>
                      <c:pt idx="27">
                        <c:v>6</c:v>
                      </c:pt>
                      <c:pt idx="28">
                        <c:v>6</c:v>
                      </c:pt>
                      <c:pt idx="30">
                        <c:v>7</c:v>
                      </c:pt>
                      <c:pt idx="31">
                        <c:v>7</c:v>
                      </c:pt>
                      <c:pt idx="32">
                        <c:v>7</c:v>
                      </c:pt>
                      <c:pt idx="33">
                        <c:v>7</c:v>
                      </c:pt>
                      <c:pt idx="35">
                        <c:v>8</c:v>
                      </c:pt>
                      <c:pt idx="36">
                        <c:v>8</c:v>
                      </c:pt>
                      <c:pt idx="37">
                        <c:v>8</c:v>
                      </c:pt>
                      <c:pt idx="38">
                        <c:v>8</c:v>
                      </c:pt>
                      <c:pt idx="40">
                        <c:v>9</c:v>
                      </c:pt>
                      <c:pt idx="41">
                        <c:v>9</c:v>
                      </c:pt>
                      <c:pt idx="42">
                        <c:v>9</c:v>
                      </c:pt>
                      <c:pt idx="43">
                        <c:v>9</c:v>
                      </c:pt>
                      <c:pt idx="45">
                        <c:v>10</c:v>
                      </c:pt>
                      <c:pt idx="46">
                        <c:v>10</c:v>
                      </c:pt>
                      <c:pt idx="47">
                        <c:v>10</c:v>
                      </c:pt>
                      <c:pt idx="48">
                        <c:v>10</c:v>
                      </c:pt>
                    </c:numCache>
                  </c:numRef>
                </c:val>
                <c:extLst>
                  <c:ext xmlns:c16="http://schemas.microsoft.com/office/drawing/2014/chart" uri="{C3380CC4-5D6E-409C-BE32-E72D297353CC}">
                    <c16:uniqueId val="{00000000-CC3A-4709-8A06-D7AA2FA4C6FC}"/>
                  </c:ext>
                </c:extLst>
              </c15:ser>
            </c15:filteredBarSeries>
          </c:ext>
        </c:extLst>
      </c:barChart>
      <c:catAx>
        <c:axId val="8516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ysClr val="windowText" lastClr="000000"/>
                </a:solidFill>
                <a:latin typeface="+mn-lt"/>
                <a:ea typeface="+mn-ea"/>
                <a:cs typeface="+mn-cs"/>
              </a:defRPr>
            </a:pPr>
            <a:endParaRPr lang="en-US"/>
          </a:p>
        </c:txPr>
        <c:crossAx val="2087812528"/>
        <c:crosses val="autoZero"/>
        <c:auto val="1"/>
        <c:lblAlgn val="ctr"/>
        <c:lblOffset val="100"/>
        <c:noMultiLvlLbl val="0"/>
      </c:catAx>
      <c:valAx>
        <c:axId val="2087812528"/>
        <c:scaling>
          <c:orientation val="minMax"/>
          <c:max val="1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85166048"/>
        <c:crosses val="autoZero"/>
        <c:crossBetween val="between"/>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1027626</xdr:colOff>
      <xdr:row>293</xdr:row>
      <xdr:rowOff>130935</xdr:rowOff>
    </xdr:from>
    <xdr:to>
      <xdr:col>8</xdr:col>
      <xdr:colOff>461493</xdr:colOff>
      <xdr:row>308</xdr:row>
      <xdr:rowOff>56881</xdr:rowOff>
    </xdr:to>
    <xdr:graphicFrame macro="">
      <xdr:nvGraphicFramePr>
        <xdr:cNvPr id="6" name="Chart 5">
          <a:extLst>
            <a:ext uri="{FF2B5EF4-FFF2-40B4-BE49-F238E27FC236}">
              <a16:creationId xmlns:a16="http://schemas.microsoft.com/office/drawing/2014/main" id="{00AA73DD-CD25-4093-5815-6F881270D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386954</xdr:colOff>
      <xdr:row>159</xdr:row>
      <xdr:rowOff>75358</xdr:rowOff>
    </xdr:from>
    <xdr:to>
      <xdr:col>15</xdr:col>
      <xdr:colOff>711200</xdr:colOff>
      <xdr:row>185</xdr:row>
      <xdr:rowOff>163711</xdr:rowOff>
    </xdr:to>
    <xdr:graphicFrame macro="">
      <xdr:nvGraphicFramePr>
        <xdr:cNvPr id="3" name="Chart 2">
          <a:extLst>
            <a:ext uri="{FF2B5EF4-FFF2-40B4-BE49-F238E27FC236}">
              <a16:creationId xmlns:a16="http://schemas.microsoft.com/office/drawing/2014/main" id="{4827A047-150F-4284-BDAD-D447191FC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260106</xdr:colOff>
      <xdr:row>30</xdr:row>
      <xdr:rowOff>182071</xdr:rowOff>
    </xdr:from>
    <xdr:to>
      <xdr:col>32</xdr:col>
      <xdr:colOff>18318</xdr:colOff>
      <xdr:row>70</xdr:row>
      <xdr:rowOff>91586</xdr:rowOff>
    </xdr:to>
    <xdr:graphicFrame macro="">
      <xdr:nvGraphicFramePr>
        <xdr:cNvPr id="2" name="Chart 1">
          <a:extLst>
            <a:ext uri="{FF2B5EF4-FFF2-40B4-BE49-F238E27FC236}">
              <a16:creationId xmlns:a16="http://schemas.microsoft.com/office/drawing/2014/main" id="{291C5865-085A-A978-B926-D1964A376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346364</xdr:colOff>
      <xdr:row>0</xdr:row>
      <xdr:rowOff>66239</xdr:rowOff>
    </xdr:from>
    <xdr:to>
      <xdr:col>32</xdr:col>
      <xdr:colOff>606135</xdr:colOff>
      <xdr:row>33</xdr:row>
      <xdr:rowOff>14432</xdr:rowOff>
    </xdr:to>
    <xdr:graphicFrame macro="">
      <xdr:nvGraphicFramePr>
        <xdr:cNvPr id="4" name="Chart 3">
          <a:extLst>
            <a:ext uri="{FF2B5EF4-FFF2-40B4-BE49-F238E27FC236}">
              <a16:creationId xmlns:a16="http://schemas.microsoft.com/office/drawing/2014/main" id="{AE6F6A38-0D49-8ECD-A522-3714A1873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M16" totalsRowShown="0">
  <autoFilter ref="A1:FM16" xr:uid="{00000000-0009-0000-0100-000001000000}"/>
  <tableColumns count="169">
    <tableColumn id="1" xr3:uid="{00000000-0010-0000-0000-000001000000}" name="ID" dataDxfId="168"/>
    <tableColumn id="2" xr3:uid="{00000000-0010-0000-0000-000002000000}" name="Start time" dataDxfId="167"/>
    <tableColumn id="3" xr3:uid="{00000000-0010-0000-0000-000003000000}" name="Completion time" dataDxfId="166"/>
    <tableColumn id="4" xr3:uid="{00000000-0010-0000-0000-000004000000}" name="Email" dataDxfId="165"/>
    <tableColumn id="5" xr3:uid="{00000000-0010-0000-0000-000005000000}" name="Name" dataDxfId="164"/>
    <tableColumn id="6" xr3:uid="{00000000-0010-0000-0000-000006000000}" name="Last modified time" dataDxfId="163"/>
    <tableColumn id="7" xr3:uid="{00000000-0010-0000-0000-000007000000}" name="I consent to particapte in this research" dataDxfId="162"/>
    <tableColumn id="8" xr3:uid="{00000000-0010-0000-0000-000008000000}" name="Is English your Home Langauge?" dataDxfId="161"/>
    <tableColumn id="9" xr3:uid="{00000000-0010-0000-0000-000009000000}" name="Highest Education Level Achieved/Currently Pursuing?" dataDxfId="160"/>
    <tableColumn id="10" xr3:uid="{00000000-0010-0000-0000-00000A000000}" name="What can we add to restore the , the current document ID?" dataDxfId="159"/>
    <tableColumn id="11" xr3:uid="{00000000-0010-0000-0000-00000B000000}" name="How do we fetch all the document ids that match the term once we look up a term?" dataDxfId="158"/>
    <tableColumn id="12" xr3:uid="{00000000-0010-0000-0000-00000C000000}" name="If we want to exact document ID's, how do we know if the query actually works?" dataDxfId="157"/>
    <tableColumn id="13" xr3:uid="{00000000-0010-0000-0000-00000D000000}" name="How do we find the exact document id when there is no previous one?" dataDxfId="156"/>
    <tableColumn id="14" xr3:uid="{00000000-0010-0000-0000-00000E000000}" name="Exactly how do we find the exact document id?" dataDxfId="155"/>
    <tableColumn id="15" xr3:uid="{00000000-0010-0000-0000-00000F000000}" name="What can we add to restore the , the current document ID?2" dataDxfId="154"/>
    <tableColumn id="16" xr3:uid="{00000000-0010-0000-0000-000010000000}" name="How do we fetch all the document ids that match the term once we look up a term?2" dataDxfId="153"/>
    <tableColumn id="17" xr3:uid="{00000000-0010-0000-0000-000011000000}" name="If we want to exact document ID's, how do we know if the query actually works?2" dataDxfId="152"/>
    <tableColumn id="18" xr3:uid="{00000000-0010-0000-0000-000012000000}" name="How do we find the exact document id when there is no previous one?2" dataDxfId="151"/>
    <tableColumn id="19" xr3:uid="{00000000-0010-0000-0000-000013000000}" name="Exactly how do we find the exact document id?2" dataDxfId="150"/>
    <tableColumn id="20" xr3:uid="{00000000-0010-0000-0000-000014000000}" name="What can we add to restore the , the current document ID?3" dataDxfId="149"/>
    <tableColumn id="21" xr3:uid="{00000000-0010-0000-0000-000015000000}" name="How do we fetch all the document ids that match the term once we look up a term?3" dataDxfId="148"/>
    <tableColumn id="22" xr3:uid="{00000000-0010-0000-0000-000016000000}" name="If we want to exact document ID's, how do we know if the query actually works?3" dataDxfId="147"/>
    <tableColumn id="23" xr3:uid="{00000000-0010-0000-0000-000017000000}" name="How do we find the exact document id when there is no previous one?3" dataDxfId="146"/>
    <tableColumn id="24" xr3:uid="{00000000-0010-0000-0000-000018000000}" name="Exactly how do we find the exact document id?3" dataDxfId="145"/>
    <tableColumn id="25" xr3:uid="{00000000-0010-0000-0000-000019000000}" name="Comments" dataDxfId="144"/>
    <tableColumn id="26" xr3:uid="{00000000-0010-0000-0000-00001A000000}" name="How will we looking at the magnitude of the difference?" dataDxfId="143"/>
    <tableColumn id="27" xr3:uid="{00000000-0010-0000-0000-00001B000000}" name="How is it a non parametrical test?" dataDxfId="142"/>
    <tableColumn id="28" xr3:uid="{00000000-0010-0000-0000-00001C000000}" name="The probability that a result is from random fluctuation?" dataDxfId="141"/>
    <tableColumn id="29" xr3:uid="{00000000-0010-0000-0000-00001D000000}" name="What's the probability that the result is actually random?" dataDxfId="140"/>
    <tableColumn id="30" xr3:uid="{00000000-0010-0000-0000-00001E000000}" name="The probability that the result is random fluctuation is one?" dataDxfId="139"/>
    <tableColumn id="31" xr3:uid="{00000000-0010-0000-0000-00001F000000}" name="How will we looking at the magnitude of the difference?2" dataDxfId="138"/>
    <tableColumn id="32" xr3:uid="{00000000-0010-0000-0000-000020000000}" name="How is it a non parametrical test?2" dataDxfId="137"/>
    <tableColumn id="33" xr3:uid="{00000000-0010-0000-0000-000021000000}" name="The probability that a result is from random fluctuation?2" dataDxfId="136"/>
    <tableColumn id="34" xr3:uid="{00000000-0010-0000-0000-000022000000}" name="What's the probability that the result is actually random?2" dataDxfId="135"/>
    <tableColumn id="35" xr3:uid="{00000000-0010-0000-0000-000023000000}" name="The probability that the result is random fluctuation is one?2" dataDxfId="134"/>
    <tableColumn id="36" xr3:uid="{00000000-0010-0000-0000-000024000000}" name="How will we looking at the magnitude of the difference?3" dataDxfId="133"/>
    <tableColumn id="37" xr3:uid="{00000000-0010-0000-0000-000025000000}" name="How is it a non parametrical test?3" dataDxfId="132"/>
    <tableColumn id="38" xr3:uid="{00000000-0010-0000-0000-000026000000}" name="The probability that a result is from random fluctuation?3" dataDxfId="131"/>
    <tableColumn id="39" xr3:uid="{00000000-0010-0000-0000-000027000000}" name="What's the probability that the result is actually random?3" dataDxfId="130"/>
    <tableColumn id="40" xr3:uid="{00000000-0010-0000-0000-000028000000}" name="The probability that the result is random fluctuation is one?3" dataDxfId="129"/>
    <tableColumn id="41" xr3:uid="{00000000-0010-0000-0000-000029000000}" name="Comments2" dataDxfId="128"/>
    <tableColumn id="42" xr3:uid="{00000000-0010-0000-0000-00002A000000}" name="How can we cluster fairly large text objects?" dataDxfId="127"/>
    <tableColumn id="43" xr3:uid="{00000000-0010-0000-0000-00002B000000}" name="How might we group authors?" dataDxfId="126"/>
    <tableColumn id="44" xr3:uid="{00000000-0010-0000-0000-00002C000000}" name="Text mining and clustering can be done in a different way depending on the type of data, for example?" dataDxfId="125"/>
    <tableColumn id="45" xr3:uid="{00000000-0010-0000-0000-00002D000000}" name="Can text mining be combined with other types of data mining?" dataDxfId="124"/>
    <tableColumn id="46" xr3:uid="{00000000-0010-0000-0000-00002E000000}" name="Can text mining be used to cluster articles?" dataDxfId="123"/>
    <tableColumn id="47" xr3:uid="{00000000-0010-0000-0000-00002F000000}" name="How can we cluster fairly large text objects?2" dataDxfId="122"/>
    <tableColumn id="48" xr3:uid="{00000000-0010-0000-0000-000030000000}" name="How might we group authors?2" dataDxfId="121"/>
    <tableColumn id="49" xr3:uid="{00000000-0010-0000-0000-000031000000}" name="Text mining and clustering can be done in a different way depending on the type of data, for example?2" dataDxfId="120"/>
    <tableColumn id="50" xr3:uid="{00000000-0010-0000-0000-000032000000}" name="Can text mining be combined with other types of data mining?2" dataDxfId="119"/>
    <tableColumn id="51" xr3:uid="{00000000-0010-0000-0000-000033000000}" name="Can text mining be used to cluster articles?2" dataDxfId="118"/>
    <tableColumn id="52" xr3:uid="{00000000-0010-0000-0000-000034000000}" name="How can we cluster fairly large text objects?3" dataDxfId="117"/>
    <tableColumn id="53" xr3:uid="{00000000-0010-0000-0000-000035000000}" name="How might we group authors?3" dataDxfId="116"/>
    <tableColumn id="54" xr3:uid="{00000000-0010-0000-0000-000036000000}" name="Text mining and clustering can be done in a different way depending on the type of data, for example?3" dataDxfId="115"/>
    <tableColumn id="55" xr3:uid="{00000000-0010-0000-0000-000037000000}" name="Can text mining be combined with other types of data mining?3" dataDxfId="114"/>
    <tableColumn id="56" xr3:uid="{00000000-0010-0000-0000-000038000000}" name="Can text mining be used to cluster articles?3" dataDxfId="113"/>
    <tableColumn id="57" xr3:uid="{00000000-0010-0000-0000-000039000000}" name="Comments3" dataDxfId="112"/>
    <tableColumn id="58" xr3:uid="{00000000-0010-0000-0000-00003A000000}" name="How will we look at the sign?" dataDxfId="111"/>
    <tableColumn id="59" xr3:uid="{00000000-0010-0000-0000-00003B000000}" name="How do that means the probability that this result is in fact from random fluctuation basically?" dataDxfId="110"/>
    <tableColumn id="60" xr3:uid="{00000000-0010-0000-0000-00003C000000}" name="Is there only one way of ranking?" dataDxfId="109"/>
    <tableColumn id="61" xr3:uid="{00000000-0010-0000-0000-00003D000000}" name="What is the difference between a sign test and a probability test?" dataDxfId="108"/>
    <tableColumn id="62" xr3:uid="{00000000-0010-0000-0000-00003E000000}" name="If the probability is one, how do we determine whether a system is better than another?" dataDxfId="107"/>
    <tableColumn id="63" xr3:uid="{00000000-0010-0000-0000-00003F000000}" name="How will we look at the sign?2" dataDxfId="106"/>
    <tableColumn id="64" xr3:uid="{00000000-0010-0000-0000-000040000000}" name="How do that means the probability that this result is in fact from random fluctuation basically?2" dataDxfId="105"/>
    <tableColumn id="65" xr3:uid="{00000000-0010-0000-0000-000041000000}" name="Is there only one way of ranking?2" dataDxfId="104"/>
    <tableColumn id="66" xr3:uid="{00000000-0010-0000-0000-000042000000}" name="What is the difference between a sign test and a probability test?2" dataDxfId="103"/>
    <tableColumn id="67" xr3:uid="{00000000-0010-0000-0000-000043000000}" name="If the probability is one, how do we determine whether a system is better than another?2" dataDxfId="102"/>
    <tableColumn id="68" xr3:uid="{00000000-0010-0000-0000-000044000000}" name="How will we look at the sign?3" dataDxfId="101"/>
    <tableColumn id="69" xr3:uid="{00000000-0010-0000-0000-000045000000}" name="How do that means the probability that this result is in fact from random fluctuation basically?3" dataDxfId="100"/>
    <tableColumn id="70" xr3:uid="{00000000-0010-0000-0000-000046000000}" name="Is there only one way of ranking?3" dataDxfId="99"/>
    <tableColumn id="71" xr3:uid="{00000000-0010-0000-0000-000047000000}" name="What is the difference between a sign test and a probability test?3" dataDxfId="98"/>
    <tableColumn id="72" xr3:uid="{00000000-0010-0000-0000-000048000000}" name="If the probability is one, how do we determine whether a system is better than another?3" dataDxfId="97"/>
    <tableColumn id="73" xr3:uid="{00000000-0010-0000-0000-000049000000}" name="Comments4" dataDxfId="96"/>
    <tableColumn id="74" xr3:uid="{00000000-0010-0000-0000-00004A000000}" name="How would we have a higher flow of log of x?" dataDxfId="95"/>
    <tableColumn id="75" xr3:uid="{00000000-0010-0000-0000-00004B000000}" name="How to use unary code to encode 1 plus the flow of log of x?" dataDxfId="94"/>
    <tableColumn id="76" xr3:uid="{00000000-0010-0000-0000-00004C000000}" name="The flow of log of x is actually 1?" dataDxfId="93"/>
    <tableColumn id="77" xr3:uid="{00000000-0010-0000-0000-00004D000000}" name="What is the difference between unary and uniform coding?" dataDxfId="92"/>
    <tableColumn id="78" xr3:uid="{00000000-0010-0000-0000-00004E000000}" name="Exactly how do we know if the flow of log of x is 1 or 2?" dataDxfId="91"/>
    <tableColumn id="79" xr3:uid="{00000000-0010-0000-0000-00004F000000}" name="How would we have a higher flow of log of x?2" dataDxfId="90"/>
    <tableColumn id="80" xr3:uid="{00000000-0010-0000-0000-000050000000}" name="How to use unary code to encode 1 plus the flow of log of x?2" dataDxfId="89"/>
    <tableColumn id="81" xr3:uid="{00000000-0010-0000-0000-000051000000}" name="The flow of log of x is actually 1?2" dataDxfId="88"/>
    <tableColumn id="82" xr3:uid="{00000000-0010-0000-0000-000052000000}" name="What is the difference between unary and uniform coding?2" dataDxfId="87"/>
    <tableColumn id="83" xr3:uid="{00000000-0010-0000-0000-000053000000}" name="Exactly how do we know if the flow of log of x is 1 or 2?2" dataDxfId="86"/>
    <tableColumn id="84" xr3:uid="{00000000-0010-0000-0000-000054000000}" name="How would we have a higher flow of log of x?3" dataDxfId="85"/>
    <tableColumn id="85" xr3:uid="{00000000-0010-0000-0000-000055000000}" name="How to use unary code to encode 1 plus the flow of log of x?3" dataDxfId="84"/>
    <tableColumn id="86" xr3:uid="{00000000-0010-0000-0000-000056000000}" name="The flow of log of x is actually 1?3" dataDxfId="83"/>
    <tableColumn id="87" xr3:uid="{00000000-0010-0000-0000-000057000000}" name="What is the difference between unary and uniform coding?3" dataDxfId="82"/>
    <tableColumn id="88" xr3:uid="{00000000-0010-0000-0000-000058000000}" name="Exactly how do we know if the flow of log of x is 1 or 2?3" dataDxfId="81"/>
    <tableColumn id="89" xr3:uid="{00000000-0010-0000-0000-000059000000}" name="Comments5" dataDxfId="80"/>
    <tableColumn id="90" xr3:uid="{00000000-0010-0000-0000-00005A000000}" name="How can we optimize this likelihood? " dataDxfId="79"/>
    <tableColumn id="91" xr3:uid="{00000000-0010-0000-0000-00005B000000}" name="Should we assumed that all the other parameters are known?" dataDxfId="78"/>
    <tableColumn id="92" xr3:uid="{00000000-0010-0000-0000-00005C000000}" name="The probability of observing each word in a mixture model?" dataDxfId="77"/>
    <tableColumn id="93" xr3:uid="{00000000-0010-0000-0000-00005D000000}" name="What's the difference between a mixture and a mixture model?" dataDxfId="76"/>
    <tableColumn id="94" xr3:uid="{00000000-0010-0000-0000-00005E000000}" name="Exactly the probability of observing each word from a mixture model?" dataDxfId="75"/>
    <tableColumn id="95" xr3:uid="{00000000-0010-0000-0000-00005F000000}" name="How can we optimize this likelihood? 2" dataDxfId="74"/>
    <tableColumn id="96" xr3:uid="{00000000-0010-0000-0000-000060000000}" name="Should we assumed that all the other parameters are known?2" dataDxfId="73"/>
    <tableColumn id="97" xr3:uid="{00000000-0010-0000-0000-000061000000}" name="The probability of observing each word in a mixture model?2" dataDxfId="72"/>
    <tableColumn id="98" xr3:uid="{00000000-0010-0000-0000-000062000000}" name="What's the difference between a mixture and a mixture model?2" dataDxfId="71"/>
    <tableColumn id="99" xr3:uid="{00000000-0010-0000-0000-000063000000}" name="Exactly the probability of observing each word from a mixture model?2" dataDxfId="70"/>
    <tableColumn id="100" xr3:uid="{00000000-0010-0000-0000-000064000000}" name="How can we optimize this likelihood? 3" dataDxfId="69"/>
    <tableColumn id="101" xr3:uid="{00000000-0010-0000-0000-000065000000}" name="Should we assumed that all the other parameters are known?3" dataDxfId="68"/>
    <tableColumn id="102" xr3:uid="{00000000-0010-0000-0000-000066000000}" name="The probability of observing each word in a mixture model?3" dataDxfId="67"/>
    <tableColumn id="103" xr3:uid="{00000000-0010-0000-0000-000067000000}" name="What's the difference between a mixture and a mixture model?3" dataDxfId="66"/>
    <tableColumn id="104" xr3:uid="{00000000-0010-0000-0000-000068000000}" name="Exactly the probability of observing each word from a mixture model?3" dataDxfId="65"/>
    <tableColumn id="105" xr3:uid="{00000000-0010-0000-0000-000069000000}" name="Comments6" dataDxfId="64"/>
    <tableColumn id="106" xr3:uid="{00000000-0010-0000-0000-00006A000000}" name="When would we choose a diverse set of ranking methods?" dataDxfId="63"/>
    <tableColumn id="107" xr3:uid="{00000000-0010-0000-0000-00006B000000}" name="How do human assessors judge a pool of documents? " dataDxfId="62"/>
    <tableColumn id="108" xr3:uid="{00000000-0010-0000-0000-00006C000000}" name="Is there any application of this technique to handle duplicate documents?" dataDxfId="61"/>
    <tableColumn id="109" xr3:uid="{00000000-0010-0000-0000-00006D000000}" name="What is the purpose of a diverse set of ranking methods?" dataDxfId="60"/>
    <tableColumn id="110" xr3:uid="{00000000-0010-0000-0000-00006E000000}" name="If we have multiple ranking methods, how do we know which one is best?" dataDxfId="59"/>
    <tableColumn id="111" xr3:uid="{00000000-0010-0000-0000-00006F000000}" name="When would we choose a diverse set of ranking methods?2" dataDxfId="58"/>
    <tableColumn id="112" xr3:uid="{00000000-0010-0000-0000-000070000000}" name="How do human assessors judge a pool of documents? 2" dataDxfId="57"/>
    <tableColumn id="113" xr3:uid="{00000000-0010-0000-0000-000071000000}" name="Is there any application of this technique to handle duplicate documents?2" dataDxfId="56"/>
    <tableColumn id="114" xr3:uid="{00000000-0010-0000-0000-000072000000}" name="What is the purpose of a diverse set of ranking methods?2" dataDxfId="55"/>
    <tableColumn id="115" xr3:uid="{00000000-0010-0000-0000-000073000000}" name="If we have multiple ranking methods, how do we know which one is best?2" dataDxfId="54"/>
    <tableColumn id="116" xr3:uid="{00000000-0010-0000-0000-000074000000}" name="When would we choose a diverse set of ranking methods?3" dataDxfId="53"/>
    <tableColumn id="117" xr3:uid="{00000000-0010-0000-0000-000075000000}" name="How do human assessors judge a pool of documents? 3" dataDxfId="52"/>
    <tableColumn id="118" xr3:uid="{00000000-0010-0000-0000-000076000000}" name="Is there any application of this technique to handle duplicate documents?3" dataDxfId="51"/>
    <tableColumn id="119" xr3:uid="{00000000-0010-0000-0000-000077000000}" name="What is the purpose of a diverse set of ranking methods?3" dataDxfId="50"/>
    <tableColumn id="120" xr3:uid="{00000000-0010-0000-0000-000078000000}" name="If we have multiple ranking methods, how do we know which one is best?3" dataDxfId="49"/>
    <tableColumn id="121" xr3:uid="{00000000-0010-0000-0000-000079000000}" name="Comments7" dataDxfId="48"/>
    <tableColumn id="122" xr3:uid="{00000000-0010-0000-0000-00007A000000}" name="What will you observe just because of random fluctuation? " dataDxfId="47"/>
    <tableColumn id="123" xr3:uid="{00000000-0010-0000-0000-00007B000000}" name="Can we observe values that are deviating from zero here?" dataDxfId="46"/>
    <tableColumn id="124" xr3:uid="{00000000-0010-0000-0000-00007C000000}" name="The probability that there is a difference between zero and likely observation when there is a difference?" dataDxfId="45"/>
    <tableColumn id="125" xr3:uid="{00000000-0010-0000-0000-00007D000000}" name="What is the probability that a value in the region of likely observation will be random because of random fluctuation?" dataDxfId="44"/>
    <tableColumn id="126" xr3:uid="{00000000-0010-0000-0000-00007E000000}" name="The probability that there is a difference between the two systems is 95%?" dataDxfId="43"/>
    <tableColumn id="127" xr3:uid="{00000000-0010-0000-0000-00007F000000}" name="What will you observe just because of random fluctuation? 2" dataDxfId="42"/>
    <tableColumn id="128" xr3:uid="{00000000-0010-0000-0000-000080000000}" name="Can we observe values that are deviating from zero here?2" dataDxfId="41"/>
    <tableColumn id="129" xr3:uid="{00000000-0010-0000-0000-000081000000}" name="The probability that there is a difference between zero and likely observation when there is a difference?2" dataDxfId="40"/>
    <tableColumn id="130" xr3:uid="{00000000-0010-0000-0000-000082000000}" name="What is the probability that a value in the region of likely observation will be random because of random fluctuation?2" dataDxfId="39"/>
    <tableColumn id="131" xr3:uid="{00000000-0010-0000-0000-000083000000}" name="The probability that there is a difference between the two systems is 95%?2" dataDxfId="38"/>
    <tableColumn id="132" xr3:uid="{00000000-0010-0000-0000-000084000000}" name="What will you observe just because of random fluctuation? 3" dataDxfId="37"/>
    <tableColumn id="133" xr3:uid="{00000000-0010-0000-0000-000085000000}" name="Can we observe values that are deviating from zero here?3" dataDxfId="36"/>
    <tableColumn id="134" xr3:uid="{00000000-0010-0000-0000-000086000000}" name="The probability that there is a difference between zero and likely observation when there is a difference?3" dataDxfId="35"/>
    <tableColumn id="135" xr3:uid="{00000000-0010-0000-0000-000087000000}" name="What is the probability that a value in the region of likely observation will be random because of random fluctuation?3" dataDxfId="34"/>
    <tableColumn id="136" xr3:uid="{00000000-0010-0000-0000-000088000000}" name="The probability that there is a difference between the two systems is 95%?3" dataDxfId="33"/>
    <tableColumn id="137" xr3:uid="{00000000-0010-0000-0000-000089000000}" name="Comments8" dataDxfId="32"/>
    <tableColumn id="138" xr3:uid="{00000000-0010-0000-0000-00008A000000}" name="How will you see that we will be more confident to say that in the case one? " dataDxfId="31"/>
    <tableColumn id="139" xr3:uid="{00000000-0010-0000-0000-00008B000000}" name="How to say that, well, System B is better easily?" dataDxfId="30"/>
    <tableColumn id="140" xr3:uid="{00000000-0010-0000-0000-00008C000000}" name="Is this the same thing as a normalized test?" dataDxfId="29"/>
    <tableColumn id="141" xr3:uid="{00000000-0010-0000-0000-00008D000000}" name="What is the difference between system a and system b?" dataDxfId="28"/>
    <tableColumn id="142" xr3:uid="{00000000-0010-0000-0000-00008E000000}" name="If we look at the results of the two experiments, what is the difference between System A and System B?" dataDxfId="27"/>
    <tableColumn id="143" xr3:uid="{00000000-0010-0000-0000-00008F000000}" name="How will you see that we will be more confident to say that in the case one? 2" dataDxfId="26"/>
    <tableColumn id="144" xr3:uid="{00000000-0010-0000-0000-000090000000}" name="How to say that, well, System B is better easily?2" dataDxfId="25"/>
    <tableColumn id="145" xr3:uid="{00000000-0010-0000-0000-000091000000}" name="Is this the same thing as a normalized test?2" dataDxfId="24"/>
    <tableColumn id="146" xr3:uid="{00000000-0010-0000-0000-000092000000}" name="What is the difference between system a and system b?2" dataDxfId="23"/>
    <tableColumn id="147" xr3:uid="{00000000-0010-0000-0000-000093000000}" name="If we look at the results of the two experiments, what is the difference between System A and System B?2" dataDxfId="22"/>
    <tableColumn id="148" xr3:uid="{00000000-0010-0000-0000-000094000000}" name="How will you see that we will be more confident to say that in the case one? 3" dataDxfId="21"/>
    <tableColumn id="149" xr3:uid="{00000000-0010-0000-0000-000095000000}" name="How to say that, well, System B is better easily?3" dataDxfId="20"/>
    <tableColumn id="150" xr3:uid="{00000000-0010-0000-0000-000096000000}" name="Is this the same thing as a normalized test?3" dataDxfId="19"/>
    <tableColumn id="151" xr3:uid="{00000000-0010-0000-0000-000097000000}" name="What is the difference between system a and system b?3" dataDxfId="18"/>
    <tableColumn id="152" xr3:uid="{00000000-0010-0000-0000-000098000000}" name="If we look at the results of the two experiments, what is the difference between System A and System B?3" dataDxfId="17"/>
    <tableColumn id="153" xr3:uid="{00000000-0010-0000-0000-000099000000}" name="Comments9" dataDxfId="16"/>
    <tableColumn id="154" xr3:uid="{00000000-0010-0000-0000-00009A000000}" name="When will you see them?" dataDxfId="15"/>
    <tableColumn id="155" xr3:uid="{00000000-0010-0000-0000-00009B000000}" name="How is perceiving up to ten documents easier to interpret from users perspective?" dataDxfId="14"/>
    <tableColumn id="156" xr3:uid="{00000000-0010-0000-0000-00009C000000}" name="nDCG is used to rank in the classification of documents?" dataDxfId="13"/>
    <tableColumn id="157" xr3:uid="{00000000-0010-0000-0000-00009D000000}" name="What is the difference between nDCG and map?" dataDxfId="12"/>
    <tableColumn id="158" xr3:uid="{00000000-0010-0000-0000-00009E000000}" name="Is nDCG the same thing as map?" dataDxfId="11"/>
    <tableColumn id="159" xr3:uid="{00000000-0010-0000-0000-00009F000000}" name="When will you see them?2" dataDxfId="10"/>
    <tableColumn id="160" xr3:uid="{00000000-0010-0000-0000-0000A0000000}" name="How is perceiving up to ten documents easier to interpret from users perspective?2" dataDxfId="9"/>
    <tableColumn id="161" xr3:uid="{00000000-0010-0000-0000-0000A1000000}" name="nDCG is used to rank in the classification of documents?2" dataDxfId="8"/>
    <tableColumn id="162" xr3:uid="{00000000-0010-0000-0000-0000A2000000}" name="What is the difference between nDCG and map?2" dataDxfId="7"/>
    <tableColumn id="163" xr3:uid="{00000000-0010-0000-0000-0000A3000000}" name="Is nDCG the same thing as map?2" dataDxfId="6"/>
    <tableColumn id="164" xr3:uid="{00000000-0010-0000-0000-0000A4000000}" name="When will you see them?3" dataDxfId="5"/>
    <tableColumn id="165" xr3:uid="{00000000-0010-0000-0000-0000A5000000}" name="How is perceiving up to ten documents easier to interpret from users perspective?3" dataDxfId="4"/>
    <tableColumn id="166" xr3:uid="{00000000-0010-0000-0000-0000A6000000}" name="nDCG is used to rank in the classification of documents?3" dataDxfId="3"/>
    <tableColumn id="167" xr3:uid="{00000000-0010-0000-0000-0000A7000000}" name="What is the difference between nDCG and map?3" dataDxfId="2"/>
    <tableColumn id="168" xr3:uid="{00000000-0010-0000-0000-0000A8000000}" name="Is nDCG the same thing as map?3" dataDxfId="1"/>
    <tableColumn id="169" xr3:uid="{00000000-0010-0000-0000-0000A9000000}" name="Comments1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M16"/>
  <sheetViews>
    <sheetView topLeftCell="CC1" workbookViewId="0">
      <selection activeCell="Z2" sqref="Z2"/>
    </sheetView>
  </sheetViews>
  <sheetFormatPr defaultRowHeight="15" x14ac:dyDescent="0.25"/>
  <cols>
    <col min="1" max="169" width="20" bestFit="1" customWidth="1"/>
  </cols>
  <sheetData>
    <row r="1" spans="1:16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row>
    <row r="2" spans="1:169" x14ac:dyDescent="0.25">
      <c r="A2">
        <v>1</v>
      </c>
      <c r="B2" s="1">
        <v>45152.829942129603</v>
      </c>
      <c r="C2" s="1">
        <v>45152.844849537003</v>
      </c>
      <c r="D2" t="s">
        <v>169</v>
      </c>
      <c r="F2" s="1"/>
      <c r="G2" t="s">
        <v>170</v>
      </c>
      <c r="H2" t="s">
        <v>171</v>
      </c>
      <c r="I2" t="s">
        <v>172</v>
      </c>
      <c r="J2" s="2" t="s">
        <v>173</v>
      </c>
      <c r="K2" s="2" t="s">
        <v>174</v>
      </c>
      <c r="L2" s="2" t="s">
        <v>174</v>
      </c>
      <c r="M2" s="2" t="s">
        <v>175</v>
      </c>
      <c r="N2" s="2" t="s">
        <v>175</v>
      </c>
      <c r="O2" s="2" t="s">
        <v>173</v>
      </c>
      <c r="P2" s="2" t="s">
        <v>174</v>
      </c>
      <c r="Q2" s="2" t="s">
        <v>176</v>
      </c>
      <c r="R2" s="2" t="s">
        <v>176</v>
      </c>
      <c r="S2" s="2" t="s">
        <v>175</v>
      </c>
      <c r="T2" s="2" t="s">
        <v>174</v>
      </c>
      <c r="U2" s="2" t="s">
        <v>173</v>
      </c>
      <c r="V2" s="2" t="s">
        <v>174</v>
      </c>
      <c r="W2" s="2" t="s">
        <v>175</v>
      </c>
      <c r="X2" s="2" t="s">
        <v>174</v>
      </c>
      <c r="Z2" s="2" t="s">
        <v>177</v>
      </c>
      <c r="AA2" s="2" t="s">
        <v>175</v>
      </c>
      <c r="AB2" s="2" t="s">
        <v>174</v>
      </c>
      <c r="AC2" s="2" t="s">
        <v>175</v>
      </c>
      <c r="AD2" s="2" t="s">
        <v>176</v>
      </c>
      <c r="AE2" s="2" t="s">
        <v>177</v>
      </c>
      <c r="AF2" s="2" t="s">
        <v>175</v>
      </c>
      <c r="AG2" s="2" t="s">
        <v>175</v>
      </c>
      <c r="AH2" s="2" t="s">
        <v>175</v>
      </c>
      <c r="AI2" s="2" t="s">
        <v>176</v>
      </c>
      <c r="AJ2" s="2" t="s">
        <v>177</v>
      </c>
      <c r="AK2" s="2" t="s">
        <v>174</v>
      </c>
      <c r="AL2" s="2" t="s">
        <v>174</v>
      </c>
      <c r="AM2" s="2" t="s">
        <v>174</v>
      </c>
      <c r="AN2" s="2" t="s">
        <v>176</v>
      </c>
      <c r="AP2" s="2" t="s">
        <v>175</v>
      </c>
      <c r="AQ2" s="2" t="s">
        <v>175</v>
      </c>
      <c r="AR2" s="2" t="s">
        <v>173</v>
      </c>
      <c r="AS2" s="2" t="s">
        <v>175</v>
      </c>
      <c r="AT2" s="2" t="s">
        <v>175</v>
      </c>
      <c r="AU2" s="2" t="s">
        <v>175</v>
      </c>
      <c r="AV2" s="2" t="s">
        <v>175</v>
      </c>
      <c r="AW2" s="2" t="s">
        <v>173</v>
      </c>
      <c r="AX2" s="2" t="s">
        <v>175</v>
      </c>
      <c r="AY2" s="2" t="s">
        <v>175</v>
      </c>
      <c r="AZ2" s="2" t="s">
        <v>175</v>
      </c>
      <c r="BA2" s="2" t="s">
        <v>175</v>
      </c>
      <c r="BB2" s="2" t="s">
        <v>174</v>
      </c>
      <c r="BC2" s="2" t="s">
        <v>174</v>
      </c>
      <c r="BD2" s="2" t="s">
        <v>175</v>
      </c>
      <c r="BF2" s="2" t="s">
        <v>173</v>
      </c>
      <c r="BG2" s="2" t="s">
        <v>177</v>
      </c>
      <c r="BH2" s="2" t="s">
        <v>175</v>
      </c>
      <c r="BI2" s="2" t="s">
        <v>175</v>
      </c>
      <c r="BJ2" s="2" t="s">
        <v>173</v>
      </c>
      <c r="BK2" s="2" t="s">
        <v>176</v>
      </c>
      <c r="BL2" s="2" t="s">
        <v>177</v>
      </c>
      <c r="BM2" s="2" t="s">
        <v>175</v>
      </c>
      <c r="BN2" s="2" t="s">
        <v>175</v>
      </c>
      <c r="BO2" s="2" t="s">
        <v>175</v>
      </c>
      <c r="BP2" s="2" t="s">
        <v>176</v>
      </c>
      <c r="BQ2" s="2" t="s">
        <v>175</v>
      </c>
      <c r="BR2" s="2" t="s">
        <v>175</v>
      </c>
      <c r="BS2" s="2" t="s">
        <v>175</v>
      </c>
      <c r="BT2" s="2" t="s">
        <v>175</v>
      </c>
      <c r="BV2" s="2" t="s">
        <v>173</v>
      </c>
      <c r="BW2" s="2" t="s">
        <v>177</v>
      </c>
      <c r="BX2" s="2" t="s">
        <v>174</v>
      </c>
      <c r="BY2" s="2" t="s">
        <v>175</v>
      </c>
      <c r="BZ2" s="2" t="s">
        <v>175</v>
      </c>
      <c r="CA2" s="2" t="s">
        <v>175</v>
      </c>
      <c r="CB2" s="2" t="s">
        <v>174</v>
      </c>
      <c r="CC2" s="2" t="s">
        <v>174</v>
      </c>
      <c r="CD2" s="2" t="s">
        <v>175</v>
      </c>
      <c r="CE2" s="2" t="s">
        <v>175</v>
      </c>
      <c r="CF2" s="2" t="s">
        <v>174</v>
      </c>
      <c r="CG2" s="2" t="s">
        <v>174</v>
      </c>
      <c r="CH2" s="2" t="s">
        <v>174</v>
      </c>
      <c r="CI2" s="2" t="s">
        <v>173</v>
      </c>
      <c r="CJ2" s="2" t="s">
        <v>174</v>
      </c>
      <c r="CL2" s="2" t="s">
        <v>175</v>
      </c>
      <c r="CM2" s="2" t="s">
        <v>177</v>
      </c>
      <c r="CN2" s="2" t="s">
        <v>176</v>
      </c>
      <c r="CO2" s="2" t="s">
        <v>175</v>
      </c>
      <c r="CP2" s="2" t="s">
        <v>174</v>
      </c>
      <c r="CQ2" s="2" t="s">
        <v>175</v>
      </c>
      <c r="CR2" s="2" t="s">
        <v>175</v>
      </c>
      <c r="CS2" s="2" t="s">
        <v>175</v>
      </c>
      <c r="CT2" s="2" t="s">
        <v>175</v>
      </c>
      <c r="CU2" s="2" t="s">
        <v>175</v>
      </c>
      <c r="CV2" s="2" t="s">
        <v>175</v>
      </c>
      <c r="CW2" s="2" t="s">
        <v>175</v>
      </c>
      <c r="CX2" s="2" t="s">
        <v>174</v>
      </c>
      <c r="CY2" s="2" t="s">
        <v>175</v>
      </c>
      <c r="CZ2" s="2" t="s">
        <v>174</v>
      </c>
      <c r="DB2" s="2" t="s">
        <v>175</v>
      </c>
      <c r="DC2" s="2" t="s">
        <v>175</v>
      </c>
      <c r="DD2" s="2" t="s">
        <v>175</v>
      </c>
      <c r="DE2" s="2" t="s">
        <v>175</v>
      </c>
      <c r="DF2" s="2" t="s">
        <v>175</v>
      </c>
      <c r="DG2" s="2" t="s">
        <v>175</v>
      </c>
      <c r="DH2" s="2" t="s">
        <v>175</v>
      </c>
      <c r="DI2" s="2" t="s">
        <v>175</v>
      </c>
      <c r="DJ2" s="2" t="s">
        <v>175</v>
      </c>
      <c r="DK2" s="2" t="s">
        <v>175</v>
      </c>
      <c r="DL2" s="2" t="s">
        <v>175</v>
      </c>
      <c r="DM2" s="2" t="s">
        <v>174</v>
      </c>
      <c r="DN2" s="2" t="s">
        <v>175</v>
      </c>
      <c r="DO2" s="2" t="s">
        <v>175</v>
      </c>
      <c r="DP2" s="2" t="s">
        <v>175</v>
      </c>
      <c r="DR2" s="2" t="s">
        <v>174</v>
      </c>
      <c r="DS2" s="2" t="s">
        <v>175</v>
      </c>
      <c r="DT2" s="2" t="s">
        <v>176</v>
      </c>
      <c r="DU2" s="2" t="s">
        <v>176</v>
      </c>
      <c r="DV2" s="2" t="s">
        <v>175</v>
      </c>
      <c r="DW2" s="2" t="s">
        <v>174</v>
      </c>
      <c r="DX2" s="2" t="s">
        <v>174</v>
      </c>
      <c r="DY2" s="2" t="s">
        <v>176</v>
      </c>
      <c r="DZ2" s="2" t="s">
        <v>176</v>
      </c>
      <c r="EA2" s="2" t="s">
        <v>175</v>
      </c>
      <c r="EB2" s="2" t="s">
        <v>175</v>
      </c>
      <c r="EC2" s="2" t="s">
        <v>175</v>
      </c>
      <c r="ED2" s="2" t="s">
        <v>174</v>
      </c>
      <c r="EE2" s="2" t="s">
        <v>174</v>
      </c>
      <c r="EF2" s="2" t="s">
        <v>174</v>
      </c>
      <c r="EH2" s="2" t="s">
        <v>177</v>
      </c>
      <c r="EI2" s="2" t="s">
        <v>177</v>
      </c>
      <c r="EJ2" s="2" t="s">
        <v>175</v>
      </c>
      <c r="EK2" s="2" t="s">
        <v>175</v>
      </c>
      <c r="EL2" s="2" t="s">
        <v>175</v>
      </c>
      <c r="EM2" s="2" t="s">
        <v>177</v>
      </c>
      <c r="EN2" s="2" t="s">
        <v>177</v>
      </c>
      <c r="EO2" s="2" t="s">
        <v>175</v>
      </c>
      <c r="EP2" s="2" t="s">
        <v>175</v>
      </c>
      <c r="EQ2" s="2" t="s">
        <v>175</v>
      </c>
      <c r="ER2" s="2" t="s">
        <v>175</v>
      </c>
      <c r="ES2" s="2" t="s">
        <v>174</v>
      </c>
      <c r="ET2" s="2" t="s">
        <v>174</v>
      </c>
      <c r="EU2" s="2" t="s">
        <v>175</v>
      </c>
      <c r="EV2" s="2" t="s">
        <v>175</v>
      </c>
      <c r="EX2" s="2" t="s">
        <v>175</v>
      </c>
      <c r="EY2" s="2" t="s">
        <v>173</v>
      </c>
      <c r="EZ2" s="2" t="s">
        <v>174</v>
      </c>
      <c r="FA2" s="2" t="s">
        <v>175</v>
      </c>
      <c r="FB2" s="2" t="s">
        <v>175</v>
      </c>
      <c r="FC2" s="2" t="s">
        <v>175</v>
      </c>
      <c r="FD2" s="2" t="s">
        <v>176</v>
      </c>
      <c r="FE2" s="2" t="s">
        <v>176</v>
      </c>
      <c r="FF2" s="2" t="s">
        <v>175</v>
      </c>
      <c r="FG2" s="2" t="s">
        <v>175</v>
      </c>
      <c r="FH2" s="2" t="s">
        <v>177</v>
      </c>
      <c r="FI2" s="2" t="s">
        <v>174</v>
      </c>
      <c r="FJ2" s="2" t="s">
        <v>173</v>
      </c>
      <c r="FK2" s="2" t="s">
        <v>177</v>
      </c>
      <c r="FL2" s="2" t="s">
        <v>175</v>
      </c>
    </row>
    <row r="3" spans="1:169" x14ac:dyDescent="0.25">
      <c r="A3">
        <v>2</v>
      </c>
      <c r="B3" s="1">
        <v>45152.8338194444</v>
      </c>
      <c r="C3" s="1">
        <v>45152.852858796301</v>
      </c>
      <c r="D3" t="s">
        <v>169</v>
      </c>
      <c r="F3" s="1"/>
      <c r="G3" t="s">
        <v>170</v>
      </c>
      <c r="H3" t="s">
        <v>171</v>
      </c>
      <c r="I3" t="s">
        <v>178</v>
      </c>
      <c r="J3" s="2" t="s">
        <v>176</v>
      </c>
      <c r="K3" s="2" t="s">
        <v>174</v>
      </c>
      <c r="L3" s="2" t="s">
        <v>175</v>
      </c>
      <c r="M3" s="2" t="s">
        <v>175</v>
      </c>
      <c r="N3" s="2" t="s">
        <v>176</v>
      </c>
      <c r="O3" s="2" t="s">
        <v>175</v>
      </c>
      <c r="P3" s="2" t="s">
        <v>174</v>
      </c>
      <c r="Q3" s="2" t="s">
        <v>175</v>
      </c>
      <c r="R3" s="2" t="s">
        <v>175</v>
      </c>
      <c r="S3" s="2" t="s">
        <v>174</v>
      </c>
      <c r="T3" s="2" t="s">
        <v>173</v>
      </c>
      <c r="U3" s="2" t="s">
        <v>174</v>
      </c>
      <c r="V3" s="2" t="s">
        <v>174</v>
      </c>
      <c r="W3" s="2" t="s">
        <v>174</v>
      </c>
      <c r="X3" s="2" t="s">
        <v>174</v>
      </c>
      <c r="Z3" s="2" t="s">
        <v>177</v>
      </c>
      <c r="AA3" s="2" t="s">
        <v>176</v>
      </c>
      <c r="AB3" s="2" t="s">
        <v>175</v>
      </c>
      <c r="AC3" s="2" t="s">
        <v>175</v>
      </c>
      <c r="AD3" s="2" t="s">
        <v>176</v>
      </c>
      <c r="AE3" s="2" t="s">
        <v>177</v>
      </c>
      <c r="AF3" s="2" t="s">
        <v>175</v>
      </c>
      <c r="AG3" s="2" t="s">
        <v>174</v>
      </c>
      <c r="AH3" s="2" t="s">
        <v>175</v>
      </c>
      <c r="AI3" s="2" t="s">
        <v>173</v>
      </c>
      <c r="AJ3" s="2" t="s">
        <v>173</v>
      </c>
      <c r="AK3" s="2" t="s">
        <v>174</v>
      </c>
      <c r="AL3" s="2" t="s">
        <v>173</v>
      </c>
      <c r="AM3" s="2" t="s">
        <v>174</v>
      </c>
      <c r="AN3" s="2" t="s">
        <v>176</v>
      </c>
      <c r="AP3" s="2" t="s">
        <v>175</v>
      </c>
      <c r="AQ3" s="2" t="s">
        <v>175</v>
      </c>
      <c r="AR3" s="2" t="s">
        <v>175</v>
      </c>
      <c r="AS3" s="2" t="s">
        <v>175</v>
      </c>
      <c r="AT3" s="2" t="s">
        <v>175</v>
      </c>
      <c r="AU3" s="2" t="s">
        <v>175</v>
      </c>
      <c r="AV3" s="2" t="s">
        <v>173</v>
      </c>
      <c r="AW3" s="2" t="s">
        <v>175</v>
      </c>
      <c r="AX3" s="2" t="s">
        <v>175</v>
      </c>
      <c r="AY3" s="2" t="s">
        <v>175</v>
      </c>
      <c r="AZ3" s="2" t="s">
        <v>174</v>
      </c>
      <c r="BA3" s="2" t="s">
        <v>177</v>
      </c>
      <c r="BB3" s="2" t="s">
        <v>173</v>
      </c>
      <c r="BC3" s="2" t="s">
        <v>175</v>
      </c>
      <c r="BD3" s="2" t="s">
        <v>176</v>
      </c>
      <c r="BF3" s="2" t="s">
        <v>176</v>
      </c>
      <c r="BG3" s="2" t="s">
        <v>177</v>
      </c>
      <c r="BH3" s="2" t="s">
        <v>173</v>
      </c>
      <c r="BI3" s="2" t="s">
        <v>174</v>
      </c>
      <c r="BJ3" s="2" t="s">
        <v>176</v>
      </c>
      <c r="BK3" s="2" t="s">
        <v>173</v>
      </c>
      <c r="BL3" s="2" t="s">
        <v>177</v>
      </c>
      <c r="BM3" s="2" t="s">
        <v>176</v>
      </c>
      <c r="BN3" s="2" t="s">
        <v>173</v>
      </c>
      <c r="BO3" s="2" t="s">
        <v>177</v>
      </c>
      <c r="BP3" s="2" t="s">
        <v>173</v>
      </c>
      <c r="BQ3" s="2" t="s">
        <v>176</v>
      </c>
      <c r="BR3" s="2" t="s">
        <v>173</v>
      </c>
      <c r="BS3" s="2" t="s">
        <v>173</v>
      </c>
      <c r="BT3" s="2" t="s">
        <v>173</v>
      </c>
      <c r="BV3" s="2" t="s">
        <v>175</v>
      </c>
      <c r="BW3" s="2" t="s">
        <v>175</v>
      </c>
      <c r="BX3" s="2" t="s">
        <v>173</v>
      </c>
      <c r="BY3" s="2" t="s">
        <v>175</v>
      </c>
      <c r="BZ3" s="2" t="s">
        <v>175</v>
      </c>
      <c r="CA3" s="2" t="s">
        <v>174</v>
      </c>
      <c r="CB3" s="2" t="s">
        <v>174</v>
      </c>
      <c r="CC3" s="2" t="s">
        <v>173</v>
      </c>
      <c r="CD3" s="2" t="s">
        <v>175</v>
      </c>
      <c r="CE3" s="2" t="s">
        <v>174</v>
      </c>
      <c r="CF3" s="2" t="s">
        <v>173</v>
      </c>
      <c r="CG3" s="2" t="s">
        <v>173</v>
      </c>
      <c r="CH3" s="2" t="s">
        <v>173</v>
      </c>
      <c r="CI3" s="2" t="s">
        <v>175</v>
      </c>
      <c r="CJ3" s="2" t="s">
        <v>175</v>
      </c>
      <c r="CL3" s="2" t="s">
        <v>175</v>
      </c>
      <c r="CM3" s="2" t="s">
        <v>175</v>
      </c>
      <c r="CN3" s="2" t="s">
        <v>175</v>
      </c>
      <c r="CO3" s="2" t="s">
        <v>175</v>
      </c>
      <c r="CP3" s="2" t="s">
        <v>175</v>
      </c>
      <c r="CQ3" s="2" t="s">
        <v>175</v>
      </c>
      <c r="CR3" s="2" t="s">
        <v>173</v>
      </c>
      <c r="CS3" s="2" t="s">
        <v>174</v>
      </c>
      <c r="CT3" s="2" t="s">
        <v>175</v>
      </c>
      <c r="CU3" s="2" t="s">
        <v>174</v>
      </c>
      <c r="CV3" s="2" t="s">
        <v>174</v>
      </c>
      <c r="CW3" s="2" t="s">
        <v>174</v>
      </c>
      <c r="CX3" s="2" t="s">
        <v>174</v>
      </c>
      <c r="CY3" s="2" t="s">
        <v>174</v>
      </c>
      <c r="CZ3" s="2" t="s">
        <v>174</v>
      </c>
      <c r="DB3" s="2" t="s">
        <v>175</v>
      </c>
      <c r="DC3" s="2" t="s">
        <v>175</v>
      </c>
      <c r="DD3" s="2" t="s">
        <v>175</v>
      </c>
      <c r="DE3" s="2" t="s">
        <v>175</v>
      </c>
      <c r="DF3" s="2" t="s">
        <v>175</v>
      </c>
      <c r="DG3" s="2" t="s">
        <v>175</v>
      </c>
      <c r="DH3" s="2" t="s">
        <v>175</v>
      </c>
      <c r="DI3" s="2" t="s">
        <v>175</v>
      </c>
      <c r="DJ3" s="2" t="s">
        <v>175</v>
      </c>
      <c r="DK3" s="2" t="s">
        <v>175</v>
      </c>
      <c r="DL3" s="2" t="s">
        <v>175</v>
      </c>
      <c r="DM3" s="2" t="s">
        <v>175</v>
      </c>
      <c r="DN3" s="2" t="s">
        <v>175</v>
      </c>
      <c r="DO3" s="2" t="s">
        <v>175</v>
      </c>
      <c r="DP3" s="2" t="s">
        <v>175</v>
      </c>
      <c r="DR3" s="2" t="s">
        <v>174</v>
      </c>
      <c r="DS3" s="2" t="s">
        <v>174</v>
      </c>
      <c r="DT3" s="2" t="s">
        <v>174</v>
      </c>
      <c r="DU3" s="2" t="s">
        <v>174</v>
      </c>
      <c r="DV3" s="2" t="s">
        <v>174</v>
      </c>
      <c r="DW3" s="2" t="s">
        <v>173</v>
      </c>
      <c r="DX3" s="2" t="s">
        <v>173</v>
      </c>
      <c r="DY3" s="2" t="s">
        <v>173</v>
      </c>
      <c r="DZ3" s="2" t="s">
        <v>173</v>
      </c>
      <c r="EA3" s="2" t="s">
        <v>173</v>
      </c>
      <c r="EB3" s="2" t="s">
        <v>174</v>
      </c>
      <c r="EC3" s="2" t="s">
        <v>173</v>
      </c>
      <c r="ED3" s="2" t="s">
        <v>173</v>
      </c>
      <c r="EE3" s="2" t="s">
        <v>174</v>
      </c>
      <c r="EF3" s="2" t="s">
        <v>173</v>
      </c>
      <c r="EH3" s="2" t="s">
        <v>173</v>
      </c>
      <c r="EI3" s="2" t="s">
        <v>173</v>
      </c>
      <c r="EJ3" s="2" t="s">
        <v>175</v>
      </c>
      <c r="EK3" s="2" t="s">
        <v>175</v>
      </c>
      <c r="EL3" s="2" t="s">
        <v>175</v>
      </c>
      <c r="EM3" s="2" t="s">
        <v>176</v>
      </c>
      <c r="EN3" s="2" t="s">
        <v>176</v>
      </c>
      <c r="EO3" s="2" t="s">
        <v>175</v>
      </c>
      <c r="EP3" s="2" t="s">
        <v>175</v>
      </c>
      <c r="EQ3" s="2" t="s">
        <v>175</v>
      </c>
      <c r="ER3" s="2" t="s">
        <v>176</v>
      </c>
      <c r="ES3" s="2" t="s">
        <v>176</v>
      </c>
      <c r="ET3" s="2" t="s">
        <v>173</v>
      </c>
      <c r="EU3" s="2" t="s">
        <v>174</v>
      </c>
      <c r="EV3" s="2" t="s">
        <v>174</v>
      </c>
      <c r="EX3" s="2" t="s">
        <v>175</v>
      </c>
      <c r="EY3" s="2" t="s">
        <v>175</v>
      </c>
      <c r="EZ3" s="2" t="s">
        <v>175</v>
      </c>
      <c r="FA3" s="2" t="s">
        <v>175</v>
      </c>
      <c r="FB3" s="2" t="s">
        <v>175</v>
      </c>
      <c r="FC3" s="2" t="s">
        <v>173</v>
      </c>
      <c r="FD3" s="2" t="s">
        <v>175</v>
      </c>
      <c r="FE3" s="2" t="s">
        <v>174</v>
      </c>
      <c r="FF3" s="2" t="s">
        <v>175</v>
      </c>
      <c r="FG3" s="2" t="s">
        <v>175</v>
      </c>
      <c r="FH3" s="2" t="s">
        <v>176</v>
      </c>
      <c r="FI3" s="2" t="s">
        <v>175</v>
      </c>
      <c r="FJ3" s="2" t="s">
        <v>175</v>
      </c>
      <c r="FK3" s="2" t="s">
        <v>175</v>
      </c>
      <c r="FL3" s="2" t="s">
        <v>174</v>
      </c>
    </row>
    <row r="4" spans="1:169" x14ac:dyDescent="0.25">
      <c r="A4">
        <v>3</v>
      </c>
      <c r="B4" s="1">
        <v>45152.823865740698</v>
      </c>
      <c r="C4" s="1">
        <v>45152.8602314815</v>
      </c>
      <c r="D4" t="s">
        <v>169</v>
      </c>
      <c r="F4" s="1"/>
      <c r="G4" t="s">
        <v>170</v>
      </c>
      <c r="H4" t="s">
        <v>171</v>
      </c>
      <c r="I4" t="s">
        <v>179</v>
      </c>
      <c r="J4" s="2" t="s">
        <v>173</v>
      </c>
      <c r="K4" s="2" t="s">
        <v>174</v>
      </c>
      <c r="L4" s="2" t="s">
        <v>173</v>
      </c>
      <c r="M4" s="2" t="s">
        <v>174</v>
      </c>
      <c r="N4" s="2" t="s">
        <v>174</v>
      </c>
      <c r="O4" s="2" t="s">
        <v>174</v>
      </c>
      <c r="P4" s="2" t="s">
        <v>175</v>
      </c>
      <c r="Q4" s="2" t="s">
        <v>177</v>
      </c>
      <c r="R4" s="2" t="s">
        <v>175</v>
      </c>
      <c r="S4" s="2" t="s">
        <v>175</v>
      </c>
      <c r="T4" s="2" t="s">
        <v>174</v>
      </c>
      <c r="U4" s="2" t="s">
        <v>175</v>
      </c>
      <c r="V4" s="2" t="s">
        <v>176</v>
      </c>
      <c r="W4" s="2" t="s">
        <v>175</v>
      </c>
      <c r="X4" s="2" t="s">
        <v>175</v>
      </c>
      <c r="Y4" t="s">
        <v>180</v>
      </c>
      <c r="Z4" s="2" t="s">
        <v>175</v>
      </c>
      <c r="AA4" s="2" t="s">
        <v>175</v>
      </c>
      <c r="AB4" s="2" t="s">
        <v>173</v>
      </c>
      <c r="AC4" s="2" t="s">
        <v>175</v>
      </c>
      <c r="AD4" s="2" t="s">
        <v>173</v>
      </c>
      <c r="AE4" s="2" t="s">
        <v>175</v>
      </c>
      <c r="AF4" s="2" t="s">
        <v>175</v>
      </c>
      <c r="AG4" s="2" t="s">
        <v>176</v>
      </c>
      <c r="AH4" s="2" t="s">
        <v>175</v>
      </c>
      <c r="AI4" s="2" t="s">
        <v>173</v>
      </c>
      <c r="AJ4" s="2" t="s">
        <v>174</v>
      </c>
      <c r="AK4" s="2" t="s">
        <v>175</v>
      </c>
      <c r="AL4" s="2" t="s">
        <v>176</v>
      </c>
      <c r="AM4" s="2" t="s">
        <v>173</v>
      </c>
      <c r="AN4" s="2" t="s">
        <v>173</v>
      </c>
      <c r="AP4" s="2" t="s">
        <v>175</v>
      </c>
      <c r="AQ4" s="2" t="s">
        <v>175</v>
      </c>
      <c r="AR4" s="2" t="s">
        <v>174</v>
      </c>
      <c r="AS4" s="2" t="s">
        <v>175</v>
      </c>
      <c r="AT4" s="2" t="s">
        <v>175</v>
      </c>
      <c r="AU4" s="2" t="s">
        <v>175</v>
      </c>
      <c r="AV4" s="2" t="s">
        <v>175</v>
      </c>
      <c r="AW4" s="2" t="s">
        <v>176</v>
      </c>
      <c r="AX4" s="2" t="s">
        <v>175</v>
      </c>
      <c r="AY4" s="2" t="s">
        <v>175</v>
      </c>
      <c r="AZ4" s="2" t="s">
        <v>175</v>
      </c>
      <c r="BA4" s="2" t="s">
        <v>174</v>
      </c>
      <c r="BB4" s="2" t="s">
        <v>177</v>
      </c>
      <c r="BC4" s="2" t="s">
        <v>175</v>
      </c>
      <c r="BD4" s="2" t="s">
        <v>175</v>
      </c>
      <c r="BE4" t="s">
        <v>181</v>
      </c>
      <c r="BF4" s="2" t="s">
        <v>175</v>
      </c>
      <c r="BG4" s="2" t="s">
        <v>176</v>
      </c>
      <c r="BH4" s="2" t="s">
        <v>175</v>
      </c>
      <c r="BI4" s="2" t="s">
        <v>175</v>
      </c>
      <c r="BJ4" s="2" t="s">
        <v>175</v>
      </c>
      <c r="BK4" s="2" t="s">
        <v>175</v>
      </c>
      <c r="BL4" s="2" t="s">
        <v>176</v>
      </c>
      <c r="BM4" s="2" t="s">
        <v>175</v>
      </c>
      <c r="BN4" s="2" t="s">
        <v>173</v>
      </c>
      <c r="BO4" s="2" t="s">
        <v>173</v>
      </c>
      <c r="BP4" s="2" t="s">
        <v>175</v>
      </c>
      <c r="BQ4" s="2" t="s">
        <v>176</v>
      </c>
      <c r="BR4" s="2" t="s">
        <v>174</v>
      </c>
      <c r="BS4" s="2" t="s">
        <v>173</v>
      </c>
      <c r="BT4" s="2" t="s">
        <v>173</v>
      </c>
      <c r="BV4" s="2" t="s">
        <v>174</v>
      </c>
      <c r="BW4" s="2" t="s">
        <v>173</v>
      </c>
      <c r="BX4" s="2" t="s">
        <v>174</v>
      </c>
      <c r="BY4" s="2" t="s">
        <v>175</v>
      </c>
      <c r="BZ4" s="2" t="s">
        <v>175</v>
      </c>
      <c r="CA4" s="2" t="s">
        <v>174</v>
      </c>
      <c r="CB4" s="2" t="s">
        <v>173</v>
      </c>
      <c r="CC4" s="2" t="s">
        <v>176</v>
      </c>
      <c r="CD4" s="2" t="s">
        <v>175</v>
      </c>
      <c r="CE4" s="2" t="s">
        <v>174</v>
      </c>
      <c r="CF4" s="2" t="s">
        <v>174</v>
      </c>
      <c r="CG4" s="2" t="s">
        <v>174</v>
      </c>
      <c r="CH4" s="2" t="s">
        <v>176</v>
      </c>
      <c r="CI4" s="2" t="s">
        <v>174</v>
      </c>
      <c r="CJ4" s="2" t="s">
        <v>173</v>
      </c>
      <c r="CK4" t="s">
        <v>182</v>
      </c>
      <c r="CL4" s="2" t="s">
        <v>175</v>
      </c>
      <c r="CM4" s="2" t="s">
        <v>175</v>
      </c>
      <c r="CN4" s="2" t="s">
        <v>176</v>
      </c>
      <c r="CO4" s="2" t="s">
        <v>175</v>
      </c>
      <c r="CP4" s="2" t="s">
        <v>176</v>
      </c>
      <c r="CQ4" s="2" t="s">
        <v>175</v>
      </c>
      <c r="CR4" s="2" t="s">
        <v>175</v>
      </c>
      <c r="CS4" s="2" t="s">
        <v>173</v>
      </c>
      <c r="CT4" s="2" t="s">
        <v>175</v>
      </c>
      <c r="CU4" s="2" t="s">
        <v>173</v>
      </c>
      <c r="CV4" s="2" t="s">
        <v>173</v>
      </c>
      <c r="CW4" s="2" t="s">
        <v>173</v>
      </c>
      <c r="CX4" s="2" t="s">
        <v>177</v>
      </c>
      <c r="CY4" s="2" t="s">
        <v>176</v>
      </c>
      <c r="CZ4" s="2" t="s">
        <v>177</v>
      </c>
      <c r="DB4" s="2" t="s">
        <v>175</v>
      </c>
      <c r="DC4" s="2" t="s">
        <v>175</v>
      </c>
      <c r="DD4" s="2" t="s">
        <v>175</v>
      </c>
      <c r="DE4" s="2" t="s">
        <v>175</v>
      </c>
      <c r="DF4" s="2" t="s">
        <v>175</v>
      </c>
      <c r="DG4" s="2" t="s">
        <v>175</v>
      </c>
      <c r="DH4" s="2" t="s">
        <v>175</v>
      </c>
      <c r="DI4" s="2" t="s">
        <v>175</v>
      </c>
      <c r="DJ4" s="2" t="s">
        <v>175</v>
      </c>
      <c r="DK4" s="2" t="s">
        <v>175</v>
      </c>
      <c r="DL4" s="2" t="s">
        <v>173</v>
      </c>
      <c r="DM4" s="2" t="s">
        <v>174</v>
      </c>
      <c r="DN4" s="2" t="s">
        <v>174</v>
      </c>
      <c r="DO4" s="2" t="s">
        <v>173</v>
      </c>
      <c r="DP4" s="2" t="s">
        <v>174</v>
      </c>
      <c r="DR4" s="2" t="s">
        <v>174</v>
      </c>
      <c r="DS4" s="2" t="s">
        <v>175</v>
      </c>
      <c r="DT4" s="2" t="s">
        <v>176</v>
      </c>
      <c r="DU4" s="2" t="s">
        <v>174</v>
      </c>
      <c r="DV4" s="2" t="s">
        <v>173</v>
      </c>
      <c r="DW4" s="2" t="s">
        <v>173</v>
      </c>
      <c r="DX4" s="2" t="s">
        <v>176</v>
      </c>
      <c r="DY4" s="2" t="s">
        <v>176</v>
      </c>
      <c r="DZ4" s="2" t="s">
        <v>174</v>
      </c>
      <c r="EA4" s="2" t="s">
        <v>173</v>
      </c>
      <c r="EB4" s="2" t="s">
        <v>173</v>
      </c>
      <c r="EC4" s="2" t="s">
        <v>176</v>
      </c>
      <c r="ED4" s="2" t="s">
        <v>177</v>
      </c>
      <c r="EE4" s="2" t="s">
        <v>174</v>
      </c>
      <c r="EF4" s="2" t="s">
        <v>173</v>
      </c>
      <c r="EG4" t="s">
        <v>183</v>
      </c>
      <c r="EH4" s="2" t="s">
        <v>173</v>
      </c>
      <c r="EI4" s="2" t="s">
        <v>177</v>
      </c>
      <c r="EJ4" s="2" t="s">
        <v>175</v>
      </c>
      <c r="EK4" s="2" t="s">
        <v>174</v>
      </c>
      <c r="EL4" s="2" t="s">
        <v>175</v>
      </c>
      <c r="EM4" s="2" t="s">
        <v>176</v>
      </c>
      <c r="EN4" s="2" t="s">
        <v>174</v>
      </c>
      <c r="EO4" s="2" t="s">
        <v>175</v>
      </c>
      <c r="EP4" s="2" t="s">
        <v>175</v>
      </c>
      <c r="EQ4" s="2" t="s">
        <v>175</v>
      </c>
      <c r="ER4" s="2" t="s">
        <v>176</v>
      </c>
      <c r="ES4" s="2" t="s">
        <v>173</v>
      </c>
      <c r="ET4" s="2" t="s">
        <v>176</v>
      </c>
      <c r="EU4" s="2" t="s">
        <v>174</v>
      </c>
      <c r="EV4" s="2" t="s">
        <v>174</v>
      </c>
      <c r="EX4" s="2" t="s">
        <v>175</v>
      </c>
      <c r="EY4" s="2" t="s">
        <v>174</v>
      </c>
      <c r="EZ4" s="2" t="s">
        <v>174</v>
      </c>
      <c r="FA4" s="2" t="s">
        <v>174</v>
      </c>
      <c r="FB4" s="2" t="s">
        <v>174</v>
      </c>
      <c r="FC4" s="2" t="s">
        <v>176</v>
      </c>
      <c r="FD4" s="2" t="s">
        <v>175</v>
      </c>
      <c r="FE4" s="2" t="s">
        <v>176</v>
      </c>
      <c r="FF4" s="2" t="s">
        <v>175</v>
      </c>
      <c r="FG4" s="2" t="s">
        <v>175</v>
      </c>
      <c r="FH4" s="2" t="s">
        <v>176</v>
      </c>
      <c r="FI4" s="2" t="s">
        <v>175</v>
      </c>
      <c r="FJ4" s="2" t="s">
        <v>176</v>
      </c>
      <c r="FK4" s="2" t="s">
        <v>175</v>
      </c>
      <c r="FL4" s="2" t="s">
        <v>174</v>
      </c>
      <c r="FM4" t="s">
        <v>184</v>
      </c>
    </row>
    <row r="5" spans="1:169" x14ac:dyDescent="0.25">
      <c r="A5">
        <v>4</v>
      </c>
      <c r="B5" s="1">
        <v>45152.844490740703</v>
      </c>
      <c r="C5" s="1">
        <v>45152.863657407397</v>
      </c>
      <c r="D5" t="s">
        <v>169</v>
      </c>
      <c r="F5" s="1"/>
      <c r="G5" t="s">
        <v>170</v>
      </c>
      <c r="H5" t="s">
        <v>171</v>
      </c>
      <c r="I5" t="s">
        <v>179</v>
      </c>
      <c r="J5" s="2" t="s">
        <v>176</v>
      </c>
      <c r="K5" s="2" t="s">
        <v>173</v>
      </c>
      <c r="L5" s="2" t="s">
        <v>177</v>
      </c>
      <c r="M5" s="2" t="s">
        <v>174</v>
      </c>
      <c r="N5" s="2" t="s">
        <v>173</v>
      </c>
      <c r="O5" s="2" t="s">
        <v>174</v>
      </c>
      <c r="P5" s="2" t="s">
        <v>173</v>
      </c>
      <c r="Q5" s="2" t="s">
        <v>173</v>
      </c>
      <c r="R5" s="2" t="s">
        <v>175</v>
      </c>
      <c r="S5" s="2" t="s">
        <v>175</v>
      </c>
      <c r="T5" s="2" t="s">
        <v>174</v>
      </c>
      <c r="U5" s="2" t="s">
        <v>175</v>
      </c>
      <c r="V5" s="2" t="s">
        <v>174</v>
      </c>
      <c r="W5" s="2" t="s">
        <v>175</v>
      </c>
      <c r="X5" s="2" t="s">
        <v>174</v>
      </c>
      <c r="Y5" t="s">
        <v>185</v>
      </c>
      <c r="Z5" s="2" t="s">
        <v>177</v>
      </c>
      <c r="AA5" s="2" t="s">
        <v>175</v>
      </c>
      <c r="AB5" s="2" t="s">
        <v>174</v>
      </c>
      <c r="AC5" s="2" t="s">
        <v>173</v>
      </c>
      <c r="AD5" s="2" t="s">
        <v>174</v>
      </c>
      <c r="AE5" s="2" t="s">
        <v>176</v>
      </c>
      <c r="AF5" s="2" t="s">
        <v>175</v>
      </c>
      <c r="AG5" s="2" t="s">
        <v>174</v>
      </c>
      <c r="AH5" s="2" t="s">
        <v>175</v>
      </c>
      <c r="AI5" s="2" t="s">
        <v>174</v>
      </c>
      <c r="AJ5" s="2" t="s">
        <v>176</v>
      </c>
      <c r="AK5" s="2" t="s">
        <v>175</v>
      </c>
      <c r="AL5" s="2" t="s">
        <v>174</v>
      </c>
      <c r="AM5" s="2" t="s">
        <v>173</v>
      </c>
      <c r="AN5" s="2" t="s">
        <v>174</v>
      </c>
      <c r="AO5" t="s">
        <v>185</v>
      </c>
      <c r="AP5" s="2" t="s">
        <v>174</v>
      </c>
      <c r="AQ5" s="2" t="s">
        <v>173</v>
      </c>
      <c r="AR5" s="2" t="s">
        <v>174</v>
      </c>
      <c r="AS5" s="2" t="s">
        <v>174</v>
      </c>
      <c r="AT5" s="2" t="s">
        <v>173</v>
      </c>
      <c r="AU5" s="2" t="s">
        <v>174</v>
      </c>
      <c r="AV5" s="2" t="s">
        <v>174</v>
      </c>
      <c r="AW5" s="2" t="s">
        <v>175</v>
      </c>
      <c r="AX5" s="2" t="s">
        <v>175</v>
      </c>
      <c r="AY5" s="2" t="s">
        <v>174</v>
      </c>
      <c r="AZ5" s="2" t="s">
        <v>173</v>
      </c>
      <c r="BA5" s="2" t="s">
        <v>174</v>
      </c>
      <c r="BB5" s="2" t="s">
        <v>174</v>
      </c>
      <c r="BC5" s="2" t="s">
        <v>173</v>
      </c>
      <c r="BD5" s="2" t="s">
        <v>175</v>
      </c>
      <c r="BE5" t="s">
        <v>185</v>
      </c>
      <c r="BF5" s="2" t="s">
        <v>175</v>
      </c>
      <c r="BG5" s="2" t="s">
        <v>177</v>
      </c>
      <c r="BH5" s="2" t="s">
        <v>175</v>
      </c>
      <c r="BI5" s="2" t="s">
        <v>175</v>
      </c>
      <c r="BJ5" s="2" t="s">
        <v>175</v>
      </c>
      <c r="BK5" s="2" t="s">
        <v>175</v>
      </c>
      <c r="BL5" s="2" t="s">
        <v>176</v>
      </c>
      <c r="BM5" s="2" t="s">
        <v>175</v>
      </c>
      <c r="BN5" s="2" t="s">
        <v>174</v>
      </c>
      <c r="BO5" s="2" t="s">
        <v>175</v>
      </c>
      <c r="BP5" s="2" t="s">
        <v>177</v>
      </c>
      <c r="BQ5" s="2" t="s">
        <v>176</v>
      </c>
      <c r="BR5" s="2" t="s">
        <v>173</v>
      </c>
      <c r="BS5" s="2" t="s">
        <v>176</v>
      </c>
      <c r="BT5" s="2" t="s">
        <v>173</v>
      </c>
      <c r="BU5" t="s">
        <v>185</v>
      </c>
      <c r="BV5" s="2" t="s">
        <v>175</v>
      </c>
      <c r="BW5" s="2" t="s">
        <v>173</v>
      </c>
      <c r="BX5" s="2" t="s">
        <v>175</v>
      </c>
      <c r="BY5" s="2" t="s">
        <v>175</v>
      </c>
      <c r="BZ5" s="2" t="s">
        <v>174</v>
      </c>
      <c r="CA5" s="2" t="s">
        <v>175</v>
      </c>
      <c r="CB5" s="2" t="s">
        <v>174</v>
      </c>
      <c r="CC5" s="2" t="s">
        <v>173</v>
      </c>
      <c r="CD5" s="2" t="s">
        <v>174</v>
      </c>
      <c r="CE5" s="2" t="s">
        <v>174</v>
      </c>
      <c r="CF5" s="2" t="s">
        <v>174</v>
      </c>
      <c r="CG5" s="2" t="s">
        <v>174</v>
      </c>
      <c r="CH5" s="2" t="s">
        <v>175</v>
      </c>
      <c r="CI5" s="2" t="s">
        <v>173</v>
      </c>
      <c r="CJ5" s="2" t="s">
        <v>174</v>
      </c>
      <c r="CK5" t="s">
        <v>185</v>
      </c>
      <c r="CL5" s="2" t="s">
        <v>175</v>
      </c>
      <c r="CM5" s="2" t="s">
        <v>177</v>
      </c>
      <c r="CN5" s="2" t="s">
        <v>175</v>
      </c>
      <c r="CO5" s="2" t="s">
        <v>175</v>
      </c>
      <c r="CP5" s="2" t="s">
        <v>177</v>
      </c>
      <c r="CQ5" s="2" t="s">
        <v>175</v>
      </c>
      <c r="CR5" s="2" t="s">
        <v>176</v>
      </c>
      <c r="CS5" s="2" t="s">
        <v>175</v>
      </c>
      <c r="CT5" s="2" t="s">
        <v>175</v>
      </c>
      <c r="CU5" s="2" t="s">
        <v>175</v>
      </c>
      <c r="CV5" s="2" t="s">
        <v>176</v>
      </c>
      <c r="CW5" s="2" t="s">
        <v>173</v>
      </c>
      <c r="CX5" s="2" t="s">
        <v>173</v>
      </c>
      <c r="CY5" s="2" t="s">
        <v>173</v>
      </c>
      <c r="CZ5" s="2" t="s">
        <v>174</v>
      </c>
      <c r="DA5" t="s">
        <v>185</v>
      </c>
      <c r="DB5" s="2" t="s">
        <v>177</v>
      </c>
      <c r="DC5" s="2" t="s">
        <v>175</v>
      </c>
      <c r="DD5" s="2" t="s">
        <v>175</v>
      </c>
      <c r="DE5" s="2" t="s">
        <v>175</v>
      </c>
      <c r="DF5" s="2" t="s">
        <v>175</v>
      </c>
      <c r="DG5" s="2" t="s">
        <v>177</v>
      </c>
      <c r="DH5" s="2" t="s">
        <v>175</v>
      </c>
      <c r="DI5" s="2" t="s">
        <v>174</v>
      </c>
      <c r="DJ5" s="2" t="s">
        <v>174</v>
      </c>
      <c r="DK5" s="2" t="s">
        <v>174</v>
      </c>
      <c r="DL5" s="2" t="s">
        <v>177</v>
      </c>
      <c r="DM5" s="2" t="s">
        <v>174</v>
      </c>
      <c r="DN5" s="2" t="s">
        <v>175</v>
      </c>
      <c r="DO5" s="2" t="s">
        <v>175</v>
      </c>
      <c r="DP5" s="2" t="s">
        <v>174</v>
      </c>
      <c r="DQ5" t="s">
        <v>185</v>
      </c>
      <c r="DR5" s="2" t="s">
        <v>175</v>
      </c>
      <c r="DS5" s="2" t="s">
        <v>174</v>
      </c>
      <c r="DT5" s="2" t="s">
        <v>175</v>
      </c>
      <c r="DU5" s="2" t="s">
        <v>174</v>
      </c>
      <c r="DV5" s="2" t="s">
        <v>175</v>
      </c>
      <c r="DW5" s="2" t="s">
        <v>176</v>
      </c>
      <c r="DX5" s="2" t="s">
        <v>174</v>
      </c>
      <c r="DY5" s="2" t="s">
        <v>175</v>
      </c>
      <c r="DZ5" s="2" t="s">
        <v>175</v>
      </c>
      <c r="EA5" s="2" t="s">
        <v>175</v>
      </c>
      <c r="EB5" s="2" t="s">
        <v>177</v>
      </c>
      <c r="EC5" s="2" t="s">
        <v>173</v>
      </c>
      <c r="ED5" s="2" t="s">
        <v>173</v>
      </c>
      <c r="EE5" s="2" t="s">
        <v>174</v>
      </c>
      <c r="EF5" s="2" t="s">
        <v>174</v>
      </c>
      <c r="EG5" t="s">
        <v>185</v>
      </c>
      <c r="EH5" s="2" t="s">
        <v>176</v>
      </c>
      <c r="EI5" s="2" t="s">
        <v>175</v>
      </c>
      <c r="EJ5" s="2" t="s">
        <v>174</v>
      </c>
      <c r="EK5" s="2" t="s">
        <v>175</v>
      </c>
      <c r="EL5" s="2" t="s">
        <v>173</v>
      </c>
      <c r="EM5" s="2" t="s">
        <v>175</v>
      </c>
      <c r="EN5" s="2" t="s">
        <v>175</v>
      </c>
      <c r="EO5" s="2" t="s">
        <v>174</v>
      </c>
      <c r="EP5" s="2" t="s">
        <v>175</v>
      </c>
      <c r="EQ5" s="2" t="s">
        <v>173</v>
      </c>
      <c r="ER5" s="2" t="s">
        <v>173</v>
      </c>
      <c r="ES5" s="2" t="s">
        <v>176</v>
      </c>
      <c r="ET5" s="2" t="s">
        <v>173</v>
      </c>
      <c r="EU5" s="2" t="s">
        <v>173</v>
      </c>
      <c r="EV5" s="2" t="s">
        <v>176</v>
      </c>
      <c r="EW5" t="s">
        <v>185</v>
      </c>
      <c r="EX5" s="2" t="s">
        <v>175</v>
      </c>
      <c r="EY5" s="2" t="s">
        <v>175</v>
      </c>
      <c r="EZ5" s="2" t="s">
        <v>174</v>
      </c>
      <c r="FA5" s="2" t="s">
        <v>175</v>
      </c>
      <c r="FB5" s="2" t="s">
        <v>175</v>
      </c>
      <c r="FC5" s="2" t="s">
        <v>175</v>
      </c>
      <c r="FD5" s="2" t="s">
        <v>174</v>
      </c>
      <c r="FE5" s="2" t="s">
        <v>175</v>
      </c>
      <c r="FF5" s="2" t="s">
        <v>175</v>
      </c>
      <c r="FG5" s="2" t="s">
        <v>175</v>
      </c>
      <c r="FH5" s="2" t="s">
        <v>176</v>
      </c>
      <c r="FI5" s="2" t="s">
        <v>173</v>
      </c>
      <c r="FJ5" s="2" t="s">
        <v>174</v>
      </c>
      <c r="FK5" s="2" t="s">
        <v>175</v>
      </c>
      <c r="FL5" s="2" t="s">
        <v>175</v>
      </c>
      <c r="FM5" t="s">
        <v>185</v>
      </c>
    </row>
    <row r="6" spans="1:169" x14ac:dyDescent="0.25">
      <c r="A6">
        <v>5</v>
      </c>
      <c r="B6" s="1">
        <v>45152.847847222198</v>
      </c>
      <c r="C6" s="1">
        <v>45152.890104166698</v>
      </c>
      <c r="D6" t="s">
        <v>169</v>
      </c>
      <c r="F6" s="1"/>
      <c r="G6" t="s">
        <v>170</v>
      </c>
      <c r="H6" t="s">
        <v>171</v>
      </c>
      <c r="I6" t="s">
        <v>179</v>
      </c>
      <c r="J6" s="2" t="s">
        <v>174</v>
      </c>
      <c r="K6" s="2" t="s">
        <v>174</v>
      </c>
      <c r="L6" s="2" t="s">
        <v>173</v>
      </c>
      <c r="M6" s="2" t="s">
        <v>175</v>
      </c>
      <c r="N6" s="2" t="s">
        <v>175</v>
      </c>
      <c r="O6" s="2" t="s">
        <v>175</v>
      </c>
      <c r="P6" s="2" t="s">
        <v>175</v>
      </c>
      <c r="Q6" s="2" t="s">
        <v>176</v>
      </c>
      <c r="R6" s="2" t="s">
        <v>175</v>
      </c>
      <c r="S6" s="2" t="s">
        <v>175</v>
      </c>
      <c r="T6" s="2" t="s">
        <v>175</v>
      </c>
      <c r="U6" s="2" t="s">
        <v>176</v>
      </c>
      <c r="V6" s="2" t="s">
        <v>176</v>
      </c>
      <c r="W6" s="2" t="s">
        <v>175</v>
      </c>
      <c r="X6" s="2" t="s">
        <v>175</v>
      </c>
      <c r="Y6" t="s">
        <v>186</v>
      </c>
      <c r="Z6" s="2" t="s">
        <v>174</v>
      </c>
      <c r="AA6" s="2" t="s">
        <v>174</v>
      </c>
      <c r="AB6" s="2" t="s">
        <v>175</v>
      </c>
      <c r="AC6" s="2" t="s">
        <v>175</v>
      </c>
      <c r="AD6" s="2" t="s">
        <v>174</v>
      </c>
      <c r="AE6" s="2" t="s">
        <v>175</v>
      </c>
      <c r="AF6" s="2" t="s">
        <v>175</v>
      </c>
      <c r="AG6" s="2" t="s">
        <v>175</v>
      </c>
      <c r="AH6" s="2" t="s">
        <v>175</v>
      </c>
      <c r="AI6" s="2" t="s">
        <v>175</v>
      </c>
      <c r="AJ6" s="2" t="s">
        <v>173</v>
      </c>
      <c r="AK6" s="2" t="s">
        <v>174</v>
      </c>
      <c r="AL6" s="2" t="s">
        <v>175</v>
      </c>
      <c r="AM6" s="2" t="s">
        <v>175</v>
      </c>
      <c r="AN6" s="2" t="s">
        <v>174</v>
      </c>
      <c r="AO6" t="s">
        <v>187</v>
      </c>
      <c r="AP6" s="2" t="s">
        <v>175</v>
      </c>
      <c r="AQ6" s="2" t="s">
        <v>175</v>
      </c>
      <c r="AR6" s="2" t="s">
        <v>175</v>
      </c>
      <c r="AS6" s="2" t="s">
        <v>175</v>
      </c>
      <c r="AT6" s="2" t="s">
        <v>175</v>
      </c>
      <c r="AU6" s="2" t="s">
        <v>175</v>
      </c>
      <c r="AV6" s="2" t="s">
        <v>175</v>
      </c>
      <c r="AW6" s="2" t="s">
        <v>175</v>
      </c>
      <c r="AX6" s="2" t="s">
        <v>175</v>
      </c>
      <c r="AY6" s="2" t="s">
        <v>175</v>
      </c>
      <c r="AZ6" s="2" t="s">
        <v>175</v>
      </c>
      <c r="BA6" s="2" t="s">
        <v>175</v>
      </c>
      <c r="BB6" s="2" t="s">
        <v>175</v>
      </c>
      <c r="BC6" s="2" t="s">
        <v>173</v>
      </c>
      <c r="BD6" s="2" t="s">
        <v>175</v>
      </c>
      <c r="BE6" t="s">
        <v>188</v>
      </c>
      <c r="BF6" s="2" t="s">
        <v>175</v>
      </c>
      <c r="BG6" s="2" t="s">
        <v>174</v>
      </c>
      <c r="BH6" s="2" t="s">
        <v>175</v>
      </c>
      <c r="BI6" s="2" t="s">
        <v>175</v>
      </c>
      <c r="BJ6" s="2" t="s">
        <v>175</v>
      </c>
      <c r="BK6" s="2" t="s">
        <v>175</v>
      </c>
      <c r="BL6" s="2" t="s">
        <v>173</v>
      </c>
      <c r="BM6" s="2" t="s">
        <v>175</v>
      </c>
      <c r="BN6" s="2" t="s">
        <v>175</v>
      </c>
      <c r="BO6" s="2" t="s">
        <v>175</v>
      </c>
      <c r="BP6" s="2" t="s">
        <v>174</v>
      </c>
      <c r="BQ6" s="2" t="s">
        <v>174</v>
      </c>
      <c r="BR6" s="2" t="s">
        <v>177</v>
      </c>
      <c r="BS6" s="2" t="s">
        <v>175</v>
      </c>
      <c r="BT6" s="2" t="s">
        <v>173</v>
      </c>
      <c r="BU6" t="s">
        <v>189</v>
      </c>
      <c r="BV6" s="2" t="s">
        <v>175</v>
      </c>
      <c r="BW6" s="2" t="s">
        <v>174</v>
      </c>
      <c r="BX6" s="2" t="s">
        <v>174</v>
      </c>
      <c r="BY6" s="2" t="s">
        <v>175</v>
      </c>
      <c r="BZ6" s="2" t="s">
        <v>175</v>
      </c>
      <c r="CA6" s="2" t="s">
        <v>175</v>
      </c>
      <c r="CB6" s="2" t="s">
        <v>174</v>
      </c>
      <c r="CC6" s="2" t="s">
        <v>174</v>
      </c>
      <c r="CD6" s="2" t="s">
        <v>175</v>
      </c>
      <c r="CE6" s="2" t="s">
        <v>175</v>
      </c>
      <c r="CF6" s="2" t="s">
        <v>175</v>
      </c>
      <c r="CG6" s="2" t="s">
        <v>175</v>
      </c>
      <c r="CH6" s="2" t="s">
        <v>175</v>
      </c>
      <c r="CI6" s="2" t="s">
        <v>175</v>
      </c>
      <c r="CJ6" s="2" t="s">
        <v>175</v>
      </c>
      <c r="CL6" s="2" t="s">
        <v>175</v>
      </c>
      <c r="CM6" s="2" t="s">
        <v>174</v>
      </c>
      <c r="CN6" s="2" t="s">
        <v>175</v>
      </c>
      <c r="CO6" s="2" t="s">
        <v>175</v>
      </c>
      <c r="CP6" s="2" t="s">
        <v>174</v>
      </c>
      <c r="CQ6" s="2" t="s">
        <v>175</v>
      </c>
      <c r="CR6" s="2" t="s">
        <v>175</v>
      </c>
      <c r="CS6" s="2" t="s">
        <v>175</v>
      </c>
      <c r="CT6" s="2" t="s">
        <v>175</v>
      </c>
      <c r="CU6" s="2" t="s">
        <v>175</v>
      </c>
      <c r="CV6" s="2" t="s">
        <v>175</v>
      </c>
      <c r="CW6" s="2" t="s">
        <v>175</v>
      </c>
      <c r="CX6" s="2" t="s">
        <v>175</v>
      </c>
      <c r="CY6" s="2" t="s">
        <v>176</v>
      </c>
      <c r="CZ6" s="2" t="s">
        <v>175</v>
      </c>
      <c r="DA6" t="s">
        <v>190</v>
      </c>
      <c r="DB6" s="2" t="s">
        <v>175</v>
      </c>
      <c r="DC6" s="2" t="s">
        <v>175</v>
      </c>
      <c r="DD6" s="2" t="s">
        <v>175</v>
      </c>
      <c r="DE6" s="2" t="s">
        <v>175</v>
      </c>
      <c r="DF6" s="2" t="s">
        <v>175</v>
      </c>
      <c r="DG6" s="2" t="s">
        <v>175</v>
      </c>
      <c r="DH6" s="2" t="s">
        <v>175</v>
      </c>
      <c r="DI6" s="2" t="s">
        <v>175</v>
      </c>
      <c r="DJ6" s="2" t="s">
        <v>175</v>
      </c>
      <c r="DK6" s="2" t="s">
        <v>175</v>
      </c>
      <c r="DL6" s="2" t="s">
        <v>175</v>
      </c>
      <c r="DM6" s="2" t="s">
        <v>173</v>
      </c>
      <c r="DN6" s="2" t="s">
        <v>175</v>
      </c>
      <c r="DO6" s="2" t="s">
        <v>175</v>
      </c>
      <c r="DP6" s="2" t="s">
        <v>174</v>
      </c>
      <c r="DR6" s="2" t="s">
        <v>175</v>
      </c>
      <c r="DS6" s="2" t="s">
        <v>175</v>
      </c>
      <c r="DT6" s="2" t="s">
        <v>175</v>
      </c>
      <c r="DU6" s="2" t="s">
        <v>174</v>
      </c>
      <c r="DV6" s="2" t="s">
        <v>174</v>
      </c>
      <c r="DW6" s="2" t="s">
        <v>175</v>
      </c>
      <c r="DX6" s="2" t="s">
        <v>175</v>
      </c>
      <c r="DY6" s="2" t="s">
        <v>173</v>
      </c>
      <c r="DZ6" s="2" t="s">
        <v>175</v>
      </c>
      <c r="EA6" s="2" t="s">
        <v>175</v>
      </c>
      <c r="EB6" s="2" t="s">
        <v>175</v>
      </c>
      <c r="EC6" s="2" t="s">
        <v>175</v>
      </c>
      <c r="ED6" s="2" t="s">
        <v>173</v>
      </c>
      <c r="EE6" s="2" t="s">
        <v>175</v>
      </c>
      <c r="EF6" s="2" t="s">
        <v>173</v>
      </c>
      <c r="EH6" s="2" t="s">
        <v>173</v>
      </c>
      <c r="EI6" s="2" t="s">
        <v>173</v>
      </c>
      <c r="EJ6" s="2" t="s">
        <v>174</v>
      </c>
      <c r="EK6" s="2" t="s">
        <v>175</v>
      </c>
      <c r="EL6" s="2" t="s">
        <v>175</v>
      </c>
      <c r="EM6" s="2" t="s">
        <v>174</v>
      </c>
      <c r="EN6" s="2" t="s">
        <v>174</v>
      </c>
      <c r="EO6" s="2" t="s">
        <v>173</v>
      </c>
      <c r="EP6" s="2" t="s">
        <v>175</v>
      </c>
      <c r="EQ6" s="2" t="s">
        <v>175</v>
      </c>
      <c r="ER6" s="2" t="s">
        <v>175</v>
      </c>
      <c r="ES6" s="2" t="s">
        <v>175</v>
      </c>
      <c r="ET6" s="2" t="s">
        <v>176</v>
      </c>
      <c r="EU6" s="2" t="s">
        <v>175</v>
      </c>
      <c r="EV6" s="2" t="s">
        <v>175</v>
      </c>
      <c r="EX6" s="2" t="s">
        <v>175</v>
      </c>
      <c r="EY6" s="2" t="s">
        <v>175</v>
      </c>
      <c r="EZ6" s="2" t="s">
        <v>174</v>
      </c>
      <c r="FA6" s="2" t="s">
        <v>175</v>
      </c>
      <c r="FB6" s="2" t="s">
        <v>174</v>
      </c>
      <c r="FC6" s="2" t="s">
        <v>175</v>
      </c>
      <c r="FD6" s="2" t="s">
        <v>175</v>
      </c>
      <c r="FE6" s="2" t="s">
        <v>175</v>
      </c>
      <c r="FF6" s="2" t="s">
        <v>175</v>
      </c>
      <c r="FG6" s="2" t="s">
        <v>175</v>
      </c>
      <c r="FH6" s="2" t="s">
        <v>174</v>
      </c>
      <c r="FI6" s="2" t="s">
        <v>174</v>
      </c>
      <c r="FJ6" s="2" t="s">
        <v>175</v>
      </c>
      <c r="FK6" s="2" t="s">
        <v>174</v>
      </c>
      <c r="FL6" s="2" t="s">
        <v>175</v>
      </c>
      <c r="FM6" t="s">
        <v>191</v>
      </c>
    </row>
    <row r="7" spans="1:169" x14ac:dyDescent="0.25">
      <c r="A7">
        <v>6</v>
      </c>
      <c r="B7" s="1">
        <v>45152.894351851901</v>
      </c>
      <c r="C7" s="1">
        <v>45152.910486111097</v>
      </c>
      <c r="D7" t="s">
        <v>169</v>
      </c>
      <c r="F7" s="1"/>
      <c r="G7" t="s">
        <v>170</v>
      </c>
      <c r="H7" t="s">
        <v>171</v>
      </c>
      <c r="I7" t="s">
        <v>179</v>
      </c>
      <c r="J7" s="2" t="s">
        <v>173</v>
      </c>
      <c r="K7" s="2" t="s">
        <v>174</v>
      </c>
      <c r="L7" s="2" t="s">
        <v>175</v>
      </c>
      <c r="M7" s="2" t="s">
        <v>175</v>
      </c>
      <c r="N7" s="2" t="s">
        <v>174</v>
      </c>
      <c r="O7" s="2" t="s">
        <v>174</v>
      </c>
      <c r="P7" s="2" t="s">
        <v>175</v>
      </c>
      <c r="Q7" s="2" t="s">
        <v>175</v>
      </c>
      <c r="R7" s="2" t="s">
        <v>175</v>
      </c>
      <c r="S7" s="2" t="s">
        <v>174</v>
      </c>
      <c r="T7" s="2" t="s">
        <v>175</v>
      </c>
      <c r="U7" s="2" t="s">
        <v>175</v>
      </c>
      <c r="V7" s="2" t="s">
        <v>174</v>
      </c>
      <c r="W7" s="2" t="s">
        <v>173</v>
      </c>
      <c r="X7" s="2" t="s">
        <v>173</v>
      </c>
      <c r="Z7" s="2" t="s">
        <v>176</v>
      </c>
      <c r="AA7" s="2" t="s">
        <v>174</v>
      </c>
      <c r="AB7" s="2" t="s">
        <v>173</v>
      </c>
      <c r="AC7" s="2" t="s">
        <v>175</v>
      </c>
      <c r="AD7" s="2" t="s">
        <v>173</v>
      </c>
      <c r="AE7" s="2" t="s">
        <v>176</v>
      </c>
      <c r="AF7" s="2" t="s">
        <v>174</v>
      </c>
      <c r="AG7" s="2" t="s">
        <v>173</v>
      </c>
      <c r="AH7" s="2" t="s">
        <v>175</v>
      </c>
      <c r="AI7" s="2" t="s">
        <v>174</v>
      </c>
      <c r="AJ7" s="2" t="s">
        <v>176</v>
      </c>
      <c r="AK7" s="2" t="s">
        <v>173</v>
      </c>
      <c r="AL7" s="2" t="s">
        <v>173</v>
      </c>
      <c r="AM7" s="2" t="s">
        <v>175</v>
      </c>
      <c r="AN7" s="2" t="s">
        <v>176</v>
      </c>
      <c r="AP7" s="2" t="s">
        <v>175</v>
      </c>
      <c r="AQ7" s="2" t="s">
        <v>177</v>
      </c>
      <c r="AR7" s="2" t="s">
        <v>173</v>
      </c>
      <c r="AS7" s="2" t="s">
        <v>175</v>
      </c>
      <c r="AT7" s="2" t="s">
        <v>175</v>
      </c>
      <c r="AU7" s="2" t="s">
        <v>175</v>
      </c>
      <c r="AV7" s="2" t="s">
        <v>177</v>
      </c>
      <c r="AW7" s="2" t="s">
        <v>173</v>
      </c>
      <c r="AX7" s="2" t="s">
        <v>175</v>
      </c>
      <c r="AY7" s="2" t="s">
        <v>175</v>
      </c>
      <c r="AZ7" s="2" t="s">
        <v>173</v>
      </c>
      <c r="BA7" s="2" t="s">
        <v>177</v>
      </c>
      <c r="BB7" s="2" t="s">
        <v>173</v>
      </c>
      <c r="BC7" s="2" t="s">
        <v>175</v>
      </c>
      <c r="BD7" s="2" t="s">
        <v>175</v>
      </c>
      <c r="BF7" s="2" t="s">
        <v>173</v>
      </c>
      <c r="BG7" s="2" t="s">
        <v>177</v>
      </c>
      <c r="BH7" s="2" t="s">
        <v>175</v>
      </c>
      <c r="BI7" s="2" t="s">
        <v>175</v>
      </c>
      <c r="BJ7" s="2" t="s">
        <v>175</v>
      </c>
      <c r="BK7" s="2" t="s">
        <v>177</v>
      </c>
      <c r="BL7" s="2" t="s">
        <v>177</v>
      </c>
      <c r="BM7" s="2" t="s">
        <v>175</v>
      </c>
      <c r="BN7" s="2" t="s">
        <v>175</v>
      </c>
      <c r="BO7" s="2" t="s">
        <v>175</v>
      </c>
      <c r="BP7" s="2" t="s">
        <v>176</v>
      </c>
      <c r="BQ7" s="2" t="s">
        <v>177</v>
      </c>
      <c r="BR7" s="2" t="s">
        <v>174</v>
      </c>
      <c r="BS7" s="2" t="s">
        <v>176</v>
      </c>
      <c r="BT7" s="2" t="s">
        <v>174</v>
      </c>
      <c r="BV7" s="2" t="s">
        <v>175</v>
      </c>
      <c r="BW7" s="2" t="s">
        <v>177</v>
      </c>
      <c r="BX7" s="2" t="s">
        <v>173</v>
      </c>
      <c r="BY7" s="2" t="s">
        <v>175</v>
      </c>
      <c r="BZ7" s="2" t="s">
        <v>175</v>
      </c>
      <c r="CA7" s="2" t="s">
        <v>174</v>
      </c>
      <c r="CB7" s="2" t="s">
        <v>176</v>
      </c>
      <c r="CC7" s="2" t="s">
        <v>174</v>
      </c>
      <c r="CD7" s="2" t="s">
        <v>175</v>
      </c>
      <c r="CE7" s="2" t="s">
        <v>175</v>
      </c>
      <c r="CF7" s="2" t="s">
        <v>173</v>
      </c>
      <c r="CG7" s="2" t="s">
        <v>177</v>
      </c>
      <c r="CH7" s="2" t="s">
        <v>177</v>
      </c>
      <c r="CI7" s="2" t="s">
        <v>174</v>
      </c>
      <c r="CJ7" s="2" t="s">
        <v>174</v>
      </c>
      <c r="CL7" s="2" t="s">
        <v>175</v>
      </c>
      <c r="CM7" s="2" t="s">
        <v>173</v>
      </c>
      <c r="CN7" s="2" t="s">
        <v>176</v>
      </c>
      <c r="CO7" s="2" t="s">
        <v>175</v>
      </c>
      <c r="CP7" s="2" t="s">
        <v>176</v>
      </c>
      <c r="CQ7" s="2" t="s">
        <v>175</v>
      </c>
      <c r="CR7" s="2" t="s">
        <v>176</v>
      </c>
      <c r="CS7" s="2" t="s">
        <v>176</v>
      </c>
      <c r="CT7" s="2" t="s">
        <v>175</v>
      </c>
      <c r="CU7" s="2" t="s">
        <v>176</v>
      </c>
      <c r="CV7" s="2" t="s">
        <v>175</v>
      </c>
      <c r="CW7" s="2" t="s">
        <v>177</v>
      </c>
      <c r="CX7" s="2" t="s">
        <v>173</v>
      </c>
      <c r="CY7" s="2" t="s">
        <v>177</v>
      </c>
      <c r="CZ7" s="2" t="s">
        <v>173</v>
      </c>
      <c r="DB7" s="2" t="s">
        <v>175</v>
      </c>
      <c r="DC7" s="2" t="s">
        <v>175</v>
      </c>
      <c r="DD7" s="2" t="s">
        <v>175</v>
      </c>
      <c r="DE7" s="2" t="s">
        <v>175</v>
      </c>
      <c r="DF7" s="2" t="s">
        <v>175</v>
      </c>
      <c r="DG7" s="2" t="s">
        <v>175</v>
      </c>
      <c r="DH7" s="2" t="s">
        <v>175</v>
      </c>
      <c r="DI7" s="2" t="s">
        <v>175</v>
      </c>
      <c r="DJ7" s="2" t="s">
        <v>175</v>
      </c>
      <c r="DK7" s="2" t="s">
        <v>175</v>
      </c>
      <c r="DL7" s="2" t="s">
        <v>176</v>
      </c>
      <c r="DM7" s="2" t="s">
        <v>173</v>
      </c>
      <c r="DN7" s="2" t="s">
        <v>174</v>
      </c>
      <c r="DO7" s="2" t="s">
        <v>174</v>
      </c>
      <c r="DP7" s="2" t="s">
        <v>175</v>
      </c>
      <c r="DR7" s="2" t="s">
        <v>175</v>
      </c>
      <c r="DS7" s="2" t="s">
        <v>175</v>
      </c>
      <c r="DT7" s="2" t="s">
        <v>176</v>
      </c>
      <c r="DU7" s="2" t="s">
        <v>175</v>
      </c>
      <c r="DV7" s="2" t="s">
        <v>176</v>
      </c>
      <c r="DW7" s="2" t="s">
        <v>175</v>
      </c>
      <c r="DX7" s="2" t="s">
        <v>175</v>
      </c>
      <c r="DY7" s="2" t="s">
        <v>173</v>
      </c>
      <c r="DZ7" s="2" t="s">
        <v>175</v>
      </c>
      <c r="EA7" s="2" t="s">
        <v>175</v>
      </c>
      <c r="EB7" s="2" t="s">
        <v>176</v>
      </c>
      <c r="EC7" s="2" t="s">
        <v>177</v>
      </c>
      <c r="ED7" s="2" t="s">
        <v>177</v>
      </c>
      <c r="EE7" s="2" t="s">
        <v>177</v>
      </c>
      <c r="EF7" s="2" t="s">
        <v>177</v>
      </c>
      <c r="EH7" s="2" t="s">
        <v>173</v>
      </c>
      <c r="EI7" s="2" t="s">
        <v>174</v>
      </c>
      <c r="EJ7" s="2" t="s">
        <v>175</v>
      </c>
      <c r="EK7" s="2" t="s">
        <v>175</v>
      </c>
      <c r="EL7" s="2" t="s">
        <v>175</v>
      </c>
      <c r="EM7" s="2" t="s">
        <v>173</v>
      </c>
      <c r="EN7" s="2" t="s">
        <v>174</v>
      </c>
      <c r="EO7" s="2" t="s">
        <v>175</v>
      </c>
      <c r="EP7" s="2" t="s">
        <v>175</v>
      </c>
      <c r="EQ7" s="2" t="s">
        <v>175</v>
      </c>
      <c r="ER7" s="2" t="s">
        <v>173</v>
      </c>
      <c r="ES7" s="2" t="s">
        <v>176</v>
      </c>
      <c r="ET7" s="2" t="s">
        <v>174</v>
      </c>
      <c r="EU7" s="2" t="s">
        <v>173</v>
      </c>
      <c r="EV7" s="2" t="s">
        <v>173</v>
      </c>
      <c r="EX7" s="2" t="s">
        <v>173</v>
      </c>
      <c r="EY7" s="2" t="s">
        <v>175</v>
      </c>
      <c r="EZ7" s="2" t="s">
        <v>173</v>
      </c>
      <c r="FA7" s="2" t="s">
        <v>175</v>
      </c>
      <c r="FB7" s="2" t="s">
        <v>175</v>
      </c>
      <c r="FC7" s="2" t="s">
        <v>177</v>
      </c>
      <c r="FD7" s="2" t="s">
        <v>175</v>
      </c>
      <c r="FE7" s="2" t="s">
        <v>173</v>
      </c>
      <c r="FF7" s="2" t="s">
        <v>175</v>
      </c>
      <c r="FG7" s="2" t="s">
        <v>175</v>
      </c>
      <c r="FH7" s="2" t="s">
        <v>177</v>
      </c>
      <c r="FI7" s="2" t="s">
        <v>174</v>
      </c>
      <c r="FJ7" s="2" t="s">
        <v>176</v>
      </c>
      <c r="FK7" s="2" t="s">
        <v>175</v>
      </c>
      <c r="FL7" s="2" t="s">
        <v>175</v>
      </c>
    </row>
    <row r="8" spans="1:169" x14ac:dyDescent="0.25">
      <c r="A8">
        <v>7</v>
      </c>
      <c r="B8" s="1">
        <v>45152.895844907398</v>
      </c>
      <c r="C8" s="1">
        <v>45152.928263888898</v>
      </c>
      <c r="D8" t="s">
        <v>169</v>
      </c>
      <c r="F8" s="1"/>
      <c r="G8" t="s">
        <v>170</v>
      </c>
      <c r="H8" t="s">
        <v>171</v>
      </c>
      <c r="I8" t="s">
        <v>179</v>
      </c>
      <c r="J8" s="2" t="s">
        <v>177</v>
      </c>
      <c r="K8" s="2" t="s">
        <v>174</v>
      </c>
      <c r="L8" s="2" t="s">
        <v>176</v>
      </c>
      <c r="M8" s="2" t="s">
        <v>175</v>
      </c>
      <c r="N8" s="2" t="s">
        <v>173</v>
      </c>
      <c r="O8" s="2" t="s">
        <v>174</v>
      </c>
      <c r="P8" s="2" t="s">
        <v>175</v>
      </c>
      <c r="Q8" s="2" t="s">
        <v>174</v>
      </c>
      <c r="R8" s="2" t="s">
        <v>175</v>
      </c>
      <c r="S8" s="2" t="s">
        <v>176</v>
      </c>
      <c r="T8" s="2" t="s">
        <v>175</v>
      </c>
      <c r="U8" s="2" t="s">
        <v>174</v>
      </c>
      <c r="V8" s="2" t="s">
        <v>174</v>
      </c>
      <c r="W8" s="2" t="s">
        <v>176</v>
      </c>
      <c r="X8" s="2" t="s">
        <v>175</v>
      </c>
      <c r="Z8" s="2" t="s">
        <v>173</v>
      </c>
      <c r="AA8" s="2" t="s">
        <v>175</v>
      </c>
      <c r="AB8" s="2" t="s">
        <v>175</v>
      </c>
      <c r="AC8" s="2" t="s">
        <v>175</v>
      </c>
      <c r="AD8" s="2" t="s">
        <v>173</v>
      </c>
      <c r="AE8" s="2" t="s">
        <v>173</v>
      </c>
      <c r="AF8" s="2" t="s">
        <v>175</v>
      </c>
      <c r="AG8" s="2" t="s">
        <v>175</v>
      </c>
      <c r="AH8" s="2" t="s">
        <v>175</v>
      </c>
      <c r="AI8" s="2" t="s">
        <v>174</v>
      </c>
      <c r="AJ8" s="2" t="s">
        <v>174</v>
      </c>
      <c r="AK8" s="2" t="s">
        <v>173</v>
      </c>
      <c r="AL8" s="2" t="s">
        <v>174</v>
      </c>
      <c r="AM8" s="2" t="s">
        <v>174</v>
      </c>
      <c r="AN8" s="2" t="s">
        <v>174</v>
      </c>
      <c r="AP8" s="2" t="s">
        <v>175</v>
      </c>
      <c r="AQ8" s="2" t="s">
        <v>175</v>
      </c>
      <c r="AR8" s="2" t="s">
        <v>174</v>
      </c>
      <c r="AS8" s="2" t="s">
        <v>175</v>
      </c>
      <c r="AT8" s="2" t="s">
        <v>175</v>
      </c>
      <c r="AU8" s="2" t="s">
        <v>175</v>
      </c>
      <c r="AV8" s="2" t="s">
        <v>175</v>
      </c>
      <c r="AW8" s="2" t="s">
        <v>174</v>
      </c>
      <c r="AX8" s="2" t="s">
        <v>175</v>
      </c>
      <c r="AY8" s="2" t="s">
        <v>175</v>
      </c>
      <c r="AZ8" s="2" t="s">
        <v>174</v>
      </c>
      <c r="BA8" s="2" t="s">
        <v>175</v>
      </c>
      <c r="BB8" s="2" t="s">
        <v>173</v>
      </c>
      <c r="BC8" s="2" t="s">
        <v>175</v>
      </c>
      <c r="BD8" s="2" t="s">
        <v>174</v>
      </c>
      <c r="BF8" s="2" t="s">
        <v>175</v>
      </c>
      <c r="BG8" s="2" t="s">
        <v>176</v>
      </c>
      <c r="BH8" s="2" t="s">
        <v>175</v>
      </c>
      <c r="BI8" s="2" t="s">
        <v>175</v>
      </c>
      <c r="BJ8" s="2" t="s">
        <v>175</v>
      </c>
      <c r="BK8" s="2" t="s">
        <v>174</v>
      </c>
      <c r="BL8" s="2" t="s">
        <v>173</v>
      </c>
      <c r="BM8" s="2" t="s">
        <v>175</v>
      </c>
      <c r="BN8" s="2" t="s">
        <v>175</v>
      </c>
      <c r="BO8" s="2" t="s">
        <v>175</v>
      </c>
      <c r="BP8" s="2" t="s">
        <v>174</v>
      </c>
      <c r="BQ8" s="2" t="s">
        <v>173</v>
      </c>
      <c r="BR8" s="2" t="s">
        <v>173</v>
      </c>
      <c r="BS8" s="2" t="s">
        <v>176</v>
      </c>
      <c r="BT8" s="2" t="s">
        <v>176</v>
      </c>
      <c r="BV8" s="2" t="s">
        <v>175</v>
      </c>
      <c r="BW8" s="2" t="s">
        <v>173</v>
      </c>
      <c r="BX8" s="2" t="s">
        <v>175</v>
      </c>
      <c r="BY8" s="2" t="s">
        <v>175</v>
      </c>
      <c r="BZ8" s="2" t="s">
        <v>175</v>
      </c>
      <c r="CA8" s="2" t="s">
        <v>175</v>
      </c>
      <c r="CB8" s="2" t="s">
        <v>173</v>
      </c>
      <c r="CC8" s="2" t="s">
        <v>176</v>
      </c>
      <c r="CD8" s="2" t="s">
        <v>175</v>
      </c>
      <c r="CE8" s="2" t="s">
        <v>175</v>
      </c>
      <c r="CF8" s="2" t="s">
        <v>175</v>
      </c>
      <c r="CG8" s="2" t="s">
        <v>175</v>
      </c>
      <c r="CH8" s="2" t="s">
        <v>175</v>
      </c>
      <c r="CI8" s="2" t="s">
        <v>176</v>
      </c>
      <c r="CJ8" s="2" t="s">
        <v>174</v>
      </c>
      <c r="CL8" s="2" t="s">
        <v>173</v>
      </c>
      <c r="CM8" s="2" t="s">
        <v>173</v>
      </c>
      <c r="CN8" s="2" t="s">
        <v>173</v>
      </c>
      <c r="CO8" s="2" t="s">
        <v>175</v>
      </c>
      <c r="CP8" s="2" t="s">
        <v>176</v>
      </c>
      <c r="CQ8" s="2" t="s">
        <v>173</v>
      </c>
      <c r="CR8" s="2" t="s">
        <v>174</v>
      </c>
      <c r="CS8" s="2" t="s">
        <v>175</v>
      </c>
      <c r="CT8" s="2" t="s">
        <v>175</v>
      </c>
      <c r="CU8" s="2" t="s">
        <v>173</v>
      </c>
      <c r="CV8" s="2" t="s">
        <v>173</v>
      </c>
      <c r="CW8" s="2" t="s">
        <v>174</v>
      </c>
      <c r="CX8" s="2" t="s">
        <v>176</v>
      </c>
      <c r="CY8" s="2" t="s">
        <v>177</v>
      </c>
      <c r="CZ8" s="2" t="s">
        <v>176</v>
      </c>
      <c r="DB8" s="2" t="s">
        <v>175</v>
      </c>
      <c r="DC8" s="2" t="s">
        <v>175</v>
      </c>
      <c r="DD8" s="2" t="s">
        <v>175</v>
      </c>
      <c r="DE8" s="2" t="s">
        <v>175</v>
      </c>
      <c r="DF8" s="2" t="s">
        <v>175</v>
      </c>
      <c r="DG8" s="2" t="s">
        <v>175</v>
      </c>
      <c r="DH8" s="2" t="s">
        <v>175</v>
      </c>
      <c r="DI8" s="2" t="s">
        <v>175</v>
      </c>
      <c r="DJ8" s="2" t="s">
        <v>175</v>
      </c>
      <c r="DK8" s="2" t="s">
        <v>175</v>
      </c>
      <c r="DL8" s="2" t="s">
        <v>173</v>
      </c>
      <c r="DM8" s="2" t="s">
        <v>177</v>
      </c>
      <c r="DN8" s="2" t="s">
        <v>176</v>
      </c>
      <c r="DO8" s="2" t="s">
        <v>175</v>
      </c>
      <c r="DP8" s="2" t="s">
        <v>174</v>
      </c>
      <c r="DR8" s="2" t="s">
        <v>175</v>
      </c>
      <c r="DS8" s="2" t="s">
        <v>174</v>
      </c>
      <c r="DT8" s="2" t="s">
        <v>175</v>
      </c>
      <c r="DU8" s="2" t="s">
        <v>175</v>
      </c>
      <c r="DV8" s="2" t="s">
        <v>175</v>
      </c>
      <c r="DW8" s="2" t="s">
        <v>175</v>
      </c>
      <c r="DX8" s="2" t="s">
        <v>175</v>
      </c>
      <c r="DY8" s="2" t="s">
        <v>175</v>
      </c>
      <c r="DZ8" s="2" t="s">
        <v>175</v>
      </c>
      <c r="EA8" s="2" t="s">
        <v>173</v>
      </c>
      <c r="EB8" s="2" t="s">
        <v>174</v>
      </c>
      <c r="EC8" s="2" t="s">
        <v>174</v>
      </c>
      <c r="ED8" s="2" t="s">
        <v>174</v>
      </c>
      <c r="EE8" s="2" t="s">
        <v>175</v>
      </c>
      <c r="EF8" s="2" t="s">
        <v>174</v>
      </c>
      <c r="EH8" s="2" t="s">
        <v>173</v>
      </c>
      <c r="EI8" s="2" t="s">
        <v>177</v>
      </c>
      <c r="EJ8" s="2" t="s">
        <v>174</v>
      </c>
      <c r="EK8" s="2" t="s">
        <v>173</v>
      </c>
      <c r="EL8" s="2" t="s">
        <v>175</v>
      </c>
      <c r="EM8" s="2" t="s">
        <v>173</v>
      </c>
      <c r="EN8" s="2" t="s">
        <v>174</v>
      </c>
      <c r="EO8" s="2" t="s">
        <v>175</v>
      </c>
      <c r="EP8" s="2" t="s">
        <v>174</v>
      </c>
      <c r="EQ8" s="2" t="s">
        <v>175</v>
      </c>
      <c r="ER8" s="2" t="s">
        <v>174</v>
      </c>
      <c r="ES8" s="2" t="s">
        <v>173</v>
      </c>
      <c r="ET8" s="2" t="s">
        <v>176</v>
      </c>
      <c r="EU8" s="2" t="s">
        <v>174</v>
      </c>
      <c r="EV8" s="2" t="s">
        <v>173</v>
      </c>
      <c r="EX8" s="2" t="s">
        <v>173</v>
      </c>
      <c r="EY8" s="2" t="s">
        <v>175</v>
      </c>
      <c r="EZ8" s="2" t="s">
        <v>176</v>
      </c>
      <c r="FA8" s="2" t="s">
        <v>175</v>
      </c>
      <c r="FB8" s="2" t="s">
        <v>175</v>
      </c>
      <c r="FC8" s="2" t="s">
        <v>177</v>
      </c>
      <c r="FD8" s="2" t="s">
        <v>175</v>
      </c>
      <c r="FE8" s="2" t="s">
        <v>173</v>
      </c>
      <c r="FF8" s="2" t="s">
        <v>175</v>
      </c>
      <c r="FG8" s="2" t="s">
        <v>175</v>
      </c>
      <c r="FH8" s="2" t="s">
        <v>177</v>
      </c>
      <c r="FI8" s="2" t="s">
        <v>177</v>
      </c>
      <c r="FJ8" s="2" t="s">
        <v>177</v>
      </c>
      <c r="FK8" s="2" t="s">
        <v>177</v>
      </c>
      <c r="FL8" s="2" t="s">
        <v>177</v>
      </c>
    </row>
    <row r="9" spans="1:169" x14ac:dyDescent="0.25">
      <c r="A9">
        <v>8</v>
      </c>
      <c r="B9" s="1">
        <v>45153.572592592602</v>
      </c>
      <c r="C9" s="1">
        <v>45153.574212963002</v>
      </c>
      <c r="D9" t="s">
        <v>169</v>
      </c>
      <c r="F9" s="1"/>
      <c r="G9" t="s">
        <v>170</v>
      </c>
      <c r="H9" t="s">
        <v>171</v>
      </c>
      <c r="I9" t="s">
        <v>192</v>
      </c>
      <c r="J9" s="2" t="s">
        <v>176</v>
      </c>
      <c r="K9" s="2" t="s">
        <v>174</v>
      </c>
      <c r="L9" s="2" t="s">
        <v>177</v>
      </c>
      <c r="M9" s="2" t="s">
        <v>174</v>
      </c>
      <c r="N9" s="2" t="s">
        <v>173</v>
      </c>
      <c r="O9" s="2" t="s">
        <v>176</v>
      </c>
      <c r="P9" s="2" t="s">
        <v>175</v>
      </c>
      <c r="Q9" s="2" t="s">
        <v>176</v>
      </c>
      <c r="R9" s="2" t="s">
        <v>174</v>
      </c>
      <c r="S9" s="2" t="s">
        <v>175</v>
      </c>
      <c r="T9" s="2" t="s">
        <v>174</v>
      </c>
      <c r="U9" s="2" t="s">
        <v>175</v>
      </c>
      <c r="V9" s="2" t="s">
        <v>176</v>
      </c>
      <c r="W9" s="2" t="s">
        <v>174</v>
      </c>
      <c r="X9" s="2" t="s">
        <v>174</v>
      </c>
      <c r="Y9" t="s">
        <v>193</v>
      </c>
      <c r="Z9" s="2" t="s">
        <v>176</v>
      </c>
      <c r="AA9" s="2" t="s">
        <v>175</v>
      </c>
      <c r="AB9" s="2" t="s">
        <v>175</v>
      </c>
      <c r="AC9" s="2" t="s">
        <v>175</v>
      </c>
      <c r="AD9" s="2" t="s">
        <v>175</v>
      </c>
      <c r="AE9" s="2" t="s">
        <v>173</v>
      </c>
      <c r="AF9" s="2" t="s">
        <v>175</v>
      </c>
      <c r="AG9" s="2" t="s">
        <v>174</v>
      </c>
      <c r="AH9" s="2" t="s">
        <v>175</v>
      </c>
      <c r="AI9" s="2" t="s">
        <v>174</v>
      </c>
      <c r="AJ9" s="2" t="s">
        <v>176</v>
      </c>
      <c r="AK9" s="2" t="s">
        <v>175</v>
      </c>
      <c r="AL9" s="2" t="s">
        <v>174</v>
      </c>
      <c r="AM9" s="2" t="s">
        <v>175</v>
      </c>
      <c r="AN9" s="2" t="s">
        <v>175</v>
      </c>
      <c r="AO9" t="s">
        <v>194</v>
      </c>
      <c r="AP9" s="2" t="s">
        <v>175</v>
      </c>
      <c r="AQ9" s="2" t="s">
        <v>175</v>
      </c>
      <c r="AR9" s="2" t="s">
        <v>173</v>
      </c>
      <c r="AS9" s="2" t="s">
        <v>175</v>
      </c>
      <c r="AT9" s="2" t="s">
        <v>175</v>
      </c>
      <c r="AU9" s="2" t="s">
        <v>175</v>
      </c>
      <c r="AV9" s="2" t="s">
        <v>175</v>
      </c>
      <c r="AW9" s="2" t="s">
        <v>174</v>
      </c>
      <c r="AX9" s="2" t="s">
        <v>175</v>
      </c>
      <c r="AY9" s="2" t="s">
        <v>175</v>
      </c>
      <c r="AZ9" s="2" t="s">
        <v>175</v>
      </c>
      <c r="BA9" s="2" t="s">
        <v>175</v>
      </c>
      <c r="BB9" s="2" t="s">
        <v>176</v>
      </c>
      <c r="BC9" s="2" t="s">
        <v>174</v>
      </c>
      <c r="BD9" s="2" t="s">
        <v>175</v>
      </c>
      <c r="BE9" t="s">
        <v>195</v>
      </c>
      <c r="BF9" s="2" t="s">
        <v>173</v>
      </c>
      <c r="BG9" s="2" t="s">
        <v>177</v>
      </c>
      <c r="BH9" s="2" t="s">
        <v>175</v>
      </c>
      <c r="BI9" s="2" t="s">
        <v>175</v>
      </c>
      <c r="BJ9" s="2" t="s">
        <v>175</v>
      </c>
      <c r="BK9" s="2" t="s">
        <v>176</v>
      </c>
      <c r="BL9" s="2" t="s">
        <v>177</v>
      </c>
      <c r="BM9" s="2" t="s">
        <v>175</v>
      </c>
      <c r="BN9" s="2" t="s">
        <v>175</v>
      </c>
      <c r="BO9" s="2" t="s">
        <v>174</v>
      </c>
      <c r="BP9" s="2" t="s">
        <v>174</v>
      </c>
      <c r="BQ9" s="2" t="s">
        <v>177</v>
      </c>
      <c r="BR9" s="2" t="s">
        <v>174</v>
      </c>
      <c r="BS9" s="2" t="s">
        <v>175</v>
      </c>
      <c r="BT9" s="2" t="s">
        <v>174</v>
      </c>
      <c r="BV9" s="2" t="s">
        <v>174</v>
      </c>
      <c r="BW9" s="2" t="s">
        <v>176</v>
      </c>
      <c r="BX9" s="2" t="s">
        <v>174</v>
      </c>
      <c r="BY9" s="2" t="s">
        <v>175</v>
      </c>
      <c r="BZ9" s="2" t="s">
        <v>174</v>
      </c>
      <c r="CA9" s="2" t="s">
        <v>173</v>
      </c>
      <c r="CB9" s="2" t="s">
        <v>176</v>
      </c>
      <c r="CC9" s="2" t="s">
        <v>174</v>
      </c>
      <c r="CD9" s="2" t="s">
        <v>175</v>
      </c>
      <c r="CE9" s="2" t="s">
        <v>174</v>
      </c>
      <c r="CF9" s="2" t="s">
        <v>174</v>
      </c>
      <c r="CG9" s="2" t="s">
        <v>173</v>
      </c>
      <c r="CH9" s="2" t="s">
        <v>175</v>
      </c>
      <c r="CI9" s="2" t="s">
        <v>174</v>
      </c>
      <c r="CJ9" s="2" t="s">
        <v>174</v>
      </c>
      <c r="CL9" s="2" t="s">
        <v>175</v>
      </c>
      <c r="CM9" s="2" t="s">
        <v>176</v>
      </c>
      <c r="CN9" s="2" t="s">
        <v>174</v>
      </c>
      <c r="CO9" s="2" t="s">
        <v>175</v>
      </c>
      <c r="CP9" s="2" t="s">
        <v>176</v>
      </c>
      <c r="CQ9" s="2" t="s">
        <v>174</v>
      </c>
      <c r="CR9" s="2" t="s">
        <v>176</v>
      </c>
      <c r="CS9" s="2" t="s">
        <v>175</v>
      </c>
      <c r="CT9" s="2" t="s">
        <v>175</v>
      </c>
      <c r="CU9" s="2" t="s">
        <v>174</v>
      </c>
      <c r="CV9" s="2" t="s">
        <v>175</v>
      </c>
      <c r="CW9" s="2" t="s">
        <v>175</v>
      </c>
      <c r="CX9" s="2" t="s">
        <v>175</v>
      </c>
      <c r="CY9" s="2" t="s">
        <v>173</v>
      </c>
      <c r="CZ9" s="2" t="s">
        <v>175</v>
      </c>
      <c r="DB9" s="2" t="s">
        <v>175</v>
      </c>
      <c r="DC9" s="2" t="s">
        <v>175</v>
      </c>
      <c r="DD9" s="2" t="s">
        <v>175</v>
      </c>
      <c r="DE9" s="2" t="s">
        <v>175</v>
      </c>
      <c r="DF9" s="2" t="s">
        <v>175</v>
      </c>
      <c r="DG9" s="2" t="s">
        <v>175</v>
      </c>
      <c r="DH9" s="2" t="s">
        <v>175</v>
      </c>
      <c r="DI9" s="2" t="s">
        <v>173</v>
      </c>
      <c r="DJ9" s="2" t="s">
        <v>175</v>
      </c>
      <c r="DK9" s="2" t="s">
        <v>175</v>
      </c>
      <c r="DL9" s="2" t="s">
        <v>174</v>
      </c>
      <c r="DM9" s="2" t="s">
        <v>175</v>
      </c>
      <c r="DN9" s="2" t="s">
        <v>173</v>
      </c>
      <c r="DO9" s="2" t="s">
        <v>175</v>
      </c>
      <c r="DP9" s="2" t="s">
        <v>174</v>
      </c>
      <c r="DR9" s="2" t="s">
        <v>173</v>
      </c>
      <c r="DS9" s="2" t="s">
        <v>175</v>
      </c>
      <c r="DT9" s="2" t="s">
        <v>176</v>
      </c>
      <c r="DU9" s="2" t="s">
        <v>174</v>
      </c>
      <c r="DV9" s="2" t="s">
        <v>175</v>
      </c>
      <c r="DW9" s="2" t="s">
        <v>174</v>
      </c>
      <c r="DX9" s="2" t="s">
        <v>174</v>
      </c>
      <c r="DY9" s="2" t="s">
        <v>177</v>
      </c>
      <c r="DZ9" s="2" t="s">
        <v>174</v>
      </c>
      <c r="EA9" s="2" t="s">
        <v>175</v>
      </c>
      <c r="EB9" s="2" t="s">
        <v>174</v>
      </c>
      <c r="EC9" s="2" t="s">
        <v>174</v>
      </c>
      <c r="ED9" s="2" t="s">
        <v>176</v>
      </c>
      <c r="EE9" s="2" t="s">
        <v>175</v>
      </c>
      <c r="EF9" s="2" t="s">
        <v>176</v>
      </c>
      <c r="EH9" s="2" t="s">
        <v>177</v>
      </c>
      <c r="EI9" s="2" t="s">
        <v>177</v>
      </c>
      <c r="EJ9" s="2" t="s">
        <v>174</v>
      </c>
      <c r="EK9" s="2" t="s">
        <v>175</v>
      </c>
      <c r="EL9" s="2" t="s">
        <v>175</v>
      </c>
      <c r="EM9" s="2" t="s">
        <v>177</v>
      </c>
      <c r="EN9" s="2" t="s">
        <v>176</v>
      </c>
      <c r="EO9" s="2" t="s">
        <v>176</v>
      </c>
      <c r="EP9" s="2" t="s">
        <v>175</v>
      </c>
      <c r="EQ9" s="2" t="s">
        <v>175</v>
      </c>
      <c r="ER9" s="2" t="s">
        <v>176</v>
      </c>
      <c r="ES9" s="2" t="s">
        <v>176</v>
      </c>
      <c r="ET9" s="2" t="s">
        <v>177</v>
      </c>
      <c r="EU9" s="2" t="s">
        <v>175</v>
      </c>
      <c r="EV9" s="2" t="s">
        <v>175</v>
      </c>
      <c r="EX9" s="2" t="s">
        <v>175</v>
      </c>
      <c r="EY9" s="2" t="s">
        <v>173</v>
      </c>
      <c r="EZ9" s="2" t="s">
        <v>173</v>
      </c>
      <c r="FA9" s="2" t="s">
        <v>175</v>
      </c>
      <c r="FB9" s="2" t="s">
        <v>175</v>
      </c>
      <c r="FC9" s="2" t="s">
        <v>177</v>
      </c>
      <c r="FD9" s="2" t="s">
        <v>174</v>
      </c>
      <c r="FE9" s="2" t="s">
        <v>175</v>
      </c>
      <c r="FF9" s="2" t="s">
        <v>175</v>
      </c>
      <c r="FG9" s="2" t="s">
        <v>175</v>
      </c>
      <c r="FH9" s="2" t="s">
        <v>177</v>
      </c>
      <c r="FI9" s="2" t="s">
        <v>175</v>
      </c>
      <c r="FJ9" s="2" t="s">
        <v>174</v>
      </c>
      <c r="FK9" s="2" t="s">
        <v>175</v>
      </c>
      <c r="FL9" s="2" t="s">
        <v>175</v>
      </c>
    </row>
    <row r="10" spans="1:169" x14ac:dyDescent="0.25">
      <c r="A10">
        <v>9</v>
      </c>
      <c r="B10" s="1">
        <v>45153.737141203703</v>
      </c>
      <c r="C10" s="1">
        <v>45153.7505439815</v>
      </c>
      <c r="D10" t="s">
        <v>169</v>
      </c>
      <c r="F10" s="1"/>
      <c r="G10" t="s">
        <v>170</v>
      </c>
      <c r="H10" t="s">
        <v>171</v>
      </c>
      <c r="I10" t="s">
        <v>192</v>
      </c>
      <c r="J10" s="2" t="s">
        <v>173</v>
      </c>
      <c r="K10" s="2" t="s">
        <v>175</v>
      </c>
      <c r="L10" s="2" t="s">
        <v>176</v>
      </c>
      <c r="M10" s="2" t="s">
        <v>175</v>
      </c>
      <c r="N10" s="2" t="s">
        <v>174</v>
      </c>
      <c r="O10" s="2" t="s">
        <v>173</v>
      </c>
      <c r="P10" s="2" t="s">
        <v>175</v>
      </c>
      <c r="Q10" s="2" t="s">
        <v>177</v>
      </c>
      <c r="R10" s="2" t="s">
        <v>175</v>
      </c>
      <c r="S10" s="2" t="s">
        <v>175</v>
      </c>
      <c r="T10" s="2" t="s">
        <v>174</v>
      </c>
      <c r="U10" s="2" t="s">
        <v>173</v>
      </c>
      <c r="V10" s="2" t="s">
        <v>176</v>
      </c>
      <c r="W10" s="2" t="s">
        <v>175</v>
      </c>
      <c r="X10" s="2" t="s">
        <v>173</v>
      </c>
      <c r="Z10" s="2" t="s">
        <v>173</v>
      </c>
      <c r="AA10" s="2" t="s">
        <v>175</v>
      </c>
      <c r="AB10" s="2" t="s">
        <v>173</v>
      </c>
      <c r="AC10" s="2" t="s">
        <v>174</v>
      </c>
      <c r="AD10" s="2" t="s">
        <v>173</v>
      </c>
      <c r="AE10" s="2" t="s">
        <v>176</v>
      </c>
      <c r="AF10" s="2" t="s">
        <v>175</v>
      </c>
      <c r="AG10" s="2" t="s">
        <v>174</v>
      </c>
      <c r="AH10" s="2" t="s">
        <v>175</v>
      </c>
      <c r="AI10" s="2" t="s">
        <v>177</v>
      </c>
      <c r="AJ10" s="2" t="s">
        <v>176</v>
      </c>
      <c r="AK10" s="2" t="s">
        <v>173</v>
      </c>
      <c r="AL10" s="2" t="s">
        <v>176</v>
      </c>
      <c r="AM10" s="2" t="s">
        <v>174</v>
      </c>
      <c r="AN10" s="2" t="s">
        <v>176</v>
      </c>
      <c r="AP10" s="2" t="s">
        <v>175</v>
      </c>
      <c r="AQ10" s="2" t="s">
        <v>175</v>
      </c>
      <c r="AR10" s="2" t="s">
        <v>173</v>
      </c>
      <c r="AS10" s="2" t="s">
        <v>175</v>
      </c>
      <c r="AT10" s="2" t="s">
        <v>175</v>
      </c>
      <c r="AU10" s="2" t="s">
        <v>175</v>
      </c>
      <c r="AV10" s="2" t="s">
        <v>175</v>
      </c>
      <c r="AW10" s="2" t="s">
        <v>173</v>
      </c>
      <c r="AX10" s="2" t="s">
        <v>175</v>
      </c>
      <c r="AY10" s="2" t="s">
        <v>175</v>
      </c>
      <c r="AZ10" s="2" t="s">
        <v>175</v>
      </c>
      <c r="BA10" s="2" t="s">
        <v>174</v>
      </c>
      <c r="BB10" s="2" t="s">
        <v>174</v>
      </c>
      <c r="BC10" s="2" t="s">
        <v>175</v>
      </c>
      <c r="BD10" s="2" t="s">
        <v>175</v>
      </c>
      <c r="BF10" s="2" t="s">
        <v>174</v>
      </c>
      <c r="BG10" s="2" t="s">
        <v>177</v>
      </c>
      <c r="BH10" s="2" t="s">
        <v>175</v>
      </c>
      <c r="BI10" s="2" t="s">
        <v>175</v>
      </c>
      <c r="BJ10" s="2" t="s">
        <v>175</v>
      </c>
      <c r="BK10" s="2" t="s">
        <v>176</v>
      </c>
      <c r="BL10" s="2" t="s">
        <v>173</v>
      </c>
      <c r="BM10" s="2" t="s">
        <v>175</v>
      </c>
      <c r="BN10" s="2" t="s">
        <v>175</v>
      </c>
      <c r="BO10" s="2" t="s">
        <v>173</v>
      </c>
      <c r="BP10" s="2" t="s">
        <v>176</v>
      </c>
      <c r="BQ10" s="2" t="s">
        <v>173</v>
      </c>
      <c r="BR10" s="2" t="s">
        <v>173</v>
      </c>
      <c r="BS10" s="2" t="s">
        <v>176</v>
      </c>
      <c r="BT10" s="2" t="s">
        <v>176</v>
      </c>
      <c r="BV10" s="2" t="s">
        <v>174</v>
      </c>
      <c r="BW10" s="2" t="s">
        <v>174</v>
      </c>
      <c r="BX10" s="2" t="s">
        <v>173</v>
      </c>
      <c r="BY10" s="2" t="s">
        <v>175</v>
      </c>
      <c r="BZ10" s="2" t="s">
        <v>174</v>
      </c>
      <c r="CA10" s="2" t="s">
        <v>174</v>
      </c>
      <c r="CB10" s="2" t="s">
        <v>174</v>
      </c>
      <c r="CC10" s="2" t="s">
        <v>173</v>
      </c>
      <c r="CD10" s="2" t="s">
        <v>175</v>
      </c>
      <c r="CE10" s="2" t="s">
        <v>173</v>
      </c>
      <c r="CF10" s="2" t="s">
        <v>176</v>
      </c>
      <c r="CG10" s="2" t="s">
        <v>176</v>
      </c>
      <c r="CH10" s="2" t="s">
        <v>176</v>
      </c>
      <c r="CI10" s="2" t="s">
        <v>174</v>
      </c>
      <c r="CJ10" s="2" t="s">
        <v>176</v>
      </c>
      <c r="CL10" s="2" t="s">
        <v>175</v>
      </c>
      <c r="CM10" s="2" t="s">
        <v>173</v>
      </c>
      <c r="CN10" s="2" t="s">
        <v>176</v>
      </c>
      <c r="CO10" s="2" t="s">
        <v>175</v>
      </c>
      <c r="CP10" s="2" t="s">
        <v>173</v>
      </c>
      <c r="CQ10" s="2" t="s">
        <v>175</v>
      </c>
      <c r="CR10" s="2" t="s">
        <v>175</v>
      </c>
      <c r="CS10" s="2" t="s">
        <v>173</v>
      </c>
      <c r="CT10" s="2" t="s">
        <v>175</v>
      </c>
      <c r="CU10" s="2" t="s">
        <v>173</v>
      </c>
      <c r="CV10" s="2" t="s">
        <v>175</v>
      </c>
      <c r="CW10" s="2" t="s">
        <v>174</v>
      </c>
      <c r="CX10" s="2" t="s">
        <v>173</v>
      </c>
      <c r="CY10" s="2" t="s">
        <v>177</v>
      </c>
      <c r="CZ10" s="2" t="s">
        <v>176</v>
      </c>
      <c r="DB10" s="2" t="s">
        <v>174</v>
      </c>
      <c r="DC10" s="2" t="s">
        <v>175</v>
      </c>
      <c r="DD10" s="2" t="s">
        <v>175</v>
      </c>
      <c r="DE10" s="2" t="s">
        <v>175</v>
      </c>
      <c r="DF10" s="2" t="s">
        <v>175</v>
      </c>
      <c r="DG10" s="2" t="s">
        <v>174</v>
      </c>
      <c r="DH10" s="2" t="s">
        <v>175</v>
      </c>
      <c r="DI10" s="2" t="s">
        <v>175</v>
      </c>
      <c r="DJ10" s="2" t="s">
        <v>175</v>
      </c>
      <c r="DK10" s="2" t="s">
        <v>175</v>
      </c>
      <c r="DL10" s="2" t="s">
        <v>175</v>
      </c>
      <c r="DM10" s="2" t="s">
        <v>175</v>
      </c>
      <c r="DN10" s="2" t="s">
        <v>175</v>
      </c>
      <c r="DO10" s="2" t="s">
        <v>175</v>
      </c>
      <c r="DP10" s="2" t="s">
        <v>175</v>
      </c>
      <c r="DR10" s="2" t="s">
        <v>174</v>
      </c>
      <c r="DS10" s="2" t="s">
        <v>174</v>
      </c>
      <c r="DT10" s="2" t="s">
        <v>176</v>
      </c>
      <c r="DU10" s="2" t="s">
        <v>174</v>
      </c>
      <c r="DV10" s="2" t="s">
        <v>174</v>
      </c>
      <c r="DW10" s="2" t="s">
        <v>174</v>
      </c>
      <c r="DX10" s="2" t="s">
        <v>174</v>
      </c>
      <c r="DY10" s="2" t="s">
        <v>174</v>
      </c>
      <c r="DZ10" s="2" t="s">
        <v>173</v>
      </c>
      <c r="EA10" s="2" t="s">
        <v>174</v>
      </c>
      <c r="EB10" s="2" t="s">
        <v>174</v>
      </c>
      <c r="EC10" s="2" t="s">
        <v>174</v>
      </c>
      <c r="ED10" s="2" t="s">
        <v>174</v>
      </c>
      <c r="EE10" s="2" t="s">
        <v>175</v>
      </c>
      <c r="EF10" s="2" t="s">
        <v>176</v>
      </c>
      <c r="EH10" s="2" t="s">
        <v>176</v>
      </c>
      <c r="EI10" s="2" t="s">
        <v>173</v>
      </c>
      <c r="EJ10" s="2" t="s">
        <v>174</v>
      </c>
      <c r="EK10" s="2" t="s">
        <v>175</v>
      </c>
      <c r="EL10" s="2" t="s">
        <v>174</v>
      </c>
      <c r="EM10" s="2" t="s">
        <v>177</v>
      </c>
      <c r="EN10" s="2" t="s">
        <v>174</v>
      </c>
      <c r="EO10" s="2" t="s">
        <v>173</v>
      </c>
      <c r="EP10" s="2" t="s">
        <v>175</v>
      </c>
      <c r="EQ10" s="2" t="s">
        <v>173</v>
      </c>
      <c r="ER10" s="2" t="s">
        <v>176</v>
      </c>
      <c r="ES10" s="2" t="s">
        <v>175</v>
      </c>
      <c r="ET10" s="2" t="s">
        <v>177</v>
      </c>
      <c r="EU10" s="2" t="s">
        <v>175</v>
      </c>
      <c r="EV10" s="2" t="s">
        <v>175</v>
      </c>
      <c r="EX10" s="2" t="s">
        <v>173</v>
      </c>
      <c r="EY10" s="2" t="s">
        <v>174</v>
      </c>
      <c r="EZ10" s="2" t="s">
        <v>176</v>
      </c>
      <c r="FA10" s="2" t="s">
        <v>175</v>
      </c>
      <c r="FB10" s="2" t="s">
        <v>175</v>
      </c>
      <c r="FC10" s="2" t="s">
        <v>176</v>
      </c>
      <c r="FD10" s="2" t="s">
        <v>173</v>
      </c>
      <c r="FE10" s="2" t="s">
        <v>173</v>
      </c>
      <c r="FF10" s="2" t="s">
        <v>175</v>
      </c>
      <c r="FG10" s="2" t="s">
        <v>175</v>
      </c>
      <c r="FH10" s="2" t="s">
        <v>176</v>
      </c>
      <c r="FI10" s="2" t="s">
        <v>174</v>
      </c>
      <c r="FJ10" s="2" t="s">
        <v>174</v>
      </c>
      <c r="FK10" s="2" t="s">
        <v>174</v>
      </c>
      <c r="FL10" s="2" t="s">
        <v>174</v>
      </c>
    </row>
    <row r="11" spans="1:169" x14ac:dyDescent="0.25">
      <c r="A11">
        <v>10</v>
      </c>
      <c r="B11" s="1">
        <v>45154.415844907402</v>
      </c>
      <c r="C11" s="1">
        <v>45154.488784722198</v>
      </c>
      <c r="D11" t="s">
        <v>169</v>
      </c>
      <c r="F11" s="1"/>
      <c r="G11" t="s">
        <v>170</v>
      </c>
      <c r="H11" t="s">
        <v>171</v>
      </c>
      <c r="I11" t="s">
        <v>192</v>
      </c>
      <c r="J11" s="2" t="s">
        <v>176</v>
      </c>
      <c r="K11" s="2" t="s">
        <v>173</v>
      </c>
      <c r="L11" s="2" t="s">
        <v>173</v>
      </c>
      <c r="M11" s="2" t="s">
        <v>175</v>
      </c>
      <c r="N11" s="2" t="s">
        <v>175</v>
      </c>
      <c r="O11" s="2" t="s">
        <v>175</v>
      </c>
      <c r="P11" s="2" t="s">
        <v>174</v>
      </c>
      <c r="Q11" s="2" t="s">
        <v>176</v>
      </c>
      <c r="R11" s="2" t="s">
        <v>175</v>
      </c>
      <c r="S11" s="2" t="s">
        <v>175</v>
      </c>
      <c r="T11" s="2" t="s">
        <v>175</v>
      </c>
      <c r="U11" s="2" t="s">
        <v>177</v>
      </c>
      <c r="V11" s="2" t="s">
        <v>177</v>
      </c>
      <c r="W11" s="2" t="s">
        <v>177</v>
      </c>
      <c r="X11" s="2" t="s">
        <v>175</v>
      </c>
      <c r="Y11" t="s">
        <v>196</v>
      </c>
      <c r="Z11" s="2" t="s">
        <v>177</v>
      </c>
      <c r="AA11" s="2" t="s">
        <v>174</v>
      </c>
      <c r="AB11" s="2" t="s">
        <v>176</v>
      </c>
      <c r="AC11" s="2" t="s">
        <v>174</v>
      </c>
      <c r="AD11" s="2" t="s">
        <v>176</v>
      </c>
      <c r="AE11" s="2" t="s">
        <v>177</v>
      </c>
      <c r="AF11" s="2" t="s">
        <v>173</v>
      </c>
      <c r="AG11" s="2" t="s">
        <v>177</v>
      </c>
      <c r="AH11" s="2" t="s">
        <v>175</v>
      </c>
      <c r="AI11" s="2" t="s">
        <v>177</v>
      </c>
      <c r="AJ11" s="2" t="s">
        <v>173</v>
      </c>
      <c r="AK11" s="2" t="s">
        <v>173</v>
      </c>
      <c r="AL11" s="2" t="s">
        <v>173</v>
      </c>
      <c r="AM11" s="2" t="s">
        <v>174</v>
      </c>
      <c r="AN11" s="2" t="s">
        <v>173</v>
      </c>
      <c r="AP11" s="2" t="s">
        <v>175</v>
      </c>
      <c r="AQ11" s="2" t="s">
        <v>175</v>
      </c>
      <c r="AR11" s="2" t="s">
        <v>176</v>
      </c>
      <c r="AS11" s="2" t="s">
        <v>175</v>
      </c>
      <c r="AT11" s="2" t="s">
        <v>175</v>
      </c>
      <c r="AU11" s="2" t="s">
        <v>175</v>
      </c>
      <c r="AV11" s="2" t="s">
        <v>175</v>
      </c>
      <c r="AW11" s="2" t="s">
        <v>177</v>
      </c>
      <c r="AX11" s="2" t="s">
        <v>175</v>
      </c>
      <c r="AY11" s="2" t="s">
        <v>175</v>
      </c>
      <c r="AZ11" s="2" t="s">
        <v>177</v>
      </c>
      <c r="BA11" s="2" t="s">
        <v>175</v>
      </c>
      <c r="BB11" s="2" t="s">
        <v>174</v>
      </c>
      <c r="BC11" s="2" t="s">
        <v>174</v>
      </c>
      <c r="BD11" s="2" t="s">
        <v>175</v>
      </c>
      <c r="BF11" s="2" t="s">
        <v>175</v>
      </c>
      <c r="BG11" s="2" t="s">
        <v>177</v>
      </c>
      <c r="BH11" s="2" t="s">
        <v>175</v>
      </c>
      <c r="BI11" s="2" t="s">
        <v>175</v>
      </c>
      <c r="BJ11" s="2" t="s">
        <v>175</v>
      </c>
      <c r="BK11" s="2" t="s">
        <v>173</v>
      </c>
      <c r="BL11" s="2" t="s">
        <v>177</v>
      </c>
      <c r="BM11" s="2" t="s">
        <v>173</v>
      </c>
      <c r="BN11" s="2" t="s">
        <v>175</v>
      </c>
      <c r="BO11" s="2" t="s">
        <v>174</v>
      </c>
      <c r="BP11" s="2" t="s">
        <v>173</v>
      </c>
      <c r="BQ11" s="2" t="s">
        <v>173</v>
      </c>
      <c r="BR11" s="2" t="s">
        <v>177</v>
      </c>
      <c r="BS11" s="2" t="s">
        <v>177</v>
      </c>
      <c r="BT11" s="2" t="s">
        <v>173</v>
      </c>
      <c r="BV11" s="2" t="s">
        <v>173</v>
      </c>
      <c r="BW11" s="2" t="s">
        <v>177</v>
      </c>
      <c r="BX11" s="2" t="s">
        <v>176</v>
      </c>
      <c r="BY11" s="2" t="s">
        <v>175</v>
      </c>
      <c r="BZ11" s="2" t="s">
        <v>174</v>
      </c>
      <c r="CA11" s="2" t="s">
        <v>174</v>
      </c>
      <c r="CB11" s="2" t="s">
        <v>177</v>
      </c>
      <c r="CC11" s="2" t="s">
        <v>177</v>
      </c>
      <c r="CD11" s="2" t="s">
        <v>175</v>
      </c>
      <c r="CE11" s="2" t="s">
        <v>175</v>
      </c>
      <c r="CF11" s="2" t="s">
        <v>174</v>
      </c>
      <c r="CG11" s="2" t="s">
        <v>173</v>
      </c>
      <c r="CH11" s="2" t="s">
        <v>174</v>
      </c>
      <c r="CI11" s="2" t="s">
        <v>174</v>
      </c>
      <c r="CJ11" s="2" t="s">
        <v>174</v>
      </c>
      <c r="CL11" s="2" t="s">
        <v>175</v>
      </c>
      <c r="CM11" s="2" t="s">
        <v>173</v>
      </c>
      <c r="CN11" s="2" t="s">
        <v>174</v>
      </c>
      <c r="CO11" s="2" t="s">
        <v>174</v>
      </c>
      <c r="CP11" s="2" t="s">
        <v>173</v>
      </c>
      <c r="CQ11" s="2" t="s">
        <v>175</v>
      </c>
      <c r="CR11" s="2" t="s">
        <v>175</v>
      </c>
      <c r="CS11" s="2" t="s">
        <v>173</v>
      </c>
      <c r="CT11" s="2" t="s">
        <v>175</v>
      </c>
      <c r="CU11" s="2" t="s">
        <v>174</v>
      </c>
      <c r="CV11" s="2" t="s">
        <v>175</v>
      </c>
      <c r="CW11" s="2" t="s">
        <v>174</v>
      </c>
      <c r="CX11" s="2" t="s">
        <v>176</v>
      </c>
      <c r="CY11" s="2" t="s">
        <v>177</v>
      </c>
      <c r="CZ11" s="2" t="s">
        <v>177</v>
      </c>
      <c r="DB11" s="2" t="s">
        <v>175</v>
      </c>
      <c r="DC11" s="2" t="s">
        <v>175</v>
      </c>
      <c r="DD11" s="2" t="s">
        <v>175</v>
      </c>
      <c r="DE11" s="2" t="s">
        <v>175</v>
      </c>
      <c r="DF11" s="2" t="s">
        <v>175</v>
      </c>
      <c r="DG11" s="2" t="s">
        <v>175</v>
      </c>
      <c r="DH11" s="2" t="s">
        <v>175</v>
      </c>
      <c r="DI11" s="2" t="s">
        <v>174</v>
      </c>
      <c r="DJ11" s="2" t="s">
        <v>175</v>
      </c>
      <c r="DK11" s="2" t="s">
        <v>175</v>
      </c>
      <c r="DL11" s="2" t="s">
        <v>177</v>
      </c>
      <c r="DM11" s="2" t="s">
        <v>175</v>
      </c>
      <c r="DN11" s="2" t="s">
        <v>175</v>
      </c>
      <c r="DO11" s="2" t="s">
        <v>175</v>
      </c>
      <c r="DP11" s="2" t="s">
        <v>174</v>
      </c>
      <c r="DR11" s="2" t="s">
        <v>176</v>
      </c>
      <c r="DS11" s="2" t="s">
        <v>175</v>
      </c>
      <c r="DT11" s="2" t="s">
        <v>176</v>
      </c>
      <c r="DU11" s="2" t="s">
        <v>176</v>
      </c>
      <c r="DV11" s="2" t="s">
        <v>175</v>
      </c>
      <c r="DW11" s="2" t="s">
        <v>174</v>
      </c>
      <c r="DX11" s="2" t="s">
        <v>174</v>
      </c>
      <c r="DY11" s="2" t="s">
        <v>177</v>
      </c>
      <c r="DZ11" s="2" t="s">
        <v>174</v>
      </c>
      <c r="EA11" s="2" t="s">
        <v>177</v>
      </c>
      <c r="EB11" s="2" t="s">
        <v>173</v>
      </c>
      <c r="EC11" s="2" t="s">
        <v>174</v>
      </c>
      <c r="ED11" s="2" t="s">
        <v>173</v>
      </c>
      <c r="EE11" s="2" t="s">
        <v>174</v>
      </c>
      <c r="EF11" s="2" t="s">
        <v>174</v>
      </c>
      <c r="EH11" s="2" t="s">
        <v>174</v>
      </c>
      <c r="EI11" s="2" t="s">
        <v>176</v>
      </c>
      <c r="EJ11" s="2" t="s">
        <v>175</v>
      </c>
      <c r="EK11" s="2" t="s">
        <v>174</v>
      </c>
      <c r="EL11" s="2" t="s">
        <v>175</v>
      </c>
      <c r="EM11" s="2" t="s">
        <v>176</v>
      </c>
      <c r="EN11" s="2" t="s">
        <v>177</v>
      </c>
      <c r="EO11" s="2" t="s">
        <v>175</v>
      </c>
      <c r="EP11" s="2" t="s">
        <v>175</v>
      </c>
      <c r="EQ11" s="2" t="s">
        <v>175</v>
      </c>
      <c r="ER11" s="2" t="s">
        <v>175</v>
      </c>
      <c r="ES11" s="2" t="s">
        <v>174</v>
      </c>
      <c r="ET11" s="2" t="s">
        <v>177</v>
      </c>
      <c r="EU11" s="2" t="s">
        <v>175</v>
      </c>
      <c r="EV11" s="2" t="s">
        <v>175</v>
      </c>
      <c r="EW11" t="s">
        <v>197</v>
      </c>
      <c r="EX11" s="2" t="s">
        <v>175</v>
      </c>
      <c r="EY11" s="2" t="s">
        <v>174</v>
      </c>
      <c r="EZ11" s="2" t="s">
        <v>174</v>
      </c>
      <c r="FA11" s="2" t="s">
        <v>174</v>
      </c>
      <c r="FB11" s="2" t="s">
        <v>174</v>
      </c>
      <c r="FC11" s="2" t="s">
        <v>177</v>
      </c>
      <c r="FD11" s="2" t="s">
        <v>175</v>
      </c>
      <c r="FE11" s="2" t="s">
        <v>177</v>
      </c>
      <c r="FF11" s="2" t="s">
        <v>175</v>
      </c>
      <c r="FG11" s="2" t="s">
        <v>175</v>
      </c>
      <c r="FH11" s="2" t="s">
        <v>175</v>
      </c>
      <c r="FI11" s="2" t="s">
        <v>177</v>
      </c>
      <c r="FJ11" s="2" t="s">
        <v>177</v>
      </c>
      <c r="FK11" s="2" t="s">
        <v>177</v>
      </c>
      <c r="FL11" s="2" t="s">
        <v>177</v>
      </c>
      <c r="FM11" t="s">
        <v>198</v>
      </c>
    </row>
    <row r="12" spans="1:169" x14ac:dyDescent="0.25">
      <c r="A12">
        <v>11</v>
      </c>
      <c r="B12" s="1">
        <v>45154.749803240702</v>
      </c>
      <c r="C12" s="1">
        <v>45154.768298611103</v>
      </c>
      <c r="D12" t="s">
        <v>169</v>
      </c>
      <c r="F12" s="1"/>
      <c r="G12" t="s">
        <v>170</v>
      </c>
      <c r="H12" t="s">
        <v>171</v>
      </c>
      <c r="I12" t="s">
        <v>179</v>
      </c>
      <c r="J12" s="2" t="s">
        <v>176</v>
      </c>
      <c r="K12" s="2" t="s">
        <v>173</v>
      </c>
      <c r="L12" s="2" t="s">
        <v>176</v>
      </c>
      <c r="M12" s="2" t="s">
        <v>174</v>
      </c>
      <c r="N12" s="2" t="s">
        <v>176</v>
      </c>
      <c r="O12" s="2" t="s">
        <v>173</v>
      </c>
      <c r="P12" s="2" t="s">
        <v>174</v>
      </c>
      <c r="Q12" s="2" t="s">
        <v>176</v>
      </c>
      <c r="R12" s="2" t="s">
        <v>175</v>
      </c>
      <c r="S12" s="2" t="s">
        <v>174</v>
      </c>
      <c r="T12" s="2" t="s">
        <v>173</v>
      </c>
      <c r="U12" s="2" t="s">
        <v>174</v>
      </c>
      <c r="V12" s="2" t="s">
        <v>176</v>
      </c>
      <c r="W12" s="2" t="s">
        <v>176</v>
      </c>
      <c r="X12" s="2" t="s">
        <v>174</v>
      </c>
      <c r="Z12" s="2" t="s">
        <v>176</v>
      </c>
      <c r="AA12" s="2" t="s">
        <v>174</v>
      </c>
      <c r="AB12" s="2" t="s">
        <v>173</v>
      </c>
      <c r="AC12" s="2" t="s">
        <v>175</v>
      </c>
      <c r="AD12" s="2" t="s">
        <v>177</v>
      </c>
      <c r="AE12" s="2" t="s">
        <v>173</v>
      </c>
      <c r="AF12" s="2" t="s">
        <v>175</v>
      </c>
      <c r="AG12" s="2" t="s">
        <v>174</v>
      </c>
      <c r="AH12" s="2" t="s">
        <v>175</v>
      </c>
      <c r="AI12" s="2" t="s">
        <v>173</v>
      </c>
      <c r="AJ12" s="2" t="s">
        <v>174</v>
      </c>
      <c r="AK12" s="2" t="s">
        <v>173</v>
      </c>
      <c r="AL12" s="2" t="s">
        <v>175</v>
      </c>
      <c r="AM12" s="2" t="s">
        <v>174</v>
      </c>
      <c r="AN12" s="2" t="s">
        <v>175</v>
      </c>
      <c r="AP12" s="2" t="s">
        <v>175</v>
      </c>
      <c r="AQ12" s="2" t="s">
        <v>175</v>
      </c>
      <c r="AR12" s="2" t="s">
        <v>173</v>
      </c>
      <c r="AS12" s="2" t="s">
        <v>175</v>
      </c>
      <c r="AT12" s="2" t="s">
        <v>175</v>
      </c>
      <c r="AU12" s="2" t="s">
        <v>175</v>
      </c>
      <c r="AV12" s="2" t="s">
        <v>175</v>
      </c>
      <c r="AW12" s="2" t="s">
        <v>174</v>
      </c>
      <c r="AX12" s="2" t="s">
        <v>175</v>
      </c>
      <c r="AY12" s="2" t="s">
        <v>175</v>
      </c>
      <c r="AZ12" s="2" t="s">
        <v>174</v>
      </c>
      <c r="BA12" s="2" t="s">
        <v>174</v>
      </c>
      <c r="BB12" s="2" t="s">
        <v>174</v>
      </c>
      <c r="BC12" s="2" t="s">
        <v>173</v>
      </c>
      <c r="BD12" s="2" t="s">
        <v>175</v>
      </c>
      <c r="BF12" s="2" t="s">
        <v>174</v>
      </c>
      <c r="BG12" s="2" t="s">
        <v>177</v>
      </c>
      <c r="BH12" s="2" t="s">
        <v>175</v>
      </c>
      <c r="BI12" s="2" t="s">
        <v>175</v>
      </c>
      <c r="BJ12" s="2" t="s">
        <v>174</v>
      </c>
      <c r="BK12" s="2" t="s">
        <v>173</v>
      </c>
      <c r="BL12" s="2" t="s">
        <v>176</v>
      </c>
      <c r="BM12" s="2" t="s">
        <v>174</v>
      </c>
      <c r="BN12" s="2" t="s">
        <v>175</v>
      </c>
      <c r="BO12" s="2" t="s">
        <v>174</v>
      </c>
      <c r="BP12" s="2" t="s">
        <v>177</v>
      </c>
      <c r="BQ12" s="2" t="s">
        <v>176</v>
      </c>
      <c r="BR12" s="2" t="s">
        <v>176</v>
      </c>
      <c r="BS12" s="2" t="s">
        <v>174</v>
      </c>
      <c r="BT12" s="2" t="s">
        <v>176</v>
      </c>
      <c r="BV12" s="2" t="s">
        <v>175</v>
      </c>
      <c r="BW12" s="2" t="s">
        <v>176</v>
      </c>
      <c r="BX12" s="2" t="s">
        <v>176</v>
      </c>
      <c r="BY12" s="2" t="s">
        <v>175</v>
      </c>
      <c r="BZ12" s="2" t="s">
        <v>174</v>
      </c>
      <c r="CA12" s="2" t="s">
        <v>175</v>
      </c>
      <c r="CB12" s="2" t="s">
        <v>175</v>
      </c>
      <c r="CC12" s="2" t="s">
        <v>174</v>
      </c>
      <c r="CD12" s="2" t="s">
        <v>175</v>
      </c>
      <c r="CE12" s="2" t="s">
        <v>175</v>
      </c>
      <c r="CF12" s="2" t="s">
        <v>173</v>
      </c>
      <c r="CG12" s="2" t="s">
        <v>175</v>
      </c>
      <c r="CH12" s="2" t="s">
        <v>174</v>
      </c>
      <c r="CI12" s="2" t="s">
        <v>176</v>
      </c>
      <c r="CJ12" s="2" t="s">
        <v>174</v>
      </c>
      <c r="CL12" s="2" t="s">
        <v>175</v>
      </c>
      <c r="CM12" s="2" t="s">
        <v>176</v>
      </c>
      <c r="CN12" s="2" t="s">
        <v>174</v>
      </c>
      <c r="CO12" s="2" t="s">
        <v>175</v>
      </c>
      <c r="CP12" s="2" t="s">
        <v>176</v>
      </c>
      <c r="CQ12" s="2" t="s">
        <v>175</v>
      </c>
      <c r="CR12" s="2" t="s">
        <v>175</v>
      </c>
      <c r="CS12" s="2" t="s">
        <v>174</v>
      </c>
      <c r="CT12" s="2" t="s">
        <v>175</v>
      </c>
      <c r="CU12" s="2" t="s">
        <v>174</v>
      </c>
      <c r="CV12" s="2" t="s">
        <v>175</v>
      </c>
      <c r="CW12" s="2" t="s">
        <v>174</v>
      </c>
      <c r="CX12" s="2" t="s">
        <v>174</v>
      </c>
      <c r="CY12" s="2" t="s">
        <v>176</v>
      </c>
      <c r="CZ12" s="2" t="s">
        <v>174</v>
      </c>
      <c r="DB12" s="2" t="s">
        <v>175</v>
      </c>
      <c r="DC12" s="2" t="s">
        <v>175</v>
      </c>
      <c r="DD12" s="2" t="s">
        <v>174</v>
      </c>
      <c r="DE12" s="2" t="s">
        <v>175</v>
      </c>
      <c r="DF12" s="2" t="s">
        <v>175</v>
      </c>
      <c r="DG12" s="2" t="s">
        <v>175</v>
      </c>
      <c r="DH12" s="2" t="s">
        <v>175</v>
      </c>
      <c r="DI12" s="2" t="s">
        <v>175</v>
      </c>
      <c r="DJ12" s="2" t="s">
        <v>175</v>
      </c>
      <c r="DK12" s="2" t="s">
        <v>175</v>
      </c>
      <c r="DL12" s="2" t="s">
        <v>174</v>
      </c>
      <c r="DM12" s="2" t="s">
        <v>174</v>
      </c>
      <c r="DN12" s="2" t="s">
        <v>175</v>
      </c>
      <c r="DO12" s="2" t="s">
        <v>175</v>
      </c>
      <c r="DP12" s="2" t="s">
        <v>174</v>
      </c>
      <c r="DR12" s="2" t="s">
        <v>175</v>
      </c>
      <c r="DS12" s="2" t="s">
        <v>174</v>
      </c>
      <c r="DT12" s="2" t="s">
        <v>177</v>
      </c>
      <c r="DU12" s="2" t="s">
        <v>174</v>
      </c>
      <c r="DV12" s="2" t="s">
        <v>176</v>
      </c>
      <c r="DW12" s="2" t="s">
        <v>175</v>
      </c>
      <c r="DX12" s="2" t="s">
        <v>175</v>
      </c>
      <c r="DY12" s="2" t="s">
        <v>176</v>
      </c>
      <c r="DZ12" s="2" t="s">
        <v>175</v>
      </c>
      <c r="EA12" s="2" t="s">
        <v>174</v>
      </c>
      <c r="EB12" s="2" t="s">
        <v>175</v>
      </c>
      <c r="EC12" s="2" t="s">
        <v>174</v>
      </c>
      <c r="ED12" s="2" t="s">
        <v>173</v>
      </c>
      <c r="EE12" s="2" t="s">
        <v>174</v>
      </c>
      <c r="EF12" s="2" t="s">
        <v>176</v>
      </c>
      <c r="EH12" s="2" t="s">
        <v>177</v>
      </c>
      <c r="EI12" s="2" t="s">
        <v>177</v>
      </c>
      <c r="EJ12" s="2" t="s">
        <v>174</v>
      </c>
      <c r="EK12" s="2" t="s">
        <v>174</v>
      </c>
      <c r="EL12" s="2" t="s">
        <v>175</v>
      </c>
      <c r="EM12" s="2" t="s">
        <v>177</v>
      </c>
      <c r="EN12" s="2" t="s">
        <v>173</v>
      </c>
      <c r="EO12" s="2" t="s">
        <v>175</v>
      </c>
      <c r="EP12" s="2" t="s">
        <v>175</v>
      </c>
      <c r="EQ12" s="2" t="s">
        <v>175</v>
      </c>
      <c r="ER12" s="2" t="s">
        <v>173</v>
      </c>
      <c r="ES12" s="2" t="s">
        <v>175</v>
      </c>
      <c r="ET12" s="2" t="s">
        <v>174</v>
      </c>
      <c r="EU12" s="2" t="s">
        <v>175</v>
      </c>
      <c r="EV12" s="2" t="s">
        <v>175</v>
      </c>
      <c r="EX12" s="2" t="s">
        <v>175</v>
      </c>
      <c r="EY12" s="2" t="s">
        <v>174</v>
      </c>
      <c r="EZ12" s="2" t="s">
        <v>176</v>
      </c>
      <c r="FA12" s="2" t="s">
        <v>174</v>
      </c>
      <c r="FB12" s="2" t="s">
        <v>174</v>
      </c>
      <c r="FC12" s="2" t="s">
        <v>177</v>
      </c>
      <c r="FD12" s="2" t="s">
        <v>175</v>
      </c>
      <c r="FE12" s="2" t="s">
        <v>174</v>
      </c>
      <c r="FF12" s="2" t="s">
        <v>175</v>
      </c>
      <c r="FG12" s="2" t="s">
        <v>175</v>
      </c>
      <c r="FH12" s="2" t="s">
        <v>176</v>
      </c>
      <c r="FI12" s="2" t="s">
        <v>174</v>
      </c>
      <c r="FJ12" s="2" t="s">
        <v>174</v>
      </c>
      <c r="FK12" s="2" t="s">
        <v>175</v>
      </c>
      <c r="FL12" s="2" t="s">
        <v>175</v>
      </c>
    </row>
    <row r="13" spans="1:169" x14ac:dyDescent="0.25">
      <c r="A13">
        <v>12</v>
      </c>
      <c r="B13" s="1">
        <v>45159.709340277797</v>
      </c>
      <c r="C13" s="1">
        <v>45159.792395833298</v>
      </c>
      <c r="D13" t="s">
        <v>169</v>
      </c>
      <c r="F13" s="1"/>
      <c r="G13" t="s">
        <v>170</v>
      </c>
      <c r="H13" t="s">
        <v>171</v>
      </c>
      <c r="I13" t="s">
        <v>199</v>
      </c>
      <c r="J13" s="2" t="s">
        <v>177</v>
      </c>
      <c r="K13" s="2" t="s">
        <v>173</v>
      </c>
      <c r="L13" s="2" t="s">
        <v>173</v>
      </c>
      <c r="M13" s="2" t="s">
        <v>175</v>
      </c>
      <c r="N13" s="2" t="s">
        <v>173</v>
      </c>
      <c r="O13" s="2" t="s">
        <v>174</v>
      </c>
      <c r="P13" s="2" t="s">
        <v>173</v>
      </c>
      <c r="Q13" s="2" t="s">
        <v>176</v>
      </c>
      <c r="R13" s="2" t="s">
        <v>175</v>
      </c>
      <c r="S13" s="2" t="s">
        <v>174</v>
      </c>
      <c r="T13" s="2" t="s">
        <v>174</v>
      </c>
      <c r="U13" s="2" t="s">
        <v>174</v>
      </c>
      <c r="V13" s="2" t="s">
        <v>174</v>
      </c>
      <c r="W13" s="2" t="s">
        <v>175</v>
      </c>
      <c r="X13" s="2" t="s">
        <v>175</v>
      </c>
      <c r="Z13" s="2" t="s">
        <v>176</v>
      </c>
      <c r="AA13" s="2" t="s">
        <v>174</v>
      </c>
      <c r="AB13" s="2" t="s">
        <v>173</v>
      </c>
      <c r="AC13" s="2" t="s">
        <v>175</v>
      </c>
      <c r="AD13" s="2" t="s">
        <v>177</v>
      </c>
      <c r="AE13" s="2" t="s">
        <v>174</v>
      </c>
      <c r="AF13" s="2" t="s">
        <v>175</v>
      </c>
      <c r="AG13" s="2" t="s">
        <v>174</v>
      </c>
      <c r="AH13" s="2" t="s">
        <v>175</v>
      </c>
      <c r="AI13" s="2" t="s">
        <v>176</v>
      </c>
      <c r="AJ13" s="2" t="s">
        <v>175</v>
      </c>
      <c r="AK13" s="2" t="s">
        <v>175</v>
      </c>
      <c r="AL13" s="2" t="s">
        <v>175</v>
      </c>
      <c r="AM13" s="2" t="s">
        <v>175</v>
      </c>
      <c r="AN13" s="2" t="s">
        <v>174</v>
      </c>
      <c r="AP13" s="2" t="s">
        <v>175</v>
      </c>
      <c r="AQ13" s="2" t="s">
        <v>175</v>
      </c>
      <c r="AR13" s="2" t="s">
        <v>173</v>
      </c>
      <c r="AS13" s="2" t="s">
        <v>175</v>
      </c>
      <c r="AT13" s="2" t="s">
        <v>175</v>
      </c>
      <c r="AU13" s="2" t="s">
        <v>175</v>
      </c>
      <c r="AV13" s="2" t="s">
        <v>175</v>
      </c>
      <c r="AW13" s="2" t="s">
        <v>175</v>
      </c>
      <c r="AX13" s="2" t="s">
        <v>175</v>
      </c>
      <c r="AY13" s="2" t="s">
        <v>175</v>
      </c>
      <c r="AZ13" s="2" t="s">
        <v>175</v>
      </c>
      <c r="BA13" s="2" t="s">
        <v>175</v>
      </c>
      <c r="BB13" s="2" t="s">
        <v>175</v>
      </c>
      <c r="BC13" s="2" t="s">
        <v>175</v>
      </c>
      <c r="BD13" s="2" t="s">
        <v>175</v>
      </c>
      <c r="BF13" s="2" t="s">
        <v>175</v>
      </c>
      <c r="BG13" s="2" t="s">
        <v>177</v>
      </c>
      <c r="BH13" s="2" t="s">
        <v>175</v>
      </c>
      <c r="BI13" s="2" t="s">
        <v>175</v>
      </c>
      <c r="BJ13" s="2" t="s">
        <v>175</v>
      </c>
      <c r="BK13" s="2" t="s">
        <v>175</v>
      </c>
      <c r="BL13" s="2" t="s">
        <v>177</v>
      </c>
      <c r="BM13" s="2" t="s">
        <v>175</v>
      </c>
      <c r="BN13" s="2" t="s">
        <v>175</v>
      </c>
      <c r="BO13" s="2" t="s">
        <v>175</v>
      </c>
      <c r="BP13" s="2" t="s">
        <v>175</v>
      </c>
      <c r="BQ13" s="2" t="s">
        <v>176</v>
      </c>
      <c r="BR13" s="2" t="s">
        <v>174</v>
      </c>
      <c r="BS13" s="2" t="s">
        <v>174</v>
      </c>
      <c r="BT13" s="2" t="s">
        <v>175</v>
      </c>
      <c r="BV13" s="2" t="s">
        <v>175</v>
      </c>
      <c r="BW13" s="2" t="s">
        <v>173</v>
      </c>
      <c r="BX13" s="2" t="s">
        <v>174</v>
      </c>
      <c r="BY13" s="2" t="s">
        <v>175</v>
      </c>
      <c r="BZ13" s="2" t="s">
        <v>175</v>
      </c>
      <c r="CA13" s="2" t="s">
        <v>175</v>
      </c>
      <c r="CB13" s="2" t="s">
        <v>173</v>
      </c>
      <c r="CC13" s="2" t="s">
        <v>174</v>
      </c>
      <c r="CD13" s="2" t="s">
        <v>175</v>
      </c>
      <c r="CE13" s="2" t="s">
        <v>175</v>
      </c>
      <c r="CF13" s="2" t="s">
        <v>175</v>
      </c>
      <c r="CG13" s="2" t="s">
        <v>175</v>
      </c>
      <c r="CH13" s="2" t="s">
        <v>175</v>
      </c>
      <c r="CI13" s="2" t="s">
        <v>175</v>
      </c>
      <c r="CJ13" s="2" t="s">
        <v>175</v>
      </c>
      <c r="CL13" s="2" t="s">
        <v>175</v>
      </c>
      <c r="CM13" s="2" t="s">
        <v>177</v>
      </c>
      <c r="CN13" s="2" t="s">
        <v>174</v>
      </c>
      <c r="CO13" s="2" t="s">
        <v>175</v>
      </c>
      <c r="CP13" s="2" t="s">
        <v>177</v>
      </c>
      <c r="CQ13" s="2" t="s">
        <v>174</v>
      </c>
      <c r="CR13" s="2" t="s">
        <v>173</v>
      </c>
      <c r="CS13" s="2" t="s">
        <v>174</v>
      </c>
      <c r="CT13" s="2" t="s">
        <v>175</v>
      </c>
      <c r="CU13" s="2" t="s">
        <v>173</v>
      </c>
      <c r="CV13" s="2" t="s">
        <v>175</v>
      </c>
      <c r="CW13" s="2" t="s">
        <v>175</v>
      </c>
      <c r="CX13" s="2" t="s">
        <v>175</v>
      </c>
      <c r="CY13" s="2" t="s">
        <v>175</v>
      </c>
      <c r="CZ13" s="2" t="s">
        <v>175</v>
      </c>
      <c r="DB13" s="2" t="s">
        <v>175</v>
      </c>
      <c r="DC13" s="2" t="s">
        <v>175</v>
      </c>
      <c r="DD13" s="2" t="s">
        <v>175</v>
      </c>
      <c r="DE13" s="2" t="s">
        <v>175</v>
      </c>
      <c r="DF13" s="2" t="s">
        <v>175</v>
      </c>
      <c r="DG13" s="2" t="s">
        <v>175</v>
      </c>
      <c r="DH13" s="2" t="s">
        <v>175</v>
      </c>
      <c r="DI13" s="2" t="s">
        <v>174</v>
      </c>
      <c r="DJ13" s="2" t="s">
        <v>175</v>
      </c>
      <c r="DK13" s="2" t="s">
        <v>175</v>
      </c>
      <c r="DL13" s="2" t="s">
        <v>175</v>
      </c>
      <c r="DM13" s="2" t="s">
        <v>175</v>
      </c>
      <c r="DN13" s="2" t="s">
        <v>175</v>
      </c>
      <c r="DO13" s="2" t="s">
        <v>175</v>
      </c>
      <c r="DP13" s="2" t="s">
        <v>175</v>
      </c>
      <c r="DR13" s="2" t="s">
        <v>177</v>
      </c>
      <c r="DS13" s="2" t="s">
        <v>174</v>
      </c>
      <c r="DT13" s="2" t="s">
        <v>177</v>
      </c>
      <c r="DU13" s="2" t="s">
        <v>173</v>
      </c>
      <c r="DV13" s="2" t="s">
        <v>175</v>
      </c>
      <c r="DW13" s="2" t="s">
        <v>177</v>
      </c>
      <c r="DX13" s="2" t="s">
        <v>174</v>
      </c>
      <c r="DY13" s="2" t="s">
        <v>177</v>
      </c>
      <c r="DZ13" s="2" t="s">
        <v>177</v>
      </c>
      <c r="EA13" s="2" t="s">
        <v>175</v>
      </c>
      <c r="EB13" s="2" t="s">
        <v>175</v>
      </c>
      <c r="EC13" s="2" t="s">
        <v>175</v>
      </c>
      <c r="ED13" s="2" t="s">
        <v>177</v>
      </c>
      <c r="EE13" s="2" t="s">
        <v>173</v>
      </c>
      <c r="EF13" s="2" t="s">
        <v>175</v>
      </c>
      <c r="EH13" s="2" t="s">
        <v>177</v>
      </c>
      <c r="EI13" s="2" t="s">
        <v>177</v>
      </c>
      <c r="EJ13" s="2" t="s">
        <v>175</v>
      </c>
      <c r="EK13" s="2" t="s">
        <v>176</v>
      </c>
      <c r="EL13" s="2" t="s">
        <v>175</v>
      </c>
      <c r="EM13" s="2" t="s">
        <v>176</v>
      </c>
      <c r="EN13" s="2" t="s">
        <v>177</v>
      </c>
      <c r="EO13" s="2" t="s">
        <v>175</v>
      </c>
      <c r="EP13" s="2" t="s">
        <v>175</v>
      </c>
      <c r="EQ13" s="2" t="s">
        <v>175</v>
      </c>
      <c r="ER13" s="2" t="s">
        <v>175</v>
      </c>
      <c r="ES13" s="2" t="s">
        <v>174</v>
      </c>
      <c r="ET13" s="2" t="s">
        <v>175</v>
      </c>
      <c r="EU13" s="2" t="s">
        <v>175</v>
      </c>
      <c r="EV13" s="2" t="s">
        <v>175</v>
      </c>
      <c r="EX13" s="2" t="s">
        <v>175</v>
      </c>
      <c r="EY13" s="2" t="s">
        <v>176</v>
      </c>
      <c r="EZ13" s="2" t="s">
        <v>176</v>
      </c>
      <c r="FA13" s="2" t="s">
        <v>175</v>
      </c>
      <c r="FB13" s="2" t="s">
        <v>175</v>
      </c>
      <c r="FC13" s="2" t="s">
        <v>175</v>
      </c>
      <c r="FD13" s="2" t="s">
        <v>174</v>
      </c>
      <c r="FE13" s="2" t="s">
        <v>173</v>
      </c>
      <c r="FF13" s="2" t="s">
        <v>175</v>
      </c>
      <c r="FG13" s="2" t="s">
        <v>175</v>
      </c>
      <c r="FH13" s="2" t="s">
        <v>175</v>
      </c>
      <c r="FI13" s="2" t="s">
        <v>175</v>
      </c>
      <c r="FJ13" s="2" t="s">
        <v>174</v>
      </c>
      <c r="FK13" s="2" t="s">
        <v>175</v>
      </c>
      <c r="FL13" s="2" t="s">
        <v>175</v>
      </c>
    </row>
    <row r="14" spans="1:169" x14ac:dyDescent="0.25">
      <c r="A14">
        <v>13</v>
      </c>
      <c r="B14" s="1">
        <v>45161.904664351903</v>
      </c>
      <c r="C14" s="1">
        <v>45161.934409722198</v>
      </c>
      <c r="D14" t="s">
        <v>169</v>
      </c>
      <c r="F14" s="1"/>
      <c r="G14" t="s">
        <v>170</v>
      </c>
      <c r="H14" t="s">
        <v>171</v>
      </c>
      <c r="I14" t="s">
        <v>179</v>
      </c>
      <c r="J14" s="2" t="s">
        <v>176</v>
      </c>
      <c r="K14" s="2" t="s">
        <v>175</v>
      </c>
      <c r="L14" s="2" t="s">
        <v>177</v>
      </c>
      <c r="M14" s="2" t="s">
        <v>175</v>
      </c>
      <c r="N14" s="2" t="s">
        <v>174</v>
      </c>
      <c r="O14" s="2" t="s">
        <v>174</v>
      </c>
      <c r="P14" s="2" t="s">
        <v>175</v>
      </c>
      <c r="Q14" s="2" t="s">
        <v>176</v>
      </c>
      <c r="R14" s="2" t="s">
        <v>175</v>
      </c>
      <c r="S14" s="2" t="s">
        <v>174</v>
      </c>
      <c r="T14" s="2" t="s">
        <v>175</v>
      </c>
      <c r="U14" s="2" t="s">
        <v>175</v>
      </c>
      <c r="V14" s="2" t="s">
        <v>173</v>
      </c>
      <c r="W14" s="2" t="s">
        <v>175</v>
      </c>
      <c r="X14" s="2" t="s">
        <v>175</v>
      </c>
      <c r="Z14" s="2" t="s">
        <v>176</v>
      </c>
      <c r="AA14" s="2" t="s">
        <v>175</v>
      </c>
      <c r="AB14" s="2" t="s">
        <v>173</v>
      </c>
      <c r="AC14" s="2" t="s">
        <v>175</v>
      </c>
      <c r="AD14" s="2" t="s">
        <v>173</v>
      </c>
      <c r="AE14" s="2" t="s">
        <v>173</v>
      </c>
      <c r="AF14" s="2" t="s">
        <v>175</v>
      </c>
      <c r="AG14" s="2" t="s">
        <v>173</v>
      </c>
      <c r="AH14" s="2" t="s">
        <v>173</v>
      </c>
      <c r="AI14" s="2" t="s">
        <v>173</v>
      </c>
      <c r="AJ14" s="2" t="s">
        <v>174</v>
      </c>
      <c r="AK14" s="2" t="s">
        <v>174</v>
      </c>
      <c r="AL14" s="2" t="s">
        <v>173</v>
      </c>
      <c r="AM14" s="2" t="s">
        <v>173</v>
      </c>
      <c r="AN14" s="2" t="s">
        <v>173</v>
      </c>
      <c r="AO14" t="s">
        <v>200</v>
      </c>
      <c r="AP14" s="2" t="s">
        <v>175</v>
      </c>
      <c r="AQ14" s="2" t="s">
        <v>175</v>
      </c>
      <c r="AR14" s="2" t="s">
        <v>174</v>
      </c>
      <c r="AS14" s="2" t="s">
        <v>175</v>
      </c>
      <c r="AT14" s="2" t="s">
        <v>175</v>
      </c>
      <c r="AU14" s="2" t="s">
        <v>175</v>
      </c>
      <c r="AV14" s="2" t="s">
        <v>174</v>
      </c>
      <c r="AW14" s="2" t="s">
        <v>174</v>
      </c>
      <c r="AX14" s="2" t="s">
        <v>174</v>
      </c>
      <c r="AY14" s="2" t="s">
        <v>173</v>
      </c>
      <c r="AZ14" s="2" t="s">
        <v>175</v>
      </c>
      <c r="BA14" s="2" t="s">
        <v>174</v>
      </c>
      <c r="BB14" s="2" t="s">
        <v>175</v>
      </c>
      <c r="BC14" s="2" t="s">
        <v>175</v>
      </c>
      <c r="BD14" s="2" t="s">
        <v>173</v>
      </c>
      <c r="BF14" s="2" t="s">
        <v>175</v>
      </c>
      <c r="BG14" s="2" t="s">
        <v>173</v>
      </c>
      <c r="BH14" s="2" t="s">
        <v>175</v>
      </c>
      <c r="BI14" s="2" t="s">
        <v>175</v>
      </c>
      <c r="BJ14" s="2" t="s">
        <v>175</v>
      </c>
      <c r="BK14" s="2" t="s">
        <v>173</v>
      </c>
      <c r="BL14" s="2" t="s">
        <v>176</v>
      </c>
      <c r="BM14" s="2" t="s">
        <v>175</v>
      </c>
      <c r="BN14" s="2" t="s">
        <v>175</v>
      </c>
      <c r="BO14" s="2" t="s">
        <v>175</v>
      </c>
      <c r="BP14" s="2" t="s">
        <v>174</v>
      </c>
      <c r="BQ14" s="2" t="s">
        <v>176</v>
      </c>
      <c r="BR14" s="2" t="s">
        <v>173</v>
      </c>
      <c r="BS14" s="2" t="s">
        <v>176</v>
      </c>
      <c r="BT14" s="2" t="s">
        <v>175</v>
      </c>
      <c r="BV14" s="2" t="s">
        <v>175</v>
      </c>
      <c r="BW14" s="2" t="s">
        <v>174</v>
      </c>
      <c r="BX14" s="2" t="s">
        <v>176</v>
      </c>
      <c r="BY14" s="2" t="s">
        <v>175</v>
      </c>
      <c r="BZ14" s="2" t="s">
        <v>175</v>
      </c>
      <c r="CA14" s="2" t="s">
        <v>175</v>
      </c>
      <c r="CB14" s="2" t="s">
        <v>174</v>
      </c>
      <c r="CC14" s="2" t="s">
        <v>176</v>
      </c>
      <c r="CD14" s="2" t="s">
        <v>175</v>
      </c>
      <c r="CE14" s="2" t="s">
        <v>175</v>
      </c>
      <c r="CF14" s="2" t="s">
        <v>175</v>
      </c>
      <c r="CG14" s="2" t="s">
        <v>175</v>
      </c>
      <c r="CH14" s="2" t="s">
        <v>173</v>
      </c>
      <c r="CI14" s="2" t="s">
        <v>175</v>
      </c>
      <c r="CJ14" s="2" t="s">
        <v>175</v>
      </c>
      <c r="CL14" s="2" t="s">
        <v>175</v>
      </c>
      <c r="CM14" s="2" t="s">
        <v>173</v>
      </c>
      <c r="CN14" s="2" t="s">
        <v>174</v>
      </c>
      <c r="CO14" s="2" t="s">
        <v>175</v>
      </c>
      <c r="CP14" s="2" t="s">
        <v>173</v>
      </c>
      <c r="CQ14" s="2" t="s">
        <v>175</v>
      </c>
      <c r="CR14" s="2" t="s">
        <v>174</v>
      </c>
      <c r="CS14" s="2" t="s">
        <v>174</v>
      </c>
      <c r="CT14" s="2" t="s">
        <v>175</v>
      </c>
      <c r="CU14" s="2" t="s">
        <v>174</v>
      </c>
      <c r="CV14" s="2" t="s">
        <v>175</v>
      </c>
      <c r="CW14" s="2" t="s">
        <v>176</v>
      </c>
      <c r="CX14" s="2" t="s">
        <v>174</v>
      </c>
      <c r="CY14" s="2" t="s">
        <v>175</v>
      </c>
      <c r="CZ14" s="2" t="s">
        <v>174</v>
      </c>
      <c r="DB14" s="2" t="s">
        <v>175</v>
      </c>
      <c r="DC14" s="2" t="s">
        <v>175</v>
      </c>
      <c r="DD14" s="2" t="s">
        <v>175</v>
      </c>
      <c r="DE14" s="2" t="s">
        <v>175</v>
      </c>
      <c r="DF14" s="2" t="s">
        <v>175</v>
      </c>
      <c r="DG14" s="2" t="s">
        <v>175</v>
      </c>
      <c r="DH14" s="2" t="s">
        <v>175</v>
      </c>
      <c r="DI14" s="2" t="s">
        <v>175</v>
      </c>
      <c r="DJ14" s="2" t="s">
        <v>175</v>
      </c>
      <c r="DK14" s="2" t="s">
        <v>175</v>
      </c>
      <c r="DL14" s="2" t="s">
        <v>175</v>
      </c>
      <c r="DM14" s="2" t="s">
        <v>175</v>
      </c>
      <c r="DN14" s="2" t="s">
        <v>174</v>
      </c>
      <c r="DO14" s="2" t="s">
        <v>176</v>
      </c>
      <c r="DP14" s="2" t="s">
        <v>175</v>
      </c>
      <c r="DQ14" t="s">
        <v>201</v>
      </c>
      <c r="DR14" s="2" t="s">
        <v>174</v>
      </c>
      <c r="DS14" s="2" t="s">
        <v>175</v>
      </c>
      <c r="DT14" s="2" t="s">
        <v>173</v>
      </c>
      <c r="DU14" s="2" t="s">
        <v>175</v>
      </c>
      <c r="DV14" s="2" t="s">
        <v>174</v>
      </c>
      <c r="DW14" s="2" t="s">
        <v>174</v>
      </c>
      <c r="DX14" s="2" t="s">
        <v>175</v>
      </c>
      <c r="DY14" s="2" t="s">
        <v>173</v>
      </c>
      <c r="DZ14" s="2" t="s">
        <v>175</v>
      </c>
      <c r="EA14" s="2" t="s">
        <v>175</v>
      </c>
      <c r="EB14" s="2" t="s">
        <v>174</v>
      </c>
      <c r="EC14" s="2" t="s">
        <v>176</v>
      </c>
      <c r="ED14" s="2" t="s">
        <v>173</v>
      </c>
      <c r="EE14" s="2" t="s">
        <v>175</v>
      </c>
      <c r="EF14" s="2" t="s">
        <v>174</v>
      </c>
      <c r="EH14" s="2" t="s">
        <v>176</v>
      </c>
      <c r="EI14" s="2" t="s">
        <v>176</v>
      </c>
      <c r="EJ14" s="2" t="s">
        <v>175</v>
      </c>
      <c r="EK14" s="2" t="s">
        <v>175</v>
      </c>
      <c r="EL14" s="2" t="s">
        <v>175</v>
      </c>
      <c r="EM14" s="2" t="s">
        <v>176</v>
      </c>
      <c r="EN14" s="2" t="s">
        <v>173</v>
      </c>
      <c r="EO14" s="2" t="s">
        <v>175</v>
      </c>
      <c r="EP14" s="2" t="s">
        <v>175</v>
      </c>
      <c r="EQ14" s="2" t="s">
        <v>175</v>
      </c>
      <c r="ER14" s="2" t="s">
        <v>173</v>
      </c>
      <c r="ES14" s="2" t="s">
        <v>174</v>
      </c>
      <c r="ET14" s="2" t="s">
        <v>175</v>
      </c>
      <c r="EU14" s="2" t="s">
        <v>174</v>
      </c>
      <c r="EV14" s="2" t="s">
        <v>174</v>
      </c>
      <c r="EX14" s="2" t="s">
        <v>175</v>
      </c>
      <c r="EY14" s="2" t="s">
        <v>175</v>
      </c>
      <c r="EZ14" s="2" t="s">
        <v>173</v>
      </c>
      <c r="FA14" s="2" t="s">
        <v>175</v>
      </c>
      <c r="FB14" s="2" t="s">
        <v>175</v>
      </c>
      <c r="FC14" s="2" t="s">
        <v>176</v>
      </c>
      <c r="FD14" s="2" t="s">
        <v>175</v>
      </c>
      <c r="FE14" s="2" t="s">
        <v>174</v>
      </c>
      <c r="FF14" s="2" t="s">
        <v>175</v>
      </c>
      <c r="FG14" s="2" t="s">
        <v>175</v>
      </c>
      <c r="FH14" s="2" t="s">
        <v>177</v>
      </c>
      <c r="FI14" s="2" t="s">
        <v>173</v>
      </c>
      <c r="FJ14" s="2" t="s">
        <v>173</v>
      </c>
      <c r="FK14" s="2" t="s">
        <v>175</v>
      </c>
      <c r="FL14" s="2" t="s">
        <v>174</v>
      </c>
    </row>
    <row r="15" spans="1:169" x14ac:dyDescent="0.25">
      <c r="A15">
        <v>14</v>
      </c>
      <c r="B15" s="1">
        <v>45162.5672569444</v>
      </c>
      <c r="C15" s="1">
        <v>45162.574988425898</v>
      </c>
      <c r="D15" t="s">
        <v>169</v>
      </c>
      <c r="F15" s="1"/>
      <c r="G15" t="s">
        <v>170</v>
      </c>
      <c r="H15" t="s">
        <v>171</v>
      </c>
      <c r="I15" t="s">
        <v>192</v>
      </c>
      <c r="J15" s="2" t="s">
        <v>176</v>
      </c>
      <c r="K15" s="2" t="s">
        <v>174</v>
      </c>
      <c r="L15" s="2" t="s">
        <v>176</v>
      </c>
      <c r="M15" s="2" t="s">
        <v>175</v>
      </c>
      <c r="N15" s="2" t="s">
        <v>174</v>
      </c>
      <c r="O15" s="2" t="s">
        <v>174</v>
      </c>
      <c r="P15" s="2" t="s">
        <v>173</v>
      </c>
      <c r="Q15" s="2" t="s">
        <v>176</v>
      </c>
      <c r="R15" s="2" t="s">
        <v>175</v>
      </c>
      <c r="S15" s="2" t="s">
        <v>174</v>
      </c>
      <c r="T15" s="2" t="s">
        <v>174</v>
      </c>
      <c r="U15" s="2" t="s">
        <v>174</v>
      </c>
      <c r="V15" s="2" t="s">
        <v>173</v>
      </c>
      <c r="W15" s="2" t="s">
        <v>174</v>
      </c>
      <c r="X15" s="2" t="s">
        <v>174</v>
      </c>
      <c r="Z15" s="2" t="s">
        <v>177</v>
      </c>
      <c r="AA15" s="2" t="s">
        <v>175</v>
      </c>
      <c r="AB15" s="2" t="s">
        <v>176</v>
      </c>
      <c r="AC15" s="2" t="s">
        <v>175</v>
      </c>
      <c r="AD15" s="2" t="s">
        <v>173</v>
      </c>
      <c r="AE15" s="2" t="s">
        <v>176</v>
      </c>
      <c r="AF15" s="2" t="s">
        <v>175</v>
      </c>
      <c r="AG15" s="2" t="s">
        <v>174</v>
      </c>
      <c r="AH15" s="2" t="s">
        <v>175</v>
      </c>
      <c r="AI15" s="2" t="s">
        <v>176</v>
      </c>
      <c r="AJ15" s="2" t="s">
        <v>173</v>
      </c>
      <c r="AK15" s="2" t="s">
        <v>174</v>
      </c>
      <c r="AL15" s="2" t="s">
        <v>173</v>
      </c>
      <c r="AM15" s="2" t="s">
        <v>175</v>
      </c>
      <c r="AN15" s="2" t="s">
        <v>173</v>
      </c>
      <c r="AP15" s="2" t="s">
        <v>175</v>
      </c>
      <c r="AQ15" s="2" t="s">
        <v>175</v>
      </c>
      <c r="AR15" s="2" t="s">
        <v>173</v>
      </c>
      <c r="AS15" s="2" t="s">
        <v>175</v>
      </c>
      <c r="AT15" s="2" t="s">
        <v>175</v>
      </c>
      <c r="AU15" s="2" t="s">
        <v>175</v>
      </c>
      <c r="AV15" s="2" t="s">
        <v>175</v>
      </c>
      <c r="AW15" s="2" t="s">
        <v>173</v>
      </c>
      <c r="AX15" s="2" t="s">
        <v>175</v>
      </c>
      <c r="AY15" s="2" t="s">
        <v>175</v>
      </c>
      <c r="AZ15" s="2" t="s">
        <v>174</v>
      </c>
      <c r="BA15" s="2" t="s">
        <v>175</v>
      </c>
      <c r="BB15" s="2" t="s">
        <v>174</v>
      </c>
      <c r="BC15" s="2" t="s">
        <v>174</v>
      </c>
      <c r="BD15" s="2" t="s">
        <v>175</v>
      </c>
      <c r="BF15" s="2" t="s">
        <v>176</v>
      </c>
      <c r="BG15" s="2" t="s">
        <v>176</v>
      </c>
      <c r="BH15" s="2" t="s">
        <v>175</v>
      </c>
      <c r="BI15" s="2" t="s">
        <v>175</v>
      </c>
      <c r="BJ15" s="2" t="s">
        <v>174</v>
      </c>
      <c r="BK15" s="2" t="s">
        <v>177</v>
      </c>
      <c r="BL15" s="2" t="s">
        <v>176</v>
      </c>
      <c r="BM15" s="2" t="s">
        <v>175</v>
      </c>
      <c r="BN15" s="2" t="s">
        <v>175</v>
      </c>
      <c r="BO15" s="2" t="s">
        <v>173</v>
      </c>
      <c r="BP15" s="2" t="s">
        <v>176</v>
      </c>
      <c r="BQ15" s="2" t="s">
        <v>173</v>
      </c>
      <c r="BR15" s="2" t="s">
        <v>175</v>
      </c>
      <c r="BS15" s="2" t="s">
        <v>173</v>
      </c>
      <c r="BT15" s="2" t="s">
        <v>175</v>
      </c>
      <c r="BV15" s="2" t="s">
        <v>173</v>
      </c>
      <c r="BW15" s="2" t="s">
        <v>173</v>
      </c>
      <c r="BX15" s="2" t="s">
        <v>173</v>
      </c>
      <c r="BY15" s="2" t="s">
        <v>175</v>
      </c>
      <c r="BZ15" s="2" t="s">
        <v>173</v>
      </c>
      <c r="CA15" s="2" t="s">
        <v>176</v>
      </c>
      <c r="CB15" s="2" t="s">
        <v>176</v>
      </c>
      <c r="CC15" s="2" t="s">
        <v>173</v>
      </c>
      <c r="CD15" s="2" t="s">
        <v>173</v>
      </c>
      <c r="CE15" s="2" t="s">
        <v>173</v>
      </c>
      <c r="CF15" s="2" t="s">
        <v>176</v>
      </c>
      <c r="CG15" s="2" t="s">
        <v>176</v>
      </c>
      <c r="CH15" s="2" t="s">
        <v>176</v>
      </c>
      <c r="CI15" s="2" t="s">
        <v>176</v>
      </c>
      <c r="CJ15" s="2" t="s">
        <v>176</v>
      </c>
      <c r="CL15" s="2" t="s">
        <v>175</v>
      </c>
      <c r="CM15" s="2" t="s">
        <v>174</v>
      </c>
      <c r="CN15" s="2" t="s">
        <v>173</v>
      </c>
      <c r="CO15" s="2" t="s">
        <v>174</v>
      </c>
      <c r="CP15" s="2" t="s">
        <v>176</v>
      </c>
      <c r="CQ15" s="2" t="s">
        <v>175</v>
      </c>
      <c r="CR15" s="2" t="s">
        <v>174</v>
      </c>
      <c r="CS15" s="2" t="s">
        <v>173</v>
      </c>
      <c r="CT15" s="2" t="s">
        <v>177</v>
      </c>
      <c r="CU15" s="2" t="s">
        <v>173</v>
      </c>
      <c r="CV15" s="2" t="s">
        <v>174</v>
      </c>
      <c r="CW15" s="2" t="s">
        <v>174</v>
      </c>
      <c r="CX15" s="2" t="s">
        <v>173</v>
      </c>
      <c r="CY15" s="2" t="s">
        <v>177</v>
      </c>
      <c r="CZ15" s="2" t="s">
        <v>176</v>
      </c>
      <c r="DB15" s="2" t="s">
        <v>175</v>
      </c>
      <c r="DC15" s="2" t="s">
        <v>175</v>
      </c>
      <c r="DD15" s="2" t="s">
        <v>175</v>
      </c>
      <c r="DE15" s="2" t="s">
        <v>175</v>
      </c>
      <c r="DF15" s="2" t="s">
        <v>175</v>
      </c>
      <c r="DG15" s="2" t="s">
        <v>175</v>
      </c>
      <c r="DH15" s="2" t="s">
        <v>175</v>
      </c>
      <c r="DI15" s="2" t="s">
        <v>175</v>
      </c>
      <c r="DJ15" s="2" t="s">
        <v>175</v>
      </c>
      <c r="DK15" s="2" t="s">
        <v>175</v>
      </c>
      <c r="DL15" s="2" t="s">
        <v>175</v>
      </c>
      <c r="DM15" s="2" t="s">
        <v>175</v>
      </c>
      <c r="DN15" s="2" t="s">
        <v>175</v>
      </c>
      <c r="DO15" s="2" t="s">
        <v>175</v>
      </c>
      <c r="DP15" s="2" t="s">
        <v>174</v>
      </c>
      <c r="DR15" s="2" t="s">
        <v>175</v>
      </c>
      <c r="DS15" s="2" t="s">
        <v>174</v>
      </c>
      <c r="DT15" s="2" t="s">
        <v>177</v>
      </c>
      <c r="DU15" s="2" t="s">
        <v>174</v>
      </c>
      <c r="DV15" s="2" t="s">
        <v>173</v>
      </c>
      <c r="DW15" s="2" t="s">
        <v>175</v>
      </c>
      <c r="DX15" s="2" t="s">
        <v>174</v>
      </c>
      <c r="DY15" s="2" t="s">
        <v>176</v>
      </c>
      <c r="DZ15" s="2" t="s">
        <v>173</v>
      </c>
      <c r="EA15" s="2" t="s">
        <v>173</v>
      </c>
      <c r="EB15" s="2" t="s">
        <v>175</v>
      </c>
      <c r="EC15" s="2" t="s">
        <v>175</v>
      </c>
      <c r="ED15" s="2" t="s">
        <v>176</v>
      </c>
      <c r="EE15" s="2" t="s">
        <v>175</v>
      </c>
      <c r="EF15" s="2" t="s">
        <v>175</v>
      </c>
      <c r="EH15" s="2" t="s">
        <v>176</v>
      </c>
      <c r="EI15" s="2" t="s">
        <v>174</v>
      </c>
      <c r="EJ15" s="2" t="s">
        <v>175</v>
      </c>
      <c r="EK15" s="2" t="s">
        <v>175</v>
      </c>
      <c r="EL15" s="2" t="s">
        <v>174</v>
      </c>
      <c r="EM15" s="2" t="s">
        <v>177</v>
      </c>
      <c r="EN15" s="2" t="s">
        <v>173</v>
      </c>
      <c r="EO15" s="2" t="s">
        <v>174</v>
      </c>
      <c r="EP15" s="2" t="s">
        <v>175</v>
      </c>
      <c r="EQ15" s="2" t="s">
        <v>174</v>
      </c>
      <c r="ER15" s="2" t="s">
        <v>176</v>
      </c>
      <c r="ES15" s="2" t="s">
        <v>175</v>
      </c>
      <c r="ET15" s="2" t="s">
        <v>176</v>
      </c>
      <c r="EU15" s="2" t="s">
        <v>175</v>
      </c>
      <c r="EV15" s="2" t="s">
        <v>174</v>
      </c>
      <c r="EX15" s="2" t="s">
        <v>175</v>
      </c>
      <c r="EY15" s="2" t="s">
        <v>174</v>
      </c>
      <c r="EZ15" s="2" t="s">
        <v>173</v>
      </c>
      <c r="FA15" s="2" t="s">
        <v>175</v>
      </c>
      <c r="FB15" s="2" t="s">
        <v>175</v>
      </c>
      <c r="FC15" s="2" t="s">
        <v>173</v>
      </c>
      <c r="FD15" s="2" t="s">
        <v>173</v>
      </c>
      <c r="FE15" s="2" t="s">
        <v>174</v>
      </c>
      <c r="FF15" s="2" t="s">
        <v>175</v>
      </c>
      <c r="FG15" s="2" t="s">
        <v>175</v>
      </c>
      <c r="FH15" s="2" t="s">
        <v>177</v>
      </c>
      <c r="FI15" s="2" t="s">
        <v>174</v>
      </c>
      <c r="FJ15" s="2" t="s">
        <v>173</v>
      </c>
      <c r="FK15" s="2" t="s">
        <v>175</v>
      </c>
      <c r="FL15" s="2" t="s">
        <v>175</v>
      </c>
    </row>
    <row r="16" spans="1:169" x14ac:dyDescent="0.25">
      <c r="A16">
        <v>15</v>
      </c>
      <c r="B16" s="1">
        <v>45162.618969907402</v>
      </c>
      <c r="C16" s="1">
        <v>45162.657500000001</v>
      </c>
      <c r="D16" t="s">
        <v>169</v>
      </c>
      <c r="F16" s="1"/>
      <c r="G16" t="s">
        <v>170</v>
      </c>
      <c r="H16" t="s">
        <v>171</v>
      </c>
      <c r="I16" t="s">
        <v>179</v>
      </c>
      <c r="J16" s="2" t="s">
        <v>173</v>
      </c>
      <c r="K16" s="2" t="s">
        <v>174</v>
      </c>
      <c r="L16" s="2" t="s">
        <v>176</v>
      </c>
      <c r="M16" s="2" t="s">
        <v>175</v>
      </c>
      <c r="N16" s="2" t="s">
        <v>173</v>
      </c>
      <c r="O16" s="2" t="s">
        <v>175</v>
      </c>
      <c r="P16" s="2" t="s">
        <v>175</v>
      </c>
      <c r="Q16" s="2" t="s">
        <v>177</v>
      </c>
      <c r="R16" s="2" t="s">
        <v>175</v>
      </c>
      <c r="S16" s="2" t="s">
        <v>174</v>
      </c>
      <c r="T16" s="2" t="s">
        <v>175</v>
      </c>
      <c r="U16" s="2" t="s">
        <v>174</v>
      </c>
      <c r="V16" s="2" t="s">
        <v>176</v>
      </c>
      <c r="W16" s="2" t="s">
        <v>175</v>
      </c>
      <c r="X16" s="2" t="s">
        <v>174</v>
      </c>
      <c r="Z16" s="2" t="s">
        <v>176</v>
      </c>
      <c r="AA16" s="2" t="s">
        <v>175</v>
      </c>
      <c r="AB16" s="2" t="s">
        <v>174</v>
      </c>
      <c r="AC16" s="2" t="s">
        <v>175</v>
      </c>
      <c r="AD16" s="2" t="s">
        <v>174</v>
      </c>
      <c r="AE16" s="2" t="s">
        <v>173</v>
      </c>
      <c r="AF16" s="2" t="s">
        <v>175</v>
      </c>
      <c r="AG16" s="2" t="s">
        <v>175</v>
      </c>
      <c r="AH16" s="2" t="s">
        <v>175</v>
      </c>
      <c r="AI16" s="2" t="s">
        <v>174</v>
      </c>
      <c r="AJ16" s="2" t="s">
        <v>174</v>
      </c>
      <c r="AK16" s="2" t="s">
        <v>175</v>
      </c>
      <c r="AL16" s="2" t="s">
        <v>175</v>
      </c>
      <c r="AM16" s="2" t="s">
        <v>174</v>
      </c>
      <c r="AN16" s="2" t="s">
        <v>174</v>
      </c>
      <c r="AP16" s="2" t="s">
        <v>175</v>
      </c>
      <c r="AQ16" s="2" t="s">
        <v>175</v>
      </c>
      <c r="AR16" s="2" t="s">
        <v>173</v>
      </c>
      <c r="AS16" s="2" t="s">
        <v>175</v>
      </c>
      <c r="AT16" s="2" t="s">
        <v>175</v>
      </c>
      <c r="AU16" s="2" t="s">
        <v>175</v>
      </c>
      <c r="AV16" s="2" t="s">
        <v>175</v>
      </c>
      <c r="AW16" s="2" t="s">
        <v>174</v>
      </c>
      <c r="AX16" s="2" t="s">
        <v>175</v>
      </c>
      <c r="AY16" s="2" t="s">
        <v>175</v>
      </c>
      <c r="AZ16" s="2" t="s">
        <v>174</v>
      </c>
      <c r="BA16" s="2" t="s">
        <v>175</v>
      </c>
      <c r="BB16" s="2" t="s">
        <v>173</v>
      </c>
      <c r="BC16" s="2" t="s">
        <v>175</v>
      </c>
      <c r="BD16" s="2" t="s">
        <v>175</v>
      </c>
      <c r="BF16" s="2" t="s">
        <v>176</v>
      </c>
      <c r="BG16" s="2" t="s">
        <v>177</v>
      </c>
      <c r="BH16" s="2" t="s">
        <v>174</v>
      </c>
      <c r="BI16" s="2" t="s">
        <v>175</v>
      </c>
      <c r="BJ16" s="2" t="s">
        <v>175</v>
      </c>
      <c r="BK16" s="2" t="s">
        <v>176</v>
      </c>
      <c r="BL16" s="2" t="s">
        <v>176</v>
      </c>
      <c r="BM16" s="2" t="s">
        <v>174</v>
      </c>
      <c r="BN16" s="2" t="s">
        <v>175</v>
      </c>
      <c r="BO16" s="2" t="s">
        <v>174</v>
      </c>
      <c r="BP16" s="2" t="s">
        <v>174</v>
      </c>
      <c r="BQ16" s="2" t="s">
        <v>176</v>
      </c>
      <c r="BR16" s="2" t="s">
        <v>174</v>
      </c>
      <c r="BS16" s="2" t="s">
        <v>175</v>
      </c>
      <c r="BT16" s="2" t="s">
        <v>175</v>
      </c>
      <c r="BV16" s="2" t="s">
        <v>174</v>
      </c>
      <c r="BW16" s="2" t="s">
        <v>176</v>
      </c>
      <c r="BX16" s="2" t="s">
        <v>173</v>
      </c>
      <c r="BY16" s="2" t="s">
        <v>175</v>
      </c>
      <c r="BZ16" s="2" t="s">
        <v>174</v>
      </c>
      <c r="CA16" s="2" t="s">
        <v>174</v>
      </c>
      <c r="CB16" s="2" t="s">
        <v>174</v>
      </c>
      <c r="CC16" s="2" t="s">
        <v>174</v>
      </c>
      <c r="CD16" s="2" t="s">
        <v>175</v>
      </c>
      <c r="CE16" s="2" t="s">
        <v>175</v>
      </c>
      <c r="CF16" s="2" t="s">
        <v>175</v>
      </c>
      <c r="CG16" s="2" t="s">
        <v>175</v>
      </c>
      <c r="CH16" s="2" t="s">
        <v>175</v>
      </c>
      <c r="CI16" s="2" t="s">
        <v>175</v>
      </c>
      <c r="CJ16" s="2" t="s">
        <v>174</v>
      </c>
      <c r="CL16" s="2" t="s">
        <v>174</v>
      </c>
      <c r="CM16" s="2" t="s">
        <v>173</v>
      </c>
      <c r="CN16" s="2" t="s">
        <v>174</v>
      </c>
      <c r="CO16" s="2" t="s">
        <v>175</v>
      </c>
      <c r="CP16" s="2" t="s">
        <v>173</v>
      </c>
      <c r="CQ16" s="2" t="s">
        <v>174</v>
      </c>
      <c r="CR16" s="2" t="s">
        <v>175</v>
      </c>
      <c r="CS16" s="2" t="s">
        <v>174</v>
      </c>
      <c r="CT16" s="2" t="s">
        <v>175</v>
      </c>
      <c r="CU16" s="2" t="s">
        <v>174</v>
      </c>
      <c r="CV16" s="2" t="s">
        <v>174</v>
      </c>
      <c r="CW16" s="2" t="s">
        <v>175</v>
      </c>
      <c r="CX16" s="2" t="s">
        <v>174</v>
      </c>
      <c r="CY16" s="2" t="s">
        <v>173</v>
      </c>
      <c r="CZ16" s="2" t="s">
        <v>175</v>
      </c>
      <c r="DB16" s="2" t="s">
        <v>175</v>
      </c>
      <c r="DC16" s="2" t="s">
        <v>175</v>
      </c>
      <c r="DD16" s="2" t="s">
        <v>175</v>
      </c>
      <c r="DE16" s="2" t="s">
        <v>175</v>
      </c>
      <c r="DF16" s="2" t="s">
        <v>175</v>
      </c>
      <c r="DG16" s="2" t="s">
        <v>175</v>
      </c>
      <c r="DH16" s="2" t="s">
        <v>175</v>
      </c>
      <c r="DI16" s="2" t="s">
        <v>175</v>
      </c>
      <c r="DJ16" s="2" t="s">
        <v>175</v>
      </c>
      <c r="DK16" s="2" t="s">
        <v>175</v>
      </c>
      <c r="DL16" s="2" t="s">
        <v>175</v>
      </c>
      <c r="DM16" s="2" t="s">
        <v>174</v>
      </c>
      <c r="DN16" s="2" t="s">
        <v>174</v>
      </c>
      <c r="DO16" s="2" t="s">
        <v>175</v>
      </c>
      <c r="DP16" s="2" t="s">
        <v>175</v>
      </c>
      <c r="DR16" s="2" t="s">
        <v>176</v>
      </c>
      <c r="DS16" s="2" t="s">
        <v>174</v>
      </c>
      <c r="DT16" s="2" t="s">
        <v>174</v>
      </c>
      <c r="DU16" s="2" t="s">
        <v>175</v>
      </c>
      <c r="DV16" s="2" t="s">
        <v>174</v>
      </c>
      <c r="DW16" s="2" t="s">
        <v>174</v>
      </c>
      <c r="DX16" s="2" t="s">
        <v>174</v>
      </c>
      <c r="DY16" s="2" t="s">
        <v>173</v>
      </c>
      <c r="DZ16" s="2" t="s">
        <v>175</v>
      </c>
      <c r="EA16" s="2" t="s">
        <v>175</v>
      </c>
      <c r="EB16" s="2" t="s">
        <v>174</v>
      </c>
      <c r="EC16" s="2" t="s">
        <v>175</v>
      </c>
      <c r="ED16" s="2" t="s">
        <v>173</v>
      </c>
      <c r="EE16" s="2" t="s">
        <v>175</v>
      </c>
      <c r="EF16" s="2" t="s">
        <v>173</v>
      </c>
      <c r="EH16" s="2" t="s">
        <v>176</v>
      </c>
      <c r="EI16" s="2" t="s">
        <v>177</v>
      </c>
      <c r="EJ16" s="2" t="s">
        <v>174</v>
      </c>
      <c r="EK16" s="2" t="s">
        <v>175</v>
      </c>
      <c r="EL16" s="2" t="s">
        <v>175</v>
      </c>
      <c r="EM16" s="2" t="s">
        <v>177</v>
      </c>
      <c r="EN16" s="2" t="s">
        <v>173</v>
      </c>
      <c r="EO16" s="2" t="s">
        <v>174</v>
      </c>
      <c r="EP16" s="2" t="s">
        <v>175</v>
      </c>
      <c r="EQ16" s="2" t="s">
        <v>175</v>
      </c>
      <c r="ER16" s="2" t="s">
        <v>177</v>
      </c>
      <c r="ES16" s="2" t="s">
        <v>176</v>
      </c>
      <c r="ET16" s="2" t="s">
        <v>174</v>
      </c>
      <c r="EU16" s="2" t="s">
        <v>175</v>
      </c>
      <c r="EV16" s="2" t="s">
        <v>175</v>
      </c>
      <c r="EX16" s="2" t="s">
        <v>174</v>
      </c>
      <c r="EY16" s="2" t="s">
        <v>174</v>
      </c>
      <c r="EZ16" s="2" t="s">
        <v>174</v>
      </c>
      <c r="FA16" s="2" t="s">
        <v>175</v>
      </c>
      <c r="FB16" s="2" t="s">
        <v>175</v>
      </c>
      <c r="FC16" s="2" t="s">
        <v>177</v>
      </c>
      <c r="FD16" s="2" t="s">
        <v>175</v>
      </c>
      <c r="FE16" s="2" t="s">
        <v>174</v>
      </c>
      <c r="FF16" s="2" t="s">
        <v>175</v>
      </c>
      <c r="FG16" s="2" t="s">
        <v>175</v>
      </c>
      <c r="FH16" s="2" t="s">
        <v>177</v>
      </c>
      <c r="FI16" s="2" t="s">
        <v>175</v>
      </c>
      <c r="FJ16" s="2" t="s">
        <v>175</v>
      </c>
      <c r="FK16" s="2" t="s">
        <v>175</v>
      </c>
      <c r="FL16" s="2" t="s">
        <v>175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940F-9CF1-405F-8206-B36DE814F467}">
  <dimension ref="A1:P216"/>
  <sheetViews>
    <sheetView tabSelected="1" topLeftCell="C1" zoomScale="64" workbookViewId="0">
      <pane ySplit="1" topLeftCell="A157" activePane="bottomLeft" state="frozen"/>
      <selection pane="bottomLeft" activeCell="S171" sqref="S171"/>
    </sheetView>
  </sheetViews>
  <sheetFormatPr defaultRowHeight="15" x14ac:dyDescent="0.25"/>
  <cols>
    <col min="1" max="1" width="19" bestFit="1" customWidth="1"/>
    <col min="2" max="2" width="18.5703125" bestFit="1" customWidth="1"/>
    <col min="3" max="5" width="17.5703125" bestFit="1" customWidth="1"/>
    <col min="6" max="6" width="14.85546875" bestFit="1" customWidth="1"/>
    <col min="7" max="10" width="15.28515625" bestFit="1" customWidth="1"/>
    <col min="11" max="11" width="19.140625" bestFit="1" customWidth="1"/>
    <col min="12" max="12" width="19.42578125" bestFit="1" customWidth="1"/>
    <col min="13" max="15" width="18.42578125" bestFit="1" customWidth="1"/>
    <col min="16" max="16" width="15.28515625" bestFit="1" customWidth="1"/>
  </cols>
  <sheetData>
    <row r="1" spans="1:16" x14ac:dyDescent="0.25">
      <c r="A1" s="4" t="s">
        <v>268</v>
      </c>
      <c r="B1" s="3" t="s">
        <v>202</v>
      </c>
      <c r="C1" s="3" t="s">
        <v>203</v>
      </c>
      <c r="D1" s="3" t="s">
        <v>204</v>
      </c>
      <c r="E1" s="3" t="s">
        <v>205</v>
      </c>
      <c r="F1" s="3" t="s">
        <v>206</v>
      </c>
      <c r="G1" s="3" t="s">
        <v>207</v>
      </c>
      <c r="H1" s="3" t="s">
        <v>208</v>
      </c>
      <c r="I1" s="3" t="s">
        <v>209</v>
      </c>
      <c r="J1" s="3" t="s">
        <v>210</v>
      </c>
      <c r="K1" s="3" t="s">
        <v>211</v>
      </c>
      <c r="L1" s="3" t="s">
        <v>212</v>
      </c>
      <c r="M1" s="3" t="s">
        <v>213</v>
      </c>
      <c r="N1" s="3" t="s">
        <v>214</v>
      </c>
      <c r="O1" s="3" t="s">
        <v>215</v>
      </c>
      <c r="P1" s="3" t="s">
        <v>216</v>
      </c>
    </row>
    <row r="2" spans="1:16" x14ac:dyDescent="0.25">
      <c r="A2" s="29">
        <v>1</v>
      </c>
      <c r="B2">
        <v>3</v>
      </c>
      <c r="C2">
        <v>4</v>
      </c>
      <c r="D2">
        <v>4</v>
      </c>
      <c r="E2">
        <v>5</v>
      </c>
      <c r="F2">
        <v>5</v>
      </c>
      <c r="G2">
        <v>3</v>
      </c>
      <c r="H2">
        <v>4</v>
      </c>
      <c r="I2">
        <v>2</v>
      </c>
      <c r="J2">
        <v>2</v>
      </c>
      <c r="K2">
        <v>5</v>
      </c>
      <c r="L2">
        <v>4</v>
      </c>
      <c r="M2">
        <v>3</v>
      </c>
      <c r="N2">
        <v>4</v>
      </c>
      <c r="O2">
        <v>5</v>
      </c>
      <c r="P2">
        <v>4</v>
      </c>
    </row>
    <row r="3" spans="1:16" x14ac:dyDescent="0.25">
      <c r="A3" s="29">
        <f>IF(ROW(A2)-ROW($A$1)+1&lt;=15,1,IF(ROW(A2)-ROW($A$1)+1&lt;=30,2,IF(ROW(A2)-ROW($A$1)+1&lt;=45,3,IF(ROW(A2)-ROW($A$1)+1&lt;=60,4,IF(ROW(A2)-ROW($A$1)+1&lt;=75,5,IF(ROW(A2)-ROW($A$1)+1&lt;=90,6,IF(ROW(A2)-ROW($A$1)+1&lt;=105,7,IF(ROW(A2)-ROW($A$1)+1&lt;=120,8,IF(ROW(A2)-ROW($A$1)+1&lt;=135,9,10)))))))))</f>
        <v>1</v>
      </c>
      <c r="B3">
        <v>2</v>
      </c>
      <c r="C3">
        <v>4</v>
      </c>
      <c r="D3">
        <v>5</v>
      </c>
      <c r="E3">
        <v>5</v>
      </c>
      <c r="F3">
        <v>2</v>
      </c>
      <c r="G3">
        <v>5</v>
      </c>
      <c r="H3">
        <v>4</v>
      </c>
      <c r="I3">
        <v>5</v>
      </c>
      <c r="J3">
        <v>5</v>
      </c>
      <c r="K3">
        <v>4</v>
      </c>
      <c r="L3">
        <v>3</v>
      </c>
      <c r="M3">
        <v>4</v>
      </c>
      <c r="N3">
        <v>4</v>
      </c>
      <c r="O3">
        <v>4</v>
      </c>
      <c r="P3">
        <v>4</v>
      </c>
    </row>
    <row r="4" spans="1:16" x14ac:dyDescent="0.25">
      <c r="A4" s="29">
        <f t="shared" ref="A4:A67" si="0">IF(ROW(A3)-ROW($A$1)+1&lt;=15,1,IF(ROW(A3)-ROW($A$1)+1&lt;=30,2,IF(ROW(A3)-ROW($A$1)+1&lt;=45,3,IF(ROW(A3)-ROW($A$1)+1&lt;=60,4,IF(ROW(A3)-ROW($A$1)+1&lt;=75,5,IF(ROW(A3)-ROW($A$1)+1&lt;=90,6,IF(ROW(A3)-ROW($A$1)+1&lt;=105,7,IF(ROW(A3)-ROW($A$1)+1&lt;=120,8,IF(ROW(A3)-ROW($A$1)+1&lt;=135,9,10)))))))))</f>
        <v>1</v>
      </c>
      <c r="B4">
        <v>3</v>
      </c>
      <c r="C4">
        <v>4</v>
      </c>
      <c r="D4">
        <v>3</v>
      </c>
      <c r="E4">
        <v>4</v>
      </c>
      <c r="F4">
        <v>4</v>
      </c>
      <c r="G4">
        <v>4</v>
      </c>
      <c r="H4">
        <v>5</v>
      </c>
      <c r="I4">
        <v>1</v>
      </c>
      <c r="J4">
        <v>5</v>
      </c>
      <c r="K4">
        <v>5</v>
      </c>
      <c r="L4">
        <v>4</v>
      </c>
      <c r="M4">
        <v>5</v>
      </c>
      <c r="N4">
        <v>2</v>
      </c>
      <c r="O4">
        <v>5</v>
      </c>
      <c r="P4">
        <v>5</v>
      </c>
    </row>
    <row r="5" spans="1:16" x14ac:dyDescent="0.25">
      <c r="A5" s="29">
        <f t="shared" si="0"/>
        <v>1</v>
      </c>
      <c r="B5">
        <v>2</v>
      </c>
      <c r="C5">
        <v>3</v>
      </c>
      <c r="D5">
        <v>1</v>
      </c>
      <c r="E5">
        <v>4</v>
      </c>
      <c r="F5">
        <v>3</v>
      </c>
      <c r="G5">
        <v>4</v>
      </c>
      <c r="H5">
        <v>3</v>
      </c>
      <c r="I5">
        <v>3</v>
      </c>
      <c r="J5">
        <v>5</v>
      </c>
      <c r="K5">
        <v>5</v>
      </c>
      <c r="L5">
        <v>4</v>
      </c>
      <c r="M5">
        <v>5</v>
      </c>
      <c r="N5">
        <v>4</v>
      </c>
      <c r="O5">
        <v>5</v>
      </c>
      <c r="P5">
        <v>4</v>
      </c>
    </row>
    <row r="6" spans="1:16" x14ac:dyDescent="0.25">
      <c r="A6" s="29">
        <f t="shared" si="0"/>
        <v>1</v>
      </c>
      <c r="B6">
        <v>4</v>
      </c>
      <c r="C6">
        <v>4</v>
      </c>
      <c r="D6">
        <v>3</v>
      </c>
      <c r="E6">
        <v>5</v>
      </c>
      <c r="F6">
        <v>5</v>
      </c>
      <c r="G6">
        <v>5</v>
      </c>
      <c r="H6">
        <v>5</v>
      </c>
      <c r="I6">
        <v>2</v>
      </c>
      <c r="J6">
        <v>5</v>
      </c>
      <c r="K6">
        <v>5</v>
      </c>
      <c r="L6">
        <v>5</v>
      </c>
      <c r="M6">
        <v>2</v>
      </c>
      <c r="N6">
        <v>2</v>
      </c>
      <c r="O6">
        <v>5</v>
      </c>
      <c r="P6">
        <v>5</v>
      </c>
    </row>
    <row r="7" spans="1:16" x14ac:dyDescent="0.25">
      <c r="A7" s="29">
        <f t="shared" si="0"/>
        <v>1</v>
      </c>
      <c r="B7">
        <v>3</v>
      </c>
      <c r="C7">
        <v>4</v>
      </c>
      <c r="D7">
        <v>5</v>
      </c>
      <c r="E7">
        <v>5</v>
      </c>
      <c r="F7">
        <v>4</v>
      </c>
      <c r="G7">
        <v>4</v>
      </c>
      <c r="H7">
        <v>5</v>
      </c>
      <c r="I7">
        <v>5</v>
      </c>
      <c r="J7">
        <v>5</v>
      </c>
      <c r="K7">
        <v>4</v>
      </c>
      <c r="L7">
        <v>5</v>
      </c>
      <c r="M7">
        <v>5</v>
      </c>
      <c r="N7">
        <v>4</v>
      </c>
      <c r="O7">
        <v>3</v>
      </c>
      <c r="P7">
        <v>3</v>
      </c>
    </row>
    <row r="8" spans="1:16" x14ac:dyDescent="0.25">
      <c r="A8" s="29">
        <f t="shared" si="0"/>
        <v>1</v>
      </c>
      <c r="B8">
        <v>1</v>
      </c>
      <c r="C8">
        <v>4</v>
      </c>
      <c r="D8">
        <v>2</v>
      </c>
      <c r="E8">
        <v>5</v>
      </c>
      <c r="F8">
        <v>3</v>
      </c>
      <c r="G8">
        <v>4</v>
      </c>
      <c r="H8">
        <v>5</v>
      </c>
      <c r="I8">
        <v>4</v>
      </c>
      <c r="J8">
        <v>5</v>
      </c>
      <c r="K8">
        <v>2</v>
      </c>
      <c r="L8">
        <v>5</v>
      </c>
      <c r="M8">
        <v>4</v>
      </c>
      <c r="N8">
        <v>4</v>
      </c>
      <c r="O8">
        <v>2</v>
      </c>
      <c r="P8">
        <v>5</v>
      </c>
    </row>
    <row r="9" spans="1:16" x14ac:dyDescent="0.25">
      <c r="A9" s="29">
        <f t="shared" si="0"/>
        <v>1</v>
      </c>
      <c r="B9">
        <v>2</v>
      </c>
      <c r="C9">
        <v>4</v>
      </c>
      <c r="D9">
        <v>1</v>
      </c>
      <c r="E9">
        <v>4</v>
      </c>
      <c r="F9">
        <v>3</v>
      </c>
      <c r="G9">
        <v>2</v>
      </c>
      <c r="H9">
        <v>5</v>
      </c>
      <c r="I9">
        <v>2</v>
      </c>
      <c r="J9">
        <v>4</v>
      </c>
      <c r="K9">
        <v>5</v>
      </c>
      <c r="L9">
        <v>4</v>
      </c>
      <c r="M9">
        <v>5</v>
      </c>
      <c r="N9">
        <v>2</v>
      </c>
      <c r="O9">
        <v>4</v>
      </c>
      <c r="P9">
        <v>4</v>
      </c>
    </row>
    <row r="10" spans="1:16" x14ac:dyDescent="0.25">
      <c r="A10" s="29">
        <f t="shared" si="0"/>
        <v>1</v>
      </c>
      <c r="B10">
        <v>3</v>
      </c>
      <c r="C10">
        <v>5</v>
      </c>
      <c r="D10">
        <v>2</v>
      </c>
      <c r="E10">
        <v>5</v>
      </c>
      <c r="F10">
        <v>4</v>
      </c>
      <c r="G10">
        <v>3</v>
      </c>
      <c r="H10">
        <v>5</v>
      </c>
      <c r="I10">
        <v>1</v>
      </c>
      <c r="J10">
        <v>5</v>
      </c>
      <c r="K10">
        <v>5</v>
      </c>
      <c r="L10">
        <v>4</v>
      </c>
      <c r="M10">
        <v>3</v>
      </c>
      <c r="N10">
        <v>2</v>
      </c>
      <c r="O10">
        <v>5</v>
      </c>
      <c r="P10">
        <v>3</v>
      </c>
    </row>
    <row r="11" spans="1:16" x14ac:dyDescent="0.25">
      <c r="A11" s="29">
        <f t="shared" si="0"/>
        <v>1</v>
      </c>
      <c r="B11">
        <v>2</v>
      </c>
      <c r="C11">
        <v>3</v>
      </c>
      <c r="D11">
        <v>3</v>
      </c>
      <c r="E11">
        <v>5</v>
      </c>
      <c r="F11">
        <v>5</v>
      </c>
      <c r="G11">
        <v>5</v>
      </c>
      <c r="H11">
        <v>4</v>
      </c>
      <c r="I11">
        <v>2</v>
      </c>
      <c r="J11">
        <v>5</v>
      </c>
      <c r="K11">
        <v>5</v>
      </c>
      <c r="L11">
        <v>5</v>
      </c>
      <c r="M11">
        <v>1</v>
      </c>
      <c r="N11">
        <v>1</v>
      </c>
      <c r="O11">
        <v>1</v>
      </c>
      <c r="P11">
        <v>5</v>
      </c>
    </row>
    <row r="12" spans="1:16" x14ac:dyDescent="0.25">
      <c r="A12" s="29">
        <f t="shared" si="0"/>
        <v>1</v>
      </c>
      <c r="B12">
        <v>2</v>
      </c>
      <c r="C12">
        <v>3</v>
      </c>
      <c r="D12">
        <v>2</v>
      </c>
      <c r="E12">
        <v>4</v>
      </c>
      <c r="F12">
        <v>2</v>
      </c>
      <c r="G12">
        <v>3</v>
      </c>
      <c r="H12">
        <v>4</v>
      </c>
      <c r="I12">
        <v>2</v>
      </c>
      <c r="J12">
        <v>5</v>
      </c>
      <c r="K12">
        <v>4</v>
      </c>
      <c r="L12">
        <v>3</v>
      </c>
      <c r="M12">
        <v>4</v>
      </c>
      <c r="N12">
        <v>2</v>
      </c>
      <c r="O12">
        <v>2</v>
      </c>
      <c r="P12">
        <v>4</v>
      </c>
    </row>
    <row r="13" spans="1:16" x14ac:dyDescent="0.25">
      <c r="A13" s="29">
        <f t="shared" si="0"/>
        <v>1</v>
      </c>
      <c r="B13">
        <v>1</v>
      </c>
      <c r="C13">
        <v>3</v>
      </c>
      <c r="D13">
        <v>3</v>
      </c>
      <c r="E13">
        <v>5</v>
      </c>
      <c r="F13">
        <v>3</v>
      </c>
      <c r="G13">
        <v>4</v>
      </c>
      <c r="H13">
        <v>3</v>
      </c>
      <c r="I13">
        <v>2</v>
      </c>
      <c r="J13">
        <v>5</v>
      </c>
      <c r="K13">
        <v>4</v>
      </c>
      <c r="L13">
        <v>4</v>
      </c>
      <c r="M13">
        <v>4</v>
      </c>
      <c r="N13">
        <v>4</v>
      </c>
      <c r="O13">
        <v>5</v>
      </c>
      <c r="P13">
        <v>5</v>
      </c>
    </row>
    <row r="14" spans="1:16" x14ac:dyDescent="0.25">
      <c r="A14" s="29">
        <f t="shared" si="0"/>
        <v>1</v>
      </c>
      <c r="B14">
        <v>2</v>
      </c>
      <c r="C14">
        <v>5</v>
      </c>
      <c r="D14">
        <v>1</v>
      </c>
      <c r="E14">
        <v>5</v>
      </c>
      <c r="F14">
        <v>4</v>
      </c>
      <c r="G14">
        <v>4</v>
      </c>
      <c r="H14">
        <v>5</v>
      </c>
      <c r="I14">
        <v>2</v>
      </c>
      <c r="J14">
        <v>5</v>
      </c>
      <c r="K14">
        <v>4</v>
      </c>
      <c r="L14">
        <v>5</v>
      </c>
      <c r="M14">
        <v>5</v>
      </c>
      <c r="N14">
        <v>3</v>
      </c>
      <c r="O14">
        <v>5</v>
      </c>
      <c r="P14">
        <v>5</v>
      </c>
    </row>
    <row r="15" spans="1:16" x14ac:dyDescent="0.25">
      <c r="A15" s="29">
        <f t="shared" si="0"/>
        <v>1</v>
      </c>
      <c r="B15">
        <v>2</v>
      </c>
      <c r="C15">
        <v>4</v>
      </c>
      <c r="D15">
        <v>2</v>
      </c>
      <c r="E15">
        <v>5</v>
      </c>
      <c r="F15">
        <v>4</v>
      </c>
      <c r="G15">
        <v>4</v>
      </c>
      <c r="H15">
        <v>3</v>
      </c>
      <c r="I15">
        <v>2</v>
      </c>
      <c r="J15">
        <v>5</v>
      </c>
      <c r="K15">
        <v>4</v>
      </c>
      <c r="L15">
        <v>4</v>
      </c>
      <c r="M15">
        <v>4</v>
      </c>
      <c r="N15">
        <v>3</v>
      </c>
      <c r="O15">
        <v>4</v>
      </c>
      <c r="P15">
        <v>4</v>
      </c>
    </row>
    <row r="16" spans="1:16" x14ac:dyDescent="0.25">
      <c r="A16" s="29">
        <f t="shared" si="0"/>
        <v>1</v>
      </c>
      <c r="B16">
        <v>3</v>
      </c>
      <c r="C16">
        <v>4</v>
      </c>
      <c r="D16">
        <v>2</v>
      </c>
      <c r="E16">
        <v>5</v>
      </c>
      <c r="F16">
        <v>3</v>
      </c>
      <c r="G16">
        <v>5</v>
      </c>
      <c r="H16">
        <v>5</v>
      </c>
      <c r="I16">
        <v>1</v>
      </c>
      <c r="J16">
        <v>5</v>
      </c>
      <c r="K16">
        <v>4</v>
      </c>
      <c r="L16">
        <v>5</v>
      </c>
      <c r="M16">
        <v>4</v>
      </c>
      <c r="N16">
        <v>2</v>
      </c>
      <c r="O16">
        <v>5</v>
      </c>
      <c r="P16">
        <v>4</v>
      </c>
    </row>
    <row r="17" spans="1:16" x14ac:dyDescent="0.25">
      <c r="A17" s="29">
        <f t="shared" si="0"/>
        <v>2</v>
      </c>
      <c r="B17">
        <v>1</v>
      </c>
      <c r="C17">
        <v>5</v>
      </c>
      <c r="D17">
        <v>4</v>
      </c>
      <c r="E17">
        <v>5</v>
      </c>
      <c r="F17">
        <v>2</v>
      </c>
      <c r="G17">
        <v>1</v>
      </c>
      <c r="H17">
        <v>5</v>
      </c>
      <c r="I17">
        <v>5</v>
      </c>
      <c r="J17">
        <v>5</v>
      </c>
      <c r="K17">
        <v>2</v>
      </c>
      <c r="L17">
        <v>1</v>
      </c>
      <c r="M17">
        <v>4</v>
      </c>
      <c r="N17">
        <v>4</v>
      </c>
      <c r="O17">
        <v>4</v>
      </c>
      <c r="P17">
        <v>2</v>
      </c>
    </row>
    <row r="18" spans="1:16" x14ac:dyDescent="0.25">
      <c r="A18" s="29">
        <f t="shared" si="0"/>
        <v>2</v>
      </c>
      <c r="B18">
        <v>1</v>
      </c>
      <c r="C18">
        <v>2</v>
      </c>
      <c r="D18">
        <v>5</v>
      </c>
      <c r="E18">
        <v>5</v>
      </c>
      <c r="F18">
        <v>2</v>
      </c>
      <c r="G18">
        <v>1</v>
      </c>
      <c r="H18">
        <v>5</v>
      </c>
      <c r="I18">
        <v>4</v>
      </c>
      <c r="J18">
        <v>5</v>
      </c>
      <c r="K18">
        <v>3</v>
      </c>
      <c r="L18">
        <v>3</v>
      </c>
      <c r="M18">
        <v>4</v>
      </c>
      <c r="N18">
        <v>3</v>
      </c>
      <c r="O18">
        <v>4</v>
      </c>
      <c r="P18">
        <v>2</v>
      </c>
    </row>
    <row r="19" spans="1:16" x14ac:dyDescent="0.25">
      <c r="A19" s="29">
        <f t="shared" si="0"/>
        <v>2</v>
      </c>
      <c r="B19">
        <v>5</v>
      </c>
      <c r="C19">
        <v>5</v>
      </c>
      <c r="D19">
        <v>3</v>
      </c>
      <c r="E19">
        <v>5</v>
      </c>
      <c r="F19">
        <v>3</v>
      </c>
      <c r="G19">
        <v>5</v>
      </c>
      <c r="H19">
        <v>5</v>
      </c>
      <c r="I19">
        <v>2</v>
      </c>
      <c r="J19">
        <v>5</v>
      </c>
      <c r="K19">
        <v>3</v>
      </c>
      <c r="L19">
        <v>4</v>
      </c>
      <c r="M19">
        <v>5</v>
      </c>
      <c r="N19">
        <v>2</v>
      </c>
      <c r="O19">
        <v>3</v>
      </c>
      <c r="P19">
        <v>3</v>
      </c>
    </row>
    <row r="20" spans="1:16" x14ac:dyDescent="0.25">
      <c r="A20" s="29">
        <f t="shared" si="0"/>
        <v>2</v>
      </c>
      <c r="B20">
        <v>1</v>
      </c>
      <c r="C20">
        <v>5</v>
      </c>
      <c r="D20">
        <v>4</v>
      </c>
      <c r="E20">
        <v>3</v>
      </c>
      <c r="F20">
        <v>4</v>
      </c>
      <c r="G20">
        <v>2</v>
      </c>
      <c r="H20">
        <v>5</v>
      </c>
      <c r="I20">
        <v>4</v>
      </c>
      <c r="J20">
        <v>5</v>
      </c>
      <c r="K20">
        <v>4</v>
      </c>
      <c r="L20">
        <v>2</v>
      </c>
      <c r="M20">
        <v>5</v>
      </c>
      <c r="N20">
        <v>4</v>
      </c>
      <c r="O20">
        <v>3</v>
      </c>
      <c r="P20">
        <v>4</v>
      </c>
    </row>
    <row r="21" spans="1:16" x14ac:dyDescent="0.25">
      <c r="A21" s="29">
        <f t="shared" si="0"/>
        <v>2</v>
      </c>
      <c r="B21">
        <v>4</v>
      </c>
      <c r="C21">
        <v>4</v>
      </c>
      <c r="D21">
        <v>5</v>
      </c>
      <c r="E21">
        <v>5</v>
      </c>
      <c r="F21">
        <v>4</v>
      </c>
      <c r="G21">
        <v>5</v>
      </c>
      <c r="H21">
        <v>5</v>
      </c>
      <c r="I21">
        <v>5</v>
      </c>
      <c r="J21">
        <v>5</v>
      </c>
      <c r="K21">
        <v>5</v>
      </c>
      <c r="L21">
        <v>3</v>
      </c>
      <c r="M21">
        <v>4</v>
      </c>
      <c r="N21">
        <v>5</v>
      </c>
      <c r="O21">
        <v>5</v>
      </c>
      <c r="P21">
        <v>4</v>
      </c>
    </row>
    <row r="22" spans="1:16" x14ac:dyDescent="0.25">
      <c r="A22" s="29">
        <f t="shared" si="0"/>
        <v>2</v>
      </c>
      <c r="B22">
        <v>2</v>
      </c>
      <c r="C22">
        <v>4</v>
      </c>
      <c r="D22">
        <v>3</v>
      </c>
      <c r="E22">
        <v>5</v>
      </c>
      <c r="F22">
        <v>3</v>
      </c>
      <c r="G22">
        <v>2</v>
      </c>
      <c r="H22">
        <v>4</v>
      </c>
      <c r="I22">
        <v>3</v>
      </c>
      <c r="J22">
        <v>5</v>
      </c>
      <c r="K22">
        <v>4</v>
      </c>
      <c r="L22">
        <v>2</v>
      </c>
      <c r="M22">
        <v>3</v>
      </c>
      <c r="N22">
        <v>3</v>
      </c>
      <c r="O22">
        <v>5</v>
      </c>
      <c r="P22">
        <v>2</v>
      </c>
    </row>
    <row r="23" spans="1:16" x14ac:dyDescent="0.25">
      <c r="A23" s="29">
        <f t="shared" si="0"/>
        <v>2</v>
      </c>
      <c r="B23">
        <v>3</v>
      </c>
      <c r="C23">
        <v>5</v>
      </c>
      <c r="D23">
        <v>5</v>
      </c>
      <c r="E23">
        <v>5</v>
      </c>
      <c r="F23">
        <v>3</v>
      </c>
      <c r="G23">
        <v>3</v>
      </c>
      <c r="H23">
        <v>5</v>
      </c>
      <c r="I23">
        <v>5</v>
      </c>
      <c r="J23">
        <v>5</v>
      </c>
      <c r="K23">
        <v>4</v>
      </c>
      <c r="L23">
        <v>4</v>
      </c>
      <c r="M23">
        <v>3</v>
      </c>
      <c r="N23">
        <v>4</v>
      </c>
      <c r="O23">
        <v>4</v>
      </c>
      <c r="P23">
        <v>4</v>
      </c>
    </row>
    <row r="24" spans="1:16" x14ac:dyDescent="0.25">
      <c r="A24" s="29">
        <f t="shared" si="0"/>
        <v>2</v>
      </c>
      <c r="B24">
        <v>2</v>
      </c>
      <c r="C24">
        <v>5</v>
      </c>
      <c r="D24">
        <v>5</v>
      </c>
      <c r="E24">
        <v>5</v>
      </c>
      <c r="F24">
        <v>5</v>
      </c>
      <c r="G24">
        <v>3</v>
      </c>
      <c r="H24">
        <v>5</v>
      </c>
      <c r="I24">
        <v>4</v>
      </c>
      <c r="J24">
        <v>5</v>
      </c>
      <c r="K24">
        <v>4</v>
      </c>
      <c r="L24">
        <v>2</v>
      </c>
      <c r="M24">
        <v>5</v>
      </c>
      <c r="N24">
        <v>4</v>
      </c>
      <c r="O24">
        <v>5</v>
      </c>
      <c r="P24">
        <v>5</v>
      </c>
    </row>
    <row r="25" spans="1:16" x14ac:dyDescent="0.25">
      <c r="A25" s="29">
        <f t="shared" si="0"/>
        <v>2</v>
      </c>
      <c r="B25">
        <v>3</v>
      </c>
      <c r="C25">
        <v>5</v>
      </c>
      <c r="D25">
        <v>3</v>
      </c>
      <c r="E25">
        <v>4</v>
      </c>
      <c r="F25">
        <v>3</v>
      </c>
      <c r="G25">
        <v>2</v>
      </c>
      <c r="H25">
        <v>5</v>
      </c>
      <c r="I25">
        <v>4</v>
      </c>
      <c r="J25">
        <v>5</v>
      </c>
      <c r="K25">
        <v>1</v>
      </c>
      <c r="L25">
        <v>2</v>
      </c>
      <c r="M25">
        <v>3</v>
      </c>
      <c r="N25">
        <v>2</v>
      </c>
      <c r="O25">
        <v>4</v>
      </c>
      <c r="P25">
        <v>2</v>
      </c>
    </row>
    <row r="26" spans="1:16" x14ac:dyDescent="0.25">
      <c r="A26" s="29">
        <f t="shared" si="0"/>
        <v>2</v>
      </c>
      <c r="B26">
        <v>1</v>
      </c>
      <c r="C26">
        <v>4</v>
      </c>
      <c r="D26">
        <v>2</v>
      </c>
      <c r="E26">
        <v>4</v>
      </c>
      <c r="F26">
        <v>2</v>
      </c>
      <c r="G26">
        <v>1</v>
      </c>
      <c r="H26">
        <v>3</v>
      </c>
      <c r="I26">
        <v>1</v>
      </c>
      <c r="J26">
        <v>5</v>
      </c>
      <c r="K26">
        <v>1</v>
      </c>
      <c r="L26">
        <v>3</v>
      </c>
      <c r="M26">
        <v>3</v>
      </c>
      <c r="N26">
        <v>3</v>
      </c>
      <c r="O26">
        <v>4</v>
      </c>
      <c r="P26">
        <v>3</v>
      </c>
    </row>
    <row r="27" spans="1:16" x14ac:dyDescent="0.25">
      <c r="A27" s="29">
        <f t="shared" si="0"/>
        <v>2</v>
      </c>
      <c r="B27">
        <v>2</v>
      </c>
      <c r="C27">
        <v>4</v>
      </c>
      <c r="D27">
        <v>3</v>
      </c>
      <c r="E27">
        <v>5</v>
      </c>
      <c r="F27">
        <v>1</v>
      </c>
      <c r="G27">
        <v>3</v>
      </c>
      <c r="H27">
        <v>5</v>
      </c>
      <c r="I27">
        <v>4</v>
      </c>
      <c r="J27">
        <v>5</v>
      </c>
      <c r="K27">
        <v>3</v>
      </c>
      <c r="L27">
        <v>4</v>
      </c>
      <c r="M27">
        <v>3</v>
      </c>
      <c r="N27">
        <v>5</v>
      </c>
      <c r="O27">
        <v>4</v>
      </c>
      <c r="P27">
        <v>5</v>
      </c>
    </row>
    <row r="28" spans="1:16" x14ac:dyDescent="0.25">
      <c r="A28" s="29">
        <f t="shared" si="0"/>
        <v>2</v>
      </c>
      <c r="B28">
        <v>2</v>
      </c>
      <c r="C28">
        <v>4</v>
      </c>
      <c r="D28">
        <v>3</v>
      </c>
      <c r="E28">
        <v>5</v>
      </c>
      <c r="F28">
        <v>1</v>
      </c>
      <c r="G28">
        <v>4</v>
      </c>
      <c r="H28">
        <v>5</v>
      </c>
      <c r="I28">
        <v>4</v>
      </c>
      <c r="J28">
        <v>5</v>
      </c>
      <c r="K28">
        <v>2</v>
      </c>
      <c r="L28">
        <v>5</v>
      </c>
      <c r="M28">
        <v>5</v>
      </c>
      <c r="N28">
        <v>5</v>
      </c>
      <c r="O28">
        <v>5</v>
      </c>
      <c r="P28">
        <v>4</v>
      </c>
    </row>
    <row r="29" spans="1:16" x14ac:dyDescent="0.25">
      <c r="A29" s="29">
        <f t="shared" si="0"/>
        <v>2</v>
      </c>
      <c r="B29">
        <v>2</v>
      </c>
      <c r="C29">
        <v>5</v>
      </c>
      <c r="D29">
        <v>3</v>
      </c>
      <c r="E29">
        <v>5</v>
      </c>
      <c r="F29">
        <v>3</v>
      </c>
      <c r="G29">
        <v>3</v>
      </c>
      <c r="H29">
        <v>5</v>
      </c>
      <c r="I29">
        <v>3</v>
      </c>
      <c r="J29">
        <v>3</v>
      </c>
      <c r="K29">
        <v>3</v>
      </c>
      <c r="L29">
        <v>4</v>
      </c>
      <c r="M29">
        <v>4</v>
      </c>
      <c r="N29">
        <v>3</v>
      </c>
      <c r="O29">
        <v>3</v>
      </c>
      <c r="P29">
        <v>3</v>
      </c>
    </row>
    <row r="30" spans="1:16" x14ac:dyDescent="0.25">
      <c r="A30" s="29">
        <f t="shared" si="0"/>
        <v>2</v>
      </c>
      <c r="B30">
        <v>1</v>
      </c>
      <c r="C30">
        <v>5</v>
      </c>
      <c r="D30">
        <v>2</v>
      </c>
      <c r="E30">
        <v>5</v>
      </c>
      <c r="F30">
        <v>3</v>
      </c>
      <c r="G30">
        <v>2</v>
      </c>
      <c r="H30">
        <v>5</v>
      </c>
      <c r="I30">
        <v>4</v>
      </c>
      <c r="J30">
        <v>5</v>
      </c>
      <c r="K30">
        <v>2</v>
      </c>
      <c r="L30">
        <v>3</v>
      </c>
      <c r="M30">
        <v>4</v>
      </c>
      <c r="N30">
        <v>3</v>
      </c>
      <c r="O30">
        <v>5</v>
      </c>
      <c r="P30">
        <v>3</v>
      </c>
    </row>
    <row r="31" spans="1:16" x14ac:dyDescent="0.25">
      <c r="A31" s="29">
        <f t="shared" si="0"/>
        <v>2</v>
      </c>
      <c r="B31">
        <v>2</v>
      </c>
      <c r="C31">
        <v>5</v>
      </c>
      <c r="D31">
        <v>4</v>
      </c>
      <c r="E31">
        <v>5</v>
      </c>
      <c r="F31">
        <v>4</v>
      </c>
      <c r="G31">
        <v>3</v>
      </c>
      <c r="H31">
        <v>5</v>
      </c>
      <c r="I31">
        <v>5</v>
      </c>
      <c r="J31">
        <v>5</v>
      </c>
      <c r="K31">
        <v>4</v>
      </c>
      <c r="L31">
        <v>4</v>
      </c>
      <c r="M31">
        <v>5</v>
      </c>
      <c r="N31">
        <v>5</v>
      </c>
      <c r="O31">
        <v>4</v>
      </c>
      <c r="P31">
        <v>4</v>
      </c>
    </row>
    <row r="32" spans="1:16" x14ac:dyDescent="0.25">
      <c r="A32" s="29">
        <f t="shared" si="0"/>
        <v>3</v>
      </c>
      <c r="B32">
        <v>5</v>
      </c>
      <c r="C32">
        <v>5</v>
      </c>
      <c r="D32">
        <v>3</v>
      </c>
      <c r="E32">
        <v>5</v>
      </c>
      <c r="F32">
        <v>5</v>
      </c>
      <c r="G32">
        <v>5</v>
      </c>
      <c r="H32">
        <v>5</v>
      </c>
      <c r="I32">
        <v>3</v>
      </c>
      <c r="J32">
        <v>5</v>
      </c>
      <c r="K32">
        <v>5</v>
      </c>
      <c r="L32">
        <v>5</v>
      </c>
      <c r="M32">
        <v>5</v>
      </c>
      <c r="N32">
        <v>4</v>
      </c>
      <c r="O32">
        <v>4</v>
      </c>
      <c r="P32">
        <v>5</v>
      </c>
    </row>
    <row r="33" spans="1:16" x14ac:dyDescent="0.25">
      <c r="A33" s="29">
        <f t="shared" si="0"/>
        <v>3</v>
      </c>
      <c r="B33">
        <v>5</v>
      </c>
      <c r="C33">
        <v>5</v>
      </c>
      <c r="D33">
        <v>5</v>
      </c>
      <c r="E33">
        <v>5</v>
      </c>
      <c r="F33">
        <v>5</v>
      </c>
      <c r="G33">
        <v>5</v>
      </c>
      <c r="H33">
        <v>3</v>
      </c>
      <c r="I33">
        <v>5</v>
      </c>
      <c r="J33">
        <v>5</v>
      </c>
      <c r="K33">
        <v>5</v>
      </c>
      <c r="L33">
        <v>4</v>
      </c>
      <c r="M33">
        <v>1</v>
      </c>
      <c r="N33">
        <v>3</v>
      </c>
      <c r="O33">
        <v>5</v>
      </c>
      <c r="P33">
        <v>2</v>
      </c>
    </row>
    <row r="34" spans="1:16" x14ac:dyDescent="0.25">
      <c r="A34" s="29">
        <f t="shared" si="0"/>
        <v>3</v>
      </c>
      <c r="B34">
        <v>5</v>
      </c>
      <c r="C34">
        <v>5</v>
      </c>
      <c r="D34">
        <v>4</v>
      </c>
      <c r="E34">
        <v>5</v>
      </c>
      <c r="F34">
        <v>5</v>
      </c>
      <c r="G34">
        <v>5</v>
      </c>
      <c r="H34">
        <v>5</v>
      </c>
      <c r="I34">
        <v>2</v>
      </c>
      <c r="J34">
        <v>5</v>
      </c>
      <c r="K34">
        <v>5</v>
      </c>
      <c r="L34">
        <v>5</v>
      </c>
      <c r="M34">
        <v>4</v>
      </c>
      <c r="N34">
        <v>1</v>
      </c>
      <c r="O34">
        <v>5</v>
      </c>
      <c r="P34">
        <v>5</v>
      </c>
    </row>
    <row r="35" spans="1:16" x14ac:dyDescent="0.25">
      <c r="A35" s="29">
        <f t="shared" si="0"/>
        <v>3</v>
      </c>
      <c r="B35">
        <v>4</v>
      </c>
      <c r="C35">
        <v>3</v>
      </c>
      <c r="D35">
        <v>4</v>
      </c>
      <c r="E35">
        <v>4</v>
      </c>
      <c r="F35">
        <v>3</v>
      </c>
      <c r="G35">
        <v>4</v>
      </c>
      <c r="H35">
        <v>4</v>
      </c>
      <c r="I35">
        <v>5</v>
      </c>
      <c r="J35">
        <v>5</v>
      </c>
      <c r="K35">
        <v>4</v>
      </c>
      <c r="L35">
        <v>3</v>
      </c>
      <c r="M35">
        <v>4</v>
      </c>
      <c r="N35">
        <v>4</v>
      </c>
      <c r="O35">
        <v>3</v>
      </c>
      <c r="P35">
        <v>5</v>
      </c>
    </row>
    <row r="36" spans="1:16" x14ac:dyDescent="0.25">
      <c r="A36" s="29">
        <f t="shared" si="0"/>
        <v>3</v>
      </c>
      <c r="B36">
        <v>5</v>
      </c>
      <c r="C36">
        <v>5</v>
      </c>
      <c r="D36">
        <v>5</v>
      </c>
      <c r="E36">
        <v>5</v>
      </c>
      <c r="F36">
        <v>5</v>
      </c>
      <c r="G36">
        <v>5</v>
      </c>
      <c r="H36">
        <v>5</v>
      </c>
      <c r="I36">
        <v>5</v>
      </c>
      <c r="J36">
        <v>5</v>
      </c>
      <c r="K36">
        <v>5</v>
      </c>
      <c r="L36">
        <v>5</v>
      </c>
      <c r="M36">
        <v>5</v>
      </c>
      <c r="N36">
        <v>5</v>
      </c>
      <c r="O36">
        <v>3</v>
      </c>
      <c r="P36">
        <v>5</v>
      </c>
    </row>
    <row r="37" spans="1:16" x14ac:dyDescent="0.25">
      <c r="A37" s="29">
        <f t="shared" si="0"/>
        <v>3</v>
      </c>
      <c r="B37">
        <v>5</v>
      </c>
      <c r="C37">
        <v>1</v>
      </c>
      <c r="D37">
        <v>3</v>
      </c>
      <c r="E37">
        <v>5</v>
      </c>
      <c r="F37">
        <v>5</v>
      </c>
      <c r="G37">
        <v>5</v>
      </c>
      <c r="H37">
        <v>1</v>
      </c>
      <c r="I37">
        <v>3</v>
      </c>
      <c r="J37">
        <v>5</v>
      </c>
      <c r="K37">
        <v>5</v>
      </c>
      <c r="L37">
        <v>3</v>
      </c>
      <c r="M37">
        <v>1</v>
      </c>
      <c r="N37">
        <v>3</v>
      </c>
      <c r="O37">
        <v>5</v>
      </c>
      <c r="P37">
        <v>5</v>
      </c>
    </row>
    <row r="38" spans="1:16" x14ac:dyDescent="0.25">
      <c r="A38" s="29">
        <f t="shared" si="0"/>
        <v>3</v>
      </c>
      <c r="B38">
        <v>5</v>
      </c>
      <c r="C38">
        <v>5</v>
      </c>
      <c r="D38">
        <v>4</v>
      </c>
      <c r="E38">
        <v>5</v>
      </c>
      <c r="F38">
        <v>5</v>
      </c>
      <c r="G38">
        <v>5</v>
      </c>
      <c r="H38">
        <v>5</v>
      </c>
      <c r="I38">
        <v>4</v>
      </c>
      <c r="J38">
        <v>5</v>
      </c>
      <c r="K38">
        <v>5</v>
      </c>
      <c r="L38">
        <v>4</v>
      </c>
      <c r="M38">
        <v>5</v>
      </c>
      <c r="N38">
        <v>3</v>
      </c>
      <c r="O38">
        <v>5</v>
      </c>
      <c r="P38">
        <v>4</v>
      </c>
    </row>
    <row r="39" spans="1:16" x14ac:dyDescent="0.25">
      <c r="A39" s="29">
        <f t="shared" si="0"/>
        <v>3</v>
      </c>
      <c r="B39">
        <v>5</v>
      </c>
      <c r="C39">
        <v>5</v>
      </c>
      <c r="D39">
        <v>3</v>
      </c>
      <c r="E39">
        <v>5</v>
      </c>
      <c r="F39">
        <v>5</v>
      </c>
      <c r="G39">
        <v>5</v>
      </c>
      <c r="H39">
        <v>5</v>
      </c>
      <c r="I39">
        <v>4</v>
      </c>
      <c r="J39">
        <v>5</v>
      </c>
      <c r="K39">
        <v>5</v>
      </c>
      <c r="L39">
        <v>5</v>
      </c>
      <c r="M39">
        <v>5</v>
      </c>
      <c r="N39">
        <v>2</v>
      </c>
      <c r="O39">
        <v>4</v>
      </c>
      <c r="P39">
        <v>5</v>
      </c>
    </row>
    <row r="40" spans="1:16" x14ac:dyDescent="0.25">
      <c r="A40" s="29">
        <f t="shared" si="0"/>
        <v>3</v>
      </c>
      <c r="B40">
        <v>5</v>
      </c>
      <c r="C40">
        <v>5</v>
      </c>
      <c r="D40">
        <v>3</v>
      </c>
      <c r="E40">
        <v>5</v>
      </c>
      <c r="F40">
        <v>5</v>
      </c>
      <c r="G40">
        <v>5</v>
      </c>
      <c r="H40">
        <v>5</v>
      </c>
      <c r="I40">
        <v>3</v>
      </c>
      <c r="J40">
        <v>5</v>
      </c>
      <c r="K40">
        <v>5</v>
      </c>
      <c r="L40">
        <v>5</v>
      </c>
      <c r="M40">
        <v>4</v>
      </c>
      <c r="N40">
        <v>4</v>
      </c>
      <c r="O40">
        <v>5</v>
      </c>
      <c r="P40">
        <v>5</v>
      </c>
    </row>
    <row r="41" spans="1:16" x14ac:dyDescent="0.25">
      <c r="A41" s="29">
        <f t="shared" si="0"/>
        <v>3</v>
      </c>
      <c r="B41">
        <v>5</v>
      </c>
      <c r="C41">
        <v>5</v>
      </c>
      <c r="D41">
        <v>2</v>
      </c>
      <c r="E41">
        <v>5</v>
      </c>
      <c r="F41">
        <v>5</v>
      </c>
      <c r="G41">
        <v>5</v>
      </c>
      <c r="H41">
        <v>5</v>
      </c>
      <c r="I41">
        <v>1</v>
      </c>
      <c r="J41">
        <v>5</v>
      </c>
      <c r="K41">
        <v>5</v>
      </c>
      <c r="L41">
        <v>1</v>
      </c>
      <c r="M41">
        <v>5</v>
      </c>
      <c r="N41">
        <v>4</v>
      </c>
      <c r="O41">
        <v>4</v>
      </c>
      <c r="P41">
        <v>5</v>
      </c>
    </row>
    <row r="42" spans="1:16" x14ac:dyDescent="0.25">
      <c r="A42" s="29">
        <f t="shared" si="0"/>
        <v>3</v>
      </c>
      <c r="B42">
        <v>5</v>
      </c>
      <c r="C42">
        <v>5</v>
      </c>
      <c r="D42">
        <v>3</v>
      </c>
      <c r="E42">
        <v>5</v>
      </c>
      <c r="F42">
        <v>5</v>
      </c>
      <c r="G42">
        <v>5</v>
      </c>
      <c r="H42">
        <v>5</v>
      </c>
      <c r="I42">
        <v>4</v>
      </c>
      <c r="J42">
        <v>5</v>
      </c>
      <c r="K42">
        <v>5</v>
      </c>
      <c r="L42">
        <v>4</v>
      </c>
      <c r="M42">
        <v>4</v>
      </c>
      <c r="N42">
        <v>4</v>
      </c>
      <c r="O42">
        <v>3</v>
      </c>
      <c r="P42">
        <v>5</v>
      </c>
    </row>
    <row r="43" spans="1:16" x14ac:dyDescent="0.25">
      <c r="A43" s="29">
        <f t="shared" si="0"/>
        <v>3</v>
      </c>
      <c r="B43">
        <v>5</v>
      </c>
      <c r="C43">
        <v>5</v>
      </c>
      <c r="D43">
        <v>3</v>
      </c>
      <c r="E43">
        <v>5</v>
      </c>
      <c r="F43">
        <v>5</v>
      </c>
      <c r="G43">
        <v>5</v>
      </c>
      <c r="H43">
        <v>5</v>
      </c>
      <c r="I43">
        <v>5</v>
      </c>
      <c r="J43">
        <v>5</v>
      </c>
      <c r="K43">
        <v>5</v>
      </c>
      <c r="L43">
        <v>5</v>
      </c>
      <c r="M43">
        <v>5</v>
      </c>
      <c r="N43">
        <v>5</v>
      </c>
      <c r="O43">
        <v>5</v>
      </c>
      <c r="P43">
        <v>5</v>
      </c>
    </row>
    <row r="44" spans="1:16" x14ac:dyDescent="0.25">
      <c r="A44" s="29">
        <f t="shared" si="0"/>
        <v>3</v>
      </c>
      <c r="B44">
        <v>5</v>
      </c>
      <c r="C44">
        <v>5</v>
      </c>
      <c r="D44">
        <v>4</v>
      </c>
      <c r="E44">
        <v>5</v>
      </c>
      <c r="F44">
        <v>5</v>
      </c>
      <c r="G44">
        <v>5</v>
      </c>
      <c r="H44">
        <v>4</v>
      </c>
      <c r="I44">
        <v>4</v>
      </c>
      <c r="J44">
        <v>4</v>
      </c>
      <c r="K44">
        <v>3</v>
      </c>
      <c r="L44">
        <v>5</v>
      </c>
      <c r="M44">
        <v>4</v>
      </c>
      <c r="N44">
        <v>5</v>
      </c>
      <c r="O44">
        <v>5</v>
      </c>
      <c r="P44">
        <v>3</v>
      </c>
    </row>
    <row r="45" spans="1:16" x14ac:dyDescent="0.25">
      <c r="A45" s="29">
        <f t="shared" si="0"/>
        <v>3</v>
      </c>
      <c r="B45">
        <v>5</v>
      </c>
      <c r="C45">
        <v>5</v>
      </c>
      <c r="D45">
        <v>3</v>
      </c>
      <c r="E45">
        <v>5</v>
      </c>
      <c r="F45">
        <v>5</v>
      </c>
      <c r="G45">
        <v>5</v>
      </c>
      <c r="H45">
        <v>5</v>
      </c>
      <c r="I45">
        <v>3</v>
      </c>
      <c r="J45">
        <v>5</v>
      </c>
      <c r="K45">
        <v>5</v>
      </c>
      <c r="L45">
        <v>4</v>
      </c>
      <c r="M45">
        <v>5</v>
      </c>
      <c r="N45">
        <v>4</v>
      </c>
      <c r="O45">
        <v>4</v>
      </c>
      <c r="P45">
        <v>5</v>
      </c>
    </row>
    <row r="46" spans="1:16" x14ac:dyDescent="0.25">
      <c r="A46" s="29">
        <f t="shared" si="0"/>
        <v>3</v>
      </c>
      <c r="B46">
        <v>5</v>
      </c>
      <c r="C46">
        <v>5</v>
      </c>
      <c r="D46">
        <v>3</v>
      </c>
      <c r="E46">
        <v>5</v>
      </c>
      <c r="F46">
        <v>5</v>
      </c>
      <c r="G46">
        <v>5</v>
      </c>
      <c r="H46">
        <v>5</v>
      </c>
      <c r="I46">
        <v>4</v>
      </c>
      <c r="J46">
        <v>5</v>
      </c>
      <c r="K46">
        <v>5</v>
      </c>
      <c r="L46">
        <v>4</v>
      </c>
      <c r="M46">
        <v>5</v>
      </c>
      <c r="N46">
        <v>3</v>
      </c>
      <c r="O46">
        <v>5</v>
      </c>
      <c r="P46">
        <v>5</v>
      </c>
    </row>
    <row r="47" spans="1:16" x14ac:dyDescent="0.25">
      <c r="A47" s="29">
        <f t="shared" si="0"/>
        <v>4</v>
      </c>
      <c r="B47">
        <v>3</v>
      </c>
      <c r="C47">
        <v>1</v>
      </c>
      <c r="D47">
        <v>5</v>
      </c>
      <c r="E47">
        <v>5</v>
      </c>
      <c r="F47">
        <v>3</v>
      </c>
      <c r="G47">
        <v>2</v>
      </c>
      <c r="H47">
        <v>1</v>
      </c>
      <c r="I47">
        <v>5</v>
      </c>
      <c r="J47">
        <v>5</v>
      </c>
      <c r="K47">
        <v>5</v>
      </c>
      <c r="L47">
        <v>2</v>
      </c>
      <c r="M47">
        <v>5</v>
      </c>
      <c r="N47">
        <v>5</v>
      </c>
      <c r="O47">
        <v>5</v>
      </c>
      <c r="P47">
        <v>5</v>
      </c>
    </row>
    <row r="48" spans="1:16" x14ac:dyDescent="0.25">
      <c r="A48" s="29">
        <f t="shared" si="0"/>
        <v>4</v>
      </c>
      <c r="B48">
        <v>2</v>
      </c>
      <c r="C48">
        <v>1</v>
      </c>
      <c r="D48">
        <v>3</v>
      </c>
      <c r="E48">
        <v>4</v>
      </c>
      <c r="F48">
        <v>2</v>
      </c>
      <c r="G48">
        <v>3</v>
      </c>
      <c r="H48">
        <v>1</v>
      </c>
      <c r="I48">
        <v>2</v>
      </c>
      <c r="J48">
        <v>3</v>
      </c>
      <c r="K48">
        <v>1</v>
      </c>
      <c r="L48">
        <v>3</v>
      </c>
      <c r="M48">
        <v>2</v>
      </c>
      <c r="N48">
        <v>3</v>
      </c>
      <c r="O48">
        <v>3</v>
      </c>
      <c r="P48">
        <v>3</v>
      </c>
    </row>
    <row r="49" spans="1:16" x14ac:dyDescent="0.25">
      <c r="A49" s="29">
        <f t="shared" si="0"/>
        <v>4</v>
      </c>
      <c r="B49">
        <v>5</v>
      </c>
      <c r="C49">
        <v>2</v>
      </c>
      <c r="D49">
        <v>5</v>
      </c>
      <c r="E49">
        <v>5</v>
      </c>
      <c r="F49">
        <v>5</v>
      </c>
      <c r="G49">
        <v>5</v>
      </c>
      <c r="H49">
        <v>2</v>
      </c>
      <c r="I49">
        <v>5</v>
      </c>
      <c r="J49">
        <v>3</v>
      </c>
      <c r="K49">
        <v>3</v>
      </c>
      <c r="L49">
        <v>5</v>
      </c>
      <c r="M49">
        <v>2</v>
      </c>
      <c r="N49">
        <v>4</v>
      </c>
      <c r="O49">
        <v>3</v>
      </c>
      <c r="P49">
        <v>3</v>
      </c>
    </row>
    <row r="50" spans="1:16" x14ac:dyDescent="0.25">
      <c r="A50" s="29">
        <f t="shared" si="0"/>
        <v>4</v>
      </c>
      <c r="B50">
        <v>5</v>
      </c>
      <c r="C50">
        <v>1</v>
      </c>
      <c r="D50">
        <v>5</v>
      </c>
      <c r="E50">
        <v>5</v>
      </c>
      <c r="F50">
        <v>5</v>
      </c>
      <c r="G50">
        <v>5</v>
      </c>
      <c r="H50">
        <v>2</v>
      </c>
      <c r="I50">
        <v>5</v>
      </c>
      <c r="J50">
        <v>4</v>
      </c>
      <c r="K50">
        <v>5</v>
      </c>
      <c r="L50">
        <v>1</v>
      </c>
      <c r="M50">
        <v>2</v>
      </c>
      <c r="N50">
        <v>3</v>
      </c>
      <c r="O50">
        <v>2</v>
      </c>
      <c r="P50">
        <v>3</v>
      </c>
    </row>
    <row r="51" spans="1:16" x14ac:dyDescent="0.25">
      <c r="A51" s="29">
        <f t="shared" si="0"/>
        <v>4</v>
      </c>
      <c r="B51">
        <v>5</v>
      </c>
      <c r="C51">
        <v>4</v>
      </c>
      <c r="D51">
        <v>5</v>
      </c>
      <c r="E51">
        <v>5</v>
      </c>
      <c r="F51">
        <v>5</v>
      </c>
      <c r="G51">
        <v>5</v>
      </c>
      <c r="H51">
        <v>3</v>
      </c>
      <c r="I51">
        <v>5</v>
      </c>
      <c r="J51">
        <v>5</v>
      </c>
      <c r="K51">
        <v>5</v>
      </c>
      <c r="L51">
        <v>4</v>
      </c>
      <c r="M51">
        <v>4</v>
      </c>
      <c r="N51">
        <v>1</v>
      </c>
      <c r="O51">
        <v>5</v>
      </c>
      <c r="P51">
        <v>3</v>
      </c>
    </row>
    <row r="52" spans="1:16" x14ac:dyDescent="0.25">
      <c r="A52" s="29">
        <f t="shared" si="0"/>
        <v>4</v>
      </c>
      <c r="B52">
        <v>3</v>
      </c>
      <c r="C52">
        <v>1</v>
      </c>
      <c r="D52">
        <v>5</v>
      </c>
      <c r="E52">
        <v>5</v>
      </c>
      <c r="F52">
        <v>5</v>
      </c>
      <c r="G52">
        <v>1</v>
      </c>
      <c r="H52">
        <v>1</v>
      </c>
      <c r="I52">
        <v>5</v>
      </c>
      <c r="J52">
        <v>5</v>
      </c>
      <c r="K52">
        <v>5</v>
      </c>
      <c r="L52">
        <v>2</v>
      </c>
      <c r="M52">
        <v>1</v>
      </c>
      <c r="N52">
        <v>4</v>
      </c>
      <c r="O52">
        <v>2</v>
      </c>
      <c r="P52">
        <v>4</v>
      </c>
    </row>
    <row r="53" spans="1:16" x14ac:dyDescent="0.25">
      <c r="A53" s="29">
        <f t="shared" si="0"/>
        <v>4</v>
      </c>
      <c r="B53">
        <v>5</v>
      </c>
      <c r="C53">
        <v>2</v>
      </c>
      <c r="D53">
        <v>5</v>
      </c>
      <c r="E53">
        <v>5</v>
      </c>
      <c r="F53">
        <v>5</v>
      </c>
      <c r="G53">
        <v>4</v>
      </c>
      <c r="H53">
        <v>3</v>
      </c>
      <c r="I53">
        <v>5</v>
      </c>
      <c r="J53">
        <v>5</v>
      </c>
      <c r="K53">
        <v>5</v>
      </c>
      <c r="L53">
        <v>4</v>
      </c>
      <c r="M53">
        <v>3</v>
      </c>
      <c r="N53">
        <v>3</v>
      </c>
      <c r="O53">
        <v>2</v>
      </c>
      <c r="P53">
        <v>2</v>
      </c>
    </row>
    <row r="54" spans="1:16" x14ac:dyDescent="0.25">
      <c r="A54" s="29">
        <f t="shared" si="0"/>
        <v>4</v>
      </c>
      <c r="B54">
        <v>3</v>
      </c>
      <c r="C54">
        <v>1</v>
      </c>
      <c r="D54">
        <v>5</v>
      </c>
      <c r="E54">
        <v>5</v>
      </c>
      <c r="F54">
        <v>5</v>
      </c>
      <c r="G54">
        <v>2</v>
      </c>
      <c r="H54">
        <v>1</v>
      </c>
      <c r="I54">
        <v>5</v>
      </c>
      <c r="J54">
        <v>5</v>
      </c>
      <c r="K54">
        <v>4</v>
      </c>
      <c r="L54">
        <v>4</v>
      </c>
      <c r="M54">
        <v>1</v>
      </c>
      <c r="N54">
        <v>4</v>
      </c>
      <c r="O54">
        <v>5</v>
      </c>
      <c r="P54">
        <v>4</v>
      </c>
    </row>
    <row r="55" spans="1:16" x14ac:dyDescent="0.25">
      <c r="A55" s="29">
        <f t="shared" si="0"/>
        <v>4</v>
      </c>
      <c r="B55">
        <v>4</v>
      </c>
      <c r="C55">
        <v>1</v>
      </c>
      <c r="D55">
        <v>5</v>
      </c>
      <c r="E55">
        <v>5</v>
      </c>
      <c r="F55">
        <v>5</v>
      </c>
      <c r="G55">
        <v>2</v>
      </c>
      <c r="H55">
        <v>3</v>
      </c>
      <c r="I55">
        <v>5</v>
      </c>
      <c r="J55">
        <v>5</v>
      </c>
      <c r="K55">
        <v>3</v>
      </c>
      <c r="L55">
        <v>2</v>
      </c>
      <c r="M55">
        <v>3</v>
      </c>
      <c r="N55">
        <v>3</v>
      </c>
      <c r="O55">
        <v>2</v>
      </c>
      <c r="P55">
        <v>2</v>
      </c>
    </row>
    <row r="56" spans="1:16" x14ac:dyDescent="0.25">
      <c r="A56" s="29">
        <f t="shared" si="0"/>
        <v>4</v>
      </c>
      <c r="B56">
        <v>5</v>
      </c>
      <c r="C56">
        <v>1</v>
      </c>
      <c r="D56">
        <v>5</v>
      </c>
      <c r="E56">
        <v>5</v>
      </c>
      <c r="F56">
        <v>5</v>
      </c>
      <c r="G56">
        <v>3</v>
      </c>
      <c r="H56">
        <v>1</v>
      </c>
      <c r="I56">
        <v>3</v>
      </c>
      <c r="J56">
        <v>5</v>
      </c>
      <c r="K56">
        <v>4</v>
      </c>
      <c r="L56">
        <v>3</v>
      </c>
      <c r="M56">
        <v>3</v>
      </c>
      <c r="N56">
        <v>1</v>
      </c>
      <c r="O56">
        <v>1</v>
      </c>
      <c r="P56">
        <v>3</v>
      </c>
    </row>
    <row r="57" spans="1:16" x14ac:dyDescent="0.25">
      <c r="A57" s="29">
        <f t="shared" si="0"/>
        <v>4</v>
      </c>
      <c r="B57">
        <v>4</v>
      </c>
      <c r="C57">
        <v>1</v>
      </c>
      <c r="D57">
        <v>5</v>
      </c>
      <c r="E57">
        <v>5</v>
      </c>
      <c r="F57">
        <v>4</v>
      </c>
      <c r="G57">
        <v>3</v>
      </c>
      <c r="H57">
        <v>2</v>
      </c>
      <c r="I57">
        <v>4</v>
      </c>
      <c r="J57">
        <v>5</v>
      </c>
      <c r="K57">
        <v>4</v>
      </c>
      <c r="L57">
        <v>1</v>
      </c>
      <c r="M57">
        <v>2</v>
      </c>
      <c r="N57">
        <v>2</v>
      </c>
      <c r="O57">
        <v>4</v>
      </c>
      <c r="P57">
        <v>2</v>
      </c>
    </row>
    <row r="58" spans="1:16" x14ac:dyDescent="0.25">
      <c r="A58" s="29">
        <f t="shared" si="0"/>
        <v>4</v>
      </c>
      <c r="B58">
        <v>5</v>
      </c>
      <c r="C58">
        <v>1</v>
      </c>
      <c r="D58">
        <v>5</v>
      </c>
      <c r="E58">
        <v>5</v>
      </c>
      <c r="F58">
        <v>5</v>
      </c>
      <c r="G58">
        <v>5</v>
      </c>
      <c r="H58">
        <v>1</v>
      </c>
      <c r="I58">
        <v>5</v>
      </c>
      <c r="J58">
        <v>5</v>
      </c>
      <c r="K58">
        <v>5</v>
      </c>
      <c r="L58">
        <v>5</v>
      </c>
      <c r="M58">
        <v>2</v>
      </c>
      <c r="N58">
        <v>4</v>
      </c>
      <c r="O58">
        <v>4</v>
      </c>
      <c r="P58">
        <v>5</v>
      </c>
    </row>
    <row r="59" spans="1:16" x14ac:dyDescent="0.25">
      <c r="A59" s="29">
        <f t="shared" si="0"/>
        <v>4</v>
      </c>
      <c r="B59">
        <v>5</v>
      </c>
      <c r="C59">
        <v>3</v>
      </c>
      <c r="D59">
        <v>5</v>
      </c>
      <c r="E59">
        <v>5</v>
      </c>
      <c r="F59">
        <v>5</v>
      </c>
      <c r="G59">
        <v>3</v>
      </c>
      <c r="H59">
        <v>2</v>
      </c>
      <c r="I59">
        <v>5</v>
      </c>
      <c r="J59">
        <v>5</v>
      </c>
      <c r="K59">
        <v>5</v>
      </c>
      <c r="L59">
        <v>4</v>
      </c>
      <c r="M59">
        <v>2</v>
      </c>
      <c r="N59">
        <v>3</v>
      </c>
      <c r="O59">
        <v>2</v>
      </c>
      <c r="P59">
        <v>5</v>
      </c>
    </row>
    <row r="60" spans="1:16" x14ac:dyDescent="0.25">
      <c r="A60" s="29">
        <f t="shared" si="0"/>
        <v>4</v>
      </c>
      <c r="B60">
        <v>2</v>
      </c>
      <c r="C60">
        <v>2</v>
      </c>
      <c r="D60">
        <v>5</v>
      </c>
      <c r="E60">
        <v>5</v>
      </c>
      <c r="F60">
        <v>4</v>
      </c>
      <c r="G60">
        <v>1</v>
      </c>
      <c r="H60">
        <v>2</v>
      </c>
      <c r="I60">
        <v>5</v>
      </c>
      <c r="J60">
        <v>5</v>
      </c>
      <c r="K60">
        <v>3</v>
      </c>
      <c r="L60">
        <v>2</v>
      </c>
      <c r="M60">
        <v>3</v>
      </c>
      <c r="N60">
        <v>5</v>
      </c>
      <c r="O60">
        <v>3</v>
      </c>
      <c r="P60">
        <v>5</v>
      </c>
    </row>
    <row r="61" spans="1:16" x14ac:dyDescent="0.25">
      <c r="A61" s="29">
        <f t="shared" si="0"/>
        <v>4</v>
      </c>
      <c r="B61">
        <v>2</v>
      </c>
      <c r="C61">
        <v>1</v>
      </c>
      <c r="D61">
        <v>4</v>
      </c>
      <c r="E61">
        <v>5</v>
      </c>
      <c r="F61">
        <v>5</v>
      </c>
      <c r="G61">
        <v>2</v>
      </c>
      <c r="H61">
        <v>2</v>
      </c>
      <c r="I61">
        <v>4</v>
      </c>
      <c r="J61">
        <v>5</v>
      </c>
      <c r="K61">
        <v>4</v>
      </c>
      <c r="L61">
        <v>4</v>
      </c>
      <c r="M61">
        <v>2</v>
      </c>
      <c r="N61">
        <v>4</v>
      </c>
      <c r="O61">
        <v>5</v>
      </c>
      <c r="P61">
        <v>5</v>
      </c>
    </row>
    <row r="62" spans="1:16" x14ac:dyDescent="0.25">
      <c r="A62" s="29">
        <f t="shared" si="0"/>
        <v>5</v>
      </c>
      <c r="B62">
        <v>3</v>
      </c>
      <c r="C62">
        <v>1</v>
      </c>
      <c r="D62">
        <v>4</v>
      </c>
      <c r="E62">
        <v>5</v>
      </c>
      <c r="F62">
        <v>5</v>
      </c>
      <c r="G62">
        <v>5</v>
      </c>
      <c r="H62">
        <v>4</v>
      </c>
      <c r="I62">
        <v>4</v>
      </c>
      <c r="J62">
        <v>5</v>
      </c>
      <c r="K62">
        <v>5</v>
      </c>
      <c r="L62">
        <v>4</v>
      </c>
      <c r="M62">
        <v>4</v>
      </c>
      <c r="N62">
        <v>4</v>
      </c>
      <c r="O62">
        <v>3</v>
      </c>
      <c r="P62">
        <v>4</v>
      </c>
    </row>
    <row r="63" spans="1:16" x14ac:dyDescent="0.25">
      <c r="A63" s="29">
        <f t="shared" si="0"/>
        <v>5</v>
      </c>
      <c r="B63">
        <v>5</v>
      </c>
      <c r="C63">
        <v>5</v>
      </c>
      <c r="D63">
        <v>3</v>
      </c>
      <c r="E63">
        <v>5</v>
      </c>
      <c r="F63">
        <v>5</v>
      </c>
      <c r="G63">
        <v>4</v>
      </c>
      <c r="H63">
        <v>4</v>
      </c>
      <c r="I63">
        <v>3</v>
      </c>
      <c r="J63">
        <v>5</v>
      </c>
      <c r="K63">
        <v>4</v>
      </c>
      <c r="L63">
        <v>3</v>
      </c>
      <c r="M63">
        <v>3</v>
      </c>
      <c r="N63">
        <v>3</v>
      </c>
      <c r="O63">
        <v>5</v>
      </c>
      <c r="P63">
        <v>5</v>
      </c>
    </row>
    <row r="64" spans="1:16" x14ac:dyDescent="0.25">
      <c r="A64" s="29">
        <f t="shared" si="0"/>
        <v>5</v>
      </c>
      <c r="B64">
        <v>4</v>
      </c>
      <c r="C64">
        <v>3</v>
      </c>
      <c r="D64">
        <v>4</v>
      </c>
      <c r="E64">
        <v>5</v>
      </c>
      <c r="F64">
        <v>5</v>
      </c>
      <c r="G64">
        <v>4</v>
      </c>
      <c r="H64">
        <v>3</v>
      </c>
      <c r="I64">
        <v>2</v>
      </c>
      <c r="J64">
        <v>5</v>
      </c>
      <c r="K64">
        <v>4</v>
      </c>
      <c r="L64">
        <v>4</v>
      </c>
      <c r="M64">
        <v>4</v>
      </c>
      <c r="N64">
        <v>2</v>
      </c>
      <c r="O64">
        <v>4</v>
      </c>
      <c r="P64">
        <v>3</v>
      </c>
    </row>
    <row r="65" spans="1:16" x14ac:dyDescent="0.25">
      <c r="A65" s="29">
        <f t="shared" si="0"/>
        <v>5</v>
      </c>
      <c r="B65">
        <v>5</v>
      </c>
      <c r="C65">
        <v>3</v>
      </c>
      <c r="D65">
        <v>5</v>
      </c>
      <c r="E65">
        <v>5</v>
      </c>
      <c r="F65">
        <v>4</v>
      </c>
      <c r="G65">
        <v>5</v>
      </c>
      <c r="H65">
        <v>4</v>
      </c>
      <c r="I65">
        <v>3</v>
      </c>
      <c r="J65">
        <v>4</v>
      </c>
      <c r="K65">
        <v>4</v>
      </c>
      <c r="L65">
        <v>4</v>
      </c>
      <c r="M65">
        <v>4</v>
      </c>
      <c r="N65">
        <v>5</v>
      </c>
      <c r="O65">
        <v>3</v>
      </c>
      <c r="P65">
        <v>4</v>
      </c>
    </row>
    <row r="66" spans="1:16" x14ac:dyDescent="0.25">
      <c r="A66" s="29">
        <f t="shared" si="0"/>
        <v>5</v>
      </c>
      <c r="B66">
        <v>5</v>
      </c>
      <c r="C66">
        <v>4</v>
      </c>
      <c r="D66">
        <v>4</v>
      </c>
      <c r="E66">
        <v>5</v>
      </c>
      <c r="F66">
        <v>5</v>
      </c>
      <c r="G66">
        <v>5</v>
      </c>
      <c r="H66">
        <v>4</v>
      </c>
      <c r="I66">
        <v>4</v>
      </c>
      <c r="J66">
        <v>5</v>
      </c>
      <c r="K66">
        <v>5</v>
      </c>
      <c r="L66">
        <v>5</v>
      </c>
      <c r="M66">
        <v>5</v>
      </c>
      <c r="N66">
        <v>5</v>
      </c>
      <c r="O66">
        <v>5</v>
      </c>
      <c r="P66">
        <v>5</v>
      </c>
    </row>
    <row r="67" spans="1:16" x14ac:dyDescent="0.25">
      <c r="A67" s="29">
        <f t="shared" si="0"/>
        <v>5</v>
      </c>
      <c r="B67">
        <v>5</v>
      </c>
      <c r="C67">
        <v>1</v>
      </c>
      <c r="D67">
        <v>3</v>
      </c>
      <c r="E67">
        <v>5</v>
      </c>
      <c r="F67">
        <v>5</v>
      </c>
      <c r="G67">
        <v>4</v>
      </c>
      <c r="H67">
        <v>2</v>
      </c>
      <c r="I67">
        <v>4</v>
      </c>
      <c r="J67">
        <v>5</v>
      </c>
      <c r="K67">
        <v>5</v>
      </c>
      <c r="L67">
        <v>3</v>
      </c>
      <c r="M67">
        <v>1</v>
      </c>
      <c r="N67">
        <v>1</v>
      </c>
      <c r="O67">
        <v>4</v>
      </c>
      <c r="P67">
        <v>4</v>
      </c>
    </row>
    <row r="68" spans="1:16" x14ac:dyDescent="0.25">
      <c r="A68" s="29">
        <f t="shared" ref="A68:A131" si="1">IF(ROW(A67)-ROW($A$1)+1&lt;=15,1,IF(ROW(A67)-ROW($A$1)+1&lt;=30,2,IF(ROW(A67)-ROW($A$1)+1&lt;=45,3,IF(ROW(A67)-ROW($A$1)+1&lt;=60,4,IF(ROW(A67)-ROW($A$1)+1&lt;=75,5,IF(ROW(A67)-ROW($A$1)+1&lt;=90,6,IF(ROW(A67)-ROW($A$1)+1&lt;=105,7,IF(ROW(A67)-ROW($A$1)+1&lt;=120,8,IF(ROW(A67)-ROW($A$1)+1&lt;=135,9,10)))))))))</f>
        <v>5</v>
      </c>
      <c r="B68">
        <v>5</v>
      </c>
      <c r="C68">
        <v>3</v>
      </c>
      <c r="D68">
        <v>5</v>
      </c>
      <c r="E68">
        <v>5</v>
      </c>
      <c r="F68">
        <v>5</v>
      </c>
      <c r="G68">
        <v>5</v>
      </c>
      <c r="H68">
        <v>3</v>
      </c>
      <c r="I68">
        <v>2</v>
      </c>
      <c r="J68">
        <v>5</v>
      </c>
      <c r="K68">
        <v>5</v>
      </c>
      <c r="L68">
        <v>5</v>
      </c>
      <c r="M68">
        <v>5</v>
      </c>
      <c r="N68">
        <v>5</v>
      </c>
      <c r="O68">
        <v>2</v>
      </c>
      <c r="P68">
        <v>4</v>
      </c>
    </row>
    <row r="69" spans="1:16" x14ac:dyDescent="0.25">
      <c r="A69" s="29">
        <f t="shared" si="1"/>
        <v>5</v>
      </c>
      <c r="B69">
        <v>4</v>
      </c>
      <c r="C69">
        <v>2</v>
      </c>
      <c r="D69">
        <v>4</v>
      </c>
      <c r="E69">
        <v>5</v>
      </c>
      <c r="F69">
        <v>4</v>
      </c>
      <c r="G69">
        <v>3</v>
      </c>
      <c r="H69">
        <v>2</v>
      </c>
      <c r="I69">
        <v>4</v>
      </c>
      <c r="J69">
        <v>5</v>
      </c>
      <c r="K69">
        <v>4</v>
      </c>
      <c r="L69">
        <v>4</v>
      </c>
      <c r="M69">
        <v>3</v>
      </c>
      <c r="N69">
        <v>5</v>
      </c>
      <c r="O69">
        <v>4</v>
      </c>
      <c r="P69">
        <v>4</v>
      </c>
    </row>
    <row r="70" spans="1:16" x14ac:dyDescent="0.25">
      <c r="A70" s="29">
        <f t="shared" si="1"/>
        <v>5</v>
      </c>
      <c r="B70">
        <v>4</v>
      </c>
      <c r="C70">
        <v>4</v>
      </c>
      <c r="D70">
        <v>3</v>
      </c>
      <c r="E70">
        <v>5</v>
      </c>
      <c r="F70">
        <v>4</v>
      </c>
      <c r="G70">
        <v>4</v>
      </c>
      <c r="H70">
        <v>4</v>
      </c>
      <c r="I70">
        <v>3</v>
      </c>
      <c r="J70">
        <v>5</v>
      </c>
      <c r="K70">
        <v>3</v>
      </c>
      <c r="L70">
        <v>2</v>
      </c>
      <c r="M70">
        <v>2</v>
      </c>
      <c r="N70">
        <v>2</v>
      </c>
      <c r="O70">
        <v>4</v>
      </c>
      <c r="P70">
        <v>2</v>
      </c>
    </row>
    <row r="71" spans="1:16" x14ac:dyDescent="0.25">
      <c r="A71" s="29">
        <f t="shared" si="1"/>
        <v>5</v>
      </c>
      <c r="B71">
        <v>3</v>
      </c>
      <c r="C71">
        <v>1</v>
      </c>
      <c r="D71">
        <v>2</v>
      </c>
      <c r="E71">
        <v>5</v>
      </c>
      <c r="F71">
        <v>4</v>
      </c>
      <c r="G71">
        <v>4</v>
      </c>
      <c r="H71">
        <v>1</v>
      </c>
      <c r="I71">
        <v>1</v>
      </c>
      <c r="J71">
        <v>5</v>
      </c>
      <c r="K71">
        <v>5</v>
      </c>
      <c r="L71">
        <v>4</v>
      </c>
      <c r="M71">
        <v>3</v>
      </c>
      <c r="N71">
        <v>4</v>
      </c>
      <c r="O71">
        <v>4</v>
      </c>
      <c r="P71">
        <v>4</v>
      </c>
    </row>
    <row r="72" spans="1:16" x14ac:dyDescent="0.25">
      <c r="A72" s="29">
        <f t="shared" si="1"/>
        <v>5</v>
      </c>
      <c r="B72">
        <v>5</v>
      </c>
      <c r="C72">
        <v>2</v>
      </c>
      <c r="D72">
        <v>2</v>
      </c>
      <c r="E72">
        <v>5</v>
      </c>
      <c r="F72">
        <v>4</v>
      </c>
      <c r="G72">
        <v>5</v>
      </c>
      <c r="H72">
        <v>5</v>
      </c>
      <c r="I72">
        <v>4</v>
      </c>
      <c r="J72">
        <v>5</v>
      </c>
      <c r="K72">
        <v>5</v>
      </c>
      <c r="L72">
        <v>3</v>
      </c>
      <c r="M72">
        <v>5</v>
      </c>
      <c r="N72">
        <v>4</v>
      </c>
      <c r="O72">
        <v>2</v>
      </c>
      <c r="P72">
        <v>4</v>
      </c>
    </row>
    <row r="73" spans="1:16" x14ac:dyDescent="0.25">
      <c r="A73" s="29">
        <f t="shared" si="1"/>
        <v>5</v>
      </c>
      <c r="B73">
        <v>5</v>
      </c>
      <c r="C73">
        <v>3</v>
      </c>
      <c r="D73">
        <v>4</v>
      </c>
      <c r="E73">
        <v>5</v>
      </c>
      <c r="F73">
        <v>5</v>
      </c>
      <c r="G73">
        <v>5</v>
      </c>
      <c r="H73">
        <v>3</v>
      </c>
      <c r="I73">
        <v>4</v>
      </c>
      <c r="J73">
        <v>5</v>
      </c>
      <c r="K73">
        <v>5</v>
      </c>
      <c r="L73">
        <v>5</v>
      </c>
      <c r="M73">
        <v>5</v>
      </c>
      <c r="N73">
        <v>5</v>
      </c>
      <c r="O73">
        <v>5</v>
      </c>
      <c r="P73">
        <v>5</v>
      </c>
    </row>
    <row r="74" spans="1:16" x14ac:dyDescent="0.25">
      <c r="A74" s="29">
        <f t="shared" si="1"/>
        <v>5</v>
      </c>
      <c r="B74">
        <v>5</v>
      </c>
      <c r="C74">
        <v>4</v>
      </c>
      <c r="D74">
        <v>2</v>
      </c>
      <c r="E74">
        <v>5</v>
      </c>
      <c r="F74">
        <v>5</v>
      </c>
      <c r="G74">
        <v>5</v>
      </c>
      <c r="H74">
        <v>4</v>
      </c>
      <c r="I74">
        <v>2</v>
      </c>
      <c r="J74">
        <v>5</v>
      </c>
      <c r="K74">
        <v>5</v>
      </c>
      <c r="L74">
        <v>5</v>
      </c>
      <c r="M74">
        <v>5</v>
      </c>
      <c r="N74">
        <v>3</v>
      </c>
      <c r="O74">
        <v>5</v>
      </c>
      <c r="P74">
        <v>5</v>
      </c>
    </row>
    <row r="75" spans="1:16" x14ac:dyDescent="0.25">
      <c r="A75" s="29">
        <f t="shared" si="1"/>
        <v>5</v>
      </c>
      <c r="B75">
        <v>3</v>
      </c>
      <c r="C75">
        <v>3</v>
      </c>
      <c r="D75">
        <v>3</v>
      </c>
      <c r="E75">
        <v>5</v>
      </c>
      <c r="F75">
        <v>3</v>
      </c>
      <c r="G75">
        <v>2</v>
      </c>
      <c r="H75">
        <v>2</v>
      </c>
      <c r="I75">
        <v>3</v>
      </c>
      <c r="J75">
        <v>3</v>
      </c>
      <c r="K75">
        <v>3</v>
      </c>
      <c r="L75">
        <v>2</v>
      </c>
      <c r="M75">
        <v>2</v>
      </c>
      <c r="N75">
        <v>2</v>
      </c>
      <c r="O75">
        <v>2</v>
      </c>
      <c r="P75">
        <v>2</v>
      </c>
    </row>
    <row r="76" spans="1:16" x14ac:dyDescent="0.25">
      <c r="A76" s="29">
        <f t="shared" si="1"/>
        <v>5</v>
      </c>
      <c r="B76">
        <v>4</v>
      </c>
      <c r="C76">
        <v>2</v>
      </c>
      <c r="D76">
        <v>3</v>
      </c>
      <c r="E76">
        <v>5</v>
      </c>
      <c r="F76">
        <v>4</v>
      </c>
      <c r="G76">
        <v>4</v>
      </c>
      <c r="H76">
        <v>4</v>
      </c>
      <c r="I76">
        <v>4</v>
      </c>
      <c r="J76">
        <v>5</v>
      </c>
      <c r="K76">
        <v>5</v>
      </c>
      <c r="L76">
        <v>5</v>
      </c>
      <c r="M76">
        <v>5</v>
      </c>
      <c r="N76">
        <v>5</v>
      </c>
      <c r="O76">
        <v>5</v>
      </c>
      <c r="P76">
        <v>4</v>
      </c>
    </row>
    <row r="77" spans="1:16" x14ac:dyDescent="0.25">
      <c r="A77" s="29">
        <f t="shared" si="1"/>
        <v>6</v>
      </c>
      <c r="B77">
        <v>5</v>
      </c>
      <c r="C77">
        <v>1</v>
      </c>
      <c r="D77">
        <v>2</v>
      </c>
      <c r="E77">
        <v>5</v>
      </c>
      <c r="F77">
        <v>4</v>
      </c>
      <c r="G77">
        <v>5</v>
      </c>
      <c r="H77">
        <v>5</v>
      </c>
      <c r="I77">
        <v>5</v>
      </c>
      <c r="J77">
        <v>5</v>
      </c>
      <c r="K77">
        <v>5</v>
      </c>
      <c r="L77">
        <v>5</v>
      </c>
      <c r="M77">
        <v>5</v>
      </c>
      <c r="N77">
        <v>4</v>
      </c>
      <c r="O77">
        <v>5</v>
      </c>
      <c r="P77">
        <v>4</v>
      </c>
    </row>
    <row r="78" spans="1:16" x14ac:dyDescent="0.25">
      <c r="A78" s="29">
        <f t="shared" si="1"/>
        <v>6</v>
      </c>
      <c r="B78">
        <v>5</v>
      </c>
      <c r="C78">
        <v>5</v>
      </c>
      <c r="D78">
        <v>5</v>
      </c>
      <c r="E78">
        <v>5</v>
      </c>
      <c r="F78">
        <v>5</v>
      </c>
      <c r="G78">
        <v>5</v>
      </c>
      <c r="H78">
        <v>3</v>
      </c>
      <c r="I78">
        <v>4</v>
      </c>
      <c r="J78">
        <v>5</v>
      </c>
      <c r="K78">
        <v>4</v>
      </c>
      <c r="L78">
        <v>4</v>
      </c>
      <c r="M78">
        <v>4</v>
      </c>
      <c r="N78">
        <v>4</v>
      </c>
      <c r="O78">
        <v>4</v>
      </c>
      <c r="P78">
        <v>4</v>
      </c>
    </row>
    <row r="79" spans="1:16" x14ac:dyDescent="0.25">
      <c r="A79" s="29">
        <f t="shared" si="1"/>
        <v>6</v>
      </c>
      <c r="B79">
        <v>5</v>
      </c>
      <c r="C79">
        <v>5</v>
      </c>
      <c r="D79">
        <v>2</v>
      </c>
      <c r="E79">
        <v>5</v>
      </c>
      <c r="F79">
        <v>2</v>
      </c>
      <c r="G79">
        <v>5</v>
      </c>
      <c r="H79">
        <v>5</v>
      </c>
      <c r="I79">
        <v>3</v>
      </c>
      <c r="J79">
        <v>5</v>
      </c>
      <c r="K79">
        <v>3</v>
      </c>
      <c r="L79">
        <v>3</v>
      </c>
      <c r="M79">
        <v>3</v>
      </c>
      <c r="N79">
        <v>1</v>
      </c>
      <c r="O79">
        <v>2</v>
      </c>
      <c r="P79">
        <v>1</v>
      </c>
    </row>
    <row r="80" spans="1:16" x14ac:dyDescent="0.25">
      <c r="A80" s="29">
        <f t="shared" si="1"/>
        <v>6</v>
      </c>
      <c r="B80">
        <v>5</v>
      </c>
      <c r="C80">
        <v>1</v>
      </c>
      <c r="D80">
        <v>5</v>
      </c>
      <c r="E80">
        <v>5</v>
      </c>
      <c r="F80">
        <v>1</v>
      </c>
      <c r="G80">
        <v>5</v>
      </c>
      <c r="H80">
        <v>2</v>
      </c>
      <c r="I80">
        <v>5</v>
      </c>
      <c r="J80">
        <v>5</v>
      </c>
      <c r="K80">
        <v>5</v>
      </c>
      <c r="L80">
        <v>2</v>
      </c>
      <c r="M80">
        <v>3</v>
      </c>
      <c r="N80">
        <v>3</v>
      </c>
      <c r="O80">
        <v>3</v>
      </c>
      <c r="P80">
        <v>4</v>
      </c>
    </row>
    <row r="81" spans="1:16" x14ac:dyDescent="0.25">
      <c r="A81" s="29">
        <f t="shared" si="1"/>
        <v>6</v>
      </c>
      <c r="B81">
        <v>5</v>
      </c>
      <c r="C81">
        <v>4</v>
      </c>
      <c r="D81">
        <v>5</v>
      </c>
      <c r="E81">
        <v>5</v>
      </c>
      <c r="F81">
        <v>4</v>
      </c>
      <c r="G81">
        <v>5</v>
      </c>
      <c r="H81">
        <v>5</v>
      </c>
      <c r="I81">
        <v>5</v>
      </c>
      <c r="J81">
        <v>5</v>
      </c>
      <c r="K81">
        <v>5</v>
      </c>
      <c r="L81">
        <v>5</v>
      </c>
      <c r="M81">
        <v>5</v>
      </c>
      <c r="N81">
        <v>5</v>
      </c>
      <c r="O81">
        <v>2</v>
      </c>
      <c r="P81">
        <v>5</v>
      </c>
    </row>
    <row r="82" spans="1:16" x14ac:dyDescent="0.25">
      <c r="A82" s="29">
        <f t="shared" si="1"/>
        <v>6</v>
      </c>
      <c r="B82">
        <v>5</v>
      </c>
      <c r="C82">
        <v>3</v>
      </c>
      <c r="D82">
        <v>2</v>
      </c>
      <c r="E82">
        <v>5</v>
      </c>
      <c r="F82">
        <v>2</v>
      </c>
      <c r="G82">
        <v>5</v>
      </c>
      <c r="H82">
        <v>2</v>
      </c>
      <c r="I82">
        <v>2</v>
      </c>
      <c r="J82">
        <v>5</v>
      </c>
      <c r="K82">
        <v>2</v>
      </c>
      <c r="L82">
        <v>5</v>
      </c>
      <c r="M82">
        <v>1</v>
      </c>
      <c r="N82">
        <v>3</v>
      </c>
      <c r="O82">
        <v>1</v>
      </c>
      <c r="P82">
        <v>3</v>
      </c>
    </row>
    <row r="83" spans="1:16" x14ac:dyDescent="0.25">
      <c r="A83" s="29">
        <f t="shared" si="1"/>
        <v>6</v>
      </c>
      <c r="B83">
        <v>3</v>
      </c>
      <c r="C83">
        <v>3</v>
      </c>
      <c r="D83">
        <v>3</v>
      </c>
      <c r="E83">
        <v>5</v>
      </c>
      <c r="F83">
        <v>2</v>
      </c>
      <c r="G83">
        <v>3</v>
      </c>
      <c r="H83">
        <v>4</v>
      </c>
      <c r="I83">
        <v>5</v>
      </c>
      <c r="J83">
        <v>5</v>
      </c>
      <c r="K83">
        <v>3</v>
      </c>
      <c r="L83">
        <v>3</v>
      </c>
      <c r="M83">
        <v>4</v>
      </c>
      <c r="N83">
        <v>2</v>
      </c>
      <c r="O83">
        <v>1</v>
      </c>
      <c r="P83">
        <v>2</v>
      </c>
    </row>
    <row r="84" spans="1:16" x14ac:dyDescent="0.25">
      <c r="A84" s="29">
        <f t="shared" si="1"/>
        <v>6</v>
      </c>
      <c r="B84">
        <v>5</v>
      </c>
      <c r="C84">
        <v>2</v>
      </c>
      <c r="D84">
        <v>4</v>
      </c>
      <c r="E84">
        <v>5</v>
      </c>
      <c r="F84">
        <v>2</v>
      </c>
      <c r="G84">
        <v>4</v>
      </c>
      <c r="H84">
        <v>2</v>
      </c>
      <c r="I84">
        <v>5</v>
      </c>
      <c r="J84">
        <v>5</v>
      </c>
      <c r="K84">
        <v>4</v>
      </c>
      <c r="L84">
        <v>5</v>
      </c>
      <c r="M84">
        <v>5</v>
      </c>
      <c r="N84">
        <v>5</v>
      </c>
      <c r="O84">
        <v>3</v>
      </c>
      <c r="P84">
        <v>5</v>
      </c>
    </row>
    <row r="85" spans="1:16" x14ac:dyDescent="0.25">
      <c r="A85" s="29">
        <f t="shared" si="1"/>
        <v>6</v>
      </c>
      <c r="B85">
        <v>5</v>
      </c>
      <c r="C85">
        <v>3</v>
      </c>
      <c r="D85">
        <v>2</v>
      </c>
      <c r="E85">
        <v>5</v>
      </c>
      <c r="F85">
        <v>3</v>
      </c>
      <c r="G85">
        <v>5</v>
      </c>
      <c r="H85">
        <v>5</v>
      </c>
      <c r="I85">
        <v>3</v>
      </c>
      <c r="J85">
        <v>5</v>
      </c>
      <c r="K85">
        <v>3</v>
      </c>
      <c r="L85">
        <v>5</v>
      </c>
      <c r="M85">
        <v>4</v>
      </c>
      <c r="N85">
        <v>3</v>
      </c>
      <c r="O85">
        <v>1</v>
      </c>
      <c r="P85">
        <v>2</v>
      </c>
    </row>
    <row r="86" spans="1:16" x14ac:dyDescent="0.25">
      <c r="A86" s="29">
        <f t="shared" si="1"/>
        <v>6</v>
      </c>
      <c r="B86">
        <v>5</v>
      </c>
      <c r="C86">
        <v>3</v>
      </c>
      <c r="D86">
        <v>4</v>
      </c>
      <c r="E86">
        <v>4</v>
      </c>
      <c r="F86">
        <v>3</v>
      </c>
      <c r="G86">
        <v>5</v>
      </c>
      <c r="H86">
        <v>5</v>
      </c>
      <c r="I86">
        <v>3</v>
      </c>
      <c r="J86">
        <v>5</v>
      </c>
      <c r="K86">
        <v>4</v>
      </c>
      <c r="L86">
        <v>5</v>
      </c>
      <c r="M86">
        <v>4</v>
      </c>
      <c r="N86">
        <v>2</v>
      </c>
      <c r="O86">
        <v>1</v>
      </c>
      <c r="P86">
        <v>1</v>
      </c>
    </row>
    <row r="87" spans="1:16" x14ac:dyDescent="0.25">
      <c r="A87" s="29">
        <f t="shared" si="1"/>
        <v>6</v>
      </c>
      <c r="B87">
        <v>5</v>
      </c>
      <c r="C87">
        <v>2</v>
      </c>
      <c r="D87">
        <v>4</v>
      </c>
      <c r="E87">
        <v>5</v>
      </c>
      <c r="F87">
        <v>2</v>
      </c>
      <c r="G87">
        <v>5</v>
      </c>
      <c r="H87">
        <v>5</v>
      </c>
      <c r="I87">
        <v>4</v>
      </c>
      <c r="J87">
        <v>5</v>
      </c>
      <c r="K87">
        <v>4</v>
      </c>
      <c r="L87">
        <v>5</v>
      </c>
      <c r="M87">
        <v>4</v>
      </c>
      <c r="N87">
        <v>4</v>
      </c>
      <c r="O87">
        <v>2</v>
      </c>
      <c r="P87">
        <v>4</v>
      </c>
    </row>
    <row r="88" spans="1:16" x14ac:dyDescent="0.25">
      <c r="A88" s="29">
        <f t="shared" si="1"/>
        <v>6</v>
      </c>
      <c r="B88">
        <v>5</v>
      </c>
      <c r="C88">
        <v>1</v>
      </c>
      <c r="D88">
        <v>4</v>
      </c>
      <c r="E88">
        <v>5</v>
      </c>
      <c r="F88">
        <v>1</v>
      </c>
      <c r="G88">
        <v>4</v>
      </c>
      <c r="H88">
        <v>3</v>
      </c>
      <c r="I88">
        <v>4</v>
      </c>
      <c r="J88">
        <v>5</v>
      </c>
      <c r="K88">
        <v>3</v>
      </c>
      <c r="L88">
        <v>5</v>
      </c>
      <c r="M88">
        <v>5</v>
      </c>
      <c r="N88">
        <v>5</v>
      </c>
      <c r="O88">
        <v>5</v>
      </c>
      <c r="P88">
        <v>5</v>
      </c>
    </row>
    <row r="89" spans="1:16" x14ac:dyDescent="0.25">
      <c r="A89" s="29">
        <f t="shared" si="1"/>
        <v>6</v>
      </c>
      <c r="B89">
        <v>5</v>
      </c>
      <c r="C89">
        <v>3</v>
      </c>
      <c r="D89">
        <v>4</v>
      </c>
      <c r="E89">
        <v>5</v>
      </c>
      <c r="F89">
        <v>3</v>
      </c>
      <c r="G89">
        <v>5</v>
      </c>
      <c r="H89">
        <v>4</v>
      </c>
      <c r="I89">
        <v>4</v>
      </c>
      <c r="J89">
        <v>5</v>
      </c>
      <c r="K89">
        <v>4</v>
      </c>
      <c r="L89">
        <v>5</v>
      </c>
      <c r="M89">
        <v>2</v>
      </c>
      <c r="N89">
        <v>4</v>
      </c>
      <c r="O89">
        <v>5</v>
      </c>
      <c r="P89">
        <v>4</v>
      </c>
    </row>
    <row r="90" spans="1:16" x14ac:dyDescent="0.25">
      <c r="A90" s="29">
        <f t="shared" si="1"/>
        <v>6</v>
      </c>
      <c r="B90">
        <v>5</v>
      </c>
      <c r="C90">
        <v>4</v>
      </c>
      <c r="D90">
        <v>3</v>
      </c>
      <c r="E90">
        <v>4</v>
      </c>
      <c r="F90">
        <v>2</v>
      </c>
      <c r="G90">
        <v>5</v>
      </c>
      <c r="H90">
        <v>4</v>
      </c>
      <c r="I90">
        <v>3</v>
      </c>
      <c r="J90">
        <v>1</v>
      </c>
      <c r="K90">
        <v>3</v>
      </c>
      <c r="L90">
        <v>4</v>
      </c>
      <c r="M90">
        <v>4</v>
      </c>
      <c r="N90">
        <v>3</v>
      </c>
      <c r="O90">
        <v>1</v>
      </c>
      <c r="P90">
        <v>2</v>
      </c>
    </row>
    <row r="91" spans="1:16" x14ac:dyDescent="0.25">
      <c r="A91" s="29">
        <f t="shared" si="1"/>
        <v>6</v>
      </c>
      <c r="B91">
        <v>4</v>
      </c>
      <c r="C91">
        <v>3</v>
      </c>
      <c r="D91">
        <v>4</v>
      </c>
      <c r="E91">
        <v>5</v>
      </c>
      <c r="F91">
        <v>3</v>
      </c>
      <c r="G91">
        <v>4</v>
      </c>
      <c r="H91">
        <v>5</v>
      </c>
      <c r="I91">
        <v>4</v>
      </c>
      <c r="J91">
        <v>5</v>
      </c>
      <c r="K91">
        <v>4</v>
      </c>
      <c r="L91">
        <v>4</v>
      </c>
      <c r="M91">
        <v>5</v>
      </c>
      <c r="N91">
        <v>4</v>
      </c>
      <c r="O91">
        <v>3</v>
      </c>
      <c r="P91">
        <v>5</v>
      </c>
    </row>
    <row r="92" spans="1:16" x14ac:dyDescent="0.25">
      <c r="A92" s="29">
        <f t="shared" si="1"/>
        <v>7</v>
      </c>
      <c r="B92">
        <v>5</v>
      </c>
      <c r="C92">
        <v>5</v>
      </c>
      <c r="D92">
        <v>5</v>
      </c>
      <c r="E92">
        <v>5</v>
      </c>
      <c r="F92">
        <v>5</v>
      </c>
      <c r="G92">
        <v>5</v>
      </c>
      <c r="H92">
        <v>5</v>
      </c>
      <c r="I92">
        <v>5</v>
      </c>
      <c r="J92">
        <v>5</v>
      </c>
      <c r="K92">
        <v>5</v>
      </c>
      <c r="L92">
        <v>5</v>
      </c>
      <c r="M92">
        <v>4</v>
      </c>
      <c r="N92">
        <v>5</v>
      </c>
      <c r="O92">
        <v>5</v>
      </c>
      <c r="P92">
        <v>5</v>
      </c>
    </row>
    <row r="93" spans="1:16" x14ac:dyDescent="0.25">
      <c r="A93" s="29">
        <f t="shared" si="1"/>
        <v>7</v>
      </c>
      <c r="B93">
        <v>5</v>
      </c>
      <c r="C93">
        <v>5</v>
      </c>
      <c r="D93">
        <v>5</v>
      </c>
      <c r="E93">
        <v>5</v>
      </c>
      <c r="F93">
        <v>5</v>
      </c>
      <c r="G93">
        <v>5</v>
      </c>
      <c r="H93">
        <v>5</v>
      </c>
      <c r="I93">
        <v>5</v>
      </c>
      <c r="J93">
        <v>5</v>
      </c>
      <c r="K93">
        <v>5</v>
      </c>
      <c r="L93">
        <v>5</v>
      </c>
      <c r="M93">
        <v>5</v>
      </c>
      <c r="N93">
        <v>5</v>
      </c>
      <c r="O93">
        <v>5</v>
      </c>
      <c r="P93">
        <v>5</v>
      </c>
    </row>
    <row r="94" spans="1:16" x14ac:dyDescent="0.25">
      <c r="A94" s="29">
        <f t="shared" si="1"/>
        <v>7</v>
      </c>
      <c r="B94">
        <v>5</v>
      </c>
      <c r="C94">
        <v>5</v>
      </c>
      <c r="D94">
        <v>5</v>
      </c>
      <c r="E94">
        <v>5</v>
      </c>
      <c r="F94">
        <v>5</v>
      </c>
      <c r="G94">
        <v>5</v>
      </c>
      <c r="H94">
        <v>5</v>
      </c>
      <c r="I94">
        <v>5</v>
      </c>
      <c r="J94">
        <v>5</v>
      </c>
      <c r="K94">
        <v>5</v>
      </c>
      <c r="L94">
        <v>3</v>
      </c>
      <c r="M94">
        <v>4</v>
      </c>
      <c r="N94">
        <v>4</v>
      </c>
      <c r="O94">
        <v>3</v>
      </c>
      <c r="P94">
        <v>4</v>
      </c>
    </row>
    <row r="95" spans="1:16" x14ac:dyDescent="0.25">
      <c r="A95" s="29">
        <f t="shared" si="1"/>
        <v>7</v>
      </c>
      <c r="B95">
        <v>1</v>
      </c>
      <c r="C95">
        <v>5</v>
      </c>
      <c r="D95">
        <v>5</v>
      </c>
      <c r="E95">
        <v>5</v>
      </c>
      <c r="F95">
        <v>5</v>
      </c>
      <c r="G95">
        <v>1</v>
      </c>
      <c r="H95">
        <v>5</v>
      </c>
      <c r="I95">
        <v>4</v>
      </c>
      <c r="J95">
        <v>4</v>
      </c>
      <c r="K95">
        <v>4</v>
      </c>
      <c r="L95">
        <v>1</v>
      </c>
      <c r="M95">
        <v>4</v>
      </c>
      <c r="N95">
        <v>5</v>
      </c>
      <c r="O95">
        <v>5</v>
      </c>
      <c r="P95">
        <v>4</v>
      </c>
    </row>
    <row r="96" spans="1:16" x14ac:dyDescent="0.25">
      <c r="A96" s="29">
        <f t="shared" si="1"/>
        <v>7</v>
      </c>
      <c r="B96">
        <v>5</v>
      </c>
      <c r="C96">
        <v>5</v>
      </c>
      <c r="D96">
        <v>5</v>
      </c>
      <c r="E96">
        <v>5</v>
      </c>
      <c r="F96">
        <v>5</v>
      </c>
      <c r="G96">
        <v>5</v>
      </c>
      <c r="H96">
        <v>5</v>
      </c>
      <c r="I96">
        <v>5</v>
      </c>
      <c r="J96">
        <v>5</v>
      </c>
      <c r="K96">
        <v>5</v>
      </c>
      <c r="L96">
        <v>5</v>
      </c>
      <c r="M96">
        <v>3</v>
      </c>
      <c r="N96">
        <v>5</v>
      </c>
      <c r="O96">
        <v>5</v>
      </c>
      <c r="P96">
        <v>4</v>
      </c>
    </row>
    <row r="97" spans="1:16" x14ac:dyDescent="0.25">
      <c r="A97" s="29">
        <f t="shared" si="1"/>
        <v>7</v>
      </c>
      <c r="B97">
        <v>5</v>
      </c>
      <c r="C97">
        <v>5</v>
      </c>
      <c r="D97">
        <v>5</v>
      </c>
      <c r="E97">
        <v>5</v>
      </c>
      <c r="F97">
        <v>5</v>
      </c>
      <c r="G97">
        <v>5</v>
      </c>
      <c r="H97">
        <v>5</v>
      </c>
      <c r="I97">
        <v>5</v>
      </c>
      <c r="J97">
        <v>5</v>
      </c>
      <c r="K97">
        <v>5</v>
      </c>
      <c r="L97">
        <v>2</v>
      </c>
      <c r="M97">
        <v>3</v>
      </c>
      <c r="N97">
        <v>4</v>
      </c>
      <c r="O97">
        <v>4</v>
      </c>
      <c r="P97">
        <v>5</v>
      </c>
    </row>
    <row r="98" spans="1:16" x14ac:dyDescent="0.25">
      <c r="A98" s="29">
        <f t="shared" si="1"/>
        <v>7</v>
      </c>
      <c r="B98">
        <v>5</v>
      </c>
      <c r="C98">
        <v>5</v>
      </c>
      <c r="D98">
        <v>5</v>
      </c>
      <c r="E98">
        <v>5</v>
      </c>
      <c r="F98">
        <v>5</v>
      </c>
      <c r="G98">
        <v>5</v>
      </c>
      <c r="H98">
        <v>5</v>
      </c>
      <c r="I98">
        <v>5</v>
      </c>
      <c r="J98">
        <v>5</v>
      </c>
      <c r="K98">
        <v>5</v>
      </c>
      <c r="L98">
        <v>3</v>
      </c>
      <c r="M98">
        <v>1</v>
      </c>
      <c r="N98">
        <v>2</v>
      </c>
      <c r="O98">
        <v>5</v>
      </c>
      <c r="P98">
        <v>4</v>
      </c>
    </row>
    <row r="99" spans="1:16" x14ac:dyDescent="0.25">
      <c r="A99" s="29">
        <f t="shared" si="1"/>
        <v>7</v>
      </c>
      <c r="B99">
        <v>5</v>
      </c>
      <c r="C99">
        <v>5</v>
      </c>
      <c r="D99">
        <v>5</v>
      </c>
      <c r="E99">
        <v>5</v>
      </c>
      <c r="F99">
        <v>5</v>
      </c>
      <c r="G99">
        <v>5</v>
      </c>
      <c r="H99">
        <v>5</v>
      </c>
      <c r="I99">
        <v>3</v>
      </c>
      <c r="J99">
        <v>5</v>
      </c>
      <c r="K99">
        <v>5</v>
      </c>
      <c r="L99">
        <v>4</v>
      </c>
      <c r="M99">
        <v>5</v>
      </c>
      <c r="N99">
        <v>3</v>
      </c>
      <c r="O99">
        <v>5</v>
      </c>
      <c r="P99">
        <v>4</v>
      </c>
    </row>
    <row r="100" spans="1:16" x14ac:dyDescent="0.25">
      <c r="A100" s="29">
        <f t="shared" si="1"/>
        <v>7</v>
      </c>
      <c r="B100">
        <v>4</v>
      </c>
      <c r="C100">
        <v>5</v>
      </c>
      <c r="D100">
        <v>5</v>
      </c>
      <c r="E100">
        <v>5</v>
      </c>
      <c r="F100">
        <v>5</v>
      </c>
      <c r="G100">
        <v>4</v>
      </c>
      <c r="H100">
        <v>5</v>
      </c>
      <c r="I100">
        <v>5</v>
      </c>
      <c r="J100">
        <v>5</v>
      </c>
      <c r="K100">
        <v>5</v>
      </c>
      <c r="L100">
        <v>5</v>
      </c>
      <c r="M100">
        <v>5</v>
      </c>
      <c r="N100">
        <v>5</v>
      </c>
      <c r="O100">
        <v>5</v>
      </c>
      <c r="P100">
        <v>5</v>
      </c>
    </row>
    <row r="101" spans="1:16" x14ac:dyDescent="0.25">
      <c r="A101" s="29">
        <f t="shared" si="1"/>
        <v>7</v>
      </c>
      <c r="B101">
        <v>5</v>
      </c>
      <c r="C101">
        <v>5</v>
      </c>
      <c r="D101">
        <v>5</v>
      </c>
      <c r="E101">
        <v>5</v>
      </c>
      <c r="F101">
        <v>5</v>
      </c>
      <c r="G101">
        <v>5</v>
      </c>
      <c r="H101">
        <v>5</v>
      </c>
      <c r="I101">
        <v>4</v>
      </c>
      <c r="J101">
        <v>5</v>
      </c>
      <c r="K101">
        <v>5</v>
      </c>
      <c r="L101">
        <v>1</v>
      </c>
      <c r="M101">
        <v>5</v>
      </c>
      <c r="N101">
        <v>5</v>
      </c>
      <c r="O101">
        <v>5</v>
      </c>
      <c r="P101">
        <v>4</v>
      </c>
    </row>
    <row r="102" spans="1:16" x14ac:dyDescent="0.25">
      <c r="A102" s="29">
        <f t="shared" si="1"/>
        <v>7</v>
      </c>
      <c r="B102">
        <v>5</v>
      </c>
      <c r="C102">
        <v>5</v>
      </c>
      <c r="D102">
        <v>4</v>
      </c>
      <c r="E102">
        <v>5</v>
      </c>
      <c r="F102">
        <v>5</v>
      </c>
      <c r="G102">
        <v>5</v>
      </c>
      <c r="H102">
        <v>5</v>
      </c>
      <c r="I102">
        <v>5</v>
      </c>
      <c r="J102">
        <v>5</v>
      </c>
      <c r="K102">
        <v>5</v>
      </c>
      <c r="L102">
        <v>4</v>
      </c>
      <c r="M102">
        <v>4</v>
      </c>
      <c r="N102">
        <v>5</v>
      </c>
      <c r="O102">
        <v>5</v>
      </c>
      <c r="P102">
        <v>4</v>
      </c>
    </row>
    <row r="103" spans="1:16" x14ac:dyDescent="0.25">
      <c r="A103" s="29">
        <f t="shared" si="1"/>
        <v>7</v>
      </c>
      <c r="B103">
        <v>5</v>
      </c>
      <c r="C103">
        <v>5</v>
      </c>
      <c r="D103">
        <v>5</v>
      </c>
      <c r="E103">
        <v>5</v>
      </c>
      <c r="F103">
        <v>5</v>
      </c>
      <c r="G103">
        <v>5</v>
      </c>
      <c r="H103">
        <v>5</v>
      </c>
      <c r="I103">
        <v>4</v>
      </c>
      <c r="J103">
        <v>5</v>
      </c>
      <c r="K103">
        <v>5</v>
      </c>
      <c r="L103">
        <v>5</v>
      </c>
      <c r="M103">
        <v>5</v>
      </c>
      <c r="N103">
        <v>5</v>
      </c>
      <c r="O103">
        <v>5</v>
      </c>
      <c r="P103">
        <v>5</v>
      </c>
    </row>
    <row r="104" spans="1:16" x14ac:dyDescent="0.25">
      <c r="A104" s="29">
        <f t="shared" si="1"/>
        <v>7</v>
      </c>
      <c r="B104">
        <v>5</v>
      </c>
      <c r="C104">
        <v>5</v>
      </c>
      <c r="D104">
        <v>5</v>
      </c>
      <c r="E104">
        <v>5</v>
      </c>
      <c r="F104">
        <v>5</v>
      </c>
      <c r="G104">
        <v>5</v>
      </c>
      <c r="H104">
        <v>5</v>
      </c>
      <c r="I104">
        <v>5</v>
      </c>
      <c r="J104">
        <v>5</v>
      </c>
      <c r="K104">
        <v>5</v>
      </c>
      <c r="L104">
        <v>5</v>
      </c>
      <c r="M104">
        <v>5</v>
      </c>
      <c r="N104">
        <v>4</v>
      </c>
      <c r="O104">
        <v>2</v>
      </c>
      <c r="P104">
        <v>5</v>
      </c>
    </row>
    <row r="105" spans="1:16" x14ac:dyDescent="0.25">
      <c r="A105" s="29">
        <f t="shared" si="1"/>
        <v>7</v>
      </c>
      <c r="B105">
        <v>5</v>
      </c>
      <c r="C105">
        <v>5</v>
      </c>
      <c r="D105">
        <v>5</v>
      </c>
      <c r="E105">
        <v>5</v>
      </c>
      <c r="F105">
        <v>5</v>
      </c>
      <c r="G105">
        <v>5</v>
      </c>
      <c r="H105">
        <v>5</v>
      </c>
      <c r="I105">
        <v>5</v>
      </c>
      <c r="J105">
        <v>5</v>
      </c>
      <c r="K105">
        <v>5</v>
      </c>
      <c r="L105">
        <v>5</v>
      </c>
      <c r="M105">
        <v>5</v>
      </c>
      <c r="N105">
        <v>5</v>
      </c>
      <c r="O105">
        <v>5</v>
      </c>
      <c r="P105">
        <v>4</v>
      </c>
    </row>
    <row r="106" spans="1:16" x14ac:dyDescent="0.25">
      <c r="A106" s="29">
        <f t="shared" si="1"/>
        <v>7</v>
      </c>
      <c r="B106">
        <v>5</v>
      </c>
      <c r="C106">
        <v>5</v>
      </c>
      <c r="D106">
        <v>5</v>
      </c>
      <c r="E106">
        <v>5</v>
      </c>
      <c r="F106">
        <v>5</v>
      </c>
      <c r="G106">
        <v>5</v>
      </c>
      <c r="H106">
        <v>5</v>
      </c>
      <c r="I106">
        <v>5</v>
      </c>
      <c r="J106">
        <v>5</v>
      </c>
      <c r="K106">
        <v>5</v>
      </c>
      <c r="L106">
        <v>5</v>
      </c>
      <c r="M106">
        <v>4</v>
      </c>
      <c r="N106">
        <v>4</v>
      </c>
      <c r="O106">
        <v>5</v>
      </c>
      <c r="P106">
        <v>5</v>
      </c>
    </row>
    <row r="107" spans="1:16" x14ac:dyDescent="0.25">
      <c r="A107" s="29">
        <f t="shared" si="1"/>
        <v>8</v>
      </c>
      <c r="B107">
        <v>4</v>
      </c>
      <c r="C107">
        <v>5</v>
      </c>
      <c r="D107">
        <v>2</v>
      </c>
      <c r="E107">
        <v>2</v>
      </c>
      <c r="F107">
        <v>5</v>
      </c>
      <c r="G107">
        <v>4</v>
      </c>
      <c r="H107">
        <v>4</v>
      </c>
      <c r="I107">
        <v>2</v>
      </c>
      <c r="J107">
        <v>2</v>
      </c>
      <c r="K107">
        <v>5</v>
      </c>
      <c r="L107">
        <v>5</v>
      </c>
      <c r="M107">
        <v>5</v>
      </c>
      <c r="N107">
        <v>4</v>
      </c>
      <c r="O107">
        <v>4</v>
      </c>
      <c r="P107">
        <v>4</v>
      </c>
    </row>
    <row r="108" spans="1:16" x14ac:dyDescent="0.25">
      <c r="A108" s="29">
        <f t="shared" si="1"/>
        <v>8</v>
      </c>
      <c r="B108">
        <v>4</v>
      </c>
      <c r="C108">
        <v>4</v>
      </c>
      <c r="D108">
        <v>4</v>
      </c>
      <c r="E108">
        <v>4</v>
      </c>
      <c r="F108">
        <v>4</v>
      </c>
      <c r="G108">
        <v>3</v>
      </c>
      <c r="H108">
        <v>3</v>
      </c>
      <c r="I108">
        <v>3</v>
      </c>
      <c r="J108">
        <v>3</v>
      </c>
      <c r="K108">
        <v>3</v>
      </c>
      <c r="L108">
        <v>4</v>
      </c>
      <c r="M108">
        <v>3</v>
      </c>
      <c r="N108">
        <v>3</v>
      </c>
      <c r="O108">
        <v>4</v>
      </c>
      <c r="P108">
        <v>3</v>
      </c>
    </row>
    <row r="109" spans="1:16" x14ac:dyDescent="0.25">
      <c r="A109" s="29">
        <f t="shared" si="1"/>
        <v>8</v>
      </c>
      <c r="B109">
        <v>4</v>
      </c>
      <c r="C109">
        <v>5</v>
      </c>
      <c r="D109">
        <v>2</v>
      </c>
      <c r="E109">
        <v>4</v>
      </c>
      <c r="F109">
        <v>3</v>
      </c>
      <c r="G109">
        <v>3</v>
      </c>
      <c r="H109">
        <v>2</v>
      </c>
      <c r="I109">
        <v>2</v>
      </c>
      <c r="J109">
        <v>4</v>
      </c>
      <c r="K109">
        <v>3</v>
      </c>
      <c r="L109">
        <v>3</v>
      </c>
      <c r="M109">
        <v>2</v>
      </c>
      <c r="N109">
        <v>1</v>
      </c>
      <c r="O109">
        <v>4</v>
      </c>
      <c r="P109">
        <v>3</v>
      </c>
    </row>
    <row r="110" spans="1:16" x14ac:dyDescent="0.25">
      <c r="A110" s="29">
        <f t="shared" si="1"/>
        <v>8</v>
      </c>
      <c r="B110">
        <v>5</v>
      </c>
      <c r="C110">
        <v>4</v>
      </c>
      <c r="D110">
        <v>5</v>
      </c>
      <c r="E110">
        <v>4</v>
      </c>
      <c r="F110">
        <v>5</v>
      </c>
      <c r="G110">
        <v>2</v>
      </c>
      <c r="H110">
        <v>4</v>
      </c>
      <c r="I110">
        <v>5</v>
      </c>
      <c r="J110">
        <v>5</v>
      </c>
      <c r="K110">
        <v>5</v>
      </c>
      <c r="L110">
        <v>1</v>
      </c>
      <c r="M110">
        <v>3</v>
      </c>
      <c r="N110">
        <v>3</v>
      </c>
      <c r="O110">
        <v>4</v>
      </c>
      <c r="P110">
        <v>4</v>
      </c>
    </row>
    <row r="111" spans="1:16" x14ac:dyDescent="0.25">
      <c r="A111" s="29">
        <f t="shared" si="1"/>
        <v>8</v>
      </c>
      <c r="B111">
        <v>5</v>
      </c>
      <c r="C111">
        <v>5</v>
      </c>
      <c r="D111">
        <v>5</v>
      </c>
      <c r="E111">
        <v>4</v>
      </c>
      <c r="F111">
        <v>4</v>
      </c>
      <c r="G111">
        <v>5</v>
      </c>
      <c r="H111">
        <v>5</v>
      </c>
      <c r="I111">
        <v>3</v>
      </c>
      <c r="J111">
        <v>5</v>
      </c>
      <c r="K111">
        <v>5</v>
      </c>
      <c r="L111">
        <v>5</v>
      </c>
      <c r="M111">
        <v>5</v>
      </c>
      <c r="N111">
        <v>3</v>
      </c>
      <c r="O111">
        <v>5</v>
      </c>
      <c r="P111">
        <v>3</v>
      </c>
    </row>
    <row r="112" spans="1:16" x14ac:dyDescent="0.25">
      <c r="A112" s="29">
        <f t="shared" si="1"/>
        <v>8</v>
      </c>
      <c r="B112">
        <v>5</v>
      </c>
      <c r="C112">
        <v>5</v>
      </c>
      <c r="D112">
        <v>2</v>
      </c>
      <c r="E112">
        <v>5</v>
      </c>
      <c r="F112">
        <v>2</v>
      </c>
      <c r="G112">
        <v>5</v>
      </c>
      <c r="H112">
        <v>5</v>
      </c>
      <c r="I112">
        <v>3</v>
      </c>
      <c r="J112">
        <v>5</v>
      </c>
      <c r="K112">
        <v>5</v>
      </c>
      <c r="L112">
        <v>2</v>
      </c>
      <c r="M112">
        <v>1</v>
      </c>
      <c r="N112">
        <v>1</v>
      </c>
      <c r="O112">
        <v>1</v>
      </c>
      <c r="P112">
        <v>1</v>
      </c>
    </row>
    <row r="113" spans="1:16" x14ac:dyDescent="0.25">
      <c r="A113" s="29">
        <f t="shared" si="1"/>
        <v>8</v>
      </c>
      <c r="B113">
        <v>5</v>
      </c>
      <c r="C113">
        <v>4</v>
      </c>
      <c r="D113">
        <v>5</v>
      </c>
      <c r="E113">
        <v>5</v>
      </c>
      <c r="F113">
        <v>5</v>
      </c>
      <c r="G113">
        <v>5</v>
      </c>
      <c r="H113">
        <v>5</v>
      </c>
      <c r="I113">
        <v>5</v>
      </c>
      <c r="J113">
        <v>5</v>
      </c>
      <c r="K113">
        <v>3</v>
      </c>
      <c r="L113">
        <v>4</v>
      </c>
      <c r="M113">
        <v>4</v>
      </c>
      <c r="N113">
        <v>4</v>
      </c>
      <c r="O113">
        <v>5</v>
      </c>
      <c r="P113">
        <v>4</v>
      </c>
    </row>
    <row r="114" spans="1:16" x14ac:dyDescent="0.25">
      <c r="A114" s="29">
        <f t="shared" si="1"/>
        <v>8</v>
      </c>
      <c r="B114">
        <v>3</v>
      </c>
      <c r="C114">
        <v>5</v>
      </c>
      <c r="D114">
        <v>2</v>
      </c>
      <c r="E114">
        <v>4</v>
      </c>
      <c r="F114">
        <v>5</v>
      </c>
      <c r="G114">
        <v>4</v>
      </c>
      <c r="H114">
        <v>4</v>
      </c>
      <c r="I114">
        <v>1</v>
      </c>
      <c r="J114">
        <v>4</v>
      </c>
      <c r="K114">
        <v>5</v>
      </c>
      <c r="L114">
        <v>4</v>
      </c>
      <c r="M114">
        <v>4</v>
      </c>
      <c r="N114">
        <v>2</v>
      </c>
      <c r="O114">
        <v>5</v>
      </c>
      <c r="P114">
        <v>2</v>
      </c>
    </row>
    <row r="115" spans="1:16" x14ac:dyDescent="0.25">
      <c r="A115" s="29">
        <f t="shared" si="1"/>
        <v>8</v>
      </c>
      <c r="B115">
        <v>4</v>
      </c>
      <c r="C115">
        <v>4</v>
      </c>
      <c r="D115">
        <v>2</v>
      </c>
      <c r="E115">
        <v>4</v>
      </c>
      <c r="F115">
        <v>4</v>
      </c>
      <c r="G115">
        <v>4</v>
      </c>
      <c r="H115">
        <v>4</v>
      </c>
      <c r="I115">
        <v>4</v>
      </c>
      <c r="J115">
        <v>3</v>
      </c>
      <c r="K115">
        <v>4</v>
      </c>
      <c r="L115">
        <v>4</v>
      </c>
      <c r="M115">
        <v>4</v>
      </c>
      <c r="N115">
        <v>4</v>
      </c>
      <c r="O115">
        <v>5</v>
      </c>
      <c r="P115">
        <v>2</v>
      </c>
    </row>
    <row r="116" spans="1:16" x14ac:dyDescent="0.25">
      <c r="A116" s="29">
        <f t="shared" si="1"/>
        <v>8</v>
      </c>
      <c r="B116">
        <v>2</v>
      </c>
      <c r="C116">
        <v>5</v>
      </c>
      <c r="D116">
        <v>2</v>
      </c>
      <c r="E116">
        <v>2</v>
      </c>
      <c r="F116">
        <v>5</v>
      </c>
      <c r="G116">
        <v>4</v>
      </c>
      <c r="H116">
        <v>4</v>
      </c>
      <c r="I116">
        <v>1</v>
      </c>
      <c r="J116">
        <v>4</v>
      </c>
      <c r="K116">
        <v>1</v>
      </c>
      <c r="L116">
        <v>3</v>
      </c>
      <c r="M116">
        <v>4</v>
      </c>
      <c r="N116">
        <v>3</v>
      </c>
      <c r="O116">
        <v>4</v>
      </c>
      <c r="P116">
        <v>4</v>
      </c>
    </row>
    <row r="117" spans="1:16" x14ac:dyDescent="0.25">
      <c r="A117" s="29">
        <f t="shared" si="1"/>
        <v>8</v>
      </c>
      <c r="B117">
        <v>5</v>
      </c>
      <c r="C117">
        <v>4</v>
      </c>
      <c r="D117">
        <v>1</v>
      </c>
      <c r="E117">
        <v>4</v>
      </c>
      <c r="F117">
        <v>2</v>
      </c>
      <c r="G117">
        <v>5</v>
      </c>
      <c r="H117">
        <v>5</v>
      </c>
      <c r="I117">
        <v>2</v>
      </c>
      <c r="J117">
        <v>5</v>
      </c>
      <c r="K117">
        <v>4</v>
      </c>
      <c r="L117">
        <v>5</v>
      </c>
      <c r="M117">
        <v>4</v>
      </c>
      <c r="N117">
        <v>3</v>
      </c>
      <c r="O117">
        <v>4</v>
      </c>
      <c r="P117">
        <v>2</v>
      </c>
    </row>
    <row r="118" spans="1:16" x14ac:dyDescent="0.25">
      <c r="A118" s="29">
        <f t="shared" si="1"/>
        <v>8</v>
      </c>
      <c r="B118">
        <v>1</v>
      </c>
      <c r="C118">
        <v>4</v>
      </c>
      <c r="D118">
        <v>1</v>
      </c>
      <c r="E118">
        <v>3</v>
      </c>
      <c r="F118">
        <v>5</v>
      </c>
      <c r="G118">
        <v>1</v>
      </c>
      <c r="H118">
        <v>4</v>
      </c>
      <c r="I118">
        <v>1</v>
      </c>
      <c r="J118">
        <v>1</v>
      </c>
      <c r="K118">
        <v>5</v>
      </c>
      <c r="L118">
        <v>5</v>
      </c>
      <c r="M118">
        <v>5</v>
      </c>
      <c r="N118">
        <v>1</v>
      </c>
      <c r="O118">
        <v>3</v>
      </c>
      <c r="P118">
        <v>5</v>
      </c>
    </row>
    <row r="119" spans="1:16" x14ac:dyDescent="0.25">
      <c r="A119" s="29">
        <f t="shared" si="1"/>
        <v>8</v>
      </c>
      <c r="B119">
        <v>4</v>
      </c>
      <c r="C119">
        <v>5</v>
      </c>
      <c r="D119">
        <v>3</v>
      </c>
      <c r="E119">
        <v>5</v>
      </c>
      <c r="F119">
        <v>4</v>
      </c>
      <c r="G119">
        <v>4</v>
      </c>
      <c r="H119">
        <v>5</v>
      </c>
      <c r="I119">
        <v>3</v>
      </c>
      <c r="J119">
        <v>5</v>
      </c>
      <c r="K119">
        <v>5</v>
      </c>
      <c r="L119">
        <v>4</v>
      </c>
      <c r="M119">
        <v>2</v>
      </c>
      <c r="N119">
        <v>3</v>
      </c>
      <c r="O119">
        <v>5</v>
      </c>
      <c r="P119">
        <v>4</v>
      </c>
    </row>
    <row r="120" spans="1:16" x14ac:dyDescent="0.25">
      <c r="A120" s="29">
        <f t="shared" si="1"/>
        <v>8</v>
      </c>
      <c r="B120">
        <v>5</v>
      </c>
      <c r="C120">
        <v>4</v>
      </c>
      <c r="D120">
        <v>1</v>
      </c>
      <c r="E120">
        <v>4</v>
      </c>
      <c r="F120">
        <v>3</v>
      </c>
      <c r="G120">
        <v>5</v>
      </c>
      <c r="H120">
        <v>4</v>
      </c>
      <c r="I120">
        <v>2</v>
      </c>
      <c r="J120">
        <v>3</v>
      </c>
      <c r="K120">
        <v>3</v>
      </c>
      <c r="L120">
        <v>5</v>
      </c>
      <c r="M120">
        <v>5</v>
      </c>
      <c r="N120">
        <v>2</v>
      </c>
      <c r="O120">
        <v>5</v>
      </c>
      <c r="P120">
        <v>5</v>
      </c>
    </row>
    <row r="121" spans="1:16" x14ac:dyDescent="0.25">
      <c r="A121" s="29">
        <f t="shared" si="1"/>
        <v>8</v>
      </c>
      <c r="B121">
        <v>2</v>
      </c>
      <c r="C121">
        <v>4</v>
      </c>
      <c r="D121">
        <v>4</v>
      </c>
      <c r="E121">
        <v>5</v>
      </c>
      <c r="F121">
        <v>4</v>
      </c>
      <c r="G121">
        <v>4</v>
      </c>
      <c r="H121">
        <v>4</v>
      </c>
      <c r="I121">
        <v>3</v>
      </c>
      <c r="J121">
        <v>5</v>
      </c>
      <c r="K121">
        <v>5</v>
      </c>
      <c r="L121">
        <v>4</v>
      </c>
      <c r="M121">
        <v>5</v>
      </c>
      <c r="N121">
        <v>3</v>
      </c>
      <c r="O121">
        <v>5</v>
      </c>
      <c r="P121">
        <v>3</v>
      </c>
    </row>
    <row r="122" spans="1:16" x14ac:dyDescent="0.25">
      <c r="A122" s="29">
        <f t="shared" si="1"/>
        <v>9</v>
      </c>
      <c r="B122">
        <v>1</v>
      </c>
      <c r="C122">
        <v>1</v>
      </c>
      <c r="D122">
        <v>5</v>
      </c>
      <c r="E122">
        <v>5</v>
      </c>
      <c r="F122">
        <v>5</v>
      </c>
      <c r="G122">
        <v>1</v>
      </c>
      <c r="H122">
        <v>1</v>
      </c>
      <c r="I122">
        <v>5</v>
      </c>
      <c r="J122">
        <v>5</v>
      </c>
      <c r="K122">
        <v>5</v>
      </c>
      <c r="L122">
        <v>5</v>
      </c>
      <c r="M122">
        <v>4</v>
      </c>
      <c r="N122">
        <v>4</v>
      </c>
      <c r="O122">
        <v>5</v>
      </c>
      <c r="P122">
        <v>5</v>
      </c>
    </row>
    <row r="123" spans="1:16" x14ac:dyDescent="0.25">
      <c r="A123" s="29">
        <f t="shared" si="1"/>
        <v>9</v>
      </c>
      <c r="B123">
        <v>3</v>
      </c>
      <c r="C123">
        <v>3</v>
      </c>
      <c r="D123">
        <v>5</v>
      </c>
      <c r="E123">
        <v>5</v>
      </c>
      <c r="F123">
        <v>5</v>
      </c>
      <c r="G123">
        <v>2</v>
      </c>
      <c r="H123">
        <v>2</v>
      </c>
      <c r="I123">
        <v>5</v>
      </c>
      <c r="J123">
        <v>5</v>
      </c>
      <c r="K123">
        <v>5</v>
      </c>
      <c r="L123">
        <v>2</v>
      </c>
      <c r="M123">
        <v>2</v>
      </c>
      <c r="N123">
        <v>3</v>
      </c>
      <c r="O123">
        <v>4</v>
      </c>
      <c r="P123">
        <v>4</v>
      </c>
    </row>
    <row r="124" spans="1:16" x14ac:dyDescent="0.25">
      <c r="A124" s="29">
        <f t="shared" si="1"/>
        <v>9</v>
      </c>
      <c r="B124">
        <v>3</v>
      </c>
      <c r="C124">
        <v>1</v>
      </c>
      <c r="D124">
        <v>5</v>
      </c>
      <c r="E124">
        <v>4</v>
      </c>
      <c r="F124">
        <v>5</v>
      </c>
      <c r="G124">
        <v>2</v>
      </c>
      <c r="H124">
        <v>4</v>
      </c>
      <c r="I124">
        <v>5</v>
      </c>
      <c r="J124">
        <v>5</v>
      </c>
      <c r="K124">
        <v>5</v>
      </c>
      <c r="L124">
        <v>2</v>
      </c>
      <c r="M124">
        <v>3</v>
      </c>
      <c r="N124">
        <v>2</v>
      </c>
      <c r="O124">
        <v>4</v>
      </c>
      <c r="P124">
        <v>4</v>
      </c>
    </row>
    <row r="125" spans="1:16" x14ac:dyDescent="0.25">
      <c r="A125" s="29">
        <f t="shared" si="1"/>
        <v>9</v>
      </c>
      <c r="B125">
        <v>2</v>
      </c>
      <c r="C125">
        <v>5</v>
      </c>
      <c r="D125">
        <v>4</v>
      </c>
      <c r="E125">
        <v>5</v>
      </c>
      <c r="F125">
        <v>3</v>
      </c>
      <c r="G125">
        <v>5</v>
      </c>
      <c r="H125">
        <v>5</v>
      </c>
      <c r="I125">
        <v>4</v>
      </c>
      <c r="J125">
        <v>5</v>
      </c>
      <c r="K125">
        <v>3</v>
      </c>
      <c r="L125">
        <v>3</v>
      </c>
      <c r="M125">
        <v>2</v>
      </c>
      <c r="N125">
        <v>3</v>
      </c>
      <c r="O125">
        <v>3</v>
      </c>
      <c r="P125">
        <v>2</v>
      </c>
    </row>
    <row r="126" spans="1:16" x14ac:dyDescent="0.25">
      <c r="A126" s="29">
        <f t="shared" si="1"/>
        <v>9</v>
      </c>
      <c r="B126">
        <v>3</v>
      </c>
      <c r="C126">
        <v>3</v>
      </c>
      <c r="D126">
        <v>4</v>
      </c>
      <c r="E126">
        <v>5</v>
      </c>
      <c r="F126">
        <v>5</v>
      </c>
      <c r="G126">
        <v>4</v>
      </c>
      <c r="H126">
        <v>4</v>
      </c>
      <c r="I126">
        <v>3</v>
      </c>
      <c r="J126">
        <v>5</v>
      </c>
      <c r="K126">
        <v>5</v>
      </c>
      <c r="L126">
        <v>5</v>
      </c>
      <c r="M126">
        <v>5</v>
      </c>
      <c r="N126">
        <v>2</v>
      </c>
      <c r="O126">
        <v>5</v>
      </c>
      <c r="P126">
        <v>5</v>
      </c>
    </row>
    <row r="127" spans="1:16" x14ac:dyDescent="0.25">
      <c r="A127" s="29">
        <f t="shared" si="1"/>
        <v>9</v>
      </c>
      <c r="B127">
        <v>3</v>
      </c>
      <c r="C127">
        <v>4</v>
      </c>
      <c r="D127">
        <v>5</v>
      </c>
      <c r="E127">
        <v>5</v>
      </c>
      <c r="F127">
        <v>5</v>
      </c>
      <c r="G127">
        <v>3</v>
      </c>
      <c r="H127">
        <v>4</v>
      </c>
      <c r="I127">
        <v>5</v>
      </c>
      <c r="J127">
        <v>5</v>
      </c>
      <c r="K127">
        <v>5</v>
      </c>
      <c r="L127">
        <v>3</v>
      </c>
      <c r="M127">
        <v>2</v>
      </c>
      <c r="N127">
        <v>4</v>
      </c>
      <c r="O127">
        <v>3</v>
      </c>
      <c r="P127">
        <v>3</v>
      </c>
    </row>
    <row r="128" spans="1:16" x14ac:dyDescent="0.25">
      <c r="A128" s="29">
        <f t="shared" si="1"/>
        <v>9</v>
      </c>
      <c r="B128">
        <v>3</v>
      </c>
      <c r="C128">
        <v>1</v>
      </c>
      <c r="D128">
        <v>4</v>
      </c>
      <c r="E128">
        <v>3</v>
      </c>
      <c r="F128">
        <v>5</v>
      </c>
      <c r="G128">
        <v>3</v>
      </c>
      <c r="H128">
        <v>4</v>
      </c>
      <c r="I128">
        <v>5</v>
      </c>
      <c r="J128">
        <v>4</v>
      </c>
      <c r="K128">
        <v>5</v>
      </c>
      <c r="L128">
        <v>4</v>
      </c>
      <c r="M128">
        <v>3</v>
      </c>
      <c r="N128">
        <v>2</v>
      </c>
      <c r="O128">
        <v>4</v>
      </c>
      <c r="P128">
        <v>3</v>
      </c>
    </row>
    <row r="129" spans="1:16" x14ac:dyDescent="0.25">
      <c r="A129" s="29">
        <f t="shared" si="1"/>
        <v>9</v>
      </c>
      <c r="B129">
        <v>1</v>
      </c>
      <c r="C129">
        <v>1</v>
      </c>
      <c r="D129">
        <v>4</v>
      </c>
      <c r="E129">
        <v>5</v>
      </c>
      <c r="F129">
        <v>5</v>
      </c>
      <c r="G129">
        <v>1</v>
      </c>
      <c r="H129">
        <v>2</v>
      </c>
      <c r="I129">
        <v>2</v>
      </c>
      <c r="J129">
        <v>5</v>
      </c>
      <c r="K129">
        <v>5</v>
      </c>
      <c r="L129">
        <v>2</v>
      </c>
      <c r="M129">
        <v>2</v>
      </c>
      <c r="N129">
        <v>1</v>
      </c>
      <c r="O129">
        <v>5</v>
      </c>
      <c r="P129">
        <v>5</v>
      </c>
    </row>
    <row r="130" spans="1:16" x14ac:dyDescent="0.25">
      <c r="A130" s="29">
        <f t="shared" si="1"/>
        <v>9</v>
      </c>
      <c r="B130">
        <v>2</v>
      </c>
      <c r="C130">
        <v>3</v>
      </c>
      <c r="D130">
        <v>4</v>
      </c>
      <c r="E130">
        <v>5</v>
      </c>
      <c r="F130">
        <v>4</v>
      </c>
      <c r="G130">
        <v>1</v>
      </c>
      <c r="H130">
        <v>4</v>
      </c>
      <c r="I130">
        <v>3</v>
      </c>
      <c r="J130">
        <v>5</v>
      </c>
      <c r="K130">
        <v>3</v>
      </c>
      <c r="L130">
        <v>2</v>
      </c>
      <c r="M130">
        <v>5</v>
      </c>
      <c r="N130">
        <v>1</v>
      </c>
      <c r="O130">
        <v>5</v>
      </c>
      <c r="P130">
        <v>5</v>
      </c>
    </row>
    <row r="131" spans="1:16" x14ac:dyDescent="0.25">
      <c r="A131" s="29">
        <f t="shared" si="1"/>
        <v>9</v>
      </c>
      <c r="B131">
        <v>4</v>
      </c>
      <c r="C131">
        <v>2</v>
      </c>
      <c r="D131">
        <v>5</v>
      </c>
      <c r="E131">
        <v>4</v>
      </c>
      <c r="F131">
        <v>5</v>
      </c>
      <c r="G131">
        <v>2</v>
      </c>
      <c r="H131">
        <v>1</v>
      </c>
      <c r="I131">
        <v>5</v>
      </c>
      <c r="J131">
        <v>5</v>
      </c>
      <c r="K131">
        <v>5</v>
      </c>
      <c r="L131">
        <v>5</v>
      </c>
      <c r="M131">
        <v>4</v>
      </c>
      <c r="N131">
        <v>1</v>
      </c>
      <c r="O131">
        <v>5</v>
      </c>
      <c r="P131">
        <v>5</v>
      </c>
    </row>
    <row r="132" spans="1:16" x14ac:dyDescent="0.25">
      <c r="A132" s="29">
        <f t="shared" ref="A132:A151" si="2">IF(ROW(A131)-ROW($A$1)+1&lt;=15,1,IF(ROW(A131)-ROW($A$1)+1&lt;=30,2,IF(ROW(A131)-ROW($A$1)+1&lt;=45,3,IF(ROW(A131)-ROW($A$1)+1&lt;=60,4,IF(ROW(A131)-ROW($A$1)+1&lt;=75,5,IF(ROW(A131)-ROW($A$1)+1&lt;=90,6,IF(ROW(A131)-ROW($A$1)+1&lt;=105,7,IF(ROW(A131)-ROW($A$1)+1&lt;=120,8,IF(ROW(A131)-ROW($A$1)+1&lt;=135,9,10)))))))))</f>
        <v>9</v>
      </c>
      <c r="B132">
        <v>1</v>
      </c>
      <c r="C132">
        <v>1</v>
      </c>
      <c r="D132">
        <v>4</v>
      </c>
      <c r="E132">
        <v>4</v>
      </c>
      <c r="F132">
        <v>5</v>
      </c>
      <c r="G132">
        <v>1</v>
      </c>
      <c r="H132">
        <v>3</v>
      </c>
      <c r="I132">
        <v>5</v>
      </c>
      <c r="J132">
        <v>5</v>
      </c>
      <c r="K132">
        <v>5</v>
      </c>
      <c r="L132">
        <v>3</v>
      </c>
      <c r="M132">
        <v>5</v>
      </c>
      <c r="N132">
        <v>4</v>
      </c>
      <c r="O132">
        <v>5</v>
      </c>
      <c r="P132">
        <v>5</v>
      </c>
    </row>
    <row r="133" spans="1:16" x14ac:dyDescent="0.25">
      <c r="A133" s="29">
        <f t="shared" si="2"/>
        <v>9</v>
      </c>
      <c r="B133">
        <v>1</v>
      </c>
      <c r="C133">
        <v>1</v>
      </c>
      <c r="D133">
        <v>5</v>
      </c>
      <c r="E133">
        <v>2</v>
      </c>
      <c r="F133">
        <v>5</v>
      </c>
      <c r="G133">
        <v>2</v>
      </c>
      <c r="H133">
        <v>1</v>
      </c>
      <c r="I133">
        <v>5</v>
      </c>
      <c r="J133">
        <v>5</v>
      </c>
      <c r="K133">
        <v>5</v>
      </c>
      <c r="L133">
        <v>5</v>
      </c>
      <c r="M133">
        <v>4</v>
      </c>
      <c r="N133">
        <v>5</v>
      </c>
      <c r="O133">
        <v>5</v>
      </c>
      <c r="P133">
        <v>5</v>
      </c>
    </row>
    <row r="134" spans="1:16" x14ac:dyDescent="0.25">
      <c r="A134" s="29">
        <f t="shared" si="2"/>
        <v>9</v>
      </c>
      <c r="B134">
        <v>2</v>
      </c>
      <c r="C134">
        <v>2</v>
      </c>
      <c r="D134">
        <v>5</v>
      </c>
      <c r="E134">
        <v>5</v>
      </c>
      <c r="F134">
        <v>5</v>
      </c>
      <c r="G134">
        <v>2</v>
      </c>
      <c r="H134">
        <v>3</v>
      </c>
      <c r="I134">
        <v>5</v>
      </c>
      <c r="J134">
        <v>5</v>
      </c>
      <c r="K134">
        <v>5</v>
      </c>
      <c r="L134">
        <v>3</v>
      </c>
      <c r="M134">
        <v>4</v>
      </c>
      <c r="N134">
        <v>5</v>
      </c>
      <c r="O134">
        <v>4</v>
      </c>
      <c r="P134">
        <v>4</v>
      </c>
    </row>
    <row r="135" spans="1:16" x14ac:dyDescent="0.25">
      <c r="A135" s="29">
        <f t="shared" si="2"/>
        <v>9</v>
      </c>
      <c r="B135">
        <v>2</v>
      </c>
      <c r="C135">
        <v>4</v>
      </c>
      <c r="D135">
        <v>5</v>
      </c>
      <c r="E135">
        <v>5</v>
      </c>
      <c r="F135">
        <v>4</v>
      </c>
      <c r="G135">
        <v>1</v>
      </c>
      <c r="H135">
        <v>3</v>
      </c>
      <c r="I135">
        <v>4</v>
      </c>
      <c r="J135">
        <v>5</v>
      </c>
      <c r="K135">
        <v>4</v>
      </c>
      <c r="L135">
        <v>2</v>
      </c>
      <c r="M135">
        <v>5</v>
      </c>
      <c r="N135">
        <v>2</v>
      </c>
      <c r="O135">
        <v>5</v>
      </c>
      <c r="P135">
        <v>4</v>
      </c>
    </row>
    <row r="136" spans="1:16" x14ac:dyDescent="0.25">
      <c r="A136" s="29">
        <f t="shared" si="2"/>
        <v>9</v>
      </c>
      <c r="B136">
        <v>2</v>
      </c>
      <c r="C136">
        <v>1</v>
      </c>
      <c r="D136">
        <v>4</v>
      </c>
      <c r="E136">
        <v>5</v>
      </c>
      <c r="F136">
        <v>5</v>
      </c>
      <c r="G136">
        <v>1</v>
      </c>
      <c r="H136">
        <v>3</v>
      </c>
      <c r="I136">
        <v>4</v>
      </c>
      <c r="J136">
        <v>5</v>
      </c>
      <c r="K136">
        <v>5</v>
      </c>
      <c r="L136">
        <v>1</v>
      </c>
      <c r="M136">
        <v>2</v>
      </c>
      <c r="N136">
        <v>4</v>
      </c>
      <c r="O136">
        <v>5</v>
      </c>
      <c r="P136">
        <v>5</v>
      </c>
    </row>
    <row r="137" spans="1:16" x14ac:dyDescent="0.25">
      <c r="A137" s="29">
        <f t="shared" si="2"/>
        <v>10</v>
      </c>
      <c r="B137">
        <v>5</v>
      </c>
      <c r="C137">
        <v>3</v>
      </c>
      <c r="D137">
        <v>4</v>
      </c>
      <c r="E137">
        <v>5</v>
      </c>
      <c r="F137">
        <v>5</v>
      </c>
      <c r="G137">
        <v>5</v>
      </c>
      <c r="H137">
        <v>2</v>
      </c>
      <c r="I137">
        <v>2</v>
      </c>
      <c r="J137">
        <v>5</v>
      </c>
      <c r="K137">
        <v>5</v>
      </c>
      <c r="L137">
        <v>1</v>
      </c>
      <c r="M137">
        <v>4</v>
      </c>
      <c r="N137">
        <v>3</v>
      </c>
      <c r="O137">
        <v>1</v>
      </c>
      <c r="P137">
        <v>5</v>
      </c>
    </row>
    <row r="138" spans="1:16" x14ac:dyDescent="0.25">
      <c r="A138" s="29">
        <f t="shared" si="2"/>
        <v>10</v>
      </c>
      <c r="B138">
        <v>5</v>
      </c>
      <c r="C138">
        <v>5</v>
      </c>
      <c r="D138">
        <v>5</v>
      </c>
      <c r="E138">
        <v>5</v>
      </c>
      <c r="F138">
        <v>5</v>
      </c>
      <c r="G138">
        <v>3</v>
      </c>
      <c r="H138">
        <v>5</v>
      </c>
      <c r="I138">
        <v>4</v>
      </c>
      <c r="J138">
        <v>5</v>
      </c>
      <c r="K138">
        <v>5</v>
      </c>
      <c r="L138">
        <v>2</v>
      </c>
      <c r="M138">
        <v>5</v>
      </c>
      <c r="N138">
        <v>5</v>
      </c>
      <c r="O138">
        <v>5</v>
      </c>
      <c r="P138">
        <v>4</v>
      </c>
    </row>
    <row r="139" spans="1:16" x14ac:dyDescent="0.25">
      <c r="A139" s="29">
        <f t="shared" si="2"/>
        <v>10</v>
      </c>
      <c r="B139">
        <v>5</v>
      </c>
      <c r="C139">
        <v>4</v>
      </c>
      <c r="D139">
        <v>4</v>
      </c>
      <c r="E139">
        <v>4</v>
      </c>
      <c r="F139">
        <v>4</v>
      </c>
      <c r="G139">
        <v>2</v>
      </c>
      <c r="H139">
        <v>5</v>
      </c>
      <c r="I139">
        <v>2</v>
      </c>
      <c r="J139">
        <v>5</v>
      </c>
      <c r="K139">
        <v>5</v>
      </c>
      <c r="L139">
        <v>2</v>
      </c>
      <c r="M139">
        <v>5</v>
      </c>
      <c r="N139">
        <v>2</v>
      </c>
      <c r="O139">
        <v>5</v>
      </c>
      <c r="P139">
        <v>4</v>
      </c>
    </row>
    <row r="140" spans="1:16" x14ac:dyDescent="0.25">
      <c r="A140" s="29">
        <f t="shared" si="2"/>
        <v>10</v>
      </c>
      <c r="B140">
        <v>5</v>
      </c>
      <c r="C140">
        <v>5</v>
      </c>
      <c r="D140">
        <v>4</v>
      </c>
      <c r="E140">
        <v>5</v>
      </c>
      <c r="F140">
        <v>5</v>
      </c>
      <c r="G140">
        <v>5</v>
      </c>
      <c r="H140">
        <v>4</v>
      </c>
      <c r="I140">
        <v>5</v>
      </c>
      <c r="J140">
        <v>5</v>
      </c>
      <c r="K140">
        <v>5</v>
      </c>
      <c r="L140">
        <v>2</v>
      </c>
      <c r="M140">
        <v>3</v>
      </c>
      <c r="N140">
        <v>4</v>
      </c>
      <c r="O140">
        <v>5</v>
      </c>
      <c r="P140">
        <v>5</v>
      </c>
    </row>
    <row r="141" spans="1:16" x14ac:dyDescent="0.25">
      <c r="A141" s="29">
        <f t="shared" si="2"/>
        <v>10</v>
      </c>
      <c r="B141">
        <v>5</v>
      </c>
      <c r="C141">
        <v>5</v>
      </c>
      <c r="D141">
        <v>4</v>
      </c>
      <c r="E141">
        <v>5</v>
      </c>
      <c r="F141">
        <v>4</v>
      </c>
      <c r="G141">
        <v>5</v>
      </c>
      <c r="H141">
        <v>5</v>
      </c>
      <c r="I141">
        <v>5</v>
      </c>
      <c r="J141">
        <v>5</v>
      </c>
      <c r="K141">
        <v>5</v>
      </c>
      <c r="L141">
        <v>4</v>
      </c>
      <c r="M141">
        <v>4</v>
      </c>
      <c r="N141">
        <v>5</v>
      </c>
      <c r="O141">
        <v>4</v>
      </c>
      <c r="P141">
        <v>5</v>
      </c>
    </row>
    <row r="142" spans="1:16" x14ac:dyDescent="0.25">
      <c r="A142" s="29">
        <f t="shared" si="2"/>
        <v>10</v>
      </c>
      <c r="B142">
        <v>3</v>
      </c>
      <c r="C142">
        <v>5</v>
      </c>
      <c r="D142">
        <v>3</v>
      </c>
      <c r="E142">
        <v>5</v>
      </c>
      <c r="F142">
        <v>5</v>
      </c>
      <c r="G142">
        <v>1</v>
      </c>
      <c r="H142">
        <v>5</v>
      </c>
      <c r="I142">
        <v>3</v>
      </c>
      <c r="J142">
        <v>5</v>
      </c>
      <c r="K142">
        <v>5</v>
      </c>
      <c r="L142">
        <v>1</v>
      </c>
      <c r="M142">
        <v>4</v>
      </c>
      <c r="N142">
        <v>2</v>
      </c>
      <c r="O142">
        <v>5</v>
      </c>
      <c r="P142">
        <v>5</v>
      </c>
    </row>
    <row r="143" spans="1:16" x14ac:dyDescent="0.25">
      <c r="A143" s="29">
        <f t="shared" si="2"/>
        <v>10</v>
      </c>
      <c r="B143">
        <v>3</v>
      </c>
      <c r="C143">
        <v>5</v>
      </c>
      <c r="D143">
        <v>2</v>
      </c>
      <c r="E143">
        <v>5</v>
      </c>
      <c r="F143">
        <v>5</v>
      </c>
      <c r="G143">
        <v>1</v>
      </c>
      <c r="H143">
        <v>5</v>
      </c>
      <c r="I143">
        <v>3</v>
      </c>
      <c r="J143">
        <v>5</v>
      </c>
      <c r="K143">
        <v>5</v>
      </c>
      <c r="L143">
        <v>1</v>
      </c>
      <c r="M143">
        <v>1</v>
      </c>
      <c r="N143">
        <v>1</v>
      </c>
      <c r="O143">
        <v>1</v>
      </c>
      <c r="P143">
        <v>1</v>
      </c>
    </row>
    <row r="144" spans="1:16" x14ac:dyDescent="0.25">
      <c r="A144" s="29">
        <f t="shared" si="2"/>
        <v>10</v>
      </c>
      <c r="B144">
        <v>5</v>
      </c>
      <c r="C144">
        <v>3</v>
      </c>
      <c r="D144">
        <v>3</v>
      </c>
      <c r="E144">
        <v>5</v>
      </c>
      <c r="F144">
        <v>5</v>
      </c>
      <c r="G144">
        <v>1</v>
      </c>
      <c r="H144">
        <v>4</v>
      </c>
      <c r="I144">
        <v>5</v>
      </c>
      <c r="J144">
        <v>5</v>
      </c>
      <c r="K144">
        <v>5</v>
      </c>
      <c r="L144">
        <v>1</v>
      </c>
      <c r="M144">
        <v>5</v>
      </c>
      <c r="N144">
        <v>4</v>
      </c>
      <c r="O144">
        <v>5</v>
      </c>
      <c r="P144">
        <v>5</v>
      </c>
    </row>
    <row r="145" spans="1:16" x14ac:dyDescent="0.25">
      <c r="A145" s="29">
        <f t="shared" si="2"/>
        <v>10</v>
      </c>
      <c r="B145">
        <v>3</v>
      </c>
      <c r="C145">
        <v>4</v>
      </c>
      <c r="D145">
        <v>2</v>
      </c>
      <c r="E145">
        <v>5</v>
      </c>
      <c r="F145">
        <v>5</v>
      </c>
      <c r="G145">
        <v>2</v>
      </c>
      <c r="H145">
        <v>3</v>
      </c>
      <c r="I145">
        <v>3</v>
      </c>
      <c r="J145">
        <v>5</v>
      </c>
      <c r="K145">
        <v>5</v>
      </c>
      <c r="L145">
        <v>2</v>
      </c>
      <c r="M145">
        <v>4</v>
      </c>
      <c r="N145">
        <v>4</v>
      </c>
      <c r="O145">
        <v>4</v>
      </c>
      <c r="P145">
        <v>4</v>
      </c>
    </row>
    <row r="146" spans="1:16" x14ac:dyDescent="0.25">
      <c r="A146" s="29">
        <f t="shared" si="2"/>
        <v>10</v>
      </c>
      <c r="B146">
        <v>5</v>
      </c>
      <c r="C146">
        <v>4</v>
      </c>
      <c r="D146">
        <v>4</v>
      </c>
      <c r="E146">
        <v>4</v>
      </c>
      <c r="F146">
        <v>4</v>
      </c>
      <c r="G146">
        <v>1</v>
      </c>
      <c r="H146">
        <v>5</v>
      </c>
      <c r="I146">
        <v>1</v>
      </c>
      <c r="J146">
        <v>5</v>
      </c>
      <c r="K146">
        <v>5</v>
      </c>
      <c r="L146">
        <v>5</v>
      </c>
      <c r="M146">
        <v>1</v>
      </c>
      <c r="N146">
        <v>1</v>
      </c>
      <c r="O146">
        <v>1</v>
      </c>
      <c r="P146">
        <v>1</v>
      </c>
    </row>
    <row r="147" spans="1:16" x14ac:dyDescent="0.25">
      <c r="A147" s="29">
        <f t="shared" si="2"/>
        <v>10</v>
      </c>
      <c r="B147">
        <v>5</v>
      </c>
      <c r="C147">
        <v>4</v>
      </c>
      <c r="D147">
        <v>2</v>
      </c>
      <c r="E147">
        <v>4</v>
      </c>
      <c r="F147">
        <v>4</v>
      </c>
      <c r="G147">
        <v>1</v>
      </c>
      <c r="H147">
        <v>5</v>
      </c>
      <c r="I147">
        <v>4</v>
      </c>
      <c r="J147">
        <v>5</v>
      </c>
      <c r="K147">
        <v>5</v>
      </c>
      <c r="L147">
        <v>2</v>
      </c>
      <c r="M147">
        <v>4</v>
      </c>
      <c r="N147">
        <v>4</v>
      </c>
      <c r="O147">
        <v>5</v>
      </c>
      <c r="P147">
        <v>5</v>
      </c>
    </row>
    <row r="148" spans="1:16" x14ac:dyDescent="0.25">
      <c r="A148" s="29">
        <f t="shared" si="2"/>
        <v>10</v>
      </c>
      <c r="B148">
        <v>5</v>
      </c>
      <c r="C148">
        <v>2</v>
      </c>
      <c r="D148">
        <v>2</v>
      </c>
      <c r="E148">
        <v>5</v>
      </c>
      <c r="F148">
        <v>5</v>
      </c>
      <c r="G148">
        <v>5</v>
      </c>
      <c r="H148">
        <v>4</v>
      </c>
      <c r="I148">
        <v>3</v>
      </c>
      <c r="J148">
        <v>5</v>
      </c>
      <c r="K148">
        <v>5</v>
      </c>
      <c r="L148">
        <v>5</v>
      </c>
      <c r="M148">
        <v>5</v>
      </c>
      <c r="N148">
        <v>4</v>
      </c>
      <c r="O148">
        <v>5</v>
      </c>
      <c r="P148">
        <v>5</v>
      </c>
    </row>
    <row r="149" spans="1:16" x14ac:dyDescent="0.25">
      <c r="A149" s="29">
        <f t="shared" si="2"/>
        <v>10</v>
      </c>
      <c r="B149">
        <v>5</v>
      </c>
      <c r="C149">
        <v>5</v>
      </c>
      <c r="D149">
        <v>3</v>
      </c>
      <c r="E149">
        <v>5</v>
      </c>
      <c r="F149">
        <v>5</v>
      </c>
      <c r="G149">
        <v>2</v>
      </c>
      <c r="H149">
        <v>5</v>
      </c>
      <c r="I149">
        <v>4</v>
      </c>
      <c r="J149">
        <v>5</v>
      </c>
      <c r="K149">
        <v>5</v>
      </c>
      <c r="L149">
        <v>1</v>
      </c>
      <c r="M149">
        <v>3</v>
      </c>
      <c r="N149">
        <v>3</v>
      </c>
      <c r="O149">
        <v>5</v>
      </c>
      <c r="P149">
        <v>4</v>
      </c>
    </row>
    <row r="150" spans="1:16" x14ac:dyDescent="0.25">
      <c r="A150" s="29">
        <f t="shared" si="2"/>
        <v>10</v>
      </c>
      <c r="B150">
        <v>5</v>
      </c>
      <c r="C150">
        <v>4</v>
      </c>
      <c r="D150">
        <v>3</v>
      </c>
      <c r="E150">
        <v>5</v>
      </c>
      <c r="F150">
        <v>5</v>
      </c>
      <c r="G150">
        <v>3</v>
      </c>
      <c r="H150">
        <v>3</v>
      </c>
      <c r="I150">
        <v>4</v>
      </c>
      <c r="J150">
        <v>5</v>
      </c>
      <c r="K150">
        <v>5</v>
      </c>
      <c r="L150">
        <v>1</v>
      </c>
      <c r="M150">
        <v>4</v>
      </c>
      <c r="N150">
        <v>3</v>
      </c>
      <c r="O150">
        <v>5</v>
      </c>
      <c r="P150">
        <v>5</v>
      </c>
    </row>
    <row r="151" spans="1:16" x14ac:dyDescent="0.25">
      <c r="A151" s="29">
        <f t="shared" si="2"/>
        <v>10</v>
      </c>
      <c r="B151">
        <v>4</v>
      </c>
      <c r="C151">
        <v>4</v>
      </c>
      <c r="D151">
        <v>4</v>
      </c>
      <c r="E151">
        <v>5</v>
      </c>
      <c r="F151">
        <v>5</v>
      </c>
      <c r="G151">
        <v>1</v>
      </c>
      <c r="H151">
        <v>5</v>
      </c>
      <c r="I151">
        <v>4</v>
      </c>
      <c r="J151">
        <v>5</v>
      </c>
      <c r="K151">
        <v>5</v>
      </c>
      <c r="L151">
        <v>1</v>
      </c>
      <c r="M151">
        <v>5</v>
      </c>
      <c r="N151">
        <v>5</v>
      </c>
      <c r="O151">
        <v>5</v>
      </c>
      <c r="P151">
        <v>5</v>
      </c>
    </row>
    <row r="152" spans="1:16" x14ac:dyDescent="0.25">
      <c r="A152" s="26" t="s">
        <v>217</v>
      </c>
      <c r="B152" s="25">
        <f>AVERAGE(B2:B151)</f>
        <v>3.7666666666666666</v>
      </c>
      <c r="C152" s="25">
        <f t="shared" ref="C152:P152" si="3">AVERAGE(C2:C151)</f>
        <v>3.5866666666666664</v>
      </c>
      <c r="D152" s="25">
        <f t="shared" si="3"/>
        <v>3.6866666666666665</v>
      </c>
      <c r="E152" s="25">
        <f t="shared" si="3"/>
        <v>4.74</v>
      </c>
      <c r="F152" s="25">
        <f t="shared" si="3"/>
        <v>4.1399999999999997</v>
      </c>
      <c r="G152" s="25">
        <f t="shared" si="3"/>
        <v>3.6666666666666665</v>
      </c>
      <c r="H152" s="25">
        <f t="shared" si="3"/>
        <v>3.9</v>
      </c>
      <c r="I152" s="25">
        <f t="shared" si="3"/>
        <v>3.66</v>
      </c>
      <c r="J152" s="25">
        <f t="shared" si="3"/>
        <v>4.753333333333333</v>
      </c>
      <c r="K152" s="25">
        <f t="shared" si="3"/>
        <v>4.3066666666666666</v>
      </c>
      <c r="L152" s="25">
        <f t="shared" si="3"/>
        <v>3.5666666666666669</v>
      </c>
      <c r="M152" s="25">
        <f t="shared" si="3"/>
        <v>3.72</v>
      </c>
      <c r="N152" s="25">
        <f t="shared" si="3"/>
        <v>3.38</v>
      </c>
      <c r="O152" s="25">
        <f t="shared" si="3"/>
        <v>3.94</v>
      </c>
      <c r="P152" s="25">
        <f t="shared" si="3"/>
        <v>3.9333333333333331</v>
      </c>
    </row>
    <row r="153" spans="1:16" x14ac:dyDescent="0.25">
      <c r="A153" s="27" t="s">
        <v>218</v>
      </c>
      <c r="B153" s="4">
        <f>MEDIAN(B2:B151)</f>
        <v>4</v>
      </c>
      <c r="C153" s="4">
        <f t="shared" ref="C153:P153" si="4">MEDIAN(C2:C151)</f>
        <v>4</v>
      </c>
      <c r="D153" s="4">
        <f t="shared" si="4"/>
        <v>4</v>
      </c>
      <c r="E153" s="4">
        <f t="shared" si="4"/>
        <v>5</v>
      </c>
      <c r="F153" s="4">
        <f t="shared" si="4"/>
        <v>5</v>
      </c>
      <c r="G153" s="4">
        <f t="shared" si="4"/>
        <v>4</v>
      </c>
      <c r="H153" s="4">
        <f t="shared" si="4"/>
        <v>4</v>
      </c>
      <c r="I153" s="4">
        <f t="shared" si="4"/>
        <v>4</v>
      </c>
      <c r="J153" s="4">
        <f t="shared" si="4"/>
        <v>5</v>
      </c>
      <c r="K153" s="4">
        <f t="shared" si="4"/>
        <v>5</v>
      </c>
      <c r="L153" s="4">
        <f t="shared" si="4"/>
        <v>4</v>
      </c>
      <c r="M153" s="4">
        <f t="shared" si="4"/>
        <v>4</v>
      </c>
      <c r="N153" s="4">
        <f t="shared" si="4"/>
        <v>4</v>
      </c>
      <c r="O153" s="4">
        <f t="shared" si="4"/>
        <v>4</v>
      </c>
      <c r="P153" s="4">
        <f t="shared" si="4"/>
        <v>4</v>
      </c>
    </row>
    <row r="154" spans="1:16" x14ac:dyDescent="0.25">
      <c r="A154" s="27" t="s">
        <v>219</v>
      </c>
      <c r="B154" s="7">
        <f>_xlfn.STDEV.S(B2:B151)</f>
        <v>1.4114425324367144</v>
      </c>
      <c r="C154" s="7">
        <f t="shared" ref="C154:P154" si="5">_xlfn.STDEV.S(C2:C151)</f>
        <v>1.4571585232803874</v>
      </c>
      <c r="D154" s="7">
        <f t="shared" si="5"/>
        <v>1.2213792768045502</v>
      </c>
      <c r="E154" s="7">
        <f t="shared" si="5"/>
        <v>0.59562160863348623</v>
      </c>
      <c r="F154" s="7">
        <f t="shared" si="5"/>
        <v>1.1353384026758735</v>
      </c>
      <c r="G154" s="7">
        <f t="shared" si="5"/>
        <v>1.4547615255418558</v>
      </c>
      <c r="H154" s="7">
        <f t="shared" si="5"/>
        <v>1.2991995470624396</v>
      </c>
      <c r="I154" s="7">
        <f t="shared" si="5"/>
        <v>1.2682493350437549</v>
      </c>
      <c r="J154" s="7">
        <f t="shared" si="5"/>
        <v>0.72293832449876638</v>
      </c>
      <c r="K154" s="7">
        <f t="shared" si="5"/>
        <v>1.0096624903991513</v>
      </c>
      <c r="L154" s="7">
        <f t="shared" si="5"/>
        <v>1.3482111771069332</v>
      </c>
      <c r="M154" s="7">
        <f t="shared" si="5"/>
        <v>1.2538263583577871</v>
      </c>
      <c r="N154" s="7">
        <f t="shared" si="5"/>
        <v>1.2460407094731814</v>
      </c>
      <c r="O154" s="7">
        <f t="shared" si="5"/>
        <v>1.2808868571968399</v>
      </c>
      <c r="P154" s="7">
        <f t="shared" si="5"/>
        <v>1.1331885681986904</v>
      </c>
    </row>
    <row r="155" spans="1:16" x14ac:dyDescent="0.25">
      <c r="A155" s="27" t="s">
        <v>223</v>
      </c>
      <c r="B155">
        <f>_xlfn.QUARTILE.EXC(B2:B151,1)</f>
        <v>3</v>
      </c>
      <c r="C155">
        <f t="shared" ref="C155:P155" si="6">_xlfn.QUARTILE.EXC(C2:C151,1)</f>
        <v>3</v>
      </c>
      <c r="D155">
        <f t="shared" si="6"/>
        <v>3</v>
      </c>
      <c r="E155">
        <f t="shared" si="6"/>
        <v>5</v>
      </c>
      <c r="F155">
        <f t="shared" si="6"/>
        <v>3</v>
      </c>
      <c r="G155">
        <f t="shared" si="6"/>
        <v>2</v>
      </c>
      <c r="H155">
        <f t="shared" si="6"/>
        <v>3</v>
      </c>
      <c r="I155">
        <f t="shared" si="6"/>
        <v>3</v>
      </c>
      <c r="J155">
        <f t="shared" si="6"/>
        <v>5</v>
      </c>
      <c r="K155">
        <f t="shared" si="6"/>
        <v>4</v>
      </c>
      <c r="L155">
        <f t="shared" si="6"/>
        <v>2</v>
      </c>
      <c r="M155">
        <f t="shared" si="6"/>
        <v>3</v>
      </c>
      <c r="N155">
        <f t="shared" si="6"/>
        <v>2</v>
      </c>
      <c r="O155">
        <f t="shared" si="6"/>
        <v>3</v>
      </c>
      <c r="P155">
        <f t="shared" si="6"/>
        <v>3</v>
      </c>
    </row>
    <row r="156" spans="1:16" x14ac:dyDescent="0.25">
      <c r="A156" s="27" t="s">
        <v>224</v>
      </c>
      <c r="B156">
        <f>_xlfn.QUARTILE.EXC(B2:B151,3)</f>
        <v>5</v>
      </c>
      <c r="C156">
        <f t="shared" ref="C156:P156" si="7">_xlfn.QUARTILE.EXC(C2:C151,3)</f>
        <v>5</v>
      </c>
      <c r="D156">
        <f t="shared" si="7"/>
        <v>5</v>
      </c>
      <c r="E156">
        <f t="shared" si="7"/>
        <v>5</v>
      </c>
      <c r="F156">
        <f t="shared" si="7"/>
        <v>5</v>
      </c>
      <c r="G156">
        <f t="shared" si="7"/>
        <v>5</v>
      </c>
      <c r="H156">
        <f t="shared" si="7"/>
        <v>5</v>
      </c>
      <c r="I156">
        <f t="shared" si="7"/>
        <v>5</v>
      </c>
      <c r="J156">
        <f t="shared" si="7"/>
        <v>5</v>
      </c>
      <c r="K156">
        <f t="shared" si="7"/>
        <v>5</v>
      </c>
      <c r="L156">
        <f t="shared" si="7"/>
        <v>5</v>
      </c>
      <c r="M156">
        <f t="shared" si="7"/>
        <v>5</v>
      </c>
      <c r="N156">
        <f t="shared" si="7"/>
        <v>4</v>
      </c>
      <c r="O156">
        <f t="shared" si="7"/>
        <v>5</v>
      </c>
      <c r="P156">
        <f t="shared" si="7"/>
        <v>5</v>
      </c>
    </row>
    <row r="157" spans="1:16" x14ac:dyDescent="0.25">
      <c r="A157" s="27" t="s">
        <v>254</v>
      </c>
      <c r="B157" s="4">
        <f>SKEW(B2:B151)</f>
        <v>-0.66600488312965234</v>
      </c>
      <c r="C157" s="4">
        <f t="shared" ref="C157:P157" si="8">SKEW(C2:C151)</f>
        <v>-0.67516411455581649</v>
      </c>
      <c r="D157" s="4">
        <f t="shared" si="8"/>
        <v>-0.47580289698894362</v>
      </c>
      <c r="E157" s="4">
        <f t="shared" si="8"/>
        <v>-2.740494009998343</v>
      </c>
      <c r="F157" s="4">
        <f t="shared" si="8"/>
        <v>-1.1158799769538124</v>
      </c>
      <c r="G157" s="4">
        <f t="shared" si="8"/>
        <v>-0.66084620668955174</v>
      </c>
      <c r="H157" s="4">
        <f t="shared" si="8"/>
        <v>-0.92868298746850819</v>
      </c>
      <c r="I157" s="4">
        <f t="shared" si="8"/>
        <v>-0.57570360188602221</v>
      </c>
      <c r="J157" s="4">
        <f t="shared" si="8"/>
        <v>-3.3687246612297543</v>
      </c>
      <c r="K157" s="4">
        <f t="shared" si="8"/>
        <v>-1.480792731310594</v>
      </c>
      <c r="L157" s="4">
        <f t="shared" si="8"/>
        <v>-0.55155859574844956</v>
      </c>
      <c r="M157" s="4">
        <f t="shared" si="8"/>
        <v>-0.73830268532094079</v>
      </c>
      <c r="N157" s="4">
        <f t="shared" si="8"/>
        <v>-0.37606375542065118</v>
      </c>
      <c r="O157" s="4">
        <f t="shared" si="8"/>
        <v>-1.0129930383503842</v>
      </c>
      <c r="P157" s="4">
        <f t="shared" si="8"/>
        <v>-0.90540195756940522</v>
      </c>
    </row>
    <row r="158" spans="1:16" x14ac:dyDescent="0.25">
      <c r="A158" s="27" t="s">
        <v>255</v>
      </c>
      <c r="B158" s="4">
        <f>KURT(B2:B151)</f>
        <v>-1.0144811260340196</v>
      </c>
      <c r="C158" s="4">
        <f t="shared" ref="C158:P158" si="9">KURT(C2:C151)</f>
        <v>-0.92640176275541553</v>
      </c>
      <c r="D158" s="4">
        <f t="shared" si="9"/>
        <v>-0.9360862834133914</v>
      </c>
      <c r="E158" s="4">
        <f t="shared" si="9"/>
        <v>8.2826544362322601</v>
      </c>
      <c r="F158" s="4">
        <f t="shared" si="9"/>
        <v>0.14647071078258556</v>
      </c>
      <c r="G158" s="4">
        <f t="shared" si="9"/>
        <v>-1.0066167090392142</v>
      </c>
      <c r="H158" s="4">
        <f t="shared" si="9"/>
        <v>-0.35843585828764679</v>
      </c>
      <c r="I158" s="4">
        <f t="shared" si="9"/>
        <v>-0.79823771925615006</v>
      </c>
      <c r="J158" s="4">
        <f t="shared" si="9"/>
        <v>11.810457507398972</v>
      </c>
      <c r="K158" s="4">
        <f t="shared" si="9"/>
        <v>1.657363544428617</v>
      </c>
      <c r="L158" s="4">
        <f t="shared" si="9"/>
        <v>-0.94625826628851017</v>
      </c>
      <c r="M158" s="4">
        <f t="shared" si="9"/>
        <v>-0.50764948898311024</v>
      </c>
      <c r="N158" s="4">
        <f t="shared" si="9"/>
        <v>-0.84685839948960728</v>
      </c>
      <c r="O158" s="4">
        <f t="shared" si="9"/>
        <v>-0.14218644292718086</v>
      </c>
      <c r="P158" s="4">
        <f t="shared" si="9"/>
        <v>-9.8420221617584236E-2</v>
      </c>
    </row>
    <row r="162" spans="1:4" x14ac:dyDescent="0.25">
      <c r="A162" s="4"/>
    </row>
    <row r="163" spans="1:4" x14ac:dyDescent="0.25">
      <c r="A163" s="4"/>
    </row>
    <row r="164" spans="1:4" x14ac:dyDescent="0.25">
      <c r="A164" s="4"/>
    </row>
    <row r="167" spans="1:4" x14ac:dyDescent="0.25">
      <c r="D167" s="4"/>
    </row>
    <row r="168" spans="1:4" x14ac:dyDescent="0.25">
      <c r="D168" s="4"/>
    </row>
    <row r="169" spans="1:4" x14ac:dyDescent="0.25">
      <c r="C169" t="s">
        <v>242</v>
      </c>
      <c r="D169" s="4"/>
    </row>
    <row r="170" spans="1:4" x14ac:dyDescent="0.25">
      <c r="C170" t="s">
        <v>243</v>
      </c>
      <c r="D170" s="4"/>
    </row>
    <row r="171" spans="1:4" x14ac:dyDescent="0.25">
      <c r="C171" t="s">
        <v>264</v>
      </c>
      <c r="D171" s="4"/>
    </row>
    <row r="172" spans="1:4" x14ac:dyDescent="0.25">
      <c r="C172" t="s">
        <v>265</v>
      </c>
    </row>
    <row r="173" spans="1:4" x14ac:dyDescent="0.25">
      <c r="C173" t="s">
        <v>222</v>
      </c>
    </row>
    <row r="185" spans="1:14" x14ac:dyDescent="0.25">
      <c r="C185" s="4"/>
      <c r="D185" s="4">
        <v>1</v>
      </c>
      <c r="E185" s="4">
        <v>2</v>
      </c>
      <c r="F185" s="4">
        <v>3</v>
      </c>
      <c r="G185" s="4">
        <v>4</v>
      </c>
      <c r="H185" s="4">
        <v>5</v>
      </c>
      <c r="I185" s="4" t="s">
        <v>256</v>
      </c>
    </row>
    <row r="186" spans="1:14" x14ac:dyDescent="0.25">
      <c r="C186" s="4" t="s">
        <v>242</v>
      </c>
      <c r="D186">
        <f>COUNTIF($B$2:$B$151,D$185)</f>
        <v>13</v>
      </c>
      <c r="E186">
        <f t="shared" ref="E186:H186" si="10">COUNTIF($B$2:$B$151,E$185)</f>
        <v>23</v>
      </c>
      <c r="F186">
        <f t="shared" si="10"/>
        <v>23</v>
      </c>
      <c r="G186">
        <f t="shared" si="10"/>
        <v>18</v>
      </c>
      <c r="H186">
        <f t="shared" si="10"/>
        <v>73</v>
      </c>
      <c r="I186" s="28">
        <f>AVERAGE($B$2:$B$151)</f>
        <v>3.7666666666666666</v>
      </c>
    </row>
    <row r="187" spans="1:14" x14ac:dyDescent="0.25">
      <c r="A187" t="s">
        <v>225</v>
      </c>
      <c r="C187" s="4" t="s">
        <v>243</v>
      </c>
      <c r="D187">
        <f>COUNTIF($C$2:$C$151,D$185)</f>
        <v>24</v>
      </c>
      <c r="E187">
        <f t="shared" ref="E187:H187" si="11">COUNTIF($C$2:$C$151,E$185)</f>
        <v>12</v>
      </c>
      <c r="F187">
        <f t="shared" si="11"/>
        <v>22</v>
      </c>
      <c r="G187">
        <f t="shared" si="11"/>
        <v>36</v>
      </c>
      <c r="H187">
        <f t="shared" si="11"/>
        <v>56</v>
      </c>
      <c r="I187" s="28">
        <f>AVERAGE($C$2:$C$151)</f>
        <v>3.5866666666666664</v>
      </c>
    </row>
    <row r="188" spans="1:14" x14ac:dyDescent="0.25">
      <c r="C188" s="4" t="s">
        <v>220</v>
      </c>
      <c r="D188">
        <f>COUNTIF($D$2:$D$151,D$185)</f>
        <v>6</v>
      </c>
      <c r="E188">
        <f t="shared" ref="E188:H188" si="12">COUNTIF($D$2:$D$151,E$185)</f>
        <v>25</v>
      </c>
      <c r="F188">
        <f t="shared" si="12"/>
        <v>31</v>
      </c>
      <c r="G188">
        <f t="shared" si="12"/>
        <v>36</v>
      </c>
      <c r="H188">
        <f t="shared" si="12"/>
        <v>52</v>
      </c>
      <c r="I188" s="28">
        <f>AVERAGE($D$2:$D$151)</f>
        <v>3.6866666666666665</v>
      </c>
    </row>
    <row r="189" spans="1:14" x14ac:dyDescent="0.25">
      <c r="C189" s="4" t="s">
        <v>221</v>
      </c>
      <c r="D189">
        <f>COUNTIF($E$2:$E$151,D$185)</f>
        <v>0</v>
      </c>
      <c r="E189">
        <f t="shared" ref="E189:H189" si="13">COUNTIF($E$2:$E$151,E$185)</f>
        <v>3</v>
      </c>
      <c r="F189">
        <f t="shared" si="13"/>
        <v>3</v>
      </c>
      <c r="G189">
        <f t="shared" si="13"/>
        <v>24</v>
      </c>
      <c r="H189">
        <f t="shared" si="13"/>
        <v>120</v>
      </c>
      <c r="I189" s="28">
        <f>AVERAGE($E$2:$E$151)</f>
        <v>4.74</v>
      </c>
    </row>
    <row r="190" spans="1:14" x14ac:dyDescent="0.25">
      <c r="C190" s="4" t="s">
        <v>222</v>
      </c>
      <c r="D190">
        <f>COUNTIF($F$2:$F$151,D$185)</f>
        <v>4</v>
      </c>
      <c r="E190">
        <f t="shared" ref="E190:H190" si="14">COUNTIF($F$2:$F$151,E$185)</f>
        <v>14</v>
      </c>
      <c r="F190">
        <f t="shared" si="14"/>
        <v>21</v>
      </c>
      <c r="G190">
        <f t="shared" si="14"/>
        <v>29</v>
      </c>
      <c r="H190">
        <f t="shared" si="14"/>
        <v>82</v>
      </c>
      <c r="I190" s="28">
        <f>AVERAGE($F$2:$F$151)</f>
        <v>4.1399999999999997</v>
      </c>
      <c r="L190" s="4" t="s">
        <v>260</v>
      </c>
      <c r="M190" s="4" t="s">
        <v>261</v>
      </c>
      <c r="N190" s="4" t="s">
        <v>228</v>
      </c>
    </row>
    <row r="191" spans="1:14" x14ac:dyDescent="0.25">
      <c r="L191" t="s">
        <v>262</v>
      </c>
      <c r="M191" t="s">
        <v>263</v>
      </c>
      <c r="N191" t="s">
        <v>228</v>
      </c>
    </row>
    <row r="192" spans="1:14" x14ac:dyDescent="0.25">
      <c r="K192" t="s">
        <v>225</v>
      </c>
      <c r="L192" t="s">
        <v>262</v>
      </c>
      <c r="M192" t="s">
        <v>266</v>
      </c>
      <c r="N192" t="s">
        <v>228</v>
      </c>
    </row>
    <row r="193" spans="1:14" x14ac:dyDescent="0.25">
      <c r="C193" s="4"/>
      <c r="D193" s="4">
        <v>1</v>
      </c>
      <c r="E193" s="4">
        <v>2</v>
      </c>
      <c r="F193" s="4">
        <v>3</v>
      </c>
      <c r="G193" s="4">
        <v>4</v>
      </c>
      <c r="H193" s="4">
        <v>5</v>
      </c>
      <c r="I193" s="4" t="s">
        <v>256</v>
      </c>
      <c r="L193" t="s">
        <v>262</v>
      </c>
      <c r="M193" t="s">
        <v>267</v>
      </c>
      <c r="N193" t="s">
        <v>228</v>
      </c>
    </row>
    <row r="194" spans="1:14" x14ac:dyDescent="0.25">
      <c r="C194" s="4" t="s">
        <v>242</v>
      </c>
      <c r="D194">
        <f>COUNTIF($G$2:$G$151,D$185)</f>
        <v>19</v>
      </c>
      <c r="E194">
        <f t="shared" ref="E194:H194" si="15">COUNTIF($G$2:$G$151,E$185)</f>
        <v>19</v>
      </c>
      <c r="F194">
        <f t="shared" si="15"/>
        <v>20</v>
      </c>
      <c r="G194">
        <f t="shared" si="15"/>
        <v>27</v>
      </c>
      <c r="H194">
        <f t="shared" si="15"/>
        <v>65</v>
      </c>
      <c r="I194" s="28">
        <f>AVERAGE($G$2:$G$151)</f>
        <v>3.6666666666666665</v>
      </c>
      <c r="L194" t="s">
        <v>262</v>
      </c>
      <c r="M194" t="s">
        <v>263</v>
      </c>
      <c r="N194" t="s">
        <v>228</v>
      </c>
    </row>
    <row r="195" spans="1:14" x14ac:dyDescent="0.25">
      <c r="A195" t="s">
        <v>226</v>
      </c>
      <c r="C195" s="4" t="s">
        <v>243</v>
      </c>
      <c r="D195">
        <f>COUNTIF($H$2:$H$151,D$185)</f>
        <v>11</v>
      </c>
      <c r="E195">
        <f t="shared" ref="E195:H195" si="16">COUNTIF($H$2:$H$151,E$185)</f>
        <v>16</v>
      </c>
      <c r="F195">
        <f t="shared" si="16"/>
        <v>20</v>
      </c>
      <c r="G195">
        <f t="shared" si="16"/>
        <v>33</v>
      </c>
      <c r="H195">
        <f t="shared" si="16"/>
        <v>70</v>
      </c>
      <c r="I195" s="28">
        <f>AVERAGE($H$2:$H$151)</f>
        <v>3.9</v>
      </c>
      <c r="K195" t="s">
        <v>226</v>
      </c>
      <c r="L195" t="s">
        <v>262</v>
      </c>
      <c r="M195" t="s">
        <v>266</v>
      </c>
      <c r="N195" t="s">
        <v>228</v>
      </c>
    </row>
    <row r="196" spans="1:14" x14ac:dyDescent="0.25">
      <c r="C196" s="4" t="s">
        <v>220</v>
      </c>
      <c r="D196">
        <f>COUNTIF($I$2:$I$151,D$185)</f>
        <v>10</v>
      </c>
      <c r="E196">
        <f t="shared" ref="E196:H196" si="17">COUNTIF($I$2:$I$151,E$185)</f>
        <v>22</v>
      </c>
      <c r="F196">
        <f t="shared" si="17"/>
        <v>28</v>
      </c>
      <c r="G196">
        <f t="shared" si="17"/>
        <v>39</v>
      </c>
      <c r="H196">
        <f t="shared" si="17"/>
        <v>51</v>
      </c>
      <c r="I196" s="28">
        <f>AVERAGE($I$2:$I$151)</f>
        <v>3.66</v>
      </c>
      <c r="L196" t="s">
        <v>262</v>
      </c>
      <c r="M196" t="s">
        <v>267</v>
      </c>
      <c r="N196" t="s">
        <v>228</v>
      </c>
    </row>
    <row r="197" spans="1:14" x14ac:dyDescent="0.25">
      <c r="C197" s="4" t="s">
        <v>221</v>
      </c>
      <c r="D197">
        <f>COUNTIF($J$2:$J$151,D$185)</f>
        <v>2</v>
      </c>
      <c r="E197">
        <f t="shared" ref="E197:H197" si="18">COUNTIF($J$2:$J$151,E$185)</f>
        <v>2</v>
      </c>
      <c r="F197">
        <f t="shared" si="18"/>
        <v>7</v>
      </c>
      <c r="G197">
        <f t="shared" si="18"/>
        <v>9</v>
      </c>
      <c r="H197">
        <f t="shared" si="18"/>
        <v>130</v>
      </c>
      <c r="I197" s="28">
        <f>AVERAGE($J$2:$J$151)</f>
        <v>4.753333333333333</v>
      </c>
      <c r="L197" t="s">
        <v>262</v>
      </c>
      <c r="M197" t="s">
        <v>263</v>
      </c>
      <c r="N197" t="s">
        <v>228</v>
      </c>
    </row>
    <row r="198" spans="1:14" x14ac:dyDescent="0.25">
      <c r="C198" s="4" t="s">
        <v>222</v>
      </c>
      <c r="D198">
        <f>COUNTIF($K$2:$K$151,D$185)</f>
        <v>4</v>
      </c>
      <c r="E198">
        <f t="shared" ref="E198:H198" si="19">COUNTIF($K$2:$K$151,E$185)</f>
        <v>5</v>
      </c>
      <c r="F198">
        <f t="shared" si="19"/>
        <v>21</v>
      </c>
      <c r="G198">
        <f t="shared" si="19"/>
        <v>31</v>
      </c>
      <c r="H198">
        <f t="shared" si="19"/>
        <v>89</v>
      </c>
      <c r="I198" s="28">
        <f>AVERAGE($K$2:$K$151)</f>
        <v>4.3066666666666666</v>
      </c>
      <c r="K198" t="s">
        <v>227</v>
      </c>
      <c r="L198" t="s">
        <v>262</v>
      </c>
      <c r="M198" t="s">
        <v>266</v>
      </c>
      <c r="N198" t="s">
        <v>228</v>
      </c>
    </row>
    <row r="199" spans="1:14" x14ac:dyDescent="0.25">
      <c r="L199" t="s">
        <v>262</v>
      </c>
      <c r="M199" t="s">
        <v>267</v>
      </c>
      <c r="N199" t="s">
        <v>228</v>
      </c>
    </row>
    <row r="201" spans="1:14" x14ac:dyDescent="0.25">
      <c r="C201" s="4"/>
      <c r="D201" s="4">
        <v>1</v>
      </c>
      <c r="E201" s="4">
        <v>2</v>
      </c>
      <c r="F201" s="4">
        <v>3</v>
      </c>
      <c r="G201" s="4">
        <v>4</v>
      </c>
      <c r="H201" s="4">
        <v>5</v>
      </c>
      <c r="I201" s="4" t="s">
        <v>256</v>
      </c>
    </row>
    <row r="202" spans="1:14" x14ac:dyDescent="0.25">
      <c r="C202" s="4" t="s">
        <v>242</v>
      </c>
      <c r="D202">
        <f>COUNTIF($L$2:$L$151,D$185)</f>
        <v>15</v>
      </c>
      <c r="E202">
        <f t="shared" ref="E202:H202" si="20">COUNTIF($L$2:$L$151,E$185)</f>
        <v>23</v>
      </c>
      <c r="F202">
        <f t="shared" si="20"/>
        <v>23</v>
      </c>
      <c r="G202">
        <f t="shared" si="20"/>
        <v>40</v>
      </c>
      <c r="H202">
        <f t="shared" si="20"/>
        <v>49</v>
      </c>
      <c r="I202" s="28">
        <f>AVERAGE($L$2:$L$151)</f>
        <v>3.5666666666666669</v>
      </c>
    </row>
    <row r="203" spans="1:14" x14ac:dyDescent="0.25">
      <c r="A203" t="s">
        <v>227</v>
      </c>
      <c r="C203" s="4" t="s">
        <v>243</v>
      </c>
      <c r="D203">
        <f>COUNTIF($M$2:$M$151,D$185)</f>
        <v>11</v>
      </c>
      <c r="E203">
        <f t="shared" ref="E203:H203" si="21">COUNTIF($M$2:$M$151,E$185)</f>
        <v>18</v>
      </c>
      <c r="F203">
        <f t="shared" si="21"/>
        <v>24</v>
      </c>
      <c r="G203">
        <f t="shared" si="21"/>
        <v>46</v>
      </c>
      <c r="H203">
        <f t="shared" si="21"/>
        <v>51</v>
      </c>
      <c r="I203" s="28">
        <f>AVERAGE($M$2:$M$151)</f>
        <v>3.72</v>
      </c>
      <c r="K203" t="s">
        <v>257</v>
      </c>
    </row>
    <row r="204" spans="1:14" x14ac:dyDescent="0.25">
      <c r="C204" s="4" t="s">
        <v>220</v>
      </c>
      <c r="D204">
        <f>COUNTIF($N$2:$N$151,D$185)</f>
        <v>14</v>
      </c>
      <c r="E204">
        <f t="shared" ref="E204:H204" si="22">COUNTIF($N$2:$N$151,E$185)</f>
        <v>24</v>
      </c>
      <c r="F204">
        <f t="shared" si="22"/>
        <v>35</v>
      </c>
      <c r="G204">
        <f t="shared" si="22"/>
        <v>45</v>
      </c>
      <c r="H204">
        <f t="shared" si="22"/>
        <v>32</v>
      </c>
      <c r="I204" s="28">
        <f>AVERAGE($N$2:$N$151)</f>
        <v>3.38</v>
      </c>
    </row>
    <row r="205" spans="1:14" x14ac:dyDescent="0.25">
      <c r="C205" s="4" t="s">
        <v>221</v>
      </c>
      <c r="D205">
        <f>COUNTIF($O$2:$O$151,D$185)</f>
        <v>11</v>
      </c>
      <c r="E205">
        <f t="shared" ref="E205:H205" si="23">COUNTIF($O$2:$O$151,E$185)</f>
        <v>14</v>
      </c>
      <c r="F205">
        <f t="shared" si="23"/>
        <v>19</v>
      </c>
      <c r="G205">
        <f t="shared" si="23"/>
        <v>35</v>
      </c>
      <c r="H205">
        <f t="shared" si="23"/>
        <v>71</v>
      </c>
      <c r="I205" s="28">
        <f>AVERAGE($O$2:$O$151)</f>
        <v>3.94</v>
      </c>
    </row>
    <row r="206" spans="1:14" x14ac:dyDescent="0.25">
      <c r="C206" s="4" t="s">
        <v>222</v>
      </c>
      <c r="D206">
        <f>COUNTIF($P$2:$P$151,D$185)</f>
        <v>5</v>
      </c>
      <c r="E206">
        <f t="shared" ref="E206:H206" si="24">COUNTIF($P$2:$P$151,E$185)</f>
        <v>17</v>
      </c>
      <c r="F206">
        <f t="shared" si="24"/>
        <v>20</v>
      </c>
      <c r="G206">
        <f t="shared" si="24"/>
        <v>49</v>
      </c>
      <c r="H206">
        <f t="shared" si="24"/>
        <v>59</v>
      </c>
      <c r="I206" s="28">
        <f>AVERAGE($P$2:$P$151)</f>
        <v>3.9333333333333331</v>
      </c>
    </row>
    <row r="215" spans="9:9" x14ac:dyDescent="0.25">
      <c r="I215" t="s">
        <v>258</v>
      </c>
    </row>
    <row r="216" spans="9:9" x14ac:dyDescent="0.25">
      <c r="I216" t="s">
        <v>259</v>
      </c>
    </row>
  </sheetData>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5D1F6-EF2B-4619-B6A9-E44EE07445DB}">
  <dimension ref="A1:S216"/>
  <sheetViews>
    <sheetView topLeftCell="A76" zoomScale="48" workbookViewId="0">
      <selection activeCell="V151" sqref="V151"/>
    </sheetView>
  </sheetViews>
  <sheetFormatPr defaultRowHeight="15" x14ac:dyDescent="0.25"/>
  <cols>
    <col min="1" max="1" width="17" bestFit="1" customWidth="1"/>
    <col min="2" max="2" width="18.140625" bestFit="1" customWidth="1"/>
    <col min="3" max="3" width="14.140625" bestFit="1" customWidth="1"/>
    <col min="4" max="4" width="19.42578125" bestFit="1" customWidth="1"/>
    <col min="5" max="6" width="19.42578125" customWidth="1"/>
    <col min="7" max="7" width="17.5703125" bestFit="1" customWidth="1"/>
    <col min="8" max="8" width="15.28515625" bestFit="1" customWidth="1"/>
    <col min="9" max="9" width="18.42578125" bestFit="1" customWidth="1"/>
    <col min="11" max="11" width="18" bestFit="1" customWidth="1"/>
    <col min="12" max="12" width="17.5703125" bestFit="1" customWidth="1"/>
    <col min="13" max="13" width="15.28515625" bestFit="1" customWidth="1"/>
    <col min="14" max="14" width="18.42578125" bestFit="1" customWidth="1"/>
    <col min="16" max="16" width="18" bestFit="1" customWidth="1"/>
    <col min="17" max="17" width="17.5703125" bestFit="1" customWidth="1"/>
    <col min="18" max="18" width="15.28515625" bestFit="1" customWidth="1"/>
    <col min="19" max="19" width="18.42578125" bestFit="1" customWidth="1"/>
  </cols>
  <sheetData>
    <row r="1" spans="1:19" x14ac:dyDescent="0.25">
      <c r="A1" s="4" t="s">
        <v>268</v>
      </c>
      <c r="B1" s="3" t="s">
        <v>202</v>
      </c>
      <c r="C1" s="3" t="s">
        <v>207</v>
      </c>
      <c r="D1" s="3" t="s">
        <v>212</v>
      </c>
      <c r="E1" s="3"/>
      <c r="F1" s="3"/>
      <c r="G1" s="3" t="s">
        <v>203</v>
      </c>
      <c r="H1" s="3" t="s">
        <v>208</v>
      </c>
      <c r="I1" s="3" t="s">
        <v>213</v>
      </c>
      <c r="L1" s="3" t="s">
        <v>204</v>
      </c>
      <c r="M1" s="3" t="s">
        <v>209</v>
      </c>
      <c r="N1" s="3" t="s">
        <v>214</v>
      </c>
      <c r="Q1" s="3" t="s">
        <v>205</v>
      </c>
      <c r="R1" s="3" t="s">
        <v>210</v>
      </c>
      <c r="S1" s="3" t="s">
        <v>215</v>
      </c>
    </row>
    <row r="2" spans="1:19" x14ac:dyDescent="0.25">
      <c r="A2" s="29">
        <v>1</v>
      </c>
      <c r="B2">
        <v>3</v>
      </c>
      <c r="C2">
        <v>3</v>
      </c>
      <c r="D2">
        <v>4</v>
      </c>
      <c r="G2">
        <v>4</v>
      </c>
      <c r="H2">
        <v>4</v>
      </c>
      <c r="I2">
        <v>3</v>
      </c>
      <c r="L2">
        <v>4</v>
      </c>
      <c r="M2">
        <v>2</v>
      </c>
      <c r="N2">
        <v>4</v>
      </c>
      <c r="Q2">
        <v>5</v>
      </c>
      <c r="R2">
        <v>2</v>
      </c>
      <c r="S2">
        <v>5</v>
      </c>
    </row>
    <row r="3" spans="1:19" x14ac:dyDescent="0.25">
      <c r="A3" s="29">
        <v>1</v>
      </c>
      <c r="B3">
        <v>2</v>
      </c>
      <c r="C3">
        <v>5</v>
      </c>
      <c r="D3">
        <v>3</v>
      </c>
      <c r="G3">
        <v>4</v>
      </c>
      <c r="H3">
        <v>4</v>
      </c>
      <c r="I3">
        <v>4</v>
      </c>
      <c r="L3">
        <v>5</v>
      </c>
      <c r="M3">
        <v>5</v>
      </c>
      <c r="N3">
        <v>4</v>
      </c>
      <c r="Q3">
        <v>5</v>
      </c>
      <c r="R3">
        <v>5</v>
      </c>
      <c r="S3">
        <v>4</v>
      </c>
    </row>
    <row r="4" spans="1:19" x14ac:dyDescent="0.25">
      <c r="A4" s="29">
        <v>1</v>
      </c>
      <c r="B4">
        <v>3</v>
      </c>
      <c r="C4">
        <v>4</v>
      </c>
      <c r="D4">
        <v>4</v>
      </c>
      <c r="G4">
        <v>4</v>
      </c>
      <c r="H4">
        <v>5</v>
      </c>
      <c r="I4">
        <v>5</v>
      </c>
      <c r="L4">
        <v>3</v>
      </c>
      <c r="M4">
        <v>1</v>
      </c>
      <c r="N4">
        <v>2</v>
      </c>
      <c r="Q4">
        <v>4</v>
      </c>
      <c r="R4">
        <v>5</v>
      </c>
      <c r="S4">
        <v>5</v>
      </c>
    </row>
    <row r="5" spans="1:19" x14ac:dyDescent="0.25">
      <c r="A5" s="29">
        <v>1</v>
      </c>
      <c r="B5">
        <v>2</v>
      </c>
      <c r="C5">
        <v>4</v>
      </c>
      <c r="D5">
        <v>4</v>
      </c>
      <c r="G5">
        <v>3</v>
      </c>
      <c r="H5">
        <v>3</v>
      </c>
      <c r="I5">
        <v>5</v>
      </c>
      <c r="L5">
        <v>1</v>
      </c>
      <c r="M5">
        <v>3</v>
      </c>
      <c r="N5">
        <v>4</v>
      </c>
      <c r="Q5">
        <v>4</v>
      </c>
      <c r="R5">
        <v>5</v>
      </c>
      <c r="S5">
        <v>5</v>
      </c>
    </row>
    <row r="6" spans="1:19" x14ac:dyDescent="0.25">
      <c r="A6" s="29">
        <v>1</v>
      </c>
      <c r="B6">
        <v>4</v>
      </c>
      <c r="C6">
        <v>5</v>
      </c>
      <c r="D6">
        <v>5</v>
      </c>
      <c r="G6">
        <v>4</v>
      </c>
      <c r="H6">
        <v>5</v>
      </c>
      <c r="I6">
        <v>2</v>
      </c>
      <c r="L6">
        <v>3</v>
      </c>
      <c r="M6">
        <v>2</v>
      </c>
      <c r="N6">
        <v>2</v>
      </c>
      <c r="Q6">
        <v>5</v>
      </c>
      <c r="R6">
        <v>5</v>
      </c>
      <c r="S6">
        <v>5</v>
      </c>
    </row>
    <row r="7" spans="1:19" x14ac:dyDescent="0.25">
      <c r="A7" s="29">
        <v>1</v>
      </c>
      <c r="B7">
        <v>3</v>
      </c>
      <c r="C7">
        <v>4</v>
      </c>
      <c r="D7">
        <v>5</v>
      </c>
      <c r="G7">
        <v>4</v>
      </c>
      <c r="H7">
        <v>5</v>
      </c>
      <c r="I7">
        <v>5</v>
      </c>
      <c r="L7">
        <v>5</v>
      </c>
      <c r="M7">
        <v>5</v>
      </c>
      <c r="N7">
        <v>4</v>
      </c>
      <c r="Q7">
        <v>5</v>
      </c>
      <c r="R7">
        <v>5</v>
      </c>
      <c r="S7">
        <v>3</v>
      </c>
    </row>
    <row r="8" spans="1:19" x14ac:dyDescent="0.25">
      <c r="A8" s="29">
        <v>1</v>
      </c>
      <c r="B8">
        <v>1</v>
      </c>
      <c r="C8">
        <v>4</v>
      </c>
      <c r="D8">
        <v>5</v>
      </c>
      <c r="G8">
        <v>4</v>
      </c>
      <c r="H8">
        <v>5</v>
      </c>
      <c r="I8">
        <v>4</v>
      </c>
      <c r="L8">
        <v>2</v>
      </c>
      <c r="M8">
        <v>4</v>
      </c>
      <c r="N8">
        <v>4</v>
      </c>
      <c r="Q8">
        <v>5</v>
      </c>
      <c r="R8">
        <v>5</v>
      </c>
      <c r="S8">
        <v>2</v>
      </c>
    </row>
    <row r="9" spans="1:19" x14ac:dyDescent="0.25">
      <c r="A9" s="29">
        <v>1</v>
      </c>
      <c r="B9">
        <v>2</v>
      </c>
      <c r="C9">
        <v>2</v>
      </c>
      <c r="D9">
        <v>4</v>
      </c>
      <c r="G9">
        <v>4</v>
      </c>
      <c r="H9">
        <v>5</v>
      </c>
      <c r="I9">
        <v>5</v>
      </c>
      <c r="L9">
        <v>1</v>
      </c>
      <c r="M9">
        <v>2</v>
      </c>
      <c r="N9">
        <v>2</v>
      </c>
      <c r="Q9">
        <v>4</v>
      </c>
      <c r="R9">
        <v>4</v>
      </c>
      <c r="S9">
        <v>4</v>
      </c>
    </row>
    <row r="10" spans="1:19" x14ac:dyDescent="0.25">
      <c r="A10" s="29">
        <v>1</v>
      </c>
      <c r="B10">
        <v>3</v>
      </c>
      <c r="C10">
        <v>3</v>
      </c>
      <c r="D10">
        <v>4</v>
      </c>
      <c r="G10">
        <v>5</v>
      </c>
      <c r="H10">
        <v>5</v>
      </c>
      <c r="I10">
        <v>3</v>
      </c>
      <c r="L10">
        <v>2</v>
      </c>
      <c r="M10">
        <v>1</v>
      </c>
      <c r="N10">
        <v>2</v>
      </c>
      <c r="Q10">
        <v>5</v>
      </c>
      <c r="R10">
        <v>5</v>
      </c>
      <c r="S10">
        <v>5</v>
      </c>
    </row>
    <row r="11" spans="1:19" x14ac:dyDescent="0.25">
      <c r="A11" s="29">
        <v>1</v>
      </c>
      <c r="B11">
        <v>2</v>
      </c>
      <c r="C11">
        <v>5</v>
      </c>
      <c r="D11">
        <v>5</v>
      </c>
      <c r="G11">
        <v>3</v>
      </c>
      <c r="H11">
        <v>4</v>
      </c>
      <c r="I11">
        <v>1</v>
      </c>
      <c r="L11">
        <v>3</v>
      </c>
      <c r="M11">
        <v>2</v>
      </c>
      <c r="N11">
        <v>1</v>
      </c>
      <c r="Q11">
        <v>5</v>
      </c>
      <c r="R11">
        <v>5</v>
      </c>
      <c r="S11">
        <v>1</v>
      </c>
    </row>
    <row r="12" spans="1:19" x14ac:dyDescent="0.25">
      <c r="A12" s="29">
        <v>1</v>
      </c>
      <c r="B12">
        <v>2</v>
      </c>
      <c r="C12">
        <v>3</v>
      </c>
      <c r="D12">
        <v>3</v>
      </c>
      <c r="G12">
        <v>3</v>
      </c>
      <c r="H12">
        <v>4</v>
      </c>
      <c r="I12">
        <v>4</v>
      </c>
      <c r="L12">
        <v>2</v>
      </c>
      <c r="M12">
        <v>2</v>
      </c>
      <c r="N12">
        <v>2</v>
      </c>
      <c r="Q12">
        <v>4</v>
      </c>
      <c r="R12">
        <v>5</v>
      </c>
      <c r="S12">
        <v>2</v>
      </c>
    </row>
    <row r="13" spans="1:19" x14ac:dyDescent="0.25">
      <c r="A13" s="29">
        <v>1</v>
      </c>
      <c r="B13">
        <v>1</v>
      </c>
      <c r="C13">
        <v>4</v>
      </c>
      <c r="D13">
        <v>4</v>
      </c>
      <c r="G13">
        <v>3</v>
      </c>
      <c r="H13">
        <v>3</v>
      </c>
      <c r="I13">
        <v>4</v>
      </c>
      <c r="L13">
        <v>3</v>
      </c>
      <c r="M13">
        <v>2</v>
      </c>
      <c r="N13">
        <v>4</v>
      </c>
      <c r="Q13">
        <v>5</v>
      </c>
      <c r="R13">
        <v>5</v>
      </c>
      <c r="S13">
        <v>5</v>
      </c>
    </row>
    <row r="14" spans="1:19" x14ac:dyDescent="0.25">
      <c r="A14" s="29">
        <v>1</v>
      </c>
      <c r="B14">
        <v>2</v>
      </c>
      <c r="C14">
        <v>4</v>
      </c>
      <c r="D14">
        <v>5</v>
      </c>
      <c r="G14">
        <v>5</v>
      </c>
      <c r="H14">
        <v>5</v>
      </c>
      <c r="I14">
        <v>5</v>
      </c>
      <c r="L14">
        <v>1</v>
      </c>
      <c r="M14">
        <v>2</v>
      </c>
      <c r="N14">
        <v>3</v>
      </c>
      <c r="Q14">
        <v>5</v>
      </c>
      <c r="R14">
        <v>5</v>
      </c>
      <c r="S14">
        <v>5</v>
      </c>
    </row>
    <row r="15" spans="1:19" x14ac:dyDescent="0.25">
      <c r="A15" s="29">
        <v>1</v>
      </c>
      <c r="B15">
        <v>2</v>
      </c>
      <c r="C15">
        <v>4</v>
      </c>
      <c r="D15">
        <v>4</v>
      </c>
      <c r="G15">
        <v>4</v>
      </c>
      <c r="H15">
        <v>3</v>
      </c>
      <c r="I15">
        <v>4</v>
      </c>
      <c r="L15">
        <v>2</v>
      </c>
      <c r="M15">
        <v>2</v>
      </c>
      <c r="N15">
        <v>3</v>
      </c>
      <c r="Q15">
        <v>5</v>
      </c>
      <c r="R15">
        <v>5</v>
      </c>
      <c r="S15">
        <v>4</v>
      </c>
    </row>
    <row r="16" spans="1:19" x14ac:dyDescent="0.25">
      <c r="A16" s="29">
        <v>1</v>
      </c>
      <c r="B16">
        <v>3</v>
      </c>
      <c r="C16">
        <v>5</v>
      </c>
      <c r="D16">
        <v>5</v>
      </c>
      <c r="G16">
        <v>4</v>
      </c>
      <c r="H16">
        <v>5</v>
      </c>
      <c r="I16">
        <v>4</v>
      </c>
      <c r="L16">
        <v>2</v>
      </c>
      <c r="M16">
        <v>1</v>
      </c>
      <c r="N16">
        <v>2</v>
      </c>
      <c r="Q16">
        <v>5</v>
      </c>
      <c r="R16">
        <v>5</v>
      </c>
      <c r="S16">
        <v>5</v>
      </c>
    </row>
    <row r="17" spans="1:19" x14ac:dyDescent="0.25">
      <c r="A17" s="29">
        <v>2</v>
      </c>
      <c r="B17">
        <v>1</v>
      </c>
      <c r="C17">
        <v>1</v>
      </c>
      <c r="D17">
        <v>1</v>
      </c>
      <c r="G17">
        <v>5</v>
      </c>
      <c r="H17">
        <v>5</v>
      </c>
      <c r="I17">
        <v>4</v>
      </c>
      <c r="L17">
        <v>4</v>
      </c>
      <c r="M17">
        <v>5</v>
      </c>
      <c r="N17">
        <v>4</v>
      </c>
      <c r="Q17">
        <v>5</v>
      </c>
      <c r="R17">
        <v>5</v>
      </c>
      <c r="S17">
        <v>4</v>
      </c>
    </row>
    <row r="18" spans="1:19" x14ac:dyDescent="0.25">
      <c r="A18" s="29">
        <v>2</v>
      </c>
      <c r="B18">
        <v>1</v>
      </c>
      <c r="C18">
        <v>1</v>
      </c>
      <c r="D18">
        <v>3</v>
      </c>
      <c r="G18">
        <v>2</v>
      </c>
      <c r="H18">
        <v>5</v>
      </c>
      <c r="I18">
        <v>4</v>
      </c>
      <c r="L18">
        <v>5</v>
      </c>
      <c r="M18">
        <v>4</v>
      </c>
      <c r="N18">
        <v>3</v>
      </c>
      <c r="Q18">
        <v>5</v>
      </c>
      <c r="R18">
        <v>5</v>
      </c>
      <c r="S18">
        <v>4</v>
      </c>
    </row>
    <row r="19" spans="1:19" x14ac:dyDescent="0.25">
      <c r="A19" s="29">
        <v>2</v>
      </c>
      <c r="B19">
        <v>5</v>
      </c>
      <c r="C19">
        <v>5</v>
      </c>
      <c r="D19">
        <v>4</v>
      </c>
      <c r="G19">
        <v>5</v>
      </c>
      <c r="H19">
        <v>5</v>
      </c>
      <c r="I19">
        <v>5</v>
      </c>
      <c r="L19">
        <v>3</v>
      </c>
      <c r="M19">
        <v>2</v>
      </c>
      <c r="N19">
        <v>2</v>
      </c>
      <c r="Q19">
        <v>5</v>
      </c>
      <c r="R19">
        <v>5</v>
      </c>
      <c r="S19">
        <v>3</v>
      </c>
    </row>
    <row r="20" spans="1:19" x14ac:dyDescent="0.25">
      <c r="A20" s="29">
        <v>2</v>
      </c>
      <c r="B20">
        <v>1</v>
      </c>
      <c r="C20">
        <v>2</v>
      </c>
      <c r="D20">
        <v>2</v>
      </c>
      <c r="G20">
        <v>5</v>
      </c>
      <c r="H20">
        <v>5</v>
      </c>
      <c r="I20">
        <v>5</v>
      </c>
      <c r="L20">
        <v>4</v>
      </c>
      <c r="M20">
        <v>4</v>
      </c>
      <c r="N20">
        <v>4</v>
      </c>
      <c r="Q20">
        <v>3</v>
      </c>
      <c r="R20">
        <v>5</v>
      </c>
      <c r="S20">
        <v>3</v>
      </c>
    </row>
    <row r="21" spans="1:19" x14ac:dyDescent="0.25">
      <c r="A21" s="29">
        <v>2</v>
      </c>
      <c r="B21">
        <v>4</v>
      </c>
      <c r="C21">
        <v>5</v>
      </c>
      <c r="D21">
        <v>3</v>
      </c>
      <c r="G21">
        <v>4</v>
      </c>
      <c r="H21">
        <v>5</v>
      </c>
      <c r="I21">
        <v>4</v>
      </c>
      <c r="L21">
        <v>5</v>
      </c>
      <c r="M21">
        <v>5</v>
      </c>
      <c r="N21">
        <v>5</v>
      </c>
      <c r="Q21">
        <v>5</v>
      </c>
      <c r="R21">
        <v>5</v>
      </c>
      <c r="S21">
        <v>5</v>
      </c>
    </row>
    <row r="22" spans="1:19" x14ac:dyDescent="0.25">
      <c r="A22" s="29">
        <v>2</v>
      </c>
      <c r="B22">
        <v>2</v>
      </c>
      <c r="C22">
        <v>2</v>
      </c>
      <c r="D22">
        <v>2</v>
      </c>
      <c r="G22">
        <v>4</v>
      </c>
      <c r="H22">
        <v>4</v>
      </c>
      <c r="I22">
        <v>3</v>
      </c>
      <c r="L22">
        <v>3</v>
      </c>
      <c r="M22">
        <v>3</v>
      </c>
      <c r="N22">
        <v>3</v>
      </c>
      <c r="Q22">
        <v>5</v>
      </c>
      <c r="R22">
        <v>5</v>
      </c>
      <c r="S22">
        <v>5</v>
      </c>
    </row>
    <row r="23" spans="1:19" x14ac:dyDescent="0.25">
      <c r="A23" s="29">
        <v>2</v>
      </c>
      <c r="B23">
        <v>3</v>
      </c>
      <c r="C23">
        <v>3</v>
      </c>
      <c r="D23">
        <v>4</v>
      </c>
      <c r="G23">
        <v>5</v>
      </c>
      <c r="H23">
        <v>5</v>
      </c>
      <c r="I23">
        <v>3</v>
      </c>
      <c r="L23">
        <v>5</v>
      </c>
      <c r="M23">
        <v>5</v>
      </c>
      <c r="N23">
        <v>4</v>
      </c>
      <c r="Q23">
        <v>5</v>
      </c>
      <c r="R23">
        <v>5</v>
      </c>
      <c r="S23">
        <v>4</v>
      </c>
    </row>
    <row r="24" spans="1:19" x14ac:dyDescent="0.25">
      <c r="A24" s="29">
        <v>2</v>
      </c>
      <c r="B24">
        <v>2</v>
      </c>
      <c r="C24">
        <v>3</v>
      </c>
      <c r="D24">
        <v>2</v>
      </c>
      <c r="G24">
        <v>5</v>
      </c>
      <c r="H24">
        <v>5</v>
      </c>
      <c r="I24">
        <v>5</v>
      </c>
      <c r="L24">
        <v>5</v>
      </c>
      <c r="M24">
        <v>4</v>
      </c>
      <c r="N24">
        <v>4</v>
      </c>
      <c r="Q24">
        <v>5</v>
      </c>
      <c r="R24">
        <v>5</v>
      </c>
      <c r="S24">
        <v>5</v>
      </c>
    </row>
    <row r="25" spans="1:19" x14ac:dyDescent="0.25">
      <c r="A25" s="29">
        <v>2</v>
      </c>
      <c r="B25">
        <v>3</v>
      </c>
      <c r="C25">
        <v>2</v>
      </c>
      <c r="D25">
        <v>2</v>
      </c>
      <c r="G25">
        <v>5</v>
      </c>
      <c r="H25">
        <v>5</v>
      </c>
      <c r="I25">
        <v>3</v>
      </c>
      <c r="L25">
        <v>3</v>
      </c>
      <c r="M25">
        <v>4</v>
      </c>
      <c r="N25">
        <v>2</v>
      </c>
      <c r="Q25">
        <v>4</v>
      </c>
      <c r="R25">
        <v>5</v>
      </c>
      <c r="S25">
        <v>4</v>
      </c>
    </row>
    <row r="26" spans="1:19" x14ac:dyDescent="0.25">
      <c r="A26" s="29">
        <v>2</v>
      </c>
      <c r="B26">
        <v>1</v>
      </c>
      <c r="C26">
        <v>1</v>
      </c>
      <c r="D26">
        <v>3</v>
      </c>
      <c r="G26">
        <v>4</v>
      </c>
      <c r="H26">
        <v>3</v>
      </c>
      <c r="I26">
        <v>3</v>
      </c>
      <c r="L26">
        <v>2</v>
      </c>
      <c r="M26">
        <v>1</v>
      </c>
      <c r="N26">
        <v>3</v>
      </c>
      <c r="Q26">
        <v>4</v>
      </c>
      <c r="R26">
        <v>5</v>
      </c>
      <c r="S26">
        <v>4</v>
      </c>
    </row>
    <row r="27" spans="1:19" x14ac:dyDescent="0.25">
      <c r="A27" s="29">
        <v>2</v>
      </c>
      <c r="B27">
        <v>2</v>
      </c>
      <c r="C27">
        <v>3</v>
      </c>
      <c r="D27">
        <v>4</v>
      </c>
      <c r="G27">
        <v>4</v>
      </c>
      <c r="H27">
        <v>5</v>
      </c>
      <c r="I27">
        <v>3</v>
      </c>
      <c r="L27">
        <v>3</v>
      </c>
      <c r="M27">
        <v>4</v>
      </c>
      <c r="N27">
        <v>5</v>
      </c>
      <c r="Q27">
        <v>5</v>
      </c>
      <c r="R27">
        <v>5</v>
      </c>
      <c r="S27">
        <v>4</v>
      </c>
    </row>
    <row r="28" spans="1:19" x14ac:dyDescent="0.25">
      <c r="A28" s="29">
        <v>2</v>
      </c>
      <c r="B28">
        <v>2</v>
      </c>
      <c r="C28">
        <v>4</v>
      </c>
      <c r="D28">
        <v>5</v>
      </c>
      <c r="G28">
        <v>4</v>
      </c>
      <c r="H28">
        <v>5</v>
      </c>
      <c r="I28">
        <v>5</v>
      </c>
      <c r="L28">
        <v>3</v>
      </c>
      <c r="M28">
        <v>4</v>
      </c>
      <c r="N28">
        <v>5</v>
      </c>
      <c r="Q28">
        <v>5</v>
      </c>
      <c r="R28">
        <v>5</v>
      </c>
      <c r="S28">
        <v>5</v>
      </c>
    </row>
    <row r="29" spans="1:19" x14ac:dyDescent="0.25">
      <c r="A29" s="29">
        <v>2</v>
      </c>
      <c r="B29">
        <v>2</v>
      </c>
      <c r="C29">
        <v>3</v>
      </c>
      <c r="D29">
        <v>4</v>
      </c>
      <c r="G29">
        <v>5</v>
      </c>
      <c r="H29">
        <v>5</v>
      </c>
      <c r="I29">
        <v>4</v>
      </c>
      <c r="L29">
        <v>3</v>
      </c>
      <c r="M29">
        <v>3</v>
      </c>
      <c r="N29">
        <v>3</v>
      </c>
      <c r="Q29">
        <v>5</v>
      </c>
      <c r="R29">
        <v>3</v>
      </c>
      <c r="S29">
        <v>3</v>
      </c>
    </row>
    <row r="30" spans="1:19" x14ac:dyDescent="0.25">
      <c r="A30" s="29">
        <v>2</v>
      </c>
      <c r="B30">
        <v>1</v>
      </c>
      <c r="C30">
        <v>2</v>
      </c>
      <c r="D30">
        <v>3</v>
      </c>
      <c r="G30">
        <v>5</v>
      </c>
      <c r="H30">
        <v>5</v>
      </c>
      <c r="I30">
        <v>4</v>
      </c>
      <c r="L30">
        <v>2</v>
      </c>
      <c r="M30">
        <v>4</v>
      </c>
      <c r="N30">
        <v>3</v>
      </c>
      <c r="Q30">
        <v>5</v>
      </c>
      <c r="R30">
        <v>5</v>
      </c>
      <c r="S30">
        <v>5</v>
      </c>
    </row>
    <row r="31" spans="1:19" x14ac:dyDescent="0.25">
      <c r="A31" s="29">
        <v>2</v>
      </c>
      <c r="B31">
        <v>2</v>
      </c>
      <c r="C31">
        <v>3</v>
      </c>
      <c r="D31">
        <v>4</v>
      </c>
      <c r="G31">
        <v>5</v>
      </c>
      <c r="H31">
        <v>5</v>
      </c>
      <c r="I31">
        <v>5</v>
      </c>
      <c r="L31">
        <v>4</v>
      </c>
      <c r="M31">
        <v>5</v>
      </c>
      <c r="N31">
        <v>5</v>
      </c>
      <c r="Q31">
        <v>5</v>
      </c>
      <c r="R31">
        <v>5</v>
      </c>
      <c r="S31">
        <v>4</v>
      </c>
    </row>
    <row r="32" spans="1:19" x14ac:dyDescent="0.25">
      <c r="A32" s="29">
        <v>3</v>
      </c>
      <c r="B32">
        <v>5</v>
      </c>
      <c r="C32">
        <v>5</v>
      </c>
      <c r="D32">
        <v>5</v>
      </c>
      <c r="G32">
        <v>5</v>
      </c>
      <c r="H32">
        <v>5</v>
      </c>
      <c r="I32">
        <v>5</v>
      </c>
      <c r="L32">
        <v>3</v>
      </c>
      <c r="M32">
        <v>3</v>
      </c>
      <c r="N32">
        <v>4</v>
      </c>
      <c r="Q32">
        <v>5</v>
      </c>
      <c r="R32">
        <v>5</v>
      </c>
      <c r="S32">
        <v>4</v>
      </c>
    </row>
    <row r="33" spans="1:19" x14ac:dyDescent="0.25">
      <c r="A33" s="29">
        <v>3</v>
      </c>
      <c r="B33">
        <v>5</v>
      </c>
      <c r="C33">
        <v>5</v>
      </c>
      <c r="D33">
        <v>4</v>
      </c>
      <c r="G33">
        <v>5</v>
      </c>
      <c r="H33">
        <v>3</v>
      </c>
      <c r="I33">
        <v>1</v>
      </c>
      <c r="L33">
        <v>5</v>
      </c>
      <c r="M33">
        <v>5</v>
      </c>
      <c r="N33">
        <v>3</v>
      </c>
      <c r="Q33">
        <v>5</v>
      </c>
      <c r="R33">
        <v>5</v>
      </c>
      <c r="S33">
        <v>5</v>
      </c>
    </row>
    <row r="34" spans="1:19" x14ac:dyDescent="0.25">
      <c r="A34" s="29">
        <v>3</v>
      </c>
      <c r="B34">
        <v>5</v>
      </c>
      <c r="C34">
        <v>5</v>
      </c>
      <c r="D34">
        <v>5</v>
      </c>
      <c r="G34">
        <v>5</v>
      </c>
      <c r="H34">
        <v>5</v>
      </c>
      <c r="I34">
        <v>4</v>
      </c>
      <c r="L34">
        <v>4</v>
      </c>
      <c r="M34">
        <v>2</v>
      </c>
      <c r="N34">
        <v>1</v>
      </c>
      <c r="Q34">
        <v>5</v>
      </c>
      <c r="R34">
        <v>5</v>
      </c>
      <c r="S34">
        <v>5</v>
      </c>
    </row>
    <row r="35" spans="1:19" x14ac:dyDescent="0.25">
      <c r="A35" s="29">
        <v>3</v>
      </c>
      <c r="B35">
        <v>4</v>
      </c>
      <c r="C35">
        <v>4</v>
      </c>
      <c r="D35">
        <v>3</v>
      </c>
      <c r="G35">
        <v>3</v>
      </c>
      <c r="H35">
        <v>4</v>
      </c>
      <c r="I35">
        <v>4</v>
      </c>
      <c r="L35">
        <v>4</v>
      </c>
      <c r="M35">
        <v>5</v>
      </c>
      <c r="N35">
        <v>4</v>
      </c>
      <c r="Q35">
        <v>4</v>
      </c>
      <c r="R35">
        <v>5</v>
      </c>
      <c r="S35">
        <v>3</v>
      </c>
    </row>
    <row r="36" spans="1:19" x14ac:dyDescent="0.25">
      <c r="A36" s="29">
        <v>3</v>
      </c>
      <c r="B36">
        <v>5</v>
      </c>
      <c r="C36">
        <v>5</v>
      </c>
      <c r="D36">
        <v>5</v>
      </c>
      <c r="G36">
        <v>5</v>
      </c>
      <c r="H36">
        <v>5</v>
      </c>
      <c r="I36">
        <v>5</v>
      </c>
      <c r="L36">
        <v>5</v>
      </c>
      <c r="M36">
        <v>5</v>
      </c>
      <c r="N36">
        <v>5</v>
      </c>
      <c r="Q36">
        <v>5</v>
      </c>
      <c r="R36">
        <v>5</v>
      </c>
      <c r="S36">
        <v>3</v>
      </c>
    </row>
    <row r="37" spans="1:19" x14ac:dyDescent="0.25">
      <c r="A37" s="29">
        <v>3</v>
      </c>
      <c r="B37">
        <v>5</v>
      </c>
      <c r="C37">
        <v>5</v>
      </c>
      <c r="D37">
        <v>3</v>
      </c>
      <c r="G37">
        <v>1</v>
      </c>
      <c r="H37">
        <v>1</v>
      </c>
      <c r="I37">
        <v>1</v>
      </c>
      <c r="L37">
        <v>3</v>
      </c>
      <c r="M37">
        <v>3</v>
      </c>
      <c r="N37">
        <v>3</v>
      </c>
      <c r="Q37">
        <v>5</v>
      </c>
      <c r="R37">
        <v>5</v>
      </c>
      <c r="S37">
        <v>5</v>
      </c>
    </row>
    <row r="38" spans="1:19" x14ac:dyDescent="0.25">
      <c r="A38" s="29">
        <v>3</v>
      </c>
      <c r="B38">
        <v>5</v>
      </c>
      <c r="C38">
        <v>5</v>
      </c>
      <c r="D38">
        <v>4</v>
      </c>
      <c r="G38">
        <v>5</v>
      </c>
      <c r="H38">
        <v>5</v>
      </c>
      <c r="I38">
        <v>5</v>
      </c>
      <c r="L38">
        <v>4</v>
      </c>
      <c r="M38">
        <v>4</v>
      </c>
      <c r="N38">
        <v>3</v>
      </c>
      <c r="Q38">
        <v>5</v>
      </c>
      <c r="R38">
        <v>5</v>
      </c>
      <c r="S38">
        <v>5</v>
      </c>
    </row>
    <row r="39" spans="1:19" x14ac:dyDescent="0.25">
      <c r="A39" s="29">
        <v>3</v>
      </c>
      <c r="B39">
        <v>5</v>
      </c>
      <c r="C39">
        <v>5</v>
      </c>
      <c r="D39">
        <v>5</v>
      </c>
      <c r="G39">
        <v>5</v>
      </c>
      <c r="H39">
        <v>5</v>
      </c>
      <c r="I39">
        <v>5</v>
      </c>
      <c r="L39">
        <v>3</v>
      </c>
      <c r="M39">
        <v>4</v>
      </c>
      <c r="N39">
        <v>2</v>
      </c>
      <c r="Q39">
        <v>5</v>
      </c>
      <c r="R39">
        <v>5</v>
      </c>
      <c r="S39">
        <v>4</v>
      </c>
    </row>
    <row r="40" spans="1:19" x14ac:dyDescent="0.25">
      <c r="A40" s="29">
        <v>3</v>
      </c>
      <c r="B40">
        <v>5</v>
      </c>
      <c r="C40">
        <v>5</v>
      </c>
      <c r="D40">
        <v>5</v>
      </c>
      <c r="G40">
        <v>5</v>
      </c>
      <c r="H40">
        <v>5</v>
      </c>
      <c r="I40">
        <v>4</v>
      </c>
      <c r="L40">
        <v>3</v>
      </c>
      <c r="M40">
        <v>3</v>
      </c>
      <c r="N40">
        <v>4</v>
      </c>
      <c r="Q40">
        <v>5</v>
      </c>
      <c r="R40">
        <v>5</v>
      </c>
      <c r="S40">
        <v>5</v>
      </c>
    </row>
    <row r="41" spans="1:19" x14ac:dyDescent="0.25">
      <c r="A41" s="29">
        <v>3</v>
      </c>
      <c r="B41">
        <v>5</v>
      </c>
      <c r="C41">
        <v>5</v>
      </c>
      <c r="D41">
        <v>1</v>
      </c>
      <c r="G41">
        <v>5</v>
      </c>
      <c r="H41">
        <v>5</v>
      </c>
      <c r="I41">
        <v>5</v>
      </c>
      <c r="L41">
        <v>2</v>
      </c>
      <c r="M41">
        <v>1</v>
      </c>
      <c r="N41">
        <v>4</v>
      </c>
      <c r="Q41">
        <v>5</v>
      </c>
      <c r="R41">
        <v>5</v>
      </c>
      <c r="S41">
        <v>4</v>
      </c>
    </row>
    <row r="42" spans="1:19" x14ac:dyDescent="0.25">
      <c r="A42" s="29">
        <v>3</v>
      </c>
      <c r="B42">
        <v>5</v>
      </c>
      <c r="C42">
        <v>5</v>
      </c>
      <c r="D42">
        <v>4</v>
      </c>
      <c r="G42">
        <v>5</v>
      </c>
      <c r="H42">
        <v>5</v>
      </c>
      <c r="I42">
        <v>4</v>
      </c>
      <c r="L42">
        <v>3</v>
      </c>
      <c r="M42">
        <v>4</v>
      </c>
      <c r="N42">
        <v>4</v>
      </c>
      <c r="Q42">
        <v>5</v>
      </c>
      <c r="R42">
        <v>5</v>
      </c>
      <c r="S42">
        <v>3</v>
      </c>
    </row>
    <row r="43" spans="1:19" x14ac:dyDescent="0.25">
      <c r="A43" s="29">
        <v>3</v>
      </c>
      <c r="B43">
        <v>5</v>
      </c>
      <c r="C43">
        <v>5</v>
      </c>
      <c r="D43">
        <v>5</v>
      </c>
      <c r="G43">
        <v>5</v>
      </c>
      <c r="H43">
        <v>5</v>
      </c>
      <c r="I43">
        <v>5</v>
      </c>
      <c r="L43">
        <v>3</v>
      </c>
      <c r="M43">
        <v>5</v>
      </c>
      <c r="N43">
        <v>5</v>
      </c>
      <c r="Q43">
        <v>5</v>
      </c>
      <c r="R43">
        <v>5</v>
      </c>
      <c r="S43">
        <v>5</v>
      </c>
    </row>
    <row r="44" spans="1:19" x14ac:dyDescent="0.25">
      <c r="A44" s="29">
        <v>3</v>
      </c>
      <c r="B44">
        <v>5</v>
      </c>
      <c r="C44">
        <v>5</v>
      </c>
      <c r="D44">
        <v>5</v>
      </c>
      <c r="G44">
        <v>5</v>
      </c>
      <c r="H44">
        <v>4</v>
      </c>
      <c r="I44">
        <v>4</v>
      </c>
      <c r="L44">
        <v>4</v>
      </c>
      <c r="M44">
        <v>4</v>
      </c>
      <c r="N44">
        <v>5</v>
      </c>
      <c r="Q44">
        <v>5</v>
      </c>
      <c r="R44">
        <v>4</v>
      </c>
      <c r="S44">
        <v>5</v>
      </c>
    </row>
    <row r="45" spans="1:19" x14ac:dyDescent="0.25">
      <c r="A45" s="29">
        <v>3</v>
      </c>
      <c r="B45">
        <v>5</v>
      </c>
      <c r="C45">
        <v>5</v>
      </c>
      <c r="D45">
        <v>4</v>
      </c>
      <c r="G45">
        <v>5</v>
      </c>
      <c r="H45">
        <v>5</v>
      </c>
      <c r="I45">
        <v>5</v>
      </c>
      <c r="L45">
        <v>3</v>
      </c>
      <c r="M45">
        <v>3</v>
      </c>
      <c r="N45">
        <v>4</v>
      </c>
      <c r="Q45">
        <v>5</v>
      </c>
      <c r="R45">
        <v>5</v>
      </c>
      <c r="S45">
        <v>4</v>
      </c>
    </row>
    <row r="46" spans="1:19" x14ac:dyDescent="0.25">
      <c r="A46" s="29">
        <v>3</v>
      </c>
      <c r="B46">
        <v>5</v>
      </c>
      <c r="C46">
        <v>5</v>
      </c>
      <c r="D46">
        <v>4</v>
      </c>
      <c r="G46">
        <v>5</v>
      </c>
      <c r="H46">
        <v>5</v>
      </c>
      <c r="I46">
        <v>5</v>
      </c>
      <c r="L46">
        <v>3</v>
      </c>
      <c r="M46">
        <v>4</v>
      </c>
      <c r="N46">
        <v>3</v>
      </c>
      <c r="Q46">
        <v>5</v>
      </c>
      <c r="R46">
        <v>5</v>
      </c>
      <c r="S46">
        <v>5</v>
      </c>
    </row>
    <row r="47" spans="1:19" x14ac:dyDescent="0.25">
      <c r="A47" s="29">
        <v>4</v>
      </c>
      <c r="B47">
        <v>3</v>
      </c>
      <c r="C47">
        <v>2</v>
      </c>
      <c r="D47">
        <v>2</v>
      </c>
      <c r="G47">
        <v>1</v>
      </c>
      <c r="H47">
        <v>1</v>
      </c>
      <c r="I47">
        <v>5</v>
      </c>
      <c r="L47">
        <v>5</v>
      </c>
      <c r="M47">
        <v>5</v>
      </c>
      <c r="N47">
        <v>5</v>
      </c>
      <c r="Q47">
        <v>5</v>
      </c>
      <c r="R47">
        <v>5</v>
      </c>
      <c r="S47">
        <v>5</v>
      </c>
    </row>
    <row r="48" spans="1:19" x14ac:dyDescent="0.25">
      <c r="A48" s="29">
        <v>4</v>
      </c>
      <c r="B48">
        <v>2</v>
      </c>
      <c r="C48">
        <v>3</v>
      </c>
      <c r="D48">
        <v>3</v>
      </c>
      <c r="G48">
        <v>1</v>
      </c>
      <c r="H48">
        <v>1</v>
      </c>
      <c r="I48">
        <v>2</v>
      </c>
      <c r="L48">
        <v>3</v>
      </c>
      <c r="M48">
        <v>2</v>
      </c>
      <c r="N48">
        <v>3</v>
      </c>
      <c r="Q48">
        <v>4</v>
      </c>
      <c r="R48">
        <v>3</v>
      </c>
      <c r="S48">
        <v>3</v>
      </c>
    </row>
    <row r="49" spans="1:19" x14ac:dyDescent="0.25">
      <c r="A49" s="29">
        <v>4</v>
      </c>
      <c r="B49">
        <v>5</v>
      </c>
      <c r="C49">
        <v>5</v>
      </c>
      <c r="D49">
        <v>5</v>
      </c>
      <c r="G49">
        <v>2</v>
      </c>
      <c r="H49">
        <v>2</v>
      </c>
      <c r="I49">
        <v>2</v>
      </c>
      <c r="L49">
        <v>5</v>
      </c>
      <c r="M49">
        <v>5</v>
      </c>
      <c r="N49">
        <v>4</v>
      </c>
      <c r="Q49">
        <v>5</v>
      </c>
      <c r="R49">
        <v>3</v>
      </c>
      <c r="S49">
        <v>3</v>
      </c>
    </row>
    <row r="50" spans="1:19" x14ac:dyDescent="0.25">
      <c r="A50" s="29">
        <v>4</v>
      </c>
      <c r="B50">
        <v>5</v>
      </c>
      <c r="C50">
        <v>5</v>
      </c>
      <c r="D50">
        <v>1</v>
      </c>
      <c r="G50">
        <v>1</v>
      </c>
      <c r="H50">
        <v>2</v>
      </c>
      <c r="I50">
        <v>2</v>
      </c>
      <c r="L50">
        <v>5</v>
      </c>
      <c r="M50">
        <v>5</v>
      </c>
      <c r="N50">
        <v>3</v>
      </c>
      <c r="Q50">
        <v>5</v>
      </c>
      <c r="R50">
        <v>4</v>
      </c>
      <c r="S50">
        <v>2</v>
      </c>
    </row>
    <row r="51" spans="1:19" x14ac:dyDescent="0.25">
      <c r="A51" s="29">
        <v>4</v>
      </c>
      <c r="B51">
        <v>5</v>
      </c>
      <c r="C51">
        <v>5</v>
      </c>
      <c r="D51">
        <v>4</v>
      </c>
      <c r="G51">
        <v>4</v>
      </c>
      <c r="H51">
        <v>3</v>
      </c>
      <c r="I51">
        <v>4</v>
      </c>
      <c r="L51">
        <v>5</v>
      </c>
      <c r="M51">
        <v>5</v>
      </c>
      <c r="N51">
        <v>1</v>
      </c>
      <c r="Q51">
        <v>5</v>
      </c>
      <c r="R51">
        <v>5</v>
      </c>
      <c r="S51">
        <v>5</v>
      </c>
    </row>
    <row r="52" spans="1:19" x14ac:dyDescent="0.25">
      <c r="A52" s="29">
        <v>4</v>
      </c>
      <c r="B52">
        <v>3</v>
      </c>
      <c r="C52">
        <v>1</v>
      </c>
      <c r="D52">
        <v>2</v>
      </c>
      <c r="G52">
        <v>1</v>
      </c>
      <c r="H52">
        <v>1</v>
      </c>
      <c r="I52">
        <v>1</v>
      </c>
      <c r="L52">
        <v>5</v>
      </c>
      <c r="M52">
        <v>5</v>
      </c>
      <c r="N52">
        <v>4</v>
      </c>
      <c r="Q52">
        <v>5</v>
      </c>
      <c r="R52">
        <v>5</v>
      </c>
      <c r="S52">
        <v>2</v>
      </c>
    </row>
    <row r="53" spans="1:19" x14ac:dyDescent="0.25">
      <c r="A53" s="29">
        <v>4</v>
      </c>
      <c r="B53">
        <v>5</v>
      </c>
      <c r="C53">
        <v>4</v>
      </c>
      <c r="D53">
        <v>4</v>
      </c>
      <c r="G53">
        <v>2</v>
      </c>
      <c r="H53">
        <v>3</v>
      </c>
      <c r="I53">
        <v>3</v>
      </c>
      <c r="L53">
        <v>5</v>
      </c>
      <c r="M53">
        <v>5</v>
      </c>
      <c r="N53">
        <v>3</v>
      </c>
      <c r="Q53">
        <v>5</v>
      </c>
      <c r="R53">
        <v>5</v>
      </c>
      <c r="S53">
        <v>2</v>
      </c>
    </row>
    <row r="54" spans="1:19" x14ac:dyDescent="0.25">
      <c r="A54" s="29">
        <v>4</v>
      </c>
      <c r="B54">
        <v>3</v>
      </c>
      <c r="C54">
        <v>2</v>
      </c>
      <c r="D54">
        <v>4</v>
      </c>
      <c r="G54">
        <v>1</v>
      </c>
      <c r="H54">
        <v>1</v>
      </c>
      <c r="I54">
        <v>1</v>
      </c>
      <c r="L54">
        <v>5</v>
      </c>
      <c r="M54">
        <v>5</v>
      </c>
      <c r="N54">
        <v>4</v>
      </c>
      <c r="Q54">
        <v>5</v>
      </c>
      <c r="R54">
        <v>5</v>
      </c>
      <c r="S54">
        <v>5</v>
      </c>
    </row>
    <row r="55" spans="1:19" x14ac:dyDescent="0.25">
      <c r="A55" s="29">
        <v>4</v>
      </c>
      <c r="B55">
        <v>4</v>
      </c>
      <c r="C55">
        <v>2</v>
      </c>
      <c r="D55">
        <v>2</v>
      </c>
      <c r="G55">
        <v>1</v>
      </c>
      <c r="H55">
        <v>3</v>
      </c>
      <c r="I55">
        <v>3</v>
      </c>
      <c r="L55">
        <v>5</v>
      </c>
      <c r="M55">
        <v>5</v>
      </c>
      <c r="N55">
        <v>3</v>
      </c>
      <c r="Q55">
        <v>5</v>
      </c>
      <c r="R55">
        <v>5</v>
      </c>
      <c r="S55">
        <v>2</v>
      </c>
    </row>
    <row r="56" spans="1:19" x14ac:dyDescent="0.25">
      <c r="A56" s="29">
        <v>4</v>
      </c>
      <c r="B56">
        <v>5</v>
      </c>
      <c r="C56">
        <v>3</v>
      </c>
      <c r="D56">
        <v>3</v>
      </c>
      <c r="G56">
        <v>1</v>
      </c>
      <c r="H56">
        <v>1</v>
      </c>
      <c r="I56">
        <v>3</v>
      </c>
      <c r="L56">
        <v>5</v>
      </c>
      <c r="M56">
        <v>3</v>
      </c>
      <c r="N56">
        <v>1</v>
      </c>
      <c r="Q56">
        <v>5</v>
      </c>
      <c r="R56">
        <v>5</v>
      </c>
      <c r="S56">
        <v>1</v>
      </c>
    </row>
    <row r="57" spans="1:19" x14ac:dyDescent="0.25">
      <c r="A57" s="29">
        <v>4</v>
      </c>
      <c r="B57">
        <v>4</v>
      </c>
      <c r="C57">
        <v>3</v>
      </c>
      <c r="D57">
        <v>1</v>
      </c>
      <c r="G57">
        <v>1</v>
      </c>
      <c r="H57">
        <v>2</v>
      </c>
      <c r="I57">
        <v>2</v>
      </c>
      <c r="L57">
        <v>5</v>
      </c>
      <c r="M57">
        <v>4</v>
      </c>
      <c r="N57">
        <v>2</v>
      </c>
      <c r="Q57">
        <v>5</v>
      </c>
      <c r="R57">
        <v>5</v>
      </c>
      <c r="S57">
        <v>4</v>
      </c>
    </row>
    <row r="58" spans="1:19" x14ac:dyDescent="0.25">
      <c r="A58" s="29">
        <v>4</v>
      </c>
      <c r="B58">
        <v>5</v>
      </c>
      <c r="C58">
        <v>5</v>
      </c>
      <c r="D58">
        <v>5</v>
      </c>
      <c r="G58">
        <v>1</v>
      </c>
      <c r="H58">
        <v>1</v>
      </c>
      <c r="I58">
        <v>2</v>
      </c>
      <c r="L58">
        <v>5</v>
      </c>
      <c r="M58">
        <v>5</v>
      </c>
      <c r="N58">
        <v>4</v>
      </c>
      <c r="Q58">
        <v>5</v>
      </c>
      <c r="R58">
        <v>5</v>
      </c>
      <c r="S58">
        <v>4</v>
      </c>
    </row>
    <row r="59" spans="1:19" x14ac:dyDescent="0.25">
      <c r="A59" s="29">
        <v>4</v>
      </c>
      <c r="B59">
        <v>5</v>
      </c>
      <c r="C59">
        <v>3</v>
      </c>
      <c r="D59">
        <v>4</v>
      </c>
      <c r="G59">
        <v>3</v>
      </c>
      <c r="H59">
        <v>2</v>
      </c>
      <c r="I59">
        <v>2</v>
      </c>
      <c r="L59">
        <v>5</v>
      </c>
      <c r="M59">
        <v>5</v>
      </c>
      <c r="N59">
        <v>3</v>
      </c>
      <c r="Q59">
        <v>5</v>
      </c>
      <c r="R59">
        <v>5</v>
      </c>
      <c r="S59">
        <v>2</v>
      </c>
    </row>
    <row r="60" spans="1:19" x14ac:dyDescent="0.25">
      <c r="A60" s="29">
        <v>4</v>
      </c>
      <c r="B60">
        <v>2</v>
      </c>
      <c r="C60">
        <v>1</v>
      </c>
      <c r="D60">
        <v>2</v>
      </c>
      <c r="G60">
        <v>2</v>
      </c>
      <c r="H60">
        <v>2</v>
      </c>
      <c r="I60">
        <v>3</v>
      </c>
      <c r="L60">
        <v>5</v>
      </c>
      <c r="M60">
        <v>5</v>
      </c>
      <c r="N60">
        <v>5</v>
      </c>
      <c r="Q60">
        <v>5</v>
      </c>
      <c r="R60">
        <v>5</v>
      </c>
      <c r="S60">
        <v>3</v>
      </c>
    </row>
    <row r="61" spans="1:19" x14ac:dyDescent="0.25">
      <c r="A61" s="29">
        <v>4</v>
      </c>
      <c r="B61">
        <v>2</v>
      </c>
      <c r="C61">
        <v>2</v>
      </c>
      <c r="D61">
        <v>4</v>
      </c>
      <c r="G61">
        <v>1</v>
      </c>
      <c r="H61">
        <v>2</v>
      </c>
      <c r="I61">
        <v>2</v>
      </c>
      <c r="L61">
        <v>4</v>
      </c>
      <c r="M61">
        <v>4</v>
      </c>
      <c r="N61">
        <v>4</v>
      </c>
      <c r="Q61">
        <v>5</v>
      </c>
      <c r="R61">
        <v>5</v>
      </c>
      <c r="S61">
        <v>5</v>
      </c>
    </row>
    <row r="62" spans="1:19" x14ac:dyDescent="0.25">
      <c r="A62" s="29">
        <v>5</v>
      </c>
      <c r="B62">
        <v>3</v>
      </c>
      <c r="C62">
        <v>5</v>
      </c>
      <c r="D62">
        <v>4</v>
      </c>
      <c r="G62">
        <v>1</v>
      </c>
      <c r="H62">
        <v>4</v>
      </c>
      <c r="I62">
        <v>4</v>
      </c>
      <c r="L62">
        <v>4</v>
      </c>
      <c r="M62">
        <v>4</v>
      </c>
      <c r="N62">
        <v>4</v>
      </c>
      <c r="Q62">
        <v>5</v>
      </c>
      <c r="R62">
        <v>5</v>
      </c>
      <c r="S62">
        <v>3</v>
      </c>
    </row>
    <row r="63" spans="1:19" x14ac:dyDescent="0.25">
      <c r="A63" s="29">
        <v>5</v>
      </c>
      <c r="B63">
        <v>5</v>
      </c>
      <c r="C63">
        <v>4</v>
      </c>
      <c r="D63">
        <v>3</v>
      </c>
      <c r="G63">
        <v>5</v>
      </c>
      <c r="H63">
        <v>4</v>
      </c>
      <c r="I63">
        <v>3</v>
      </c>
      <c r="L63">
        <v>3</v>
      </c>
      <c r="M63">
        <v>3</v>
      </c>
      <c r="N63">
        <v>3</v>
      </c>
      <c r="Q63">
        <v>5</v>
      </c>
      <c r="R63">
        <v>5</v>
      </c>
      <c r="S63">
        <v>5</v>
      </c>
    </row>
    <row r="64" spans="1:19" x14ac:dyDescent="0.25">
      <c r="A64" s="29">
        <v>5</v>
      </c>
      <c r="B64">
        <v>4</v>
      </c>
      <c r="C64">
        <v>4</v>
      </c>
      <c r="D64">
        <v>4</v>
      </c>
      <c r="G64">
        <v>3</v>
      </c>
      <c r="H64">
        <v>3</v>
      </c>
      <c r="I64">
        <v>4</v>
      </c>
      <c r="L64">
        <v>4</v>
      </c>
      <c r="M64">
        <v>2</v>
      </c>
      <c r="N64">
        <v>2</v>
      </c>
      <c r="Q64">
        <v>5</v>
      </c>
      <c r="R64">
        <v>5</v>
      </c>
      <c r="S64">
        <v>4</v>
      </c>
    </row>
    <row r="65" spans="1:19" x14ac:dyDescent="0.25">
      <c r="A65" s="29">
        <v>5</v>
      </c>
      <c r="B65">
        <v>5</v>
      </c>
      <c r="C65">
        <v>5</v>
      </c>
      <c r="D65">
        <v>4</v>
      </c>
      <c r="G65">
        <v>3</v>
      </c>
      <c r="H65">
        <v>4</v>
      </c>
      <c r="I65">
        <v>4</v>
      </c>
      <c r="L65">
        <v>5</v>
      </c>
      <c r="M65">
        <v>3</v>
      </c>
      <c r="N65">
        <v>5</v>
      </c>
      <c r="Q65">
        <v>5</v>
      </c>
      <c r="R65">
        <v>4</v>
      </c>
      <c r="S65">
        <v>3</v>
      </c>
    </row>
    <row r="66" spans="1:19" x14ac:dyDescent="0.25">
      <c r="A66" s="29">
        <v>5</v>
      </c>
      <c r="B66">
        <v>5</v>
      </c>
      <c r="C66">
        <v>5</v>
      </c>
      <c r="D66">
        <v>5</v>
      </c>
      <c r="G66">
        <v>4</v>
      </c>
      <c r="H66">
        <v>4</v>
      </c>
      <c r="I66">
        <v>5</v>
      </c>
      <c r="L66">
        <v>4</v>
      </c>
      <c r="M66">
        <v>4</v>
      </c>
      <c r="N66">
        <v>5</v>
      </c>
      <c r="Q66">
        <v>5</v>
      </c>
      <c r="R66">
        <v>5</v>
      </c>
      <c r="S66">
        <v>5</v>
      </c>
    </row>
    <row r="67" spans="1:19" x14ac:dyDescent="0.25">
      <c r="A67" s="29">
        <v>5</v>
      </c>
      <c r="B67">
        <v>5</v>
      </c>
      <c r="C67">
        <v>4</v>
      </c>
      <c r="D67">
        <v>3</v>
      </c>
      <c r="G67">
        <v>1</v>
      </c>
      <c r="H67">
        <v>2</v>
      </c>
      <c r="I67">
        <v>1</v>
      </c>
      <c r="L67">
        <v>3</v>
      </c>
      <c r="M67">
        <v>4</v>
      </c>
      <c r="N67">
        <v>1</v>
      </c>
      <c r="Q67">
        <v>5</v>
      </c>
      <c r="R67">
        <v>5</v>
      </c>
      <c r="S67">
        <v>4</v>
      </c>
    </row>
    <row r="68" spans="1:19" x14ac:dyDescent="0.25">
      <c r="A68" s="29">
        <v>5</v>
      </c>
      <c r="B68">
        <v>5</v>
      </c>
      <c r="C68">
        <v>5</v>
      </c>
      <c r="D68">
        <v>5</v>
      </c>
      <c r="G68">
        <v>3</v>
      </c>
      <c r="H68">
        <v>3</v>
      </c>
      <c r="I68">
        <v>5</v>
      </c>
      <c r="L68">
        <v>5</v>
      </c>
      <c r="M68">
        <v>2</v>
      </c>
      <c r="N68">
        <v>5</v>
      </c>
      <c r="Q68">
        <v>5</v>
      </c>
      <c r="R68">
        <v>5</v>
      </c>
      <c r="S68">
        <v>2</v>
      </c>
    </row>
    <row r="69" spans="1:19" x14ac:dyDescent="0.25">
      <c r="A69" s="29">
        <v>5</v>
      </c>
      <c r="B69">
        <v>4</v>
      </c>
      <c r="C69">
        <v>3</v>
      </c>
      <c r="D69">
        <v>4</v>
      </c>
      <c r="G69">
        <v>2</v>
      </c>
      <c r="H69">
        <v>2</v>
      </c>
      <c r="I69">
        <v>3</v>
      </c>
      <c r="L69">
        <v>4</v>
      </c>
      <c r="M69">
        <v>4</v>
      </c>
      <c r="N69">
        <v>5</v>
      </c>
      <c r="Q69">
        <v>5</v>
      </c>
      <c r="R69">
        <v>5</v>
      </c>
      <c r="S69">
        <v>4</v>
      </c>
    </row>
    <row r="70" spans="1:19" x14ac:dyDescent="0.25">
      <c r="A70" s="29">
        <v>5</v>
      </c>
      <c r="B70">
        <v>4</v>
      </c>
      <c r="C70">
        <v>4</v>
      </c>
      <c r="D70">
        <v>2</v>
      </c>
      <c r="G70">
        <v>4</v>
      </c>
      <c r="H70">
        <v>4</v>
      </c>
      <c r="I70">
        <v>2</v>
      </c>
      <c r="L70">
        <v>3</v>
      </c>
      <c r="M70">
        <v>3</v>
      </c>
      <c r="N70">
        <v>2</v>
      </c>
      <c r="Q70">
        <v>5</v>
      </c>
      <c r="R70">
        <v>5</v>
      </c>
      <c r="S70">
        <v>4</v>
      </c>
    </row>
    <row r="71" spans="1:19" x14ac:dyDescent="0.25">
      <c r="A71" s="29">
        <v>5</v>
      </c>
      <c r="B71">
        <v>3</v>
      </c>
      <c r="C71">
        <v>4</v>
      </c>
      <c r="D71">
        <v>4</v>
      </c>
      <c r="G71">
        <v>1</v>
      </c>
      <c r="H71">
        <v>1</v>
      </c>
      <c r="I71">
        <v>3</v>
      </c>
      <c r="L71">
        <v>2</v>
      </c>
      <c r="M71">
        <v>1</v>
      </c>
      <c r="N71">
        <v>4</v>
      </c>
      <c r="Q71">
        <v>5</v>
      </c>
      <c r="R71">
        <v>5</v>
      </c>
      <c r="S71">
        <v>4</v>
      </c>
    </row>
    <row r="72" spans="1:19" x14ac:dyDescent="0.25">
      <c r="A72" s="29">
        <v>5</v>
      </c>
      <c r="B72">
        <v>5</v>
      </c>
      <c r="C72">
        <v>5</v>
      </c>
      <c r="D72">
        <v>3</v>
      </c>
      <c r="G72">
        <v>2</v>
      </c>
      <c r="H72">
        <v>5</v>
      </c>
      <c r="I72">
        <v>5</v>
      </c>
      <c r="L72">
        <v>2</v>
      </c>
      <c r="M72">
        <v>4</v>
      </c>
      <c r="N72">
        <v>4</v>
      </c>
      <c r="Q72">
        <v>5</v>
      </c>
      <c r="R72">
        <v>5</v>
      </c>
      <c r="S72">
        <v>2</v>
      </c>
    </row>
    <row r="73" spans="1:19" x14ac:dyDescent="0.25">
      <c r="A73" s="29">
        <v>5</v>
      </c>
      <c r="B73">
        <v>5</v>
      </c>
      <c r="C73">
        <v>5</v>
      </c>
      <c r="D73">
        <v>5</v>
      </c>
      <c r="G73">
        <v>3</v>
      </c>
      <c r="H73">
        <v>3</v>
      </c>
      <c r="I73">
        <v>5</v>
      </c>
      <c r="L73">
        <v>4</v>
      </c>
      <c r="M73">
        <v>4</v>
      </c>
      <c r="N73">
        <v>5</v>
      </c>
      <c r="Q73">
        <v>5</v>
      </c>
      <c r="R73">
        <v>5</v>
      </c>
      <c r="S73">
        <v>5</v>
      </c>
    </row>
    <row r="74" spans="1:19" x14ac:dyDescent="0.25">
      <c r="A74" s="29">
        <v>5</v>
      </c>
      <c r="B74">
        <v>5</v>
      </c>
      <c r="C74">
        <v>5</v>
      </c>
      <c r="D74">
        <v>5</v>
      </c>
      <c r="G74">
        <v>4</v>
      </c>
      <c r="H74">
        <v>4</v>
      </c>
      <c r="I74">
        <v>5</v>
      </c>
      <c r="L74">
        <v>2</v>
      </c>
      <c r="M74">
        <v>2</v>
      </c>
      <c r="N74">
        <v>3</v>
      </c>
      <c r="Q74">
        <v>5</v>
      </c>
      <c r="R74">
        <v>5</v>
      </c>
      <c r="S74">
        <v>5</v>
      </c>
    </row>
    <row r="75" spans="1:19" x14ac:dyDescent="0.25">
      <c r="A75" s="29">
        <v>5</v>
      </c>
      <c r="B75">
        <v>3</v>
      </c>
      <c r="C75">
        <v>2</v>
      </c>
      <c r="D75">
        <v>2</v>
      </c>
      <c r="G75">
        <v>3</v>
      </c>
      <c r="H75">
        <v>2</v>
      </c>
      <c r="I75">
        <v>2</v>
      </c>
      <c r="L75">
        <v>3</v>
      </c>
      <c r="M75">
        <v>3</v>
      </c>
      <c r="N75">
        <v>2</v>
      </c>
      <c r="Q75">
        <v>5</v>
      </c>
      <c r="R75">
        <v>3</v>
      </c>
      <c r="S75">
        <v>2</v>
      </c>
    </row>
    <row r="76" spans="1:19" x14ac:dyDescent="0.25">
      <c r="A76" s="29">
        <v>5</v>
      </c>
      <c r="B76">
        <v>4</v>
      </c>
      <c r="C76">
        <v>4</v>
      </c>
      <c r="D76">
        <v>5</v>
      </c>
      <c r="G76">
        <v>2</v>
      </c>
      <c r="H76">
        <v>4</v>
      </c>
      <c r="I76">
        <v>5</v>
      </c>
      <c r="L76">
        <v>3</v>
      </c>
      <c r="M76">
        <v>4</v>
      </c>
      <c r="N76">
        <v>5</v>
      </c>
      <c r="Q76">
        <v>5</v>
      </c>
      <c r="R76">
        <v>5</v>
      </c>
      <c r="S76">
        <v>5</v>
      </c>
    </row>
    <row r="77" spans="1:19" x14ac:dyDescent="0.25">
      <c r="A77" s="29">
        <v>6</v>
      </c>
      <c r="B77">
        <v>5</v>
      </c>
      <c r="C77">
        <v>5</v>
      </c>
      <c r="D77">
        <v>5</v>
      </c>
      <c r="G77">
        <v>1</v>
      </c>
      <c r="H77">
        <v>5</v>
      </c>
      <c r="I77">
        <v>5</v>
      </c>
      <c r="L77">
        <v>2</v>
      </c>
      <c r="M77">
        <v>5</v>
      </c>
      <c r="N77">
        <v>4</v>
      </c>
      <c r="Q77">
        <v>5</v>
      </c>
      <c r="R77">
        <v>5</v>
      </c>
      <c r="S77">
        <v>5</v>
      </c>
    </row>
    <row r="78" spans="1:19" x14ac:dyDescent="0.25">
      <c r="A78" s="29">
        <v>6</v>
      </c>
      <c r="B78">
        <v>5</v>
      </c>
      <c r="C78">
        <v>5</v>
      </c>
      <c r="D78">
        <v>4</v>
      </c>
      <c r="G78">
        <v>5</v>
      </c>
      <c r="H78">
        <v>3</v>
      </c>
      <c r="I78">
        <v>4</v>
      </c>
      <c r="L78">
        <v>5</v>
      </c>
      <c r="M78">
        <v>4</v>
      </c>
      <c r="N78">
        <v>4</v>
      </c>
      <c r="Q78">
        <v>5</v>
      </c>
      <c r="R78">
        <v>5</v>
      </c>
      <c r="S78">
        <v>4</v>
      </c>
    </row>
    <row r="79" spans="1:19" x14ac:dyDescent="0.25">
      <c r="A79" s="29">
        <v>6</v>
      </c>
      <c r="B79">
        <v>5</v>
      </c>
      <c r="C79">
        <v>5</v>
      </c>
      <c r="D79">
        <v>3</v>
      </c>
      <c r="G79">
        <v>5</v>
      </c>
      <c r="H79">
        <v>5</v>
      </c>
      <c r="I79">
        <v>3</v>
      </c>
      <c r="L79">
        <v>2</v>
      </c>
      <c r="M79">
        <v>3</v>
      </c>
      <c r="N79">
        <v>1</v>
      </c>
      <c r="Q79">
        <v>5</v>
      </c>
      <c r="R79">
        <v>5</v>
      </c>
      <c r="S79">
        <v>2</v>
      </c>
    </row>
    <row r="80" spans="1:19" x14ac:dyDescent="0.25">
      <c r="A80" s="29">
        <v>6</v>
      </c>
      <c r="B80">
        <v>5</v>
      </c>
      <c r="C80">
        <v>5</v>
      </c>
      <c r="D80">
        <v>2</v>
      </c>
      <c r="G80">
        <v>1</v>
      </c>
      <c r="H80">
        <v>2</v>
      </c>
      <c r="I80">
        <v>3</v>
      </c>
      <c r="L80">
        <v>5</v>
      </c>
      <c r="M80">
        <v>5</v>
      </c>
      <c r="N80">
        <v>3</v>
      </c>
      <c r="Q80">
        <v>5</v>
      </c>
      <c r="R80">
        <v>5</v>
      </c>
      <c r="S80">
        <v>3</v>
      </c>
    </row>
    <row r="81" spans="1:19" x14ac:dyDescent="0.25">
      <c r="A81" s="29">
        <v>6</v>
      </c>
      <c r="B81">
        <v>5</v>
      </c>
      <c r="C81">
        <v>5</v>
      </c>
      <c r="D81">
        <v>5</v>
      </c>
      <c r="G81">
        <v>4</v>
      </c>
      <c r="H81">
        <v>5</v>
      </c>
      <c r="I81">
        <v>5</v>
      </c>
      <c r="L81">
        <v>5</v>
      </c>
      <c r="M81">
        <v>5</v>
      </c>
      <c r="N81">
        <v>5</v>
      </c>
      <c r="Q81">
        <v>5</v>
      </c>
      <c r="R81">
        <v>5</v>
      </c>
      <c r="S81">
        <v>2</v>
      </c>
    </row>
    <row r="82" spans="1:19" x14ac:dyDescent="0.25">
      <c r="A82" s="29">
        <v>6</v>
      </c>
      <c r="B82">
        <v>5</v>
      </c>
      <c r="C82">
        <v>5</v>
      </c>
      <c r="D82">
        <v>5</v>
      </c>
      <c r="G82">
        <v>3</v>
      </c>
      <c r="H82">
        <v>2</v>
      </c>
      <c r="I82">
        <v>1</v>
      </c>
      <c r="L82">
        <v>2</v>
      </c>
      <c r="M82">
        <v>2</v>
      </c>
      <c r="N82">
        <v>3</v>
      </c>
      <c r="Q82">
        <v>5</v>
      </c>
      <c r="R82">
        <v>5</v>
      </c>
      <c r="S82">
        <v>1</v>
      </c>
    </row>
    <row r="83" spans="1:19" x14ac:dyDescent="0.25">
      <c r="A83" s="29">
        <v>6</v>
      </c>
      <c r="B83">
        <v>3</v>
      </c>
      <c r="C83">
        <v>3</v>
      </c>
      <c r="D83">
        <v>3</v>
      </c>
      <c r="G83">
        <v>3</v>
      </c>
      <c r="H83">
        <v>4</v>
      </c>
      <c r="I83">
        <v>4</v>
      </c>
      <c r="L83">
        <v>3</v>
      </c>
      <c r="M83">
        <v>5</v>
      </c>
      <c r="N83">
        <v>2</v>
      </c>
      <c r="Q83">
        <v>5</v>
      </c>
      <c r="R83">
        <v>5</v>
      </c>
      <c r="S83">
        <v>1</v>
      </c>
    </row>
    <row r="84" spans="1:19" x14ac:dyDescent="0.25">
      <c r="A84" s="29">
        <v>6</v>
      </c>
      <c r="B84">
        <v>5</v>
      </c>
      <c r="C84">
        <v>4</v>
      </c>
      <c r="D84">
        <v>5</v>
      </c>
      <c r="G84">
        <v>2</v>
      </c>
      <c r="H84">
        <v>2</v>
      </c>
      <c r="I84">
        <v>5</v>
      </c>
      <c r="L84">
        <v>4</v>
      </c>
      <c r="M84">
        <v>5</v>
      </c>
      <c r="N84">
        <v>5</v>
      </c>
      <c r="Q84">
        <v>5</v>
      </c>
      <c r="R84">
        <v>5</v>
      </c>
      <c r="S84">
        <v>3</v>
      </c>
    </row>
    <row r="85" spans="1:19" x14ac:dyDescent="0.25">
      <c r="A85" s="29">
        <v>6</v>
      </c>
      <c r="B85">
        <v>5</v>
      </c>
      <c r="C85">
        <v>5</v>
      </c>
      <c r="D85">
        <v>5</v>
      </c>
      <c r="G85">
        <v>3</v>
      </c>
      <c r="H85">
        <v>5</v>
      </c>
      <c r="I85">
        <v>4</v>
      </c>
      <c r="L85">
        <v>2</v>
      </c>
      <c r="M85">
        <v>3</v>
      </c>
      <c r="N85">
        <v>3</v>
      </c>
      <c r="Q85">
        <v>5</v>
      </c>
      <c r="R85">
        <v>5</v>
      </c>
      <c r="S85">
        <v>1</v>
      </c>
    </row>
    <row r="86" spans="1:19" x14ac:dyDescent="0.25">
      <c r="A86" s="29">
        <v>6</v>
      </c>
      <c r="B86">
        <v>5</v>
      </c>
      <c r="C86">
        <v>5</v>
      </c>
      <c r="D86">
        <v>5</v>
      </c>
      <c r="G86">
        <v>3</v>
      </c>
      <c r="H86">
        <v>5</v>
      </c>
      <c r="I86">
        <v>4</v>
      </c>
      <c r="L86">
        <v>4</v>
      </c>
      <c r="M86">
        <v>3</v>
      </c>
      <c r="N86">
        <v>2</v>
      </c>
      <c r="Q86">
        <v>4</v>
      </c>
      <c r="R86">
        <v>5</v>
      </c>
      <c r="S86">
        <v>1</v>
      </c>
    </row>
    <row r="87" spans="1:19" x14ac:dyDescent="0.25">
      <c r="A87" s="29">
        <v>6</v>
      </c>
      <c r="B87">
        <v>5</v>
      </c>
      <c r="C87">
        <v>5</v>
      </c>
      <c r="D87">
        <v>5</v>
      </c>
      <c r="G87">
        <v>2</v>
      </c>
      <c r="H87">
        <v>5</v>
      </c>
      <c r="I87">
        <v>4</v>
      </c>
      <c r="L87">
        <v>4</v>
      </c>
      <c r="M87">
        <v>4</v>
      </c>
      <c r="N87">
        <v>4</v>
      </c>
      <c r="Q87">
        <v>5</v>
      </c>
      <c r="R87">
        <v>5</v>
      </c>
      <c r="S87">
        <v>2</v>
      </c>
    </row>
    <row r="88" spans="1:19" x14ac:dyDescent="0.25">
      <c r="A88" s="29">
        <v>6</v>
      </c>
      <c r="B88">
        <v>5</v>
      </c>
      <c r="C88">
        <v>4</v>
      </c>
      <c r="D88">
        <v>5</v>
      </c>
      <c r="G88">
        <v>1</v>
      </c>
      <c r="H88">
        <v>3</v>
      </c>
      <c r="I88">
        <v>5</v>
      </c>
      <c r="L88">
        <v>4</v>
      </c>
      <c r="M88">
        <v>4</v>
      </c>
      <c r="N88">
        <v>5</v>
      </c>
      <c r="Q88">
        <v>5</v>
      </c>
      <c r="R88">
        <v>5</v>
      </c>
      <c r="S88">
        <v>5</v>
      </c>
    </row>
    <row r="89" spans="1:19" x14ac:dyDescent="0.25">
      <c r="A89" s="29">
        <v>6</v>
      </c>
      <c r="B89">
        <v>5</v>
      </c>
      <c r="C89">
        <v>5</v>
      </c>
      <c r="D89">
        <v>5</v>
      </c>
      <c r="G89">
        <v>3</v>
      </c>
      <c r="H89">
        <v>4</v>
      </c>
      <c r="I89">
        <v>2</v>
      </c>
      <c r="L89">
        <v>4</v>
      </c>
      <c r="M89">
        <v>4</v>
      </c>
      <c r="N89">
        <v>4</v>
      </c>
      <c r="Q89">
        <v>5</v>
      </c>
      <c r="R89">
        <v>5</v>
      </c>
      <c r="S89">
        <v>5</v>
      </c>
    </row>
    <row r="90" spans="1:19" x14ac:dyDescent="0.25">
      <c r="A90" s="29">
        <v>6</v>
      </c>
      <c r="B90">
        <v>5</v>
      </c>
      <c r="C90">
        <v>5</v>
      </c>
      <c r="D90">
        <v>4</v>
      </c>
      <c r="G90">
        <v>4</v>
      </c>
      <c r="H90">
        <v>4</v>
      </c>
      <c r="I90">
        <v>4</v>
      </c>
      <c r="L90">
        <v>3</v>
      </c>
      <c r="M90">
        <v>3</v>
      </c>
      <c r="N90">
        <v>3</v>
      </c>
      <c r="Q90">
        <v>4</v>
      </c>
      <c r="R90">
        <v>1</v>
      </c>
      <c r="S90">
        <v>1</v>
      </c>
    </row>
    <row r="91" spans="1:19" x14ac:dyDescent="0.25">
      <c r="A91" s="29">
        <v>6</v>
      </c>
      <c r="B91">
        <v>4</v>
      </c>
      <c r="C91">
        <v>4</v>
      </c>
      <c r="D91">
        <v>4</v>
      </c>
      <c r="G91">
        <v>3</v>
      </c>
      <c r="H91">
        <v>5</v>
      </c>
      <c r="I91">
        <v>5</v>
      </c>
      <c r="L91">
        <v>4</v>
      </c>
      <c r="M91">
        <v>4</v>
      </c>
      <c r="N91">
        <v>4</v>
      </c>
      <c r="Q91">
        <v>5</v>
      </c>
      <c r="R91">
        <v>5</v>
      </c>
      <c r="S91">
        <v>3</v>
      </c>
    </row>
    <row r="92" spans="1:19" x14ac:dyDescent="0.25">
      <c r="A92" s="29">
        <v>7</v>
      </c>
      <c r="B92">
        <v>5</v>
      </c>
      <c r="C92">
        <v>5</v>
      </c>
      <c r="D92">
        <v>5</v>
      </c>
      <c r="G92">
        <v>5</v>
      </c>
      <c r="H92">
        <v>5</v>
      </c>
      <c r="I92">
        <v>4</v>
      </c>
      <c r="L92">
        <v>5</v>
      </c>
      <c r="M92">
        <v>5</v>
      </c>
      <c r="N92">
        <v>5</v>
      </c>
      <c r="Q92">
        <v>5</v>
      </c>
      <c r="R92">
        <v>5</v>
      </c>
      <c r="S92">
        <v>5</v>
      </c>
    </row>
    <row r="93" spans="1:19" x14ac:dyDescent="0.25">
      <c r="A93" s="29">
        <v>7</v>
      </c>
      <c r="B93">
        <v>5</v>
      </c>
      <c r="C93">
        <v>5</v>
      </c>
      <c r="D93">
        <v>5</v>
      </c>
      <c r="G93">
        <v>5</v>
      </c>
      <c r="H93">
        <v>5</v>
      </c>
      <c r="I93">
        <v>5</v>
      </c>
      <c r="L93">
        <v>5</v>
      </c>
      <c r="M93">
        <v>5</v>
      </c>
      <c r="N93">
        <v>5</v>
      </c>
      <c r="Q93">
        <v>5</v>
      </c>
      <c r="R93">
        <v>5</v>
      </c>
      <c r="S93">
        <v>5</v>
      </c>
    </row>
    <row r="94" spans="1:19" x14ac:dyDescent="0.25">
      <c r="A94" s="29">
        <v>7</v>
      </c>
      <c r="B94">
        <v>5</v>
      </c>
      <c r="C94">
        <v>5</v>
      </c>
      <c r="D94">
        <v>3</v>
      </c>
      <c r="G94">
        <v>5</v>
      </c>
      <c r="H94">
        <v>5</v>
      </c>
      <c r="I94">
        <v>4</v>
      </c>
      <c r="L94">
        <v>5</v>
      </c>
      <c r="M94">
        <v>5</v>
      </c>
      <c r="N94">
        <v>4</v>
      </c>
      <c r="Q94">
        <v>5</v>
      </c>
      <c r="R94">
        <v>5</v>
      </c>
      <c r="S94">
        <v>3</v>
      </c>
    </row>
    <row r="95" spans="1:19" x14ac:dyDescent="0.25">
      <c r="A95" s="29">
        <v>7</v>
      </c>
      <c r="B95">
        <v>1</v>
      </c>
      <c r="C95">
        <v>1</v>
      </c>
      <c r="D95">
        <v>1</v>
      </c>
      <c r="G95">
        <v>5</v>
      </c>
      <c r="H95">
        <v>5</v>
      </c>
      <c r="I95">
        <v>4</v>
      </c>
      <c r="L95">
        <v>5</v>
      </c>
      <c r="M95">
        <v>4</v>
      </c>
      <c r="N95">
        <v>5</v>
      </c>
      <c r="Q95">
        <v>5</v>
      </c>
      <c r="R95">
        <v>4</v>
      </c>
      <c r="S95">
        <v>5</v>
      </c>
    </row>
    <row r="96" spans="1:19" x14ac:dyDescent="0.25">
      <c r="A96" s="29">
        <v>7</v>
      </c>
      <c r="B96">
        <v>5</v>
      </c>
      <c r="C96">
        <v>5</v>
      </c>
      <c r="D96">
        <v>5</v>
      </c>
      <c r="G96">
        <v>5</v>
      </c>
      <c r="H96">
        <v>5</v>
      </c>
      <c r="I96">
        <v>3</v>
      </c>
      <c r="L96">
        <v>5</v>
      </c>
      <c r="M96">
        <v>5</v>
      </c>
      <c r="N96">
        <v>5</v>
      </c>
      <c r="Q96">
        <v>5</v>
      </c>
      <c r="R96">
        <v>5</v>
      </c>
      <c r="S96">
        <v>5</v>
      </c>
    </row>
    <row r="97" spans="1:19" x14ac:dyDescent="0.25">
      <c r="A97" s="29">
        <v>7</v>
      </c>
      <c r="B97">
        <v>5</v>
      </c>
      <c r="C97">
        <v>5</v>
      </c>
      <c r="D97">
        <v>2</v>
      </c>
      <c r="G97">
        <v>5</v>
      </c>
      <c r="H97">
        <v>5</v>
      </c>
      <c r="I97">
        <v>3</v>
      </c>
      <c r="L97">
        <v>5</v>
      </c>
      <c r="M97">
        <v>5</v>
      </c>
      <c r="N97">
        <v>4</v>
      </c>
      <c r="Q97">
        <v>5</v>
      </c>
      <c r="R97">
        <v>5</v>
      </c>
      <c r="S97">
        <v>4</v>
      </c>
    </row>
    <row r="98" spans="1:19" x14ac:dyDescent="0.25">
      <c r="A98" s="29">
        <v>7</v>
      </c>
      <c r="B98">
        <v>5</v>
      </c>
      <c r="C98">
        <v>5</v>
      </c>
      <c r="D98">
        <v>3</v>
      </c>
      <c r="G98">
        <v>5</v>
      </c>
      <c r="H98">
        <v>5</v>
      </c>
      <c r="I98">
        <v>1</v>
      </c>
      <c r="L98">
        <v>5</v>
      </c>
      <c r="M98">
        <v>5</v>
      </c>
      <c r="N98">
        <v>2</v>
      </c>
      <c r="Q98">
        <v>5</v>
      </c>
      <c r="R98">
        <v>5</v>
      </c>
      <c r="S98">
        <v>5</v>
      </c>
    </row>
    <row r="99" spans="1:19" x14ac:dyDescent="0.25">
      <c r="A99" s="29">
        <v>7</v>
      </c>
      <c r="B99">
        <v>5</v>
      </c>
      <c r="C99">
        <v>5</v>
      </c>
      <c r="D99">
        <v>4</v>
      </c>
      <c r="G99">
        <v>5</v>
      </c>
      <c r="H99">
        <v>5</v>
      </c>
      <c r="I99">
        <v>5</v>
      </c>
      <c r="L99">
        <v>5</v>
      </c>
      <c r="M99">
        <v>3</v>
      </c>
      <c r="N99">
        <v>3</v>
      </c>
      <c r="Q99">
        <v>5</v>
      </c>
      <c r="R99">
        <v>5</v>
      </c>
      <c r="S99">
        <v>5</v>
      </c>
    </row>
    <row r="100" spans="1:19" x14ac:dyDescent="0.25">
      <c r="A100" s="29">
        <v>7</v>
      </c>
      <c r="B100">
        <v>4</v>
      </c>
      <c r="C100">
        <v>4</v>
      </c>
      <c r="D100">
        <v>5</v>
      </c>
      <c r="G100">
        <v>5</v>
      </c>
      <c r="H100">
        <v>5</v>
      </c>
      <c r="I100">
        <v>5</v>
      </c>
      <c r="L100">
        <v>5</v>
      </c>
      <c r="M100">
        <v>5</v>
      </c>
      <c r="N100">
        <v>5</v>
      </c>
      <c r="Q100">
        <v>5</v>
      </c>
      <c r="R100">
        <v>5</v>
      </c>
      <c r="S100">
        <v>5</v>
      </c>
    </row>
    <row r="101" spans="1:19" x14ac:dyDescent="0.25">
      <c r="A101" s="29">
        <v>7</v>
      </c>
      <c r="B101">
        <v>5</v>
      </c>
      <c r="C101">
        <v>5</v>
      </c>
      <c r="D101">
        <v>1</v>
      </c>
      <c r="G101">
        <v>5</v>
      </c>
      <c r="H101">
        <v>5</v>
      </c>
      <c r="I101">
        <v>5</v>
      </c>
      <c r="L101">
        <v>5</v>
      </c>
      <c r="M101">
        <v>4</v>
      </c>
      <c r="N101">
        <v>5</v>
      </c>
      <c r="Q101">
        <v>5</v>
      </c>
      <c r="R101">
        <v>5</v>
      </c>
      <c r="S101">
        <v>5</v>
      </c>
    </row>
    <row r="102" spans="1:19" x14ac:dyDescent="0.25">
      <c r="A102" s="29">
        <v>7</v>
      </c>
      <c r="B102">
        <v>5</v>
      </c>
      <c r="C102">
        <v>5</v>
      </c>
      <c r="D102">
        <v>4</v>
      </c>
      <c r="G102">
        <v>5</v>
      </c>
      <c r="H102">
        <v>5</v>
      </c>
      <c r="I102">
        <v>4</v>
      </c>
      <c r="L102">
        <v>4</v>
      </c>
      <c r="M102">
        <v>5</v>
      </c>
      <c r="N102">
        <v>5</v>
      </c>
      <c r="Q102">
        <v>5</v>
      </c>
      <c r="R102">
        <v>5</v>
      </c>
      <c r="S102">
        <v>5</v>
      </c>
    </row>
    <row r="103" spans="1:19" x14ac:dyDescent="0.25">
      <c r="A103" s="29">
        <v>7</v>
      </c>
      <c r="B103">
        <v>5</v>
      </c>
      <c r="C103">
        <v>5</v>
      </c>
      <c r="D103">
        <v>5</v>
      </c>
      <c r="G103">
        <v>5</v>
      </c>
      <c r="H103">
        <v>5</v>
      </c>
      <c r="I103">
        <v>5</v>
      </c>
      <c r="L103">
        <v>5</v>
      </c>
      <c r="M103">
        <v>4</v>
      </c>
      <c r="N103">
        <v>5</v>
      </c>
      <c r="Q103">
        <v>5</v>
      </c>
      <c r="R103">
        <v>5</v>
      </c>
      <c r="S103">
        <v>5</v>
      </c>
    </row>
    <row r="104" spans="1:19" x14ac:dyDescent="0.25">
      <c r="A104" s="29">
        <v>7</v>
      </c>
      <c r="B104">
        <v>5</v>
      </c>
      <c r="C104">
        <v>5</v>
      </c>
      <c r="D104">
        <v>5</v>
      </c>
      <c r="G104">
        <v>5</v>
      </c>
      <c r="H104">
        <v>5</v>
      </c>
      <c r="I104">
        <v>5</v>
      </c>
      <c r="L104">
        <v>5</v>
      </c>
      <c r="M104">
        <v>5</v>
      </c>
      <c r="N104">
        <v>4</v>
      </c>
      <c r="Q104">
        <v>5</v>
      </c>
      <c r="R104">
        <v>5</v>
      </c>
      <c r="S104">
        <v>2</v>
      </c>
    </row>
    <row r="105" spans="1:19" x14ac:dyDescent="0.25">
      <c r="A105" s="29">
        <v>7</v>
      </c>
      <c r="B105">
        <v>5</v>
      </c>
      <c r="C105">
        <v>5</v>
      </c>
      <c r="D105">
        <v>5</v>
      </c>
      <c r="G105">
        <v>5</v>
      </c>
      <c r="H105">
        <v>5</v>
      </c>
      <c r="I105">
        <v>5</v>
      </c>
      <c r="L105">
        <v>5</v>
      </c>
      <c r="M105">
        <v>5</v>
      </c>
      <c r="N105">
        <v>5</v>
      </c>
      <c r="Q105">
        <v>5</v>
      </c>
      <c r="R105">
        <v>5</v>
      </c>
      <c r="S105">
        <v>5</v>
      </c>
    </row>
    <row r="106" spans="1:19" x14ac:dyDescent="0.25">
      <c r="A106" s="29">
        <v>7</v>
      </c>
      <c r="B106">
        <v>5</v>
      </c>
      <c r="C106">
        <v>5</v>
      </c>
      <c r="D106">
        <v>5</v>
      </c>
      <c r="G106">
        <v>5</v>
      </c>
      <c r="H106">
        <v>5</v>
      </c>
      <c r="I106">
        <v>4</v>
      </c>
      <c r="L106">
        <v>5</v>
      </c>
      <c r="M106">
        <v>5</v>
      </c>
      <c r="N106">
        <v>4</v>
      </c>
      <c r="Q106">
        <v>5</v>
      </c>
      <c r="R106">
        <v>5</v>
      </c>
      <c r="S106">
        <v>5</v>
      </c>
    </row>
    <row r="107" spans="1:19" x14ac:dyDescent="0.25">
      <c r="A107" s="29">
        <v>8</v>
      </c>
      <c r="B107">
        <v>4</v>
      </c>
      <c r="C107">
        <v>4</v>
      </c>
      <c r="D107">
        <v>5</v>
      </c>
      <c r="G107">
        <v>5</v>
      </c>
      <c r="H107">
        <v>4</v>
      </c>
      <c r="I107">
        <v>5</v>
      </c>
      <c r="L107">
        <v>2</v>
      </c>
      <c r="M107">
        <v>2</v>
      </c>
      <c r="N107">
        <v>4</v>
      </c>
      <c r="Q107">
        <v>2</v>
      </c>
      <c r="R107">
        <v>2</v>
      </c>
      <c r="S107">
        <v>4</v>
      </c>
    </row>
    <row r="108" spans="1:19" x14ac:dyDescent="0.25">
      <c r="A108" s="29">
        <v>8</v>
      </c>
      <c r="B108">
        <v>4</v>
      </c>
      <c r="C108">
        <v>3</v>
      </c>
      <c r="D108">
        <v>4</v>
      </c>
      <c r="G108">
        <v>4</v>
      </c>
      <c r="H108">
        <v>3</v>
      </c>
      <c r="I108">
        <v>3</v>
      </c>
      <c r="L108">
        <v>4</v>
      </c>
      <c r="M108">
        <v>3</v>
      </c>
      <c r="N108">
        <v>3</v>
      </c>
      <c r="Q108">
        <v>4</v>
      </c>
      <c r="R108">
        <v>3</v>
      </c>
      <c r="S108">
        <v>4</v>
      </c>
    </row>
    <row r="109" spans="1:19" x14ac:dyDescent="0.25">
      <c r="A109" s="29">
        <v>8</v>
      </c>
      <c r="B109">
        <v>4</v>
      </c>
      <c r="C109">
        <v>3</v>
      </c>
      <c r="D109">
        <v>3</v>
      </c>
      <c r="G109">
        <v>5</v>
      </c>
      <c r="H109">
        <v>2</v>
      </c>
      <c r="I109">
        <v>2</v>
      </c>
      <c r="L109">
        <v>2</v>
      </c>
      <c r="M109">
        <v>2</v>
      </c>
      <c r="N109">
        <v>1</v>
      </c>
      <c r="Q109">
        <v>4</v>
      </c>
      <c r="R109">
        <v>4</v>
      </c>
      <c r="S109">
        <v>4</v>
      </c>
    </row>
    <row r="110" spans="1:19" x14ac:dyDescent="0.25">
      <c r="A110" s="29">
        <v>8</v>
      </c>
      <c r="B110">
        <v>5</v>
      </c>
      <c r="C110">
        <v>2</v>
      </c>
      <c r="D110">
        <v>1</v>
      </c>
      <c r="G110">
        <v>4</v>
      </c>
      <c r="H110">
        <v>4</v>
      </c>
      <c r="I110">
        <v>3</v>
      </c>
      <c r="L110">
        <v>5</v>
      </c>
      <c r="M110">
        <v>5</v>
      </c>
      <c r="N110">
        <v>3</v>
      </c>
      <c r="Q110">
        <v>4</v>
      </c>
      <c r="R110">
        <v>5</v>
      </c>
      <c r="S110">
        <v>4</v>
      </c>
    </row>
    <row r="111" spans="1:19" x14ac:dyDescent="0.25">
      <c r="A111" s="29">
        <v>8</v>
      </c>
      <c r="B111">
        <v>5</v>
      </c>
      <c r="C111">
        <v>5</v>
      </c>
      <c r="D111">
        <v>5</v>
      </c>
      <c r="G111">
        <v>5</v>
      </c>
      <c r="H111">
        <v>5</v>
      </c>
      <c r="I111">
        <v>5</v>
      </c>
      <c r="L111">
        <v>5</v>
      </c>
      <c r="M111">
        <v>3</v>
      </c>
      <c r="N111">
        <v>3</v>
      </c>
      <c r="Q111">
        <v>4</v>
      </c>
      <c r="R111">
        <v>5</v>
      </c>
      <c r="S111">
        <v>5</v>
      </c>
    </row>
    <row r="112" spans="1:19" x14ac:dyDescent="0.25">
      <c r="A112" s="29">
        <v>8</v>
      </c>
      <c r="B112">
        <v>5</v>
      </c>
      <c r="C112">
        <v>5</v>
      </c>
      <c r="D112">
        <v>2</v>
      </c>
      <c r="G112">
        <v>5</v>
      </c>
      <c r="H112">
        <v>5</v>
      </c>
      <c r="I112">
        <v>1</v>
      </c>
      <c r="L112">
        <v>2</v>
      </c>
      <c r="M112">
        <v>3</v>
      </c>
      <c r="N112">
        <v>1</v>
      </c>
      <c r="Q112">
        <v>5</v>
      </c>
      <c r="R112">
        <v>5</v>
      </c>
      <c r="S112">
        <v>1</v>
      </c>
    </row>
    <row r="113" spans="1:19" x14ac:dyDescent="0.25">
      <c r="A113" s="29">
        <v>8</v>
      </c>
      <c r="B113">
        <v>5</v>
      </c>
      <c r="C113">
        <v>5</v>
      </c>
      <c r="D113">
        <v>4</v>
      </c>
      <c r="G113">
        <v>4</v>
      </c>
      <c r="H113">
        <v>5</v>
      </c>
      <c r="I113">
        <v>4</v>
      </c>
      <c r="L113">
        <v>5</v>
      </c>
      <c r="M113">
        <v>5</v>
      </c>
      <c r="N113">
        <v>4</v>
      </c>
      <c r="Q113">
        <v>5</v>
      </c>
      <c r="R113">
        <v>5</v>
      </c>
      <c r="S113">
        <v>5</v>
      </c>
    </row>
    <row r="114" spans="1:19" x14ac:dyDescent="0.25">
      <c r="A114" s="29">
        <v>8</v>
      </c>
      <c r="B114">
        <v>3</v>
      </c>
      <c r="C114">
        <v>4</v>
      </c>
      <c r="D114">
        <v>4</v>
      </c>
      <c r="G114">
        <v>5</v>
      </c>
      <c r="H114">
        <v>4</v>
      </c>
      <c r="I114">
        <v>4</v>
      </c>
      <c r="L114">
        <v>2</v>
      </c>
      <c r="M114">
        <v>1</v>
      </c>
      <c r="N114">
        <v>2</v>
      </c>
      <c r="Q114">
        <v>4</v>
      </c>
      <c r="R114">
        <v>4</v>
      </c>
      <c r="S114">
        <v>5</v>
      </c>
    </row>
    <row r="115" spans="1:19" x14ac:dyDescent="0.25">
      <c r="A115" s="29">
        <v>8</v>
      </c>
      <c r="B115">
        <v>4</v>
      </c>
      <c r="C115">
        <v>4</v>
      </c>
      <c r="D115">
        <v>4</v>
      </c>
      <c r="G115">
        <v>4</v>
      </c>
      <c r="H115">
        <v>4</v>
      </c>
      <c r="I115">
        <v>4</v>
      </c>
      <c r="L115">
        <v>2</v>
      </c>
      <c r="M115">
        <v>4</v>
      </c>
      <c r="N115">
        <v>4</v>
      </c>
      <c r="Q115">
        <v>4</v>
      </c>
      <c r="R115">
        <v>3</v>
      </c>
      <c r="S115">
        <v>5</v>
      </c>
    </row>
    <row r="116" spans="1:19" x14ac:dyDescent="0.25">
      <c r="A116" s="29">
        <v>8</v>
      </c>
      <c r="B116">
        <v>2</v>
      </c>
      <c r="C116">
        <v>4</v>
      </c>
      <c r="D116">
        <v>3</v>
      </c>
      <c r="G116">
        <v>5</v>
      </c>
      <c r="H116">
        <v>4</v>
      </c>
      <c r="I116">
        <v>4</v>
      </c>
      <c r="L116">
        <v>2</v>
      </c>
      <c r="M116">
        <v>1</v>
      </c>
      <c r="N116">
        <v>3</v>
      </c>
      <c r="Q116">
        <v>2</v>
      </c>
      <c r="R116">
        <v>4</v>
      </c>
      <c r="S116">
        <v>4</v>
      </c>
    </row>
    <row r="117" spans="1:19" x14ac:dyDescent="0.25">
      <c r="A117" s="29">
        <v>8</v>
      </c>
      <c r="B117">
        <v>5</v>
      </c>
      <c r="C117">
        <v>5</v>
      </c>
      <c r="D117">
        <v>5</v>
      </c>
      <c r="G117">
        <v>4</v>
      </c>
      <c r="H117">
        <v>5</v>
      </c>
      <c r="I117">
        <v>4</v>
      </c>
      <c r="L117">
        <v>1</v>
      </c>
      <c r="M117">
        <v>2</v>
      </c>
      <c r="N117">
        <v>3</v>
      </c>
      <c r="Q117">
        <v>4</v>
      </c>
      <c r="R117">
        <v>5</v>
      </c>
      <c r="S117">
        <v>4</v>
      </c>
    </row>
    <row r="118" spans="1:19" x14ac:dyDescent="0.25">
      <c r="A118" s="29">
        <v>8</v>
      </c>
      <c r="B118">
        <v>1</v>
      </c>
      <c r="C118">
        <v>1</v>
      </c>
      <c r="D118">
        <v>5</v>
      </c>
      <c r="G118">
        <v>4</v>
      </c>
      <c r="H118">
        <v>4</v>
      </c>
      <c r="I118">
        <v>5</v>
      </c>
      <c r="L118">
        <v>1</v>
      </c>
      <c r="M118">
        <v>1</v>
      </c>
      <c r="N118">
        <v>1</v>
      </c>
      <c r="Q118">
        <v>3</v>
      </c>
      <c r="R118">
        <v>1</v>
      </c>
      <c r="S118">
        <v>3</v>
      </c>
    </row>
    <row r="119" spans="1:19" x14ac:dyDescent="0.25">
      <c r="A119" s="29">
        <v>8</v>
      </c>
      <c r="B119">
        <v>4</v>
      </c>
      <c r="C119">
        <v>4</v>
      </c>
      <c r="D119">
        <v>4</v>
      </c>
      <c r="G119">
        <v>5</v>
      </c>
      <c r="H119">
        <v>5</v>
      </c>
      <c r="I119">
        <v>2</v>
      </c>
      <c r="L119">
        <v>3</v>
      </c>
      <c r="M119">
        <v>3</v>
      </c>
      <c r="N119">
        <v>3</v>
      </c>
      <c r="Q119">
        <v>5</v>
      </c>
      <c r="R119">
        <v>5</v>
      </c>
      <c r="S119">
        <v>5</v>
      </c>
    </row>
    <row r="120" spans="1:19" x14ac:dyDescent="0.25">
      <c r="A120" s="29">
        <v>8</v>
      </c>
      <c r="B120">
        <v>5</v>
      </c>
      <c r="C120">
        <v>5</v>
      </c>
      <c r="D120">
        <v>5</v>
      </c>
      <c r="G120">
        <v>4</v>
      </c>
      <c r="H120">
        <v>4</v>
      </c>
      <c r="I120">
        <v>5</v>
      </c>
      <c r="L120">
        <v>1</v>
      </c>
      <c r="M120">
        <v>2</v>
      </c>
      <c r="N120">
        <v>2</v>
      </c>
      <c r="Q120">
        <v>4</v>
      </c>
      <c r="R120">
        <v>3</v>
      </c>
      <c r="S120">
        <v>5</v>
      </c>
    </row>
    <row r="121" spans="1:19" x14ac:dyDescent="0.25">
      <c r="A121" s="29">
        <v>8</v>
      </c>
      <c r="B121">
        <v>2</v>
      </c>
      <c r="C121">
        <v>4</v>
      </c>
      <c r="D121">
        <v>4</v>
      </c>
      <c r="G121">
        <v>4</v>
      </c>
      <c r="H121">
        <v>4</v>
      </c>
      <c r="I121">
        <v>5</v>
      </c>
      <c r="L121">
        <v>4</v>
      </c>
      <c r="M121">
        <v>3</v>
      </c>
      <c r="N121">
        <v>3</v>
      </c>
      <c r="Q121">
        <v>5</v>
      </c>
      <c r="R121">
        <v>5</v>
      </c>
      <c r="S121">
        <v>5</v>
      </c>
    </row>
    <row r="122" spans="1:19" x14ac:dyDescent="0.25">
      <c r="A122" s="29">
        <v>9</v>
      </c>
      <c r="B122">
        <v>1</v>
      </c>
      <c r="C122">
        <v>1</v>
      </c>
      <c r="D122">
        <v>5</v>
      </c>
      <c r="G122">
        <v>1</v>
      </c>
      <c r="H122">
        <v>1</v>
      </c>
      <c r="I122">
        <v>4</v>
      </c>
      <c r="L122">
        <v>5</v>
      </c>
      <c r="M122">
        <v>5</v>
      </c>
      <c r="N122">
        <v>4</v>
      </c>
      <c r="Q122">
        <v>5</v>
      </c>
      <c r="R122">
        <v>5</v>
      </c>
      <c r="S122">
        <v>5</v>
      </c>
    </row>
    <row r="123" spans="1:19" x14ac:dyDescent="0.25">
      <c r="A123" s="29">
        <v>9</v>
      </c>
      <c r="B123">
        <v>3</v>
      </c>
      <c r="C123">
        <v>2</v>
      </c>
      <c r="D123">
        <v>2</v>
      </c>
      <c r="G123">
        <v>3</v>
      </c>
      <c r="H123">
        <v>2</v>
      </c>
      <c r="I123">
        <v>2</v>
      </c>
      <c r="L123">
        <v>5</v>
      </c>
      <c r="M123">
        <v>5</v>
      </c>
      <c r="N123">
        <v>3</v>
      </c>
      <c r="Q123">
        <v>5</v>
      </c>
      <c r="R123">
        <v>5</v>
      </c>
      <c r="S123">
        <v>4</v>
      </c>
    </row>
    <row r="124" spans="1:19" x14ac:dyDescent="0.25">
      <c r="A124" s="29">
        <v>9</v>
      </c>
      <c r="B124">
        <v>3</v>
      </c>
      <c r="C124">
        <v>2</v>
      </c>
      <c r="D124">
        <v>2</v>
      </c>
      <c r="G124">
        <v>1</v>
      </c>
      <c r="H124">
        <v>4</v>
      </c>
      <c r="I124">
        <v>3</v>
      </c>
      <c r="L124">
        <v>5</v>
      </c>
      <c r="M124">
        <v>5</v>
      </c>
      <c r="N124">
        <v>2</v>
      </c>
      <c r="Q124">
        <v>4</v>
      </c>
      <c r="R124">
        <v>5</v>
      </c>
      <c r="S124">
        <v>4</v>
      </c>
    </row>
    <row r="125" spans="1:19" x14ac:dyDescent="0.25">
      <c r="A125" s="29">
        <v>9</v>
      </c>
      <c r="B125">
        <v>2</v>
      </c>
      <c r="C125">
        <v>5</v>
      </c>
      <c r="D125">
        <v>3</v>
      </c>
      <c r="G125">
        <v>5</v>
      </c>
      <c r="H125">
        <v>5</v>
      </c>
      <c r="I125">
        <v>2</v>
      </c>
      <c r="L125">
        <v>4</v>
      </c>
      <c r="M125">
        <v>4</v>
      </c>
      <c r="N125">
        <v>3</v>
      </c>
      <c r="Q125">
        <v>5</v>
      </c>
      <c r="R125">
        <v>5</v>
      </c>
      <c r="S125">
        <v>3</v>
      </c>
    </row>
    <row r="126" spans="1:19" x14ac:dyDescent="0.25">
      <c r="A126" s="29">
        <v>9</v>
      </c>
      <c r="B126">
        <v>3</v>
      </c>
      <c r="C126">
        <v>4</v>
      </c>
      <c r="D126">
        <v>5</v>
      </c>
      <c r="G126">
        <v>3</v>
      </c>
      <c r="H126">
        <v>4</v>
      </c>
      <c r="I126">
        <v>5</v>
      </c>
      <c r="L126">
        <v>4</v>
      </c>
      <c r="M126">
        <v>3</v>
      </c>
      <c r="N126">
        <v>2</v>
      </c>
      <c r="Q126">
        <v>5</v>
      </c>
      <c r="R126">
        <v>5</v>
      </c>
      <c r="S126">
        <v>5</v>
      </c>
    </row>
    <row r="127" spans="1:19" x14ac:dyDescent="0.25">
      <c r="A127" s="29">
        <v>9</v>
      </c>
      <c r="B127">
        <v>3</v>
      </c>
      <c r="C127">
        <v>3</v>
      </c>
      <c r="D127">
        <v>3</v>
      </c>
      <c r="G127">
        <v>4</v>
      </c>
      <c r="H127">
        <v>4</v>
      </c>
      <c r="I127">
        <v>2</v>
      </c>
      <c r="L127">
        <v>5</v>
      </c>
      <c r="M127">
        <v>5</v>
      </c>
      <c r="N127">
        <v>4</v>
      </c>
      <c r="Q127">
        <v>5</v>
      </c>
      <c r="R127">
        <v>5</v>
      </c>
      <c r="S127">
        <v>3</v>
      </c>
    </row>
    <row r="128" spans="1:19" x14ac:dyDescent="0.25">
      <c r="A128" s="29">
        <v>9</v>
      </c>
      <c r="B128">
        <v>3</v>
      </c>
      <c r="C128">
        <v>3</v>
      </c>
      <c r="D128">
        <v>4</v>
      </c>
      <c r="G128">
        <v>1</v>
      </c>
      <c r="H128">
        <v>4</v>
      </c>
      <c r="I128">
        <v>3</v>
      </c>
      <c r="L128">
        <v>4</v>
      </c>
      <c r="M128">
        <v>5</v>
      </c>
      <c r="N128">
        <v>2</v>
      </c>
      <c r="Q128">
        <v>3</v>
      </c>
      <c r="R128">
        <v>4</v>
      </c>
      <c r="S128">
        <v>4</v>
      </c>
    </row>
    <row r="129" spans="1:19" x14ac:dyDescent="0.25">
      <c r="A129" s="29">
        <v>9</v>
      </c>
      <c r="B129">
        <v>1</v>
      </c>
      <c r="C129">
        <v>1</v>
      </c>
      <c r="D129">
        <v>2</v>
      </c>
      <c r="G129">
        <v>1</v>
      </c>
      <c r="H129">
        <v>2</v>
      </c>
      <c r="I129">
        <v>2</v>
      </c>
      <c r="L129">
        <v>4</v>
      </c>
      <c r="M129">
        <v>2</v>
      </c>
      <c r="N129">
        <v>1</v>
      </c>
      <c r="Q129">
        <v>5</v>
      </c>
      <c r="R129">
        <v>5</v>
      </c>
      <c r="S129">
        <v>5</v>
      </c>
    </row>
    <row r="130" spans="1:19" x14ac:dyDescent="0.25">
      <c r="A130" s="29">
        <v>9</v>
      </c>
      <c r="B130">
        <v>2</v>
      </c>
      <c r="C130">
        <v>1</v>
      </c>
      <c r="D130">
        <v>2</v>
      </c>
      <c r="G130">
        <v>3</v>
      </c>
      <c r="H130">
        <v>4</v>
      </c>
      <c r="I130">
        <v>5</v>
      </c>
      <c r="L130">
        <v>4</v>
      </c>
      <c r="M130">
        <v>3</v>
      </c>
      <c r="N130">
        <v>1</v>
      </c>
      <c r="Q130">
        <v>5</v>
      </c>
      <c r="R130">
        <v>5</v>
      </c>
      <c r="S130">
        <v>5</v>
      </c>
    </row>
    <row r="131" spans="1:19" x14ac:dyDescent="0.25">
      <c r="A131" s="29">
        <v>9</v>
      </c>
      <c r="B131">
        <v>4</v>
      </c>
      <c r="C131">
        <v>2</v>
      </c>
      <c r="D131">
        <v>5</v>
      </c>
      <c r="G131">
        <v>2</v>
      </c>
      <c r="H131">
        <v>1</v>
      </c>
      <c r="I131">
        <v>4</v>
      </c>
      <c r="L131">
        <v>5</v>
      </c>
      <c r="M131">
        <v>5</v>
      </c>
      <c r="N131">
        <v>1</v>
      </c>
      <c r="Q131">
        <v>4</v>
      </c>
      <c r="R131">
        <v>5</v>
      </c>
      <c r="S131">
        <v>5</v>
      </c>
    </row>
    <row r="132" spans="1:19" x14ac:dyDescent="0.25">
      <c r="A132" s="29">
        <v>9</v>
      </c>
      <c r="B132">
        <v>1</v>
      </c>
      <c r="C132">
        <v>1</v>
      </c>
      <c r="D132">
        <v>3</v>
      </c>
      <c r="G132">
        <v>1</v>
      </c>
      <c r="H132">
        <v>3</v>
      </c>
      <c r="I132">
        <v>5</v>
      </c>
      <c r="L132">
        <v>4</v>
      </c>
      <c r="M132">
        <v>5</v>
      </c>
      <c r="N132">
        <v>4</v>
      </c>
      <c r="Q132">
        <v>4</v>
      </c>
      <c r="R132">
        <v>5</v>
      </c>
      <c r="S132">
        <v>5</v>
      </c>
    </row>
    <row r="133" spans="1:19" x14ac:dyDescent="0.25">
      <c r="A133" s="29">
        <v>9</v>
      </c>
      <c r="B133">
        <v>1</v>
      </c>
      <c r="C133">
        <v>2</v>
      </c>
      <c r="D133">
        <v>5</v>
      </c>
      <c r="G133">
        <v>1</v>
      </c>
      <c r="H133">
        <v>1</v>
      </c>
      <c r="I133">
        <v>4</v>
      </c>
      <c r="L133">
        <v>5</v>
      </c>
      <c r="M133">
        <v>5</v>
      </c>
      <c r="N133">
        <v>5</v>
      </c>
      <c r="Q133">
        <v>2</v>
      </c>
      <c r="R133">
        <v>5</v>
      </c>
      <c r="S133">
        <v>5</v>
      </c>
    </row>
    <row r="134" spans="1:19" x14ac:dyDescent="0.25">
      <c r="A134" s="29">
        <v>9</v>
      </c>
      <c r="B134">
        <v>2</v>
      </c>
      <c r="C134">
        <v>2</v>
      </c>
      <c r="D134">
        <v>3</v>
      </c>
      <c r="G134">
        <v>2</v>
      </c>
      <c r="H134">
        <v>3</v>
      </c>
      <c r="I134">
        <v>4</v>
      </c>
      <c r="L134">
        <v>5</v>
      </c>
      <c r="M134">
        <v>5</v>
      </c>
      <c r="N134">
        <v>5</v>
      </c>
      <c r="Q134">
        <v>5</v>
      </c>
      <c r="R134">
        <v>5</v>
      </c>
      <c r="S134">
        <v>4</v>
      </c>
    </row>
    <row r="135" spans="1:19" x14ac:dyDescent="0.25">
      <c r="A135" s="29">
        <v>9</v>
      </c>
      <c r="B135">
        <v>2</v>
      </c>
      <c r="C135">
        <v>1</v>
      </c>
      <c r="D135">
        <v>2</v>
      </c>
      <c r="G135">
        <v>4</v>
      </c>
      <c r="H135">
        <v>3</v>
      </c>
      <c r="I135">
        <v>5</v>
      </c>
      <c r="L135">
        <v>5</v>
      </c>
      <c r="M135">
        <v>4</v>
      </c>
      <c r="N135">
        <v>2</v>
      </c>
      <c r="Q135">
        <v>5</v>
      </c>
      <c r="R135">
        <v>5</v>
      </c>
      <c r="S135">
        <v>5</v>
      </c>
    </row>
    <row r="136" spans="1:19" x14ac:dyDescent="0.25">
      <c r="A136" s="29">
        <v>9</v>
      </c>
      <c r="B136">
        <v>2</v>
      </c>
      <c r="C136">
        <v>1</v>
      </c>
      <c r="D136">
        <v>1</v>
      </c>
      <c r="G136">
        <v>1</v>
      </c>
      <c r="H136">
        <v>3</v>
      </c>
      <c r="I136">
        <v>2</v>
      </c>
      <c r="L136">
        <v>4</v>
      </c>
      <c r="M136">
        <v>4</v>
      </c>
      <c r="N136">
        <v>4</v>
      </c>
      <c r="Q136">
        <v>5</v>
      </c>
      <c r="R136">
        <v>5</v>
      </c>
      <c r="S136">
        <v>5</v>
      </c>
    </row>
    <row r="137" spans="1:19" x14ac:dyDescent="0.25">
      <c r="A137" s="29">
        <v>10</v>
      </c>
      <c r="B137">
        <v>5</v>
      </c>
      <c r="C137">
        <v>5</v>
      </c>
      <c r="D137">
        <v>1</v>
      </c>
      <c r="G137">
        <v>3</v>
      </c>
      <c r="H137">
        <v>2</v>
      </c>
      <c r="I137">
        <v>4</v>
      </c>
      <c r="L137">
        <v>4</v>
      </c>
      <c r="M137">
        <v>2</v>
      </c>
      <c r="N137">
        <v>3</v>
      </c>
      <c r="Q137">
        <v>5</v>
      </c>
      <c r="R137">
        <v>5</v>
      </c>
      <c r="S137">
        <v>1</v>
      </c>
    </row>
    <row r="138" spans="1:19" x14ac:dyDescent="0.25">
      <c r="A138" s="29">
        <v>10</v>
      </c>
      <c r="B138">
        <v>5</v>
      </c>
      <c r="C138">
        <v>3</v>
      </c>
      <c r="D138">
        <v>2</v>
      </c>
      <c r="G138">
        <v>5</v>
      </c>
      <c r="H138">
        <v>5</v>
      </c>
      <c r="I138">
        <v>5</v>
      </c>
      <c r="L138">
        <v>5</v>
      </c>
      <c r="M138">
        <v>4</v>
      </c>
      <c r="N138">
        <v>5</v>
      </c>
      <c r="Q138">
        <v>5</v>
      </c>
      <c r="R138">
        <v>5</v>
      </c>
      <c r="S138">
        <v>5</v>
      </c>
    </row>
    <row r="139" spans="1:19" x14ac:dyDescent="0.25">
      <c r="A139" s="29">
        <v>10</v>
      </c>
      <c r="B139">
        <v>5</v>
      </c>
      <c r="C139">
        <v>2</v>
      </c>
      <c r="D139">
        <v>2</v>
      </c>
      <c r="G139">
        <v>4</v>
      </c>
      <c r="H139">
        <v>5</v>
      </c>
      <c r="I139">
        <v>5</v>
      </c>
      <c r="L139">
        <v>4</v>
      </c>
      <c r="M139">
        <v>2</v>
      </c>
      <c r="N139">
        <v>2</v>
      </c>
      <c r="Q139">
        <v>4</v>
      </c>
      <c r="R139">
        <v>5</v>
      </c>
      <c r="S139">
        <v>5</v>
      </c>
    </row>
    <row r="140" spans="1:19" x14ac:dyDescent="0.25">
      <c r="A140" s="29">
        <v>10</v>
      </c>
      <c r="B140">
        <v>5</v>
      </c>
      <c r="C140">
        <v>5</v>
      </c>
      <c r="D140">
        <v>2</v>
      </c>
      <c r="G140">
        <v>5</v>
      </c>
      <c r="H140">
        <v>4</v>
      </c>
      <c r="I140">
        <v>3</v>
      </c>
      <c r="L140">
        <v>4</v>
      </c>
      <c r="M140">
        <v>5</v>
      </c>
      <c r="N140">
        <v>4</v>
      </c>
      <c r="Q140">
        <v>5</v>
      </c>
      <c r="R140">
        <v>5</v>
      </c>
      <c r="S140">
        <v>5</v>
      </c>
    </row>
    <row r="141" spans="1:19" x14ac:dyDescent="0.25">
      <c r="A141" s="29">
        <v>10</v>
      </c>
      <c r="B141">
        <v>5</v>
      </c>
      <c r="C141">
        <v>5</v>
      </c>
      <c r="D141">
        <v>4</v>
      </c>
      <c r="G141">
        <v>5</v>
      </c>
      <c r="H141">
        <v>5</v>
      </c>
      <c r="I141">
        <v>4</v>
      </c>
      <c r="L141">
        <v>4</v>
      </c>
      <c r="M141">
        <v>5</v>
      </c>
      <c r="N141">
        <v>5</v>
      </c>
      <c r="Q141">
        <v>5</v>
      </c>
      <c r="R141">
        <v>5</v>
      </c>
      <c r="S141">
        <v>4</v>
      </c>
    </row>
    <row r="142" spans="1:19" x14ac:dyDescent="0.25">
      <c r="A142" s="29">
        <v>10</v>
      </c>
      <c r="B142">
        <v>3</v>
      </c>
      <c r="C142">
        <v>1</v>
      </c>
      <c r="D142">
        <v>1</v>
      </c>
      <c r="G142">
        <v>5</v>
      </c>
      <c r="H142">
        <v>5</v>
      </c>
      <c r="I142">
        <v>4</v>
      </c>
      <c r="L142">
        <v>3</v>
      </c>
      <c r="M142">
        <v>3</v>
      </c>
      <c r="N142">
        <v>2</v>
      </c>
      <c r="Q142">
        <v>5</v>
      </c>
      <c r="R142">
        <v>5</v>
      </c>
      <c r="S142">
        <v>5</v>
      </c>
    </row>
    <row r="143" spans="1:19" x14ac:dyDescent="0.25">
      <c r="A143" s="29">
        <v>10</v>
      </c>
      <c r="B143">
        <v>3</v>
      </c>
      <c r="C143">
        <v>1</v>
      </c>
      <c r="D143">
        <v>1</v>
      </c>
      <c r="G143">
        <v>5</v>
      </c>
      <c r="H143">
        <v>5</v>
      </c>
      <c r="I143">
        <v>1</v>
      </c>
      <c r="L143">
        <v>2</v>
      </c>
      <c r="M143">
        <v>3</v>
      </c>
      <c r="N143">
        <v>1</v>
      </c>
      <c r="Q143">
        <v>5</v>
      </c>
      <c r="R143">
        <v>5</v>
      </c>
      <c r="S143">
        <v>1</v>
      </c>
    </row>
    <row r="144" spans="1:19" x14ac:dyDescent="0.25">
      <c r="A144" s="29">
        <v>10</v>
      </c>
      <c r="B144">
        <v>5</v>
      </c>
      <c r="C144">
        <v>1</v>
      </c>
      <c r="D144">
        <v>1</v>
      </c>
      <c r="G144">
        <v>3</v>
      </c>
      <c r="H144">
        <v>4</v>
      </c>
      <c r="I144">
        <v>5</v>
      </c>
      <c r="L144">
        <v>3</v>
      </c>
      <c r="M144">
        <v>5</v>
      </c>
      <c r="N144">
        <v>4</v>
      </c>
      <c r="Q144">
        <v>5</v>
      </c>
      <c r="R144">
        <v>5</v>
      </c>
      <c r="S144">
        <v>5</v>
      </c>
    </row>
    <row r="145" spans="1:19" x14ac:dyDescent="0.25">
      <c r="A145" s="29">
        <v>10</v>
      </c>
      <c r="B145">
        <v>3</v>
      </c>
      <c r="C145">
        <v>2</v>
      </c>
      <c r="D145">
        <v>2</v>
      </c>
      <c r="G145">
        <v>4</v>
      </c>
      <c r="H145">
        <v>3</v>
      </c>
      <c r="I145">
        <v>4</v>
      </c>
      <c r="L145">
        <v>2</v>
      </c>
      <c r="M145">
        <v>3</v>
      </c>
      <c r="N145">
        <v>4</v>
      </c>
      <c r="Q145">
        <v>5</v>
      </c>
      <c r="R145">
        <v>5</v>
      </c>
      <c r="S145">
        <v>4</v>
      </c>
    </row>
    <row r="146" spans="1:19" x14ac:dyDescent="0.25">
      <c r="A146" s="29">
        <v>10</v>
      </c>
      <c r="B146">
        <v>5</v>
      </c>
      <c r="C146">
        <v>1</v>
      </c>
      <c r="D146">
        <v>5</v>
      </c>
      <c r="G146">
        <v>4</v>
      </c>
      <c r="H146">
        <v>5</v>
      </c>
      <c r="I146">
        <v>1</v>
      </c>
      <c r="L146">
        <v>4</v>
      </c>
      <c r="M146">
        <v>1</v>
      </c>
      <c r="N146">
        <v>1</v>
      </c>
      <c r="Q146">
        <v>4</v>
      </c>
      <c r="R146">
        <v>5</v>
      </c>
      <c r="S146">
        <v>1</v>
      </c>
    </row>
    <row r="147" spans="1:19" x14ac:dyDescent="0.25">
      <c r="A147" s="29">
        <v>10</v>
      </c>
      <c r="B147">
        <v>5</v>
      </c>
      <c r="C147">
        <v>1</v>
      </c>
      <c r="D147">
        <v>2</v>
      </c>
      <c r="G147">
        <v>4</v>
      </c>
      <c r="H147">
        <v>5</v>
      </c>
      <c r="I147">
        <v>4</v>
      </c>
      <c r="L147">
        <v>2</v>
      </c>
      <c r="M147">
        <v>4</v>
      </c>
      <c r="N147">
        <v>4</v>
      </c>
      <c r="Q147">
        <v>4</v>
      </c>
      <c r="R147">
        <v>5</v>
      </c>
      <c r="S147">
        <v>5</v>
      </c>
    </row>
    <row r="148" spans="1:19" x14ac:dyDescent="0.25">
      <c r="A148" s="29">
        <v>10</v>
      </c>
      <c r="B148">
        <v>5</v>
      </c>
      <c r="C148">
        <v>5</v>
      </c>
      <c r="D148">
        <v>5</v>
      </c>
      <c r="G148">
        <v>2</v>
      </c>
      <c r="H148">
        <v>4</v>
      </c>
      <c r="I148">
        <v>5</v>
      </c>
      <c r="L148">
        <v>2</v>
      </c>
      <c r="M148">
        <v>3</v>
      </c>
      <c r="N148">
        <v>4</v>
      </c>
      <c r="Q148">
        <v>5</v>
      </c>
      <c r="R148">
        <v>5</v>
      </c>
      <c r="S148">
        <v>5</v>
      </c>
    </row>
    <row r="149" spans="1:19" x14ac:dyDescent="0.25">
      <c r="A149" s="29">
        <v>10</v>
      </c>
      <c r="B149">
        <v>5</v>
      </c>
      <c r="C149">
        <v>2</v>
      </c>
      <c r="D149">
        <v>1</v>
      </c>
      <c r="G149">
        <v>5</v>
      </c>
      <c r="H149">
        <v>5</v>
      </c>
      <c r="I149">
        <v>3</v>
      </c>
      <c r="L149">
        <v>3</v>
      </c>
      <c r="M149">
        <v>4</v>
      </c>
      <c r="N149">
        <v>3</v>
      </c>
      <c r="Q149">
        <v>5</v>
      </c>
      <c r="R149">
        <v>5</v>
      </c>
      <c r="S149">
        <v>5</v>
      </c>
    </row>
    <row r="150" spans="1:19" x14ac:dyDescent="0.25">
      <c r="A150" s="29">
        <v>10</v>
      </c>
      <c r="B150">
        <v>5</v>
      </c>
      <c r="C150">
        <v>3</v>
      </c>
      <c r="D150">
        <v>1</v>
      </c>
      <c r="G150">
        <v>4</v>
      </c>
      <c r="H150">
        <v>3</v>
      </c>
      <c r="I150">
        <v>4</v>
      </c>
      <c r="L150">
        <v>3</v>
      </c>
      <c r="M150">
        <v>4</v>
      </c>
      <c r="N150">
        <v>3</v>
      </c>
      <c r="Q150">
        <v>5</v>
      </c>
      <c r="R150">
        <v>5</v>
      </c>
      <c r="S150">
        <v>5</v>
      </c>
    </row>
    <row r="151" spans="1:19" x14ac:dyDescent="0.25">
      <c r="A151" s="29">
        <v>10</v>
      </c>
      <c r="B151">
        <v>4</v>
      </c>
      <c r="C151">
        <v>1</v>
      </c>
      <c r="D151">
        <v>1</v>
      </c>
      <c r="G151">
        <v>4</v>
      </c>
      <c r="H151">
        <v>5</v>
      </c>
      <c r="I151">
        <v>5</v>
      </c>
      <c r="L151">
        <v>4</v>
      </c>
      <c r="M151">
        <v>4</v>
      </c>
      <c r="N151">
        <v>5</v>
      </c>
      <c r="Q151">
        <v>5</v>
      </c>
      <c r="R151">
        <v>5</v>
      </c>
      <c r="S151">
        <v>5</v>
      </c>
    </row>
    <row r="152" spans="1:19" x14ac:dyDescent="0.25">
      <c r="D152" s="25"/>
      <c r="E152" s="25"/>
      <c r="F152" s="25"/>
      <c r="G152" s="25"/>
      <c r="H152" s="25"/>
      <c r="I152" s="25"/>
      <c r="L152" s="25"/>
      <c r="M152" s="25"/>
      <c r="N152" s="25"/>
      <c r="Q152" s="25"/>
      <c r="R152" s="25"/>
      <c r="S152" s="25"/>
    </row>
    <row r="153" spans="1:19" x14ac:dyDescent="0.25">
      <c r="A153" s="30" t="s">
        <v>268</v>
      </c>
      <c r="B153" s="4" t="s">
        <v>225</v>
      </c>
      <c r="C153" s="4" t="s">
        <v>226</v>
      </c>
      <c r="D153" s="4" t="s">
        <v>227</v>
      </c>
      <c r="E153" s="4"/>
      <c r="F153" s="30" t="s">
        <v>268</v>
      </c>
      <c r="G153" s="4" t="s">
        <v>225</v>
      </c>
      <c r="H153" s="4" t="s">
        <v>226</v>
      </c>
      <c r="I153" s="4" t="s">
        <v>227</v>
      </c>
      <c r="K153" s="30" t="s">
        <v>268</v>
      </c>
      <c r="L153" s="4" t="s">
        <v>225</v>
      </c>
      <c r="M153" s="4" t="s">
        <v>226</v>
      </c>
      <c r="N153" s="4" t="s">
        <v>227</v>
      </c>
      <c r="P153" s="30" t="s">
        <v>268</v>
      </c>
      <c r="Q153" s="4" t="s">
        <v>225</v>
      </c>
      <c r="R153" s="4" t="s">
        <v>226</v>
      </c>
      <c r="S153" s="4" t="s">
        <v>227</v>
      </c>
    </row>
    <row r="154" spans="1:19" x14ac:dyDescent="0.25">
      <c r="A154">
        <v>1</v>
      </c>
      <c r="B154" s="28">
        <f t="shared" ref="B154:D163" si="0">AVERAGEIF($A$2:$A$151,$A154,B$2:B$151)</f>
        <v>2.3333333333333335</v>
      </c>
      <c r="C154" s="28">
        <f t="shared" si="0"/>
        <v>3.9333333333333331</v>
      </c>
      <c r="D154" s="28">
        <f t="shared" si="0"/>
        <v>4.2666666666666666</v>
      </c>
      <c r="E154" s="28"/>
      <c r="F154" s="31">
        <v>1</v>
      </c>
      <c r="G154" s="28">
        <f>AVERAGEIF($A$2:$A$151,$A154,G$2:G$151)</f>
        <v>3.8666666666666667</v>
      </c>
      <c r="H154" s="28">
        <f t="shared" ref="H154:I154" si="1">AVERAGEIF($A$2:$A$151,$A154,H$2:H$151)</f>
        <v>4.333333333333333</v>
      </c>
      <c r="I154" s="28">
        <f t="shared" si="1"/>
        <v>3.8666666666666667</v>
      </c>
      <c r="K154" s="31">
        <v>1</v>
      </c>
      <c r="L154" s="28">
        <f>AVERAGEIF($A$2:$A$151,$A154,L$2:L$151)</f>
        <v>2.6</v>
      </c>
      <c r="M154" s="28">
        <f t="shared" ref="M154:N154" si="2">AVERAGEIF($A$2:$A$151,$A154,M$2:M$151)</f>
        <v>2.4</v>
      </c>
      <c r="N154" s="28">
        <f t="shared" si="2"/>
        <v>2.8666666666666667</v>
      </c>
      <c r="P154" s="31">
        <v>1</v>
      </c>
      <c r="Q154" s="28">
        <f>AVERAGEIF($A$2:$A$151,$A154,Q$2:Q$151)</f>
        <v>4.7333333333333334</v>
      </c>
      <c r="R154" s="28">
        <f t="shared" ref="R154:S154" si="3">AVERAGEIF($A$2:$A$151,$A154,R$2:R$151)</f>
        <v>4.7333333333333334</v>
      </c>
      <c r="S154" s="28">
        <f t="shared" si="3"/>
        <v>4</v>
      </c>
    </row>
    <row r="155" spans="1:19" x14ac:dyDescent="0.25">
      <c r="A155">
        <v>2</v>
      </c>
      <c r="B155" s="28">
        <f t="shared" si="0"/>
        <v>2.1333333333333333</v>
      </c>
      <c r="C155" s="28">
        <f t="shared" si="0"/>
        <v>2.6666666666666665</v>
      </c>
      <c r="D155" s="28">
        <f t="shared" si="0"/>
        <v>3.0666666666666669</v>
      </c>
      <c r="E155" s="28"/>
      <c r="F155" s="31">
        <v>2</v>
      </c>
      <c r="G155" s="28">
        <f t="shared" ref="G155:I163" si="4">AVERAGEIF($A$2:$A$151,$A155,G$2:G$151)</f>
        <v>4.4666666666666668</v>
      </c>
      <c r="H155" s="28">
        <f t="shared" si="4"/>
        <v>4.8</v>
      </c>
      <c r="I155" s="28">
        <f t="shared" si="4"/>
        <v>4</v>
      </c>
      <c r="K155" s="31">
        <v>2</v>
      </c>
      <c r="L155" s="28">
        <f t="shared" ref="L155:N163" si="5">AVERAGEIF($A$2:$A$151,$A155,L$2:L$151)</f>
        <v>3.6</v>
      </c>
      <c r="M155" s="28">
        <f t="shared" si="5"/>
        <v>3.8</v>
      </c>
      <c r="N155" s="28">
        <f t="shared" si="5"/>
        <v>3.6666666666666665</v>
      </c>
      <c r="P155" s="31">
        <v>2</v>
      </c>
      <c r="Q155" s="28">
        <f t="shared" ref="Q155:S163" si="6">AVERAGEIF($A$2:$A$151,$A155,Q$2:Q$151)</f>
        <v>4.7333333333333334</v>
      </c>
      <c r="R155" s="28">
        <f t="shared" si="6"/>
        <v>4.8666666666666663</v>
      </c>
      <c r="S155" s="28">
        <f t="shared" si="6"/>
        <v>4.1333333333333337</v>
      </c>
    </row>
    <row r="156" spans="1:19" x14ac:dyDescent="0.25">
      <c r="A156">
        <v>3</v>
      </c>
      <c r="B156" s="28">
        <f t="shared" si="0"/>
        <v>4.9333333333333336</v>
      </c>
      <c r="C156" s="28">
        <f t="shared" si="0"/>
        <v>4.9333333333333336</v>
      </c>
      <c r="D156" s="28">
        <f t="shared" si="0"/>
        <v>4.1333333333333337</v>
      </c>
      <c r="E156" s="28"/>
      <c r="F156" s="31">
        <v>3</v>
      </c>
      <c r="G156" s="28">
        <f t="shared" si="4"/>
        <v>4.5999999999999996</v>
      </c>
      <c r="H156" s="28">
        <f t="shared" si="4"/>
        <v>4.4666666666666668</v>
      </c>
      <c r="I156" s="28">
        <f t="shared" si="4"/>
        <v>4.1333333333333337</v>
      </c>
      <c r="K156" s="31">
        <v>3</v>
      </c>
      <c r="L156" s="28">
        <f t="shared" si="5"/>
        <v>3.4666666666666668</v>
      </c>
      <c r="M156" s="28">
        <f t="shared" si="5"/>
        <v>3.6666666666666665</v>
      </c>
      <c r="N156" s="28">
        <f t="shared" si="5"/>
        <v>3.6</v>
      </c>
      <c r="P156" s="31">
        <v>3</v>
      </c>
      <c r="Q156" s="28">
        <f t="shared" si="6"/>
        <v>4.9333333333333336</v>
      </c>
      <c r="R156" s="28">
        <f t="shared" si="6"/>
        <v>4.9333333333333336</v>
      </c>
      <c r="S156" s="28">
        <f t="shared" si="6"/>
        <v>4.333333333333333</v>
      </c>
    </row>
    <row r="157" spans="1:19" x14ac:dyDescent="0.25">
      <c r="A157">
        <v>4</v>
      </c>
      <c r="B157" s="28">
        <f t="shared" si="0"/>
        <v>3.8666666666666667</v>
      </c>
      <c r="C157" s="28">
        <f t="shared" si="0"/>
        <v>3.0666666666666669</v>
      </c>
      <c r="D157" s="28">
        <f t="shared" si="0"/>
        <v>3.0666666666666669</v>
      </c>
      <c r="E157" s="28"/>
      <c r="F157" s="31">
        <v>4</v>
      </c>
      <c r="G157" s="28">
        <f t="shared" si="4"/>
        <v>1.5333333333333334</v>
      </c>
      <c r="H157" s="28">
        <f t="shared" si="4"/>
        <v>1.8</v>
      </c>
      <c r="I157" s="28">
        <f t="shared" si="4"/>
        <v>2.4666666666666668</v>
      </c>
      <c r="K157" s="31">
        <v>4</v>
      </c>
      <c r="L157" s="28">
        <f t="shared" si="5"/>
        <v>4.8</v>
      </c>
      <c r="M157" s="28">
        <f t="shared" si="5"/>
        <v>4.5333333333333332</v>
      </c>
      <c r="N157" s="28">
        <f t="shared" si="5"/>
        <v>3.2666666666666666</v>
      </c>
      <c r="P157" s="31">
        <v>4</v>
      </c>
      <c r="Q157" s="28">
        <f t="shared" si="6"/>
        <v>4.9333333333333336</v>
      </c>
      <c r="R157" s="28">
        <f t="shared" si="6"/>
        <v>4.666666666666667</v>
      </c>
      <c r="S157" s="28">
        <f t="shared" si="6"/>
        <v>3.2</v>
      </c>
    </row>
    <row r="158" spans="1:19" x14ac:dyDescent="0.25">
      <c r="A158">
        <v>5</v>
      </c>
      <c r="B158" s="28">
        <f t="shared" si="0"/>
        <v>4.333333333333333</v>
      </c>
      <c r="C158" s="28">
        <f t="shared" si="0"/>
        <v>4.2666666666666666</v>
      </c>
      <c r="D158" s="28">
        <f t="shared" si="0"/>
        <v>3.8666666666666667</v>
      </c>
      <c r="E158" s="28"/>
      <c r="F158" s="31">
        <v>5</v>
      </c>
      <c r="G158" s="28">
        <f t="shared" si="4"/>
        <v>2.7333333333333334</v>
      </c>
      <c r="H158" s="28">
        <f t="shared" si="4"/>
        <v>3.2666666666666666</v>
      </c>
      <c r="I158" s="28">
        <f t="shared" si="4"/>
        <v>3.7333333333333334</v>
      </c>
      <c r="K158" s="31">
        <v>5</v>
      </c>
      <c r="L158" s="28">
        <f t="shared" si="5"/>
        <v>3.4</v>
      </c>
      <c r="M158" s="28">
        <f t="shared" si="5"/>
        <v>3.1333333333333333</v>
      </c>
      <c r="N158" s="28">
        <f t="shared" si="5"/>
        <v>3.6666666666666665</v>
      </c>
      <c r="P158" s="31">
        <v>5</v>
      </c>
      <c r="Q158" s="28">
        <f t="shared" si="6"/>
        <v>5</v>
      </c>
      <c r="R158" s="28">
        <f t="shared" si="6"/>
        <v>4.8</v>
      </c>
      <c r="S158" s="28">
        <f t="shared" si="6"/>
        <v>3.8</v>
      </c>
    </row>
    <row r="159" spans="1:19" x14ac:dyDescent="0.25">
      <c r="A159">
        <v>6</v>
      </c>
      <c r="B159" s="28">
        <f t="shared" si="0"/>
        <v>4.8</v>
      </c>
      <c r="C159" s="28">
        <f t="shared" si="0"/>
        <v>4.666666666666667</v>
      </c>
      <c r="D159" s="28">
        <f t="shared" si="0"/>
        <v>4.333333333333333</v>
      </c>
      <c r="E159" s="28"/>
      <c r="F159" s="31">
        <v>6</v>
      </c>
      <c r="G159" s="28">
        <f t="shared" si="4"/>
        <v>2.8666666666666667</v>
      </c>
      <c r="H159" s="28">
        <f t="shared" si="4"/>
        <v>3.9333333333333331</v>
      </c>
      <c r="I159" s="28">
        <f t="shared" si="4"/>
        <v>3.8666666666666667</v>
      </c>
      <c r="K159" s="31">
        <v>6</v>
      </c>
      <c r="L159" s="28">
        <f t="shared" si="5"/>
        <v>3.5333333333333332</v>
      </c>
      <c r="M159" s="28">
        <f t="shared" si="5"/>
        <v>3.9333333333333331</v>
      </c>
      <c r="N159" s="28">
        <f t="shared" si="5"/>
        <v>3.4666666666666668</v>
      </c>
      <c r="P159" s="31">
        <v>6</v>
      </c>
      <c r="Q159" s="28">
        <f t="shared" si="6"/>
        <v>4.8666666666666663</v>
      </c>
      <c r="R159" s="28">
        <f t="shared" si="6"/>
        <v>4.7333333333333334</v>
      </c>
      <c r="S159" s="28">
        <f t="shared" si="6"/>
        <v>2.6</v>
      </c>
    </row>
    <row r="160" spans="1:19" x14ac:dyDescent="0.25">
      <c r="A160">
        <v>7</v>
      </c>
      <c r="B160" s="28">
        <f t="shared" si="0"/>
        <v>4.666666666666667</v>
      </c>
      <c r="C160" s="28">
        <f t="shared" si="0"/>
        <v>4.666666666666667</v>
      </c>
      <c r="D160" s="28">
        <f t="shared" si="0"/>
        <v>3.8666666666666667</v>
      </c>
      <c r="E160" s="28"/>
      <c r="F160" s="31">
        <v>7</v>
      </c>
      <c r="G160" s="28">
        <f t="shared" si="4"/>
        <v>5</v>
      </c>
      <c r="H160" s="28">
        <f t="shared" si="4"/>
        <v>5</v>
      </c>
      <c r="I160" s="28">
        <f t="shared" si="4"/>
        <v>4.1333333333333337</v>
      </c>
      <c r="K160" s="31">
        <v>7</v>
      </c>
      <c r="L160" s="28">
        <f t="shared" si="5"/>
        <v>4.9333333333333336</v>
      </c>
      <c r="M160" s="28">
        <f t="shared" si="5"/>
        <v>4.666666666666667</v>
      </c>
      <c r="N160" s="28">
        <f t="shared" si="5"/>
        <v>4.4000000000000004</v>
      </c>
      <c r="P160" s="31">
        <v>7</v>
      </c>
      <c r="Q160" s="28">
        <f t="shared" si="6"/>
        <v>5</v>
      </c>
      <c r="R160" s="28">
        <f t="shared" si="6"/>
        <v>4.9333333333333336</v>
      </c>
      <c r="S160" s="28">
        <f t="shared" si="6"/>
        <v>4.5999999999999996</v>
      </c>
    </row>
    <row r="161" spans="1:19" x14ac:dyDescent="0.25">
      <c r="A161">
        <v>8</v>
      </c>
      <c r="B161" s="28">
        <f t="shared" si="0"/>
        <v>3.8666666666666667</v>
      </c>
      <c r="C161" s="28">
        <f t="shared" si="0"/>
        <v>3.8666666666666667</v>
      </c>
      <c r="D161" s="28">
        <f t="shared" si="0"/>
        <v>3.8666666666666667</v>
      </c>
      <c r="E161" s="28"/>
      <c r="F161" s="31">
        <v>8</v>
      </c>
      <c r="G161" s="28">
        <f t="shared" si="4"/>
        <v>4.4666666666666668</v>
      </c>
      <c r="H161" s="28">
        <f t="shared" si="4"/>
        <v>4.1333333333333337</v>
      </c>
      <c r="I161" s="28">
        <f t="shared" si="4"/>
        <v>3.7333333333333334</v>
      </c>
      <c r="K161" s="31">
        <v>8</v>
      </c>
      <c r="L161" s="28">
        <f t="shared" si="5"/>
        <v>2.7333333333333334</v>
      </c>
      <c r="M161" s="28">
        <f t="shared" si="5"/>
        <v>2.6666666666666665</v>
      </c>
      <c r="N161" s="28">
        <f t="shared" si="5"/>
        <v>2.6666666666666665</v>
      </c>
      <c r="P161" s="31">
        <v>8</v>
      </c>
      <c r="Q161" s="28">
        <f t="shared" si="6"/>
        <v>3.9333333333333331</v>
      </c>
      <c r="R161" s="28">
        <f t="shared" si="6"/>
        <v>3.9333333333333331</v>
      </c>
      <c r="S161" s="28">
        <f t="shared" si="6"/>
        <v>4.2</v>
      </c>
    </row>
    <row r="162" spans="1:19" x14ac:dyDescent="0.25">
      <c r="A162">
        <v>9</v>
      </c>
      <c r="B162" s="28">
        <f t="shared" si="0"/>
        <v>2.2000000000000002</v>
      </c>
      <c r="C162" s="28">
        <f t="shared" si="0"/>
        <v>2.0666666666666669</v>
      </c>
      <c r="D162" s="28">
        <f t="shared" si="0"/>
        <v>3.1333333333333333</v>
      </c>
      <c r="E162" s="28"/>
      <c r="F162" s="31">
        <v>9</v>
      </c>
      <c r="G162" s="28">
        <f t="shared" si="4"/>
        <v>2.2000000000000002</v>
      </c>
      <c r="H162" s="28">
        <f t="shared" si="4"/>
        <v>2.9333333333333331</v>
      </c>
      <c r="I162" s="28">
        <f t="shared" si="4"/>
        <v>3.4666666666666668</v>
      </c>
      <c r="K162" s="31">
        <v>9</v>
      </c>
      <c r="L162" s="28">
        <f t="shared" si="5"/>
        <v>4.5333333333333332</v>
      </c>
      <c r="M162" s="28">
        <f t="shared" si="5"/>
        <v>4.333333333333333</v>
      </c>
      <c r="N162" s="28">
        <f t="shared" si="5"/>
        <v>2.8666666666666667</v>
      </c>
      <c r="P162" s="31">
        <v>9</v>
      </c>
      <c r="Q162" s="28">
        <f t="shared" si="6"/>
        <v>4.4666666666666668</v>
      </c>
      <c r="R162" s="28">
        <f t="shared" si="6"/>
        <v>4.9333333333333336</v>
      </c>
      <c r="S162" s="28">
        <f t="shared" si="6"/>
        <v>4.4666666666666668</v>
      </c>
    </row>
    <row r="163" spans="1:19" x14ac:dyDescent="0.25">
      <c r="A163">
        <v>10</v>
      </c>
      <c r="B163" s="28">
        <f t="shared" si="0"/>
        <v>4.5333333333333332</v>
      </c>
      <c r="C163" s="28">
        <f t="shared" si="0"/>
        <v>2.5333333333333332</v>
      </c>
      <c r="D163" s="28">
        <f t="shared" si="0"/>
        <v>2.0666666666666669</v>
      </c>
      <c r="E163" s="28"/>
      <c r="F163" s="31">
        <v>10</v>
      </c>
      <c r="G163" s="28">
        <f t="shared" si="4"/>
        <v>4.1333333333333337</v>
      </c>
      <c r="H163" s="28">
        <f t="shared" si="4"/>
        <v>4.333333333333333</v>
      </c>
      <c r="I163" s="28">
        <f t="shared" si="4"/>
        <v>3.8</v>
      </c>
      <c r="K163" s="31">
        <v>10</v>
      </c>
      <c r="L163" s="28">
        <f t="shared" si="5"/>
        <v>3.2666666666666666</v>
      </c>
      <c r="M163" s="28">
        <f t="shared" si="5"/>
        <v>3.4666666666666668</v>
      </c>
      <c r="N163" s="28">
        <f t="shared" si="5"/>
        <v>3.3333333333333335</v>
      </c>
      <c r="P163" s="31">
        <v>10</v>
      </c>
      <c r="Q163" s="28">
        <f t="shared" si="6"/>
        <v>4.8</v>
      </c>
      <c r="R163" s="28">
        <f t="shared" si="6"/>
        <v>5</v>
      </c>
      <c r="S163" s="28">
        <f t="shared" si="6"/>
        <v>4.0666666666666664</v>
      </c>
    </row>
    <row r="164" spans="1:19" x14ac:dyDescent="0.25">
      <c r="A164" s="4" t="s">
        <v>256</v>
      </c>
      <c r="B164" s="7">
        <f>AVERAGE(B154:B163)</f>
        <v>3.7666666666666671</v>
      </c>
      <c r="C164" s="7">
        <f t="shared" ref="C164:D164" si="7">AVERAGE(C154:C163)</f>
        <v>3.666666666666667</v>
      </c>
      <c r="D164" s="7">
        <f t="shared" si="7"/>
        <v>3.5666666666666673</v>
      </c>
      <c r="E164" s="7"/>
      <c r="F164" s="7" t="s">
        <v>256</v>
      </c>
      <c r="G164" s="7">
        <f>AVERAGE(G154:G163)</f>
        <v>3.5866666666666669</v>
      </c>
      <c r="H164" s="7">
        <f t="shared" ref="H164:I164" si="8">AVERAGE(H154:H163)</f>
        <v>3.9</v>
      </c>
      <c r="I164" s="7">
        <f t="shared" si="8"/>
        <v>3.7199999999999998</v>
      </c>
      <c r="K164" s="7" t="s">
        <v>256</v>
      </c>
      <c r="L164" s="7">
        <f>AVERAGE(L154:L163)</f>
        <v>3.6866666666666665</v>
      </c>
      <c r="M164" s="7">
        <f t="shared" ref="M164" si="9">AVERAGE(M154:M163)</f>
        <v>3.66</v>
      </c>
      <c r="N164" s="7">
        <f t="shared" ref="N164" si="10">AVERAGE(N154:N163)</f>
        <v>3.38</v>
      </c>
      <c r="P164" s="7" t="s">
        <v>256</v>
      </c>
      <c r="Q164" s="7">
        <f>AVERAGE(Q154:Q163)</f>
        <v>4.74</v>
      </c>
      <c r="R164" s="7">
        <f t="shared" ref="R164" si="11">AVERAGE(R154:R163)</f>
        <v>4.753333333333333</v>
      </c>
      <c r="S164" s="7">
        <f t="shared" ref="S164" si="12">AVERAGE(S154:S163)</f>
        <v>3.9399999999999991</v>
      </c>
    </row>
    <row r="167" spans="1:19" x14ac:dyDescent="0.25">
      <c r="L167" s="4"/>
    </row>
    <row r="168" spans="1:19" x14ac:dyDescent="0.25">
      <c r="L168" s="4"/>
    </row>
    <row r="169" spans="1:19" x14ac:dyDescent="0.25">
      <c r="L169" s="4"/>
    </row>
    <row r="170" spans="1:19" x14ac:dyDescent="0.25">
      <c r="L170" s="4"/>
    </row>
    <row r="171" spans="1:19" x14ac:dyDescent="0.25">
      <c r="L171" s="4"/>
    </row>
    <row r="185" spans="4:17" x14ac:dyDescent="0.25">
      <c r="G185" s="4"/>
      <c r="H185" s="4"/>
      <c r="L185" s="4"/>
      <c r="M185" s="4"/>
      <c r="Q185" s="4"/>
    </row>
    <row r="186" spans="4:17" x14ac:dyDescent="0.25">
      <c r="G186" s="4"/>
      <c r="M186" s="28"/>
    </row>
    <row r="187" spans="4:17" x14ac:dyDescent="0.25">
      <c r="G187" s="4"/>
      <c r="M187" s="28"/>
    </row>
    <row r="188" spans="4:17" x14ac:dyDescent="0.25">
      <c r="G188" s="4"/>
      <c r="M188" s="28"/>
    </row>
    <row r="189" spans="4:17" x14ac:dyDescent="0.25">
      <c r="G189" s="4"/>
      <c r="M189" s="28"/>
    </row>
    <row r="190" spans="4:17" x14ac:dyDescent="0.25">
      <c r="D190" s="4"/>
      <c r="E190" s="4"/>
      <c r="F190" s="4"/>
      <c r="G190" s="4"/>
      <c r="I190" s="4"/>
      <c r="M190" s="28"/>
      <c r="N190" s="4"/>
    </row>
    <row r="193" spans="7:17" x14ac:dyDescent="0.25">
      <c r="G193" s="4"/>
      <c r="H193" s="4"/>
      <c r="L193" s="4"/>
      <c r="M193" s="4"/>
      <c r="Q193" s="4"/>
    </row>
    <row r="194" spans="7:17" x14ac:dyDescent="0.25">
      <c r="G194" s="4"/>
      <c r="M194" s="28"/>
    </row>
    <row r="195" spans="7:17" x14ac:dyDescent="0.25">
      <c r="G195" s="4"/>
      <c r="M195" s="28"/>
    </row>
    <row r="196" spans="7:17" x14ac:dyDescent="0.25">
      <c r="G196" s="4"/>
      <c r="M196" s="28"/>
    </row>
    <row r="197" spans="7:17" x14ac:dyDescent="0.25">
      <c r="G197" s="4"/>
      <c r="M197" s="28"/>
    </row>
    <row r="198" spans="7:17" x14ac:dyDescent="0.25">
      <c r="G198" s="4"/>
      <c r="M198" s="28"/>
    </row>
    <row r="201" spans="7:17" x14ac:dyDescent="0.25">
      <c r="G201" s="4"/>
      <c r="H201" s="4"/>
      <c r="L201" s="4"/>
      <c r="M201" s="4"/>
      <c r="Q201" s="4"/>
    </row>
    <row r="202" spans="7:17" x14ac:dyDescent="0.25">
      <c r="G202" s="4"/>
      <c r="M202" s="28"/>
    </row>
    <row r="203" spans="7:17" x14ac:dyDescent="0.25">
      <c r="G203" s="4"/>
      <c r="M203" s="28"/>
    </row>
    <row r="204" spans="7:17" x14ac:dyDescent="0.25">
      <c r="G204" s="4"/>
      <c r="M204" s="28"/>
    </row>
    <row r="205" spans="7:17" x14ac:dyDescent="0.25">
      <c r="G205" s="4"/>
      <c r="M205" s="28"/>
    </row>
    <row r="206" spans="7:17" x14ac:dyDescent="0.25">
      <c r="G206" s="4"/>
      <c r="M206" s="28"/>
    </row>
    <row r="215" spans="13:13" x14ac:dyDescent="0.25">
      <c r="M215" t="s">
        <v>258</v>
      </c>
    </row>
    <row r="216" spans="13:13" x14ac:dyDescent="0.25">
      <c r="M216" t="s">
        <v>259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49006-09A5-4BAE-88EE-32E0C837EB53}">
  <dimension ref="A2:T45"/>
  <sheetViews>
    <sheetView topLeftCell="F38" zoomScale="55" workbookViewId="0">
      <selection activeCell="AH59" sqref="AH59"/>
    </sheetView>
  </sheetViews>
  <sheetFormatPr defaultRowHeight="15" x14ac:dyDescent="0.25"/>
  <cols>
    <col min="2" max="2" width="11.28515625" customWidth="1"/>
    <col min="3" max="3" width="11.5703125" customWidth="1"/>
  </cols>
  <sheetData>
    <row r="2" spans="1:20" x14ac:dyDescent="0.25">
      <c r="B2" t="s">
        <v>268</v>
      </c>
      <c r="C2" t="s">
        <v>225</v>
      </c>
      <c r="D2" t="s">
        <v>226</v>
      </c>
      <c r="E2" t="s">
        <v>227</v>
      </c>
      <c r="G2" t="s">
        <v>268</v>
      </c>
      <c r="H2" t="s">
        <v>225</v>
      </c>
      <c r="I2" t="s">
        <v>226</v>
      </c>
      <c r="J2" t="s">
        <v>227</v>
      </c>
      <c r="L2" t="s">
        <v>268</v>
      </c>
      <c r="M2" t="s">
        <v>225</v>
      </c>
      <c r="N2" t="s">
        <v>226</v>
      </c>
      <c r="O2" t="s">
        <v>227</v>
      </c>
      <c r="Q2" t="s">
        <v>268</v>
      </c>
      <c r="R2" t="s">
        <v>225</v>
      </c>
      <c r="S2" t="s">
        <v>226</v>
      </c>
      <c r="T2" t="s">
        <v>227</v>
      </c>
    </row>
    <row r="3" spans="1:20" x14ac:dyDescent="0.25">
      <c r="A3" t="s">
        <v>269</v>
      </c>
      <c r="B3">
        <v>1</v>
      </c>
      <c r="C3" s="28">
        <v>2.3333333333333335</v>
      </c>
      <c r="D3" s="28">
        <v>3.9333333333333331</v>
      </c>
      <c r="E3" s="28">
        <v>4.2666666666666666</v>
      </c>
      <c r="G3">
        <v>1</v>
      </c>
      <c r="H3">
        <v>3.8666666666666667</v>
      </c>
      <c r="I3">
        <v>4.333333333333333</v>
      </c>
      <c r="J3">
        <v>3.8666666666666667</v>
      </c>
      <c r="L3">
        <v>1</v>
      </c>
      <c r="M3">
        <v>2.6</v>
      </c>
      <c r="N3">
        <v>2.4</v>
      </c>
      <c r="O3">
        <v>2.8666666666666667</v>
      </c>
      <c r="Q3">
        <v>1</v>
      </c>
      <c r="R3">
        <v>4.7333333333333334</v>
      </c>
      <c r="S3">
        <v>4.7333333333333334</v>
      </c>
      <c r="T3">
        <v>4</v>
      </c>
    </row>
    <row r="4" spans="1:20" x14ac:dyDescent="0.25">
      <c r="B4">
        <v>2</v>
      </c>
      <c r="C4" s="28">
        <v>2.1333333333333333</v>
      </c>
      <c r="D4" s="28">
        <v>2.6666666666666665</v>
      </c>
      <c r="E4" s="28">
        <v>3.0666666666666669</v>
      </c>
      <c r="G4">
        <v>2</v>
      </c>
      <c r="H4">
        <v>4.4666666666666668</v>
      </c>
      <c r="I4">
        <v>4.8</v>
      </c>
      <c r="J4">
        <v>4</v>
      </c>
      <c r="L4">
        <v>2</v>
      </c>
      <c r="M4">
        <v>3.6</v>
      </c>
      <c r="N4">
        <v>3.8</v>
      </c>
      <c r="O4">
        <v>3.6666666666666665</v>
      </c>
      <c r="Q4">
        <v>2</v>
      </c>
      <c r="R4">
        <v>4.7333333333333334</v>
      </c>
      <c r="S4">
        <v>4.8666666666666663</v>
      </c>
      <c r="T4">
        <v>4.1333333333333337</v>
      </c>
    </row>
    <row r="5" spans="1:20" x14ac:dyDescent="0.25">
      <c r="B5">
        <v>3</v>
      </c>
      <c r="C5" s="28">
        <v>4.9333333333333336</v>
      </c>
      <c r="D5" s="28">
        <v>4.9333333333333336</v>
      </c>
      <c r="E5" s="28">
        <v>4.1333333333333337</v>
      </c>
      <c r="G5">
        <v>3</v>
      </c>
      <c r="H5">
        <v>4.5999999999999996</v>
      </c>
      <c r="I5">
        <v>4.4666666666666668</v>
      </c>
      <c r="J5">
        <v>4.1333333333333337</v>
      </c>
      <c r="L5">
        <v>3</v>
      </c>
      <c r="M5">
        <v>3.4666666666666668</v>
      </c>
      <c r="N5">
        <v>3.6666666666666665</v>
      </c>
      <c r="O5">
        <v>3.6</v>
      </c>
      <c r="Q5">
        <v>3</v>
      </c>
      <c r="R5">
        <v>4.9333333333333336</v>
      </c>
      <c r="S5">
        <v>4.9333333333333336</v>
      </c>
      <c r="T5">
        <v>4.333333333333333</v>
      </c>
    </row>
    <row r="6" spans="1:20" x14ac:dyDescent="0.25">
      <c r="B6">
        <v>4</v>
      </c>
      <c r="C6" s="28">
        <v>3.8666666666666667</v>
      </c>
      <c r="D6" s="28">
        <v>3.0666666666666669</v>
      </c>
      <c r="E6" s="28">
        <v>3.0666666666666669</v>
      </c>
      <c r="G6">
        <v>4</v>
      </c>
      <c r="H6">
        <v>1.5333333333333334</v>
      </c>
      <c r="I6">
        <v>1.8</v>
      </c>
      <c r="J6">
        <v>2.4666666666666668</v>
      </c>
      <c r="L6">
        <v>4</v>
      </c>
      <c r="M6">
        <v>4.8</v>
      </c>
      <c r="N6">
        <v>4.5333333333333332</v>
      </c>
      <c r="O6">
        <v>3.2666666666666666</v>
      </c>
      <c r="Q6">
        <v>4</v>
      </c>
      <c r="R6">
        <v>4.9333333333333336</v>
      </c>
      <c r="S6">
        <v>4.666666666666667</v>
      </c>
      <c r="T6">
        <v>3.2</v>
      </c>
    </row>
    <row r="7" spans="1:20" x14ac:dyDescent="0.25">
      <c r="B7">
        <v>5</v>
      </c>
      <c r="C7" s="28">
        <v>4.333333333333333</v>
      </c>
      <c r="D7" s="28">
        <v>4.2666666666666666</v>
      </c>
      <c r="E7" s="28">
        <v>3.8666666666666667</v>
      </c>
      <c r="G7">
        <v>5</v>
      </c>
      <c r="H7">
        <v>2.7333333333333334</v>
      </c>
      <c r="I7">
        <v>3.2666666666666666</v>
      </c>
      <c r="J7">
        <v>3.7333333333333334</v>
      </c>
      <c r="L7">
        <v>5</v>
      </c>
      <c r="M7">
        <v>3.4</v>
      </c>
      <c r="N7">
        <v>3.1333333333333333</v>
      </c>
      <c r="O7">
        <v>3.6666666666666665</v>
      </c>
      <c r="Q7">
        <v>5</v>
      </c>
      <c r="R7">
        <v>5</v>
      </c>
      <c r="S7">
        <v>4.8</v>
      </c>
      <c r="T7">
        <v>3.8</v>
      </c>
    </row>
    <row r="8" spans="1:20" x14ac:dyDescent="0.25">
      <c r="B8">
        <v>6</v>
      </c>
      <c r="C8" s="28">
        <v>4.8</v>
      </c>
      <c r="D8" s="28">
        <v>4.666666666666667</v>
      </c>
      <c r="E8" s="28">
        <v>4.333333333333333</v>
      </c>
      <c r="G8">
        <v>6</v>
      </c>
      <c r="H8">
        <v>2.8666666666666667</v>
      </c>
      <c r="I8">
        <v>3.9333333333333331</v>
      </c>
      <c r="J8">
        <v>3.8666666666666667</v>
      </c>
      <c r="L8">
        <v>6</v>
      </c>
      <c r="M8">
        <v>3.5333333333333332</v>
      </c>
      <c r="N8">
        <v>3.9333333333333331</v>
      </c>
      <c r="O8">
        <v>3.4666666666666668</v>
      </c>
      <c r="Q8">
        <v>6</v>
      </c>
      <c r="R8">
        <v>4.8666666666666663</v>
      </c>
      <c r="S8">
        <v>4.7333333333333334</v>
      </c>
      <c r="T8">
        <v>2.6</v>
      </c>
    </row>
    <row r="9" spans="1:20" x14ac:dyDescent="0.25">
      <c r="B9">
        <v>7</v>
      </c>
      <c r="C9" s="28">
        <v>4.666666666666667</v>
      </c>
      <c r="D9" s="28">
        <v>4.666666666666667</v>
      </c>
      <c r="E9" s="28">
        <v>3.8666666666666667</v>
      </c>
      <c r="G9">
        <v>7</v>
      </c>
      <c r="H9">
        <v>5</v>
      </c>
      <c r="I9">
        <v>5</v>
      </c>
      <c r="J9">
        <v>4.1333333333333337</v>
      </c>
      <c r="L9">
        <v>7</v>
      </c>
      <c r="M9">
        <v>4.9333333333333336</v>
      </c>
      <c r="N9">
        <v>4.666666666666667</v>
      </c>
      <c r="O9">
        <v>4.4000000000000004</v>
      </c>
      <c r="Q9">
        <v>7</v>
      </c>
      <c r="R9">
        <v>5</v>
      </c>
      <c r="S9">
        <v>4.9333333333333336</v>
      </c>
      <c r="T9">
        <v>4.5999999999999996</v>
      </c>
    </row>
    <row r="10" spans="1:20" x14ac:dyDescent="0.25">
      <c r="B10">
        <v>8</v>
      </c>
      <c r="C10" s="28">
        <v>3.8666666666666667</v>
      </c>
      <c r="D10" s="28">
        <v>3.8666666666666667</v>
      </c>
      <c r="E10" s="28">
        <v>3.8666666666666667</v>
      </c>
      <c r="G10">
        <v>8</v>
      </c>
      <c r="H10">
        <v>4.4666666666666668</v>
      </c>
      <c r="I10">
        <v>4.1333333333333337</v>
      </c>
      <c r="J10">
        <v>3.7333333333333334</v>
      </c>
      <c r="L10">
        <v>8</v>
      </c>
      <c r="M10">
        <v>2.7333333333333334</v>
      </c>
      <c r="N10">
        <v>2.6666666666666665</v>
      </c>
      <c r="O10">
        <v>2.6666666666666665</v>
      </c>
      <c r="Q10">
        <v>8</v>
      </c>
      <c r="R10">
        <v>3.9333333333333331</v>
      </c>
      <c r="S10">
        <v>3.9333333333333331</v>
      </c>
      <c r="T10">
        <v>4.2</v>
      </c>
    </row>
    <row r="11" spans="1:20" x14ac:dyDescent="0.25">
      <c r="B11">
        <v>9</v>
      </c>
      <c r="C11" s="28">
        <v>2.2000000000000002</v>
      </c>
      <c r="D11" s="28">
        <v>2.0666666666666669</v>
      </c>
      <c r="E11" s="28">
        <v>3.1333333333333333</v>
      </c>
      <c r="G11">
        <v>9</v>
      </c>
      <c r="H11">
        <v>2.2000000000000002</v>
      </c>
      <c r="I11">
        <v>2.9333333333333331</v>
      </c>
      <c r="J11">
        <v>3.4666666666666668</v>
      </c>
      <c r="L11">
        <v>9</v>
      </c>
      <c r="M11">
        <v>4.5333333333333332</v>
      </c>
      <c r="N11">
        <v>4.333333333333333</v>
      </c>
      <c r="O11">
        <v>2.8666666666666667</v>
      </c>
      <c r="Q11">
        <v>9</v>
      </c>
      <c r="R11">
        <v>4.4666666666666668</v>
      </c>
      <c r="S11">
        <v>4.9333333333333336</v>
      </c>
      <c r="T11">
        <v>4.4666666666666668</v>
      </c>
    </row>
    <row r="12" spans="1:20" x14ac:dyDescent="0.25">
      <c r="B12">
        <v>10</v>
      </c>
      <c r="C12" s="28">
        <v>4.5333333333333332</v>
      </c>
      <c r="D12" s="28">
        <v>2.5333333333333332</v>
      </c>
      <c r="E12" s="28">
        <v>2.0666666666666669</v>
      </c>
      <c r="G12">
        <v>10</v>
      </c>
      <c r="H12">
        <v>4.1333333333333337</v>
      </c>
      <c r="I12">
        <v>4.333333333333333</v>
      </c>
      <c r="J12">
        <v>3.8</v>
      </c>
      <c r="L12">
        <v>10</v>
      </c>
      <c r="M12">
        <v>3.2666666666666666</v>
      </c>
      <c r="N12">
        <v>3.4666666666666668</v>
      </c>
      <c r="O12">
        <v>3.3333333333333335</v>
      </c>
      <c r="Q12">
        <v>10</v>
      </c>
      <c r="R12">
        <v>4.8</v>
      </c>
      <c r="S12">
        <v>5</v>
      </c>
      <c r="T12">
        <v>4.0666666666666664</v>
      </c>
    </row>
    <row r="13" spans="1:20" x14ac:dyDescent="0.25">
      <c r="C13" s="28"/>
      <c r="D13" s="28"/>
      <c r="E13" s="28"/>
    </row>
    <row r="14" spans="1:20" x14ac:dyDescent="0.25">
      <c r="A14" t="s">
        <v>270</v>
      </c>
      <c r="B14">
        <v>1</v>
      </c>
      <c r="C14" s="28">
        <v>3.8666666666666667</v>
      </c>
      <c r="D14" s="28">
        <v>4.333333333333333</v>
      </c>
      <c r="E14" s="28">
        <v>3.8666666666666667</v>
      </c>
    </row>
    <row r="15" spans="1:20" x14ac:dyDescent="0.25">
      <c r="B15">
        <v>2</v>
      </c>
      <c r="C15" s="28">
        <v>4.4666666666666668</v>
      </c>
      <c r="D15" s="28">
        <v>4.8</v>
      </c>
      <c r="E15" s="28">
        <v>4</v>
      </c>
    </row>
    <row r="16" spans="1:20" x14ac:dyDescent="0.25">
      <c r="B16">
        <v>3</v>
      </c>
      <c r="C16" s="28">
        <v>4.5999999999999996</v>
      </c>
      <c r="D16" s="28">
        <v>4.4666666666666668</v>
      </c>
      <c r="E16" s="28">
        <v>4.1333333333333337</v>
      </c>
    </row>
    <row r="17" spans="1:5" x14ac:dyDescent="0.25">
      <c r="B17">
        <v>4</v>
      </c>
      <c r="C17" s="28">
        <v>1.5333333333333334</v>
      </c>
      <c r="D17" s="28">
        <v>1.8</v>
      </c>
      <c r="E17" s="28">
        <v>2.4666666666666668</v>
      </c>
    </row>
    <row r="18" spans="1:5" x14ac:dyDescent="0.25">
      <c r="B18">
        <v>5</v>
      </c>
      <c r="C18" s="28">
        <v>2.7333333333333334</v>
      </c>
      <c r="D18" s="28">
        <v>3.2666666666666666</v>
      </c>
      <c r="E18" s="28">
        <v>3.7333333333333334</v>
      </c>
    </row>
    <row r="19" spans="1:5" x14ac:dyDescent="0.25">
      <c r="B19">
        <v>6</v>
      </c>
      <c r="C19" s="28">
        <v>2.8666666666666667</v>
      </c>
      <c r="D19" s="28">
        <v>3.9333333333333331</v>
      </c>
      <c r="E19" s="28">
        <v>3.8666666666666667</v>
      </c>
    </row>
    <row r="20" spans="1:5" x14ac:dyDescent="0.25">
      <c r="B20">
        <v>7</v>
      </c>
      <c r="C20" s="28">
        <v>5</v>
      </c>
      <c r="D20" s="28">
        <v>5</v>
      </c>
      <c r="E20" s="28">
        <v>4.1333333333333337</v>
      </c>
    </row>
    <row r="21" spans="1:5" x14ac:dyDescent="0.25">
      <c r="B21">
        <v>8</v>
      </c>
      <c r="C21" s="28">
        <v>4.4666666666666668</v>
      </c>
      <c r="D21" s="28">
        <v>4.1333333333333337</v>
      </c>
      <c r="E21" s="28">
        <v>3.7333333333333334</v>
      </c>
    </row>
    <row r="22" spans="1:5" x14ac:dyDescent="0.25">
      <c r="B22">
        <v>9</v>
      </c>
      <c r="C22" s="28">
        <v>2.2000000000000002</v>
      </c>
      <c r="D22" s="28">
        <v>2.9333333333333331</v>
      </c>
      <c r="E22" s="28">
        <v>3.4666666666666668</v>
      </c>
    </row>
    <row r="23" spans="1:5" x14ac:dyDescent="0.25">
      <c r="B23">
        <v>10</v>
      </c>
      <c r="C23" s="28">
        <v>4.1333333333333337</v>
      </c>
      <c r="D23" s="28">
        <v>4.333333333333333</v>
      </c>
      <c r="E23" s="28">
        <v>3.8</v>
      </c>
    </row>
    <row r="24" spans="1:5" x14ac:dyDescent="0.25">
      <c r="C24" s="28"/>
      <c r="D24" s="28"/>
      <c r="E24" s="28"/>
    </row>
    <row r="25" spans="1:5" x14ac:dyDescent="0.25">
      <c r="A25" t="s">
        <v>271</v>
      </c>
      <c r="B25">
        <v>1</v>
      </c>
      <c r="C25" s="28">
        <v>2.6</v>
      </c>
      <c r="D25" s="28">
        <v>2.4</v>
      </c>
      <c r="E25" s="28">
        <v>2.8666666666666667</v>
      </c>
    </row>
    <row r="26" spans="1:5" x14ac:dyDescent="0.25">
      <c r="B26">
        <v>2</v>
      </c>
      <c r="C26" s="28">
        <v>3.6</v>
      </c>
      <c r="D26" s="28">
        <v>3.8</v>
      </c>
      <c r="E26" s="28">
        <v>3.6666666666666665</v>
      </c>
    </row>
    <row r="27" spans="1:5" x14ac:dyDescent="0.25">
      <c r="B27">
        <v>3</v>
      </c>
      <c r="C27" s="28">
        <v>3.4666666666666668</v>
      </c>
      <c r="D27" s="28">
        <v>3.6666666666666665</v>
      </c>
      <c r="E27" s="28">
        <v>3.6</v>
      </c>
    </row>
    <row r="28" spans="1:5" x14ac:dyDescent="0.25">
      <c r="B28">
        <v>4</v>
      </c>
      <c r="C28" s="28">
        <v>4.8</v>
      </c>
      <c r="D28" s="28">
        <v>4.5333333333333332</v>
      </c>
      <c r="E28" s="28">
        <v>3.2666666666666666</v>
      </c>
    </row>
    <row r="29" spans="1:5" x14ac:dyDescent="0.25">
      <c r="B29">
        <v>5</v>
      </c>
      <c r="C29" s="28">
        <v>3.4</v>
      </c>
      <c r="D29" s="28">
        <v>3.1333333333333333</v>
      </c>
      <c r="E29" s="28">
        <v>3.6666666666666665</v>
      </c>
    </row>
    <row r="30" spans="1:5" x14ac:dyDescent="0.25">
      <c r="B30">
        <v>6</v>
      </c>
      <c r="C30" s="28">
        <v>3.5333333333333332</v>
      </c>
      <c r="D30" s="28">
        <v>3.9333333333333331</v>
      </c>
      <c r="E30" s="28">
        <v>3.4666666666666668</v>
      </c>
    </row>
    <row r="31" spans="1:5" x14ac:dyDescent="0.25">
      <c r="B31">
        <v>7</v>
      </c>
      <c r="C31" s="28">
        <v>4.9333333333333336</v>
      </c>
      <c r="D31" s="28">
        <v>4.666666666666667</v>
      </c>
      <c r="E31" s="28">
        <v>4.4000000000000004</v>
      </c>
    </row>
    <row r="32" spans="1:5" x14ac:dyDescent="0.25">
      <c r="B32">
        <v>8</v>
      </c>
      <c r="C32" s="28">
        <v>2.7333333333333334</v>
      </c>
      <c r="D32" s="28">
        <v>2.6666666666666665</v>
      </c>
      <c r="E32" s="28">
        <v>2.6666666666666665</v>
      </c>
    </row>
    <row r="33" spans="1:5" x14ac:dyDescent="0.25">
      <c r="B33">
        <v>9</v>
      </c>
      <c r="C33" s="28">
        <v>4.5333333333333332</v>
      </c>
      <c r="D33" s="28">
        <v>4.333333333333333</v>
      </c>
      <c r="E33" s="28">
        <v>2.8666666666666667</v>
      </c>
    </row>
    <row r="34" spans="1:5" x14ac:dyDescent="0.25">
      <c r="B34">
        <v>10</v>
      </c>
      <c r="C34" s="28">
        <v>3.2666666666666666</v>
      </c>
      <c r="D34" s="28">
        <v>3.4666666666666668</v>
      </c>
      <c r="E34" s="28">
        <v>3.3333333333333335</v>
      </c>
    </row>
    <row r="35" spans="1:5" x14ac:dyDescent="0.25">
      <c r="C35" s="28"/>
      <c r="D35" s="28"/>
      <c r="E35" s="28"/>
    </row>
    <row r="36" spans="1:5" x14ac:dyDescent="0.25">
      <c r="A36" t="s">
        <v>272</v>
      </c>
      <c r="B36">
        <v>1</v>
      </c>
      <c r="C36" s="28">
        <v>4.7333333333333334</v>
      </c>
      <c r="D36" s="28">
        <v>4.7333333333333334</v>
      </c>
      <c r="E36" s="28">
        <v>4</v>
      </c>
    </row>
    <row r="37" spans="1:5" x14ac:dyDescent="0.25">
      <c r="B37">
        <v>2</v>
      </c>
      <c r="C37" s="28">
        <v>4.7333333333333334</v>
      </c>
      <c r="D37" s="28">
        <v>4.8666666666666663</v>
      </c>
      <c r="E37" s="28">
        <v>4.1333333333333337</v>
      </c>
    </row>
    <row r="38" spans="1:5" x14ac:dyDescent="0.25">
      <c r="B38">
        <v>3</v>
      </c>
      <c r="C38" s="28">
        <v>4.9333333333333336</v>
      </c>
      <c r="D38" s="28">
        <v>4.9333333333333336</v>
      </c>
      <c r="E38" s="28">
        <v>4.333333333333333</v>
      </c>
    </row>
    <row r="39" spans="1:5" x14ac:dyDescent="0.25">
      <c r="B39">
        <v>4</v>
      </c>
      <c r="C39" s="28">
        <v>4.9333333333333336</v>
      </c>
      <c r="D39" s="28">
        <v>4.666666666666667</v>
      </c>
      <c r="E39" s="28">
        <v>3.2</v>
      </c>
    </row>
    <row r="40" spans="1:5" x14ac:dyDescent="0.25">
      <c r="B40">
        <v>5</v>
      </c>
      <c r="C40" s="28">
        <v>5</v>
      </c>
      <c r="D40" s="28">
        <v>4.8</v>
      </c>
      <c r="E40" s="28">
        <v>3.8</v>
      </c>
    </row>
    <row r="41" spans="1:5" x14ac:dyDescent="0.25">
      <c r="B41">
        <v>6</v>
      </c>
      <c r="C41" s="28">
        <v>4.8666666666666663</v>
      </c>
      <c r="D41" s="28">
        <v>4.7333333333333334</v>
      </c>
      <c r="E41" s="28">
        <v>2.6</v>
      </c>
    </row>
    <row r="42" spans="1:5" x14ac:dyDescent="0.25">
      <c r="B42">
        <v>7</v>
      </c>
      <c r="C42" s="28">
        <v>5</v>
      </c>
      <c r="D42" s="28">
        <v>4.9333333333333336</v>
      </c>
      <c r="E42" s="28">
        <v>4.5999999999999996</v>
      </c>
    </row>
    <row r="43" spans="1:5" x14ac:dyDescent="0.25">
      <c r="B43">
        <v>8</v>
      </c>
      <c r="C43" s="28">
        <v>3.9333333333333331</v>
      </c>
      <c r="D43" s="28">
        <v>3.9333333333333331</v>
      </c>
      <c r="E43" s="28">
        <v>4.2</v>
      </c>
    </row>
    <row r="44" spans="1:5" x14ac:dyDescent="0.25">
      <c r="B44">
        <v>9</v>
      </c>
      <c r="C44" s="28">
        <v>4.4666666666666668</v>
      </c>
      <c r="D44" s="28">
        <v>4.9333333333333336</v>
      </c>
      <c r="E44" s="28">
        <v>4.4666666666666668</v>
      </c>
    </row>
    <row r="45" spans="1:5" x14ac:dyDescent="0.25">
      <c r="B45">
        <v>10</v>
      </c>
      <c r="C45" s="28">
        <v>4.8</v>
      </c>
      <c r="D45" s="28">
        <v>5</v>
      </c>
      <c r="E45" s="28">
        <v>4.0666666666666664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0D041-E1C2-45AD-A55C-92DEA20438FB}">
  <dimension ref="A2:R81"/>
  <sheetViews>
    <sheetView topLeftCell="G1" zoomScale="85" workbookViewId="0">
      <selection activeCell="AI12" sqref="AI12"/>
    </sheetView>
  </sheetViews>
  <sheetFormatPr defaultRowHeight="15" x14ac:dyDescent="0.25"/>
  <cols>
    <col min="14" max="14" width="14.42578125" bestFit="1" customWidth="1"/>
  </cols>
  <sheetData>
    <row r="2" spans="1:12" x14ac:dyDescent="0.25">
      <c r="B2" t="s">
        <v>268</v>
      </c>
      <c r="C2" t="s">
        <v>225</v>
      </c>
      <c r="D2" t="s">
        <v>226</v>
      </c>
      <c r="E2" t="s">
        <v>227</v>
      </c>
      <c r="I2" t="s">
        <v>268</v>
      </c>
      <c r="J2" t="s">
        <v>278</v>
      </c>
      <c r="K2" t="s">
        <v>277</v>
      </c>
      <c r="L2" t="s">
        <v>227</v>
      </c>
    </row>
    <row r="3" spans="1:12" x14ac:dyDescent="0.25">
      <c r="A3" t="s">
        <v>269</v>
      </c>
      <c r="B3">
        <v>1</v>
      </c>
      <c r="C3" s="28">
        <v>2.3333333333333335</v>
      </c>
      <c r="D3" s="28">
        <v>3.9333333333333331</v>
      </c>
      <c r="E3" s="28">
        <v>4.2666666666666666</v>
      </c>
      <c r="H3" t="s">
        <v>269</v>
      </c>
      <c r="I3">
        <v>1</v>
      </c>
      <c r="J3" s="28">
        <v>2.3333333333333335</v>
      </c>
      <c r="K3" s="28">
        <v>3.9333333333333331</v>
      </c>
      <c r="L3" s="28">
        <v>4.2666666666666666</v>
      </c>
    </row>
    <row r="4" spans="1:12" x14ac:dyDescent="0.25">
      <c r="B4">
        <v>2</v>
      </c>
      <c r="C4" s="28">
        <v>2.1333333333333333</v>
      </c>
      <c r="D4" s="28">
        <v>2.6666666666666665</v>
      </c>
      <c r="E4" s="28">
        <v>3.0666666666666669</v>
      </c>
      <c r="H4" t="s">
        <v>270</v>
      </c>
      <c r="I4">
        <v>1</v>
      </c>
      <c r="J4" s="28">
        <v>3.8666666666666667</v>
      </c>
      <c r="K4" s="28">
        <v>4.333333333333333</v>
      </c>
      <c r="L4" s="28">
        <v>3.8666666666666667</v>
      </c>
    </row>
    <row r="5" spans="1:12" x14ac:dyDescent="0.25">
      <c r="B5">
        <v>3</v>
      </c>
      <c r="C5" s="28">
        <v>4.9333333333333336</v>
      </c>
      <c r="D5" s="28">
        <v>4.9333333333333336</v>
      </c>
      <c r="E5" s="28">
        <v>4.1333333333333337</v>
      </c>
      <c r="H5" t="s">
        <v>271</v>
      </c>
      <c r="I5">
        <v>1</v>
      </c>
      <c r="J5" s="28">
        <v>2.6</v>
      </c>
      <c r="K5" s="28">
        <v>2.4</v>
      </c>
      <c r="L5" s="28">
        <v>2.8666666666666667</v>
      </c>
    </row>
    <row r="6" spans="1:12" x14ac:dyDescent="0.25">
      <c r="B6">
        <v>4</v>
      </c>
      <c r="C6" s="28">
        <v>3.8666666666666667</v>
      </c>
      <c r="D6" s="28">
        <v>3.0666666666666669</v>
      </c>
      <c r="E6" s="28">
        <v>3.0666666666666669</v>
      </c>
      <c r="H6" t="s">
        <v>272</v>
      </c>
      <c r="I6">
        <v>1</v>
      </c>
      <c r="J6" s="28">
        <v>4.7333333333333334</v>
      </c>
      <c r="K6" s="28">
        <v>4.7333333333333334</v>
      </c>
      <c r="L6" s="28">
        <v>4</v>
      </c>
    </row>
    <row r="7" spans="1:12" x14ac:dyDescent="0.25">
      <c r="B7">
        <v>5</v>
      </c>
      <c r="C7" s="28">
        <v>4.333333333333333</v>
      </c>
      <c r="D7" s="28">
        <v>4.2666666666666666</v>
      </c>
      <c r="E7" s="28">
        <v>3.8666666666666667</v>
      </c>
      <c r="J7" s="28"/>
      <c r="K7" s="28"/>
      <c r="L7" s="28"/>
    </row>
    <row r="8" spans="1:12" x14ac:dyDescent="0.25">
      <c r="B8">
        <v>6</v>
      </c>
      <c r="C8" s="28">
        <v>4.8</v>
      </c>
      <c r="D8" s="28">
        <v>4.666666666666667</v>
      </c>
      <c r="E8" s="28">
        <v>4.333333333333333</v>
      </c>
      <c r="H8" t="s">
        <v>269</v>
      </c>
      <c r="I8">
        <v>2</v>
      </c>
      <c r="J8" s="28">
        <v>2.1333333333333333</v>
      </c>
      <c r="K8" s="28">
        <v>2.6666666666666665</v>
      </c>
      <c r="L8" s="28">
        <v>3.0666666666666669</v>
      </c>
    </row>
    <row r="9" spans="1:12" x14ac:dyDescent="0.25">
      <c r="B9">
        <v>7</v>
      </c>
      <c r="C9" s="28">
        <v>4.666666666666667</v>
      </c>
      <c r="D9" s="28">
        <v>4.666666666666667</v>
      </c>
      <c r="E9" s="28">
        <v>3.8666666666666667</v>
      </c>
      <c r="H9" t="s">
        <v>270</v>
      </c>
      <c r="I9">
        <v>2</v>
      </c>
      <c r="J9" s="28">
        <v>4.4666666666666668</v>
      </c>
      <c r="K9" s="28">
        <v>4.8</v>
      </c>
      <c r="L9" s="28">
        <v>4</v>
      </c>
    </row>
    <row r="10" spans="1:12" x14ac:dyDescent="0.25">
      <c r="B10">
        <v>8</v>
      </c>
      <c r="C10" s="28">
        <v>3.8666666666666667</v>
      </c>
      <c r="D10" s="28">
        <v>3.8666666666666667</v>
      </c>
      <c r="E10" s="28">
        <v>3.8666666666666667</v>
      </c>
      <c r="H10" t="s">
        <v>271</v>
      </c>
      <c r="I10">
        <v>2</v>
      </c>
      <c r="J10" s="28">
        <v>3.6</v>
      </c>
      <c r="K10" s="28">
        <v>3.8</v>
      </c>
      <c r="L10" s="28">
        <v>3.6666666666666665</v>
      </c>
    </row>
    <row r="11" spans="1:12" x14ac:dyDescent="0.25">
      <c r="B11">
        <v>9</v>
      </c>
      <c r="C11" s="28">
        <v>2.2000000000000002</v>
      </c>
      <c r="D11" s="28">
        <v>2.0666666666666669</v>
      </c>
      <c r="E11" s="28">
        <v>3.1333333333333333</v>
      </c>
      <c r="H11" t="s">
        <v>272</v>
      </c>
      <c r="I11">
        <v>2</v>
      </c>
      <c r="J11" s="28">
        <v>4.7333333333333334</v>
      </c>
      <c r="K11" s="28">
        <v>4.8666666666666663</v>
      </c>
      <c r="L11" s="28">
        <v>4.1333333333333337</v>
      </c>
    </row>
    <row r="12" spans="1:12" x14ac:dyDescent="0.25">
      <c r="B12">
        <v>10</v>
      </c>
      <c r="C12" s="28">
        <v>4.5333333333333332</v>
      </c>
      <c r="D12" s="28">
        <v>2.5333333333333332</v>
      </c>
      <c r="E12" s="28">
        <v>2.0666666666666669</v>
      </c>
      <c r="J12" s="28"/>
      <c r="K12" s="28"/>
      <c r="L12" s="28"/>
    </row>
    <row r="13" spans="1:12" x14ac:dyDescent="0.25">
      <c r="B13" s="4" t="s">
        <v>256</v>
      </c>
      <c r="C13" s="7">
        <f>AVERAGE(C3:C12)</f>
        <v>3.7666666666666671</v>
      </c>
      <c r="D13" s="7">
        <f t="shared" ref="D13:E13" si="0">AVERAGE(D3:D12)</f>
        <v>3.666666666666667</v>
      </c>
      <c r="E13" s="7">
        <f t="shared" si="0"/>
        <v>3.5666666666666673</v>
      </c>
      <c r="H13" t="s">
        <v>269</v>
      </c>
      <c r="I13">
        <v>3</v>
      </c>
      <c r="J13" s="28">
        <v>4.9333333333333336</v>
      </c>
      <c r="K13" s="28">
        <v>4.9333333333333336</v>
      </c>
      <c r="L13" s="28">
        <v>4.1333333333333337</v>
      </c>
    </row>
    <row r="14" spans="1:12" x14ac:dyDescent="0.25">
      <c r="A14" t="s">
        <v>270</v>
      </c>
      <c r="B14">
        <v>1</v>
      </c>
      <c r="C14" s="28">
        <v>3.8666666666666667</v>
      </c>
      <c r="D14" s="28">
        <v>4.333333333333333</v>
      </c>
      <c r="E14" s="28">
        <v>3.8666666666666667</v>
      </c>
      <c r="H14" t="s">
        <v>270</v>
      </c>
      <c r="I14">
        <v>3</v>
      </c>
      <c r="J14" s="28">
        <v>4.5999999999999996</v>
      </c>
      <c r="K14" s="28">
        <v>4.4666666666666668</v>
      </c>
      <c r="L14" s="28">
        <v>4.1333333333333337</v>
      </c>
    </row>
    <row r="15" spans="1:12" x14ac:dyDescent="0.25">
      <c r="B15">
        <v>2</v>
      </c>
      <c r="C15" s="28">
        <v>4.4666666666666668</v>
      </c>
      <c r="D15" s="28">
        <v>4.8</v>
      </c>
      <c r="E15" s="28">
        <v>4</v>
      </c>
      <c r="H15" t="s">
        <v>271</v>
      </c>
      <c r="I15">
        <v>3</v>
      </c>
      <c r="J15" s="28">
        <v>3.4666666666666668</v>
      </c>
      <c r="K15" s="28">
        <v>3.6666666666666665</v>
      </c>
      <c r="L15" s="28">
        <v>3.6</v>
      </c>
    </row>
    <row r="16" spans="1:12" x14ac:dyDescent="0.25">
      <c r="B16">
        <v>3</v>
      </c>
      <c r="C16" s="28">
        <v>4.5999999999999996</v>
      </c>
      <c r="D16" s="28">
        <v>4.4666666666666668</v>
      </c>
      <c r="E16" s="28">
        <v>4.1333333333333337</v>
      </c>
      <c r="H16" t="s">
        <v>272</v>
      </c>
      <c r="I16">
        <v>3</v>
      </c>
      <c r="J16" s="28">
        <v>4.9333333333333336</v>
      </c>
      <c r="K16" s="28">
        <v>4.9333333333333336</v>
      </c>
      <c r="L16" s="28">
        <v>4.333333333333333</v>
      </c>
    </row>
    <row r="17" spans="1:12" x14ac:dyDescent="0.25">
      <c r="B17">
        <v>4</v>
      </c>
      <c r="C17" s="28">
        <v>1.5333333333333334</v>
      </c>
      <c r="D17" s="28">
        <v>1.8</v>
      </c>
      <c r="E17" s="28">
        <v>2.4666666666666668</v>
      </c>
      <c r="J17" s="28"/>
      <c r="K17" s="28"/>
      <c r="L17" s="28"/>
    </row>
    <row r="18" spans="1:12" x14ac:dyDescent="0.25">
      <c r="B18">
        <v>5</v>
      </c>
      <c r="C18" s="28">
        <v>2.7333333333333334</v>
      </c>
      <c r="D18" s="28">
        <v>3.2666666666666666</v>
      </c>
      <c r="E18" s="28">
        <v>3.7333333333333334</v>
      </c>
      <c r="H18" t="s">
        <v>269</v>
      </c>
      <c r="I18">
        <v>4</v>
      </c>
      <c r="J18" s="28">
        <v>3.8666666666666667</v>
      </c>
      <c r="K18" s="28">
        <v>3.0666666666666669</v>
      </c>
      <c r="L18" s="28">
        <v>3.0666666666666669</v>
      </c>
    </row>
    <row r="19" spans="1:12" x14ac:dyDescent="0.25">
      <c r="B19">
        <v>6</v>
      </c>
      <c r="C19" s="28">
        <v>2.8666666666666667</v>
      </c>
      <c r="D19" s="28">
        <v>3.9333333333333331</v>
      </c>
      <c r="E19" s="28">
        <v>3.8666666666666667</v>
      </c>
      <c r="H19" t="s">
        <v>270</v>
      </c>
      <c r="I19">
        <v>4</v>
      </c>
      <c r="J19" s="28">
        <v>1.5333333333333334</v>
      </c>
      <c r="K19" s="28">
        <v>1.8</v>
      </c>
      <c r="L19" s="28">
        <v>2.4666666666666668</v>
      </c>
    </row>
    <row r="20" spans="1:12" x14ac:dyDescent="0.25">
      <c r="B20">
        <v>7</v>
      </c>
      <c r="C20" s="28">
        <v>5</v>
      </c>
      <c r="D20" s="28">
        <v>5</v>
      </c>
      <c r="E20" s="28">
        <v>4.1333333333333337</v>
      </c>
      <c r="H20" t="s">
        <v>271</v>
      </c>
      <c r="I20">
        <v>4</v>
      </c>
      <c r="J20" s="28">
        <v>4.8</v>
      </c>
      <c r="K20" s="28">
        <v>4.5333333333333332</v>
      </c>
      <c r="L20" s="28">
        <v>3.2666666666666666</v>
      </c>
    </row>
    <row r="21" spans="1:12" x14ac:dyDescent="0.25">
      <c r="B21">
        <v>8</v>
      </c>
      <c r="C21" s="28">
        <v>4.4666666666666668</v>
      </c>
      <c r="D21" s="28">
        <v>4.1333333333333337</v>
      </c>
      <c r="E21" s="28">
        <v>3.7333333333333334</v>
      </c>
      <c r="H21" t="s">
        <v>272</v>
      </c>
      <c r="I21">
        <v>4</v>
      </c>
      <c r="J21" s="28">
        <v>4.9333333333333336</v>
      </c>
      <c r="K21" s="28">
        <v>4.666666666666667</v>
      </c>
      <c r="L21" s="28">
        <v>3.2</v>
      </c>
    </row>
    <row r="22" spans="1:12" x14ac:dyDescent="0.25">
      <c r="B22">
        <v>9</v>
      </c>
      <c r="C22" s="28">
        <v>2.2000000000000002</v>
      </c>
      <c r="D22" s="28">
        <v>2.9333333333333331</v>
      </c>
      <c r="E22" s="28">
        <v>3.4666666666666668</v>
      </c>
      <c r="J22" s="28"/>
      <c r="K22" s="28"/>
      <c r="L22" s="28"/>
    </row>
    <row r="23" spans="1:12" x14ac:dyDescent="0.25">
      <c r="B23">
        <v>10</v>
      </c>
      <c r="C23" s="28">
        <v>4.1333333333333337</v>
      </c>
      <c r="D23" s="28">
        <v>4.333333333333333</v>
      </c>
      <c r="E23" s="28">
        <v>3.8</v>
      </c>
      <c r="H23" t="s">
        <v>269</v>
      </c>
      <c r="I23">
        <v>5</v>
      </c>
      <c r="J23" s="28">
        <v>4.333333333333333</v>
      </c>
      <c r="K23" s="28">
        <v>4.2666666666666666</v>
      </c>
      <c r="L23" s="28">
        <v>3.8666666666666667</v>
      </c>
    </row>
    <row r="24" spans="1:12" x14ac:dyDescent="0.25">
      <c r="B24" s="4" t="s">
        <v>256</v>
      </c>
      <c r="C24" s="7">
        <f>AVERAGE(C14:C23)</f>
        <v>3.5866666666666669</v>
      </c>
      <c r="D24" s="7">
        <f t="shared" ref="D24" si="1">AVERAGE(D14:D23)</f>
        <v>3.9</v>
      </c>
      <c r="E24" s="7">
        <f t="shared" ref="E24" si="2">AVERAGE(E14:E23)</f>
        <v>3.7199999999999998</v>
      </c>
      <c r="H24" t="s">
        <v>270</v>
      </c>
      <c r="I24">
        <v>5</v>
      </c>
      <c r="J24" s="28">
        <v>2.7333333333333334</v>
      </c>
      <c r="K24" s="28">
        <v>3.2666666666666666</v>
      </c>
      <c r="L24" s="28">
        <v>3.7333333333333334</v>
      </c>
    </row>
    <row r="25" spans="1:12" x14ac:dyDescent="0.25">
      <c r="A25" t="s">
        <v>271</v>
      </c>
      <c r="B25">
        <v>1</v>
      </c>
      <c r="C25" s="28">
        <v>2.6</v>
      </c>
      <c r="D25" s="28">
        <v>2.4</v>
      </c>
      <c r="E25" s="28">
        <v>2.8666666666666667</v>
      </c>
      <c r="H25" t="s">
        <v>271</v>
      </c>
      <c r="I25">
        <v>5</v>
      </c>
      <c r="J25" s="28">
        <v>3.4</v>
      </c>
      <c r="K25" s="28">
        <v>3.1333333333333333</v>
      </c>
      <c r="L25" s="28">
        <v>3.6666666666666665</v>
      </c>
    </row>
    <row r="26" spans="1:12" x14ac:dyDescent="0.25">
      <c r="B26">
        <v>2</v>
      </c>
      <c r="C26" s="28">
        <v>3.6</v>
      </c>
      <c r="D26" s="28">
        <v>3.8</v>
      </c>
      <c r="E26" s="28">
        <v>3.6666666666666665</v>
      </c>
      <c r="H26" t="s">
        <v>272</v>
      </c>
      <c r="I26">
        <v>5</v>
      </c>
      <c r="J26" s="28">
        <v>5</v>
      </c>
      <c r="K26" s="28">
        <v>4.8</v>
      </c>
      <c r="L26" s="28">
        <v>3.8</v>
      </c>
    </row>
    <row r="27" spans="1:12" x14ac:dyDescent="0.25">
      <c r="B27">
        <v>3</v>
      </c>
      <c r="C27" s="28">
        <v>3.4666666666666668</v>
      </c>
      <c r="D27" s="28">
        <v>3.6666666666666665</v>
      </c>
      <c r="E27" s="28">
        <v>3.6</v>
      </c>
      <c r="J27" s="28"/>
      <c r="K27" s="28"/>
      <c r="L27" s="28"/>
    </row>
    <row r="28" spans="1:12" x14ac:dyDescent="0.25">
      <c r="B28">
        <v>4</v>
      </c>
      <c r="C28" s="28">
        <v>4.8</v>
      </c>
      <c r="D28" s="28">
        <v>4.5333333333333332</v>
      </c>
      <c r="E28" s="28">
        <v>3.2666666666666666</v>
      </c>
      <c r="H28" t="s">
        <v>269</v>
      </c>
      <c r="I28">
        <v>6</v>
      </c>
      <c r="J28" s="28">
        <v>4.8</v>
      </c>
      <c r="K28" s="28">
        <v>4.666666666666667</v>
      </c>
      <c r="L28" s="28">
        <v>4.333333333333333</v>
      </c>
    </row>
    <row r="29" spans="1:12" x14ac:dyDescent="0.25">
      <c r="B29">
        <v>5</v>
      </c>
      <c r="C29" s="28">
        <v>3.4</v>
      </c>
      <c r="D29" s="28">
        <v>3.1333333333333333</v>
      </c>
      <c r="E29" s="28">
        <v>3.6666666666666665</v>
      </c>
      <c r="H29" t="s">
        <v>270</v>
      </c>
      <c r="I29">
        <v>6</v>
      </c>
      <c r="J29" s="28">
        <v>2.8666666666666667</v>
      </c>
      <c r="K29" s="28">
        <v>3.9333333333333331</v>
      </c>
      <c r="L29" s="28">
        <v>3.8666666666666667</v>
      </c>
    </row>
    <row r="30" spans="1:12" x14ac:dyDescent="0.25">
      <c r="B30">
        <v>6</v>
      </c>
      <c r="C30" s="28">
        <v>3.5333333333333332</v>
      </c>
      <c r="D30" s="28">
        <v>3.9333333333333331</v>
      </c>
      <c r="E30" s="28">
        <v>3.4666666666666668</v>
      </c>
      <c r="H30" t="s">
        <v>271</v>
      </c>
      <c r="I30">
        <v>6</v>
      </c>
      <c r="J30" s="28">
        <v>3.5333333333333332</v>
      </c>
      <c r="K30" s="28">
        <v>3.9333333333333331</v>
      </c>
      <c r="L30" s="28">
        <v>3.4666666666666668</v>
      </c>
    </row>
    <row r="31" spans="1:12" x14ac:dyDescent="0.25">
      <c r="B31">
        <v>7</v>
      </c>
      <c r="C31" s="28">
        <v>4.9333333333333336</v>
      </c>
      <c r="D31" s="28">
        <v>4.666666666666667</v>
      </c>
      <c r="E31" s="28">
        <v>4.4000000000000004</v>
      </c>
      <c r="H31" t="s">
        <v>272</v>
      </c>
      <c r="I31">
        <v>6</v>
      </c>
      <c r="J31" s="28">
        <v>4.8666666666666663</v>
      </c>
      <c r="K31" s="28">
        <v>4.7333333333333334</v>
      </c>
      <c r="L31" s="28">
        <v>2.6</v>
      </c>
    </row>
    <row r="32" spans="1:12" x14ac:dyDescent="0.25">
      <c r="B32">
        <v>8</v>
      </c>
      <c r="C32" s="28">
        <v>2.7333333333333334</v>
      </c>
      <c r="D32" s="28">
        <v>2.6666666666666665</v>
      </c>
      <c r="E32" s="28">
        <v>2.6666666666666665</v>
      </c>
      <c r="J32" s="28"/>
      <c r="K32" s="28"/>
      <c r="L32" s="28"/>
    </row>
    <row r="33" spans="1:18" x14ac:dyDescent="0.25">
      <c r="B33">
        <v>9</v>
      </c>
      <c r="C33" s="28">
        <v>4.5333333333333332</v>
      </c>
      <c r="D33" s="28">
        <v>4.333333333333333</v>
      </c>
      <c r="E33" s="28">
        <v>2.8666666666666667</v>
      </c>
      <c r="H33" t="s">
        <v>269</v>
      </c>
      <c r="I33">
        <v>7</v>
      </c>
      <c r="J33" s="28">
        <v>4.666666666666667</v>
      </c>
      <c r="K33" s="28">
        <v>4.666666666666667</v>
      </c>
      <c r="L33" s="28">
        <v>3.8666666666666667</v>
      </c>
    </row>
    <row r="34" spans="1:18" x14ac:dyDescent="0.25">
      <c r="B34">
        <v>10</v>
      </c>
      <c r="C34" s="28">
        <v>3.2666666666666666</v>
      </c>
      <c r="D34" s="28">
        <v>3.4666666666666668</v>
      </c>
      <c r="E34" s="28">
        <v>3.3333333333333335</v>
      </c>
      <c r="H34" t="s">
        <v>270</v>
      </c>
      <c r="I34">
        <v>7</v>
      </c>
      <c r="J34" s="28">
        <v>5</v>
      </c>
      <c r="K34" s="28">
        <v>5</v>
      </c>
      <c r="L34" s="28">
        <v>4.1333333333333337</v>
      </c>
    </row>
    <row r="35" spans="1:18" x14ac:dyDescent="0.25">
      <c r="B35" s="4" t="s">
        <v>256</v>
      </c>
      <c r="C35" s="7">
        <f>AVERAGE(C25:C34)</f>
        <v>3.6866666666666665</v>
      </c>
      <c r="D35" s="7">
        <f t="shared" ref="D35" si="3">AVERAGE(D25:D34)</f>
        <v>3.66</v>
      </c>
      <c r="E35" s="7">
        <f t="shared" ref="E35" si="4">AVERAGE(E25:E34)</f>
        <v>3.38</v>
      </c>
      <c r="H35" t="s">
        <v>271</v>
      </c>
      <c r="I35">
        <v>7</v>
      </c>
      <c r="J35" s="28">
        <v>4.9333333333333336</v>
      </c>
      <c r="K35" s="28">
        <v>4.666666666666667</v>
      </c>
      <c r="L35" s="28">
        <v>4.4000000000000004</v>
      </c>
    </row>
    <row r="36" spans="1:18" x14ac:dyDescent="0.25">
      <c r="A36" t="s">
        <v>272</v>
      </c>
      <c r="B36">
        <v>1</v>
      </c>
      <c r="C36" s="28">
        <v>4.7333333333333334</v>
      </c>
      <c r="D36" s="28">
        <v>4.7333333333333334</v>
      </c>
      <c r="E36" s="28">
        <v>4</v>
      </c>
      <c r="H36" t="s">
        <v>272</v>
      </c>
      <c r="I36">
        <v>7</v>
      </c>
      <c r="J36" s="28">
        <v>5</v>
      </c>
      <c r="K36" s="28">
        <v>4.9333333333333336</v>
      </c>
      <c r="L36" s="28">
        <v>4.5999999999999996</v>
      </c>
    </row>
    <row r="37" spans="1:18" x14ac:dyDescent="0.25">
      <c r="B37">
        <v>2</v>
      </c>
      <c r="C37" s="28">
        <v>4.7333333333333334</v>
      </c>
      <c r="D37" s="28">
        <v>4.8666666666666663</v>
      </c>
      <c r="E37" s="28">
        <v>4.1333333333333337</v>
      </c>
      <c r="J37" s="28"/>
      <c r="K37" s="28"/>
      <c r="L37" s="28"/>
    </row>
    <row r="38" spans="1:18" x14ac:dyDescent="0.25">
      <c r="B38">
        <v>3</v>
      </c>
      <c r="C38" s="28">
        <v>4.9333333333333336</v>
      </c>
      <c r="D38" s="28">
        <v>4.9333333333333336</v>
      </c>
      <c r="E38" s="28">
        <v>4.333333333333333</v>
      </c>
      <c r="H38" t="s">
        <v>269</v>
      </c>
      <c r="I38">
        <v>8</v>
      </c>
      <c r="J38" s="28">
        <v>3.8666666666666667</v>
      </c>
      <c r="K38" s="28">
        <v>3.8666666666666667</v>
      </c>
      <c r="L38" s="28">
        <v>3.8666666666666667</v>
      </c>
      <c r="R38" t="s">
        <v>273</v>
      </c>
    </row>
    <row r="39" spans="1:18" x14ac:dyDescent="0.25">
      <c r="B39">
        <v>4</v>
      </c>
      <c r="C39" s="28">
        <v>4.9333333333333336</v>
      </c>
      <c r="D39" s="28">
        <v>4.666666666666667</v>
      </c>
      <c r="E39" s="28">
        <v>3.2</v>
      </c>
      <c r="H39" t="s">
        <v>270</v>
      </c>
      <c r="I39">
        <v>8</v>
      </c>
      <c r="J39" s="28">
        <v>4.4666666666666668</v>
      </c>
      <c r="K39" s="28">
        <v>4.1333333333333337</v>
      </c>
      <c r="L39" s="28">
        <v>3.7333333333333334</v>
      </c>
      <c r="R39" t="s">
        <v>274</v>
      </c>
    </row>
    <row r="40" spans="1:18" x14ac:dyDescent="0.25">
      <c r="B40">
        <v>5</v>
      </c>
      <c r="C40" s="28">
        <v>5</v>
      </c>
      <c r="D40" s="28">
        <v>4.8</v>
      </c>
      <c r="E40" s="28">
        <v>3.8</v>
      </c>
      <c r="H40" t="s">
        <v>271</v>
      </c>
      <c r="I40">
        <v>8</v>
      </c>
      <c r="J40" s="28">
        <v>2.7333333333333334</v>
      </c>
      <c r="K40" s="28">
        <v>2.6666666666666665</v>
      </c>
      <c r="L40" s="28">
        <v>2.6666666666666665</v>
      </c>
      <c r="R40" t="s">
        <v>275</v>
      </c>
    </row>
    <row r="41" spans="1:18" x14ac:dyDescent="0.25">
      <c r="B41">
        <v>6</v>
      </c>
      <c r="C41" s="28">
        <v>4.8666666666666663</v>
      </c>
      <c r="D41" s="28">
        <v>4.7333333333333334</v>
      </c>
      <c r="E41" s="28">
        <v>2.6</v>
      </c>
      <c r="H41" t="s">
        <v>272</v>
      </c>
      <c r="I41">
        <v>8</v>
      </c>
      <c r="J41" s="28">
        <v>3.9333333333333331</v>
      </c>
      <c r="K41" s="28">
        <v>3.9333333333333331</v>
      </c>
      <c r="L41" s="28">
        <v>4.2</v>
      </c>
      <c r="R41" t="s">
        <v>276</v>
      </c>
    </row>
    <row r="42" spans="1:18" x14ac:dyDescent="0.25">
      <c r="B42">
        <v>7</v>
      </c>
      <c r="C42" s="28">
        <v>5</v>
      </c>
      <c r="D42" s="28">
        <v>4.9333333333333336</v>
      </c>
      <c r="E42" s="28">
        <v>4.5999999999999996</v>
      </c>
      <c r="J42" s="28"/>
      <c r="K42" s="28"/>
      <c r="L42" s="28"/>
    </row>
    <row r="43" spans="1:18" x14ac:dyDescent="0.25">
      <c r="B43">
        <v>8</v>
      </c>
      <c r="C43" s="28">
        <v>3.9333333333333331</v>
      </c>
      <c r="D43" s="28">
        <v>3.9333333333333331</v>
      </c>
      <c r="E43" s="28">
        <v>4.2</v>
      </c>
      <c r="H43" t="s">
        <v>269</v>
      </c>
      <c r="I43">
        <v>9</v>
      </c>
      <c r="J43" s="28">
        <v>2.2000000000000002</v>
      </c>
      <c r="K43" s="28">
        <v>2.0666666666666669</v>
      </c>
      <c r="L43" s="28">
        <v>3.1333333333333333</v>
      </c>
    </row>
    <row r="44" spans="1:18" x14ac:dyDescent="0.25">
      <c r="B44">
        <v>9</v>
      </c>
      <c r="C44" s="28">
        <v>4.4666666666666668</v>
      </c>
      <c r="D44" s="28">
        <v>4.9333333333333336</v>
      </c>
      <c r="E44" s="28">
        <v>4.4666666666666668</v>
      </c>
      <c r="H44" t="s">
        <v>270</v>
      </c>
      <c r="I44">
        <v>9</v>
      </c>
      <c r="J44" s="28">
        <v>2.2000000000000002</v>
      </c>
      <c r="K44" s="28">
        <v>2.9333333333333331</v>
      </c>
      <c r="L44" s="28">
        <v>3.4666666666666668</v>
      </c>
    </row>
    <row r="45" spans="1:18" x14ac:dyDescent="0.25">
      <c r="B45">
        <v>10</v>
      </c>
      <c r="C45" s="28">
        <v>4.8</v>
      </c>
      <c r="D45" s="28">
        <v>5</v>
      </c>
      <c r="E45" s="28">
        <v>4.0666666666666664</v>
      </c>
      <c r="H45" t="s">
        <v>271</v>
      </c>
      <c r="I45">
        <v>9</v>
      </c>
      <c r="J45" s="28">
        <v>4.5333333333333332</v>
      </c>
      <c r="K45" s="28">
        <v>4.333333333333333</v>
      </c>
      <c r="L45" s="28">
        <v>2.8666666666666667</v>
      </c>
    </row>
    <row r="46" spans="1:18" x14ac:dyDescent="0.25">
      <c r="B46" s="4" t="s">
        <v>256</v>
      </c>
      <c r="C46" s="7">
        <f>AVERAGE(C36:C45)</f>
        <v>4.74</v>
      </c>
      <c r="D46" s="7">
        <f t="shared" ref="D46" si="5">AVERAGE(D36:D45)</f>
        <v>4.753333333333333</v>
      </c>
      <c r="E46" s="7">
        <f t="shared" ref="E46" si="6">AVERAGE(E36:E45)</f>
        <v>3.9399999999999991</v>
      </c>
      <c r="H46" t="s">
        <v>272</v>
      </c>
      <c r="I46">
        <v>9</v>
      </c>
      <c r="J46" s="28">
        <v>4.4666666666666668</v>
      </c>
      <c r="K46" s="28">
        <v>4.9333333333333336</v>
      </c>
      <c r="L46" s="28">
        <v>4.4666666666666668</v>
      </c>
    </row>
    <row r="47" spans="1:18" x14ac:dyDescent="0.25">
      <c r="C47" s="28"/>
      <c r="D47" s="28"/>
      <c r="E47" s="28"/>
      <c r="J47" s="28"/>
      <c r="K47" s="28"/>
      <c r="L47" s="28"/>
      <c r="N47" t="s">
        <v>304</v>
      </c>
    </row>
    <row r="48" spans="1:18" x14ac:dyDescent="0.25">
      <c r="C48" s="28"/>
      <c r="D48" s="28"/>
      <c r="E48" s="28"/>
      <c r="H48" t="s">
        <v>269</v>
      </c>
      <c r="I48">
        <v>10</v>
      </c>
      <c r="J48" s="28">
        <v>4.5333333333333332</v>
      </c>
      <c r="K48" s="28">
        <v>2.5333333333333332</v>
      </c>
      <c r="L48" s="28">
        <v>2.0666666666666669</v>
      </c>
      <c r="N48" t="s">
        <v>305</v>
      </c>
    </row>
    <row r="49" spans="8:15" x14ac:dyDescent="0.25">
      <c r="H49" t="s">
        <v>270</v>
      </c>
      <c r="I49">
        <v>10</v>
      </c>
      <c r="J49" s="28">
        <v>4.1333333333333337</v>
      </c>
      <c r="K49" s="28">
        <v>4.333333333333333</v>
      </c>
      <c r="L49" s="28">
        <v>3.8</v>
      </c>
      <c r="N49" t="s">
        <v>306</v>
      </c>
    </row>
    <row r="50" spans="8:15" x14ac:dyDescent="0.25">
      <c r="H50" t="s">
        <v>271</v>
      </c>
      <c r="I50">
        <v>10</v>
      </c>
      <c r="J50" s="28">
        <v>3.2666666666666666</v>
      </c>
      <c r="K50" s="28">
        <v>3.4666666666666668</v>
      </c>
      <c r="L50" s="28">
        <v>3.3333333333333335</v>
      </c>
      <c r="N50" t="s">
        <v>307</v>
      </c>
    </row>
    <row r="51" spans="8:15" x14ac:dyDescent="0.25">
      <c r="H51" t="s">
        <v>272</v>
      </c>
      <c r="I51">
        <v>10</v>
      </c>
      <c r="J51" s="28">
        <v>4.8</v>
      </c>
      <c r="K51" s="28">
        <v>5</v>
      </c>
      <c r="L51" s="28">
        <v>4.0666666666666664</v>
      </c>
    </row>
    <row r="52" spans="8:15" x14ac:dyDescent="0.25">
      <c r="J52" s="28"/>
    </row>
    <row r="53" spans="8:15" x14ac:dyDescent="0.25">
      <c r="J53" s="28">
        <f>AVERAGE(J3:J51)</f>
        <v>3.9449999999999994</v>
      </c>
      <c r="N53" s="33" t="s">
        <v>281</v>
      </c>
    </row>
    <row r="54" spans="8:15" ht="16.5" x14ac:dyDescent="0.3">
      <c r="N54" s="4" t="s">
        <v>282</v>
      </c>
      <c r="O54" s="32" t="s">
        <v>283</v>
      </c>
    </row>
    <row r="55" spans="8:15" ht="16.5" x14ac:dyDescent="0.3">
      <c r="M55" t="s">
        <v>302</v>
      </c>
      <c r="N55" s="4" t="s">
        <v>284</v>
      </c>
      <c r="O55" s="32" t="s">
        <v>285</v>
      </c>
    </row>
    <row r="57" spans="8:15" x14ac:dyDescent="0.25">
      <c r="N57" s="33" t="s">
        <v>286</v>
      </c>
    </row>
    <row r="58" spans="8:15" ht="16.5" x14ac:dyDescent="0.3">
      <c r="N58" s="4" t="s">
        <v>282</v>
      </c>
      <c r="O58" s="32" t="s">
        <v>287</v>
      </c>
    </row>
    <row r="59" spans="8:15" ht="16.5" x14ac:dyDescent="0.3">
      <c r="M59" t="s">
        <v>302</v>
      </c>
      <c r="N59" s="4" t="s">
        <v>288</v>
      </c>
      <c r="O59" s="32" t="s">
        <v>25</v>
      </c>
    </row>
    <row r="61" spans="8:15" x14ac:dyDescent="0.25">
      <c r="N61" s="33" t="s">
        <v>295</v>
      </c>
    </row>
    <row r="62" spans="8:15" ht="16.5" x14ac:dyDescent="0.3">
      <c r="N62" s="4" t="s">
        <v>282</v>
      </c>
      <c r="O62" s="32" t="s">
        <v>296</v>
      </c>
    </row>
    <row r="63" spans="8:15" ht="16.5" x14ac:dyDescent="0.3">
      <c r="M63" t="s">
        <v>303</v>
      </c>
      <c r="N63" s="4" t="s">
        <v>288</v>
      </c>
      <c r="O63" s="32" t="s">
        <v>41</v>
      </c>
    </row>
    <row r="64" spans="8:15" ht="16.5" x14ac:dyDescent="0.3">
      <c r="N64" s="4" t="s">
        <v>282</v>
      </c>
      <c r="O64" s="32" t="s">
        <v>297</v>
      </c>
    </row>
    <row r="65" spans="13:15" ht="16.5" x14ac:dyDescent="0.3">
      <c r="M65" t="s">
        <v>303</v>
      </c>
      <c r="N65" s="4" t="s">
        <v>290</v>
      </c>
      <c r="O65" s="32" t="s">
        <v>42</v>
      </c>
    </row>
    <row r="67" spans="13:15" x14ac:dyDescent="0.25">
      <c r="N67" s="33" t="s">
        <v>279</v>
      </c>
    </row>
    <row r="68" spans="13:15" ht="16.5" x14ac:dyDescent="0.3">
      <c r="N68" s="4" t="s">
        <v>282</v>
      </c>
      <c r="O68" s="32" t="s">
        <v>289</v>
      </c>
    </row>
    <row r="69" spans="13:15" ht="16.5" x14ac:dyDescent="0.3">
      <c r="M69" t="s">
        <v>302</v>
      </c>
      <c r="N69" s="4" t="s">
        <v>270</v>
      </c>
      <c r="O69" s="32" t="s">
        <v>291</v>
      </c>
    </row>
    <row r="71" spans="13:15" x14ac:dyDescent="0.25">
      <c r="N71" s="33" t="s">
        <v>298</v>
      </c>
    </row>
    <row r="72" spans="13:15" ht="16.5" x14ac:dyDescent="0.3">
      <c r="N72" s="4" t="s">
        <v>282</v>
      </c>
      <c r="O72" s="32" t="s">
        <v>299</v>
      </c>
    </row>
    <row r="73" spans="13:15" ht="16.5" x14ac:dyDescent="0.3">
      <c r="M73" t="s">
        <v>303</v>
      </c>
      <c r="N73" s="4" t="s">
        <v>288</v>
      </c>
      <c r="O73" s="32" t="s">
        <v>105</v>
      </c>
    </row>
    <row r="74" spans="13:15" ht="16.5" x14ac:dyDescent="0.3">
      <c r="N74" s="4" t="s">
        <v>282</v>
      </c>
      <c r="O74" s="32" t="s">
        <v>301</v>
      </c>
    </row>
    <row r="75" spans="13:15" ht="16.5" x14ac:dyDescent="0.3">
      <c r="M75" t="s">
        <v>303</v>
      </c>
      <c r="N75" s="4" t="s">
        <v>288</v>
      </c>
      <c r="O75" s="32" t="s">
        <v>300</v>
      </c>
    </row>
    <row r="77" spans="13:15" x14ac:dyDescent="0.25">
      <c r="N77" s="33" t="s">
        <v>280</v>
      </c>
    </row>
    <row r="78" spans="13:15" ht="16.5" x14ac:dyDescent="0.3">
      <c r="N78" s="4" t="s">
        <v>282</v>
      </c>
      <c r="O78" s="32" t="s">
        <v>292</v>
      </c>
    </row>
    <row r="79" spans="13:15" ht="16.5" x14ac:dyDescent="0.3">
      <c r="M79" t="s">
        <v>302</v>
      </c>
      <c r="N79" s="4" t="s">
        <v>288</v>
      </c>
      <c r="O79" s="32" t="s">
        <v>293</v>
      </c>
    </row>
    <row r="80" spans="13:15" ht="16.5" x14ac:dyDescent="0.3">
      <c r="N80" s="4" t="s">
        <v>282</v>
      </c>
      <c r="O80" s="32" t="s">
        <v>294</v>
      </c>
    </row>
    <row r="81" spans="13:15" ht="16.5" x14ac:dyDescent="0.3">
      <c r="M81" t="s">
        <v>302</v>
      </c>
      <c r="N81" s="4" t="s">
        <v>290</v>
      </c>
      <c r="O81" s="32" t="s">
        <v>138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B4B2B-69AA-431B-BBB3-F5F380577362}">
  <dimension ref="A1:W171"/>
  <sheetViews>
    <sheetView zoomScale="69" workbookViewId="0">
      <pane ySplit="1" topLeftCell="A142" activePane="bottomLeft" state="frozen"/>
      <selection pane="bottomLeft" activeCell="E153" sqref="E153"/>
    </sheetView>
  </sheetViews>
  <sheetFormatPr defaultRowHeight="15" x14ac:dyDescent="0.25"/>
  <cols>
    <col min="2" max="2" width="28.7109375" customWidth="1"/>
    <col min="3" max="3" width="23.5703125" bestFit="1" customWidth="1"/>
    <col min="5" max="5" width="14.140625" bestFit="1" customWidth="1"/>
    <col min="6" max="6" width="18.140625" bestFit="1" customWidth="1"/>
    <col min="7" max="7" width="18.42578125" bestFit="1" customWidth="1"/>
    <col min="10" max="10" width="24.28515625" bestFit="1" customWidth="1"/>
    <col min="11" max="11" width="22.140625" bestFit="1" customWidth="1"/>
    <col min="12" max="12" width="15.28515625" customWidth="1"/>
    <col min="13" max="13" width="13.140625" customWidth="1"/>
    <col min="14" max="14" width="19.5703125" bestFit="1" customWidth="1"/>
    <col min="15" max="15" width="18.28515625" bestFit="1" customWidth="1"/>
    <col min="16" max="16" width="18.28515625" customWidth="1"/>
    <col min="17" max="17" width="19.28515625" bestFit="1" customWidth="1"/>
    <col min="18" max="18" width="23.5703125" bestFit="1" customWidth="1"/>
    <col min="19" max="19" width="22.5703125" bestFit="1" customWidth="1"/>
    <col min="20" max="20" width="22.5703125" customWidth="1"/>
    <col min="21" max="21" width="14.140625" bestFit="1" customWidth="1"/>
    <col min="22" max="22" width="19.5703125" bestFit="1" customWidth="1"/>
    <col min="23" max="23" width="18.85546875" bestFit="1" customWidth="1"/>
  </cols>
  <sheetData>
    <row r="1" spans="2:23" x14ac:dyDescent="0.25">
      <c r="B1" s="3" t="s">
        <v>202</v>
      </c>
      <c r="C1" s="3" t="s">
        <v>203</v>
      </c>
      <c r="F1" s="3" t="s">
        <v>247</v>
      </c>
      <c r="G1" s="3" t="s">
        <v>248</v>
      </c>
      <c r="J1" s="3" t="s">
        <v>203</v>
      </c>
      <c r="K1" s="3" t="s">
        <v>204</v>
      </c>
      <c r="L1" s="24"/>
      <c r="N1" s="3" t="s">
        <v>248</v>
      </c>
      <c r="O1" s="3" t="s">
        <v>249</v>
      </c>
      <c r="P1" s="24"/>
      <c r="R1" s="3" t="s">
        <v>203</v>
      </c>
      <c r="S1" s="3" t="s">
        <v>205</v>
      </c>
      <c r="T1" s="24"/>
      <c r="V1" s="3" t="s">
        <v>248</v>
      </c>
      <c r="W1" s="3" t="s">
        <v>250</v>
      </c>
    </row>
    <row r="2" spans="2:23" x14ac:dyDescent="0.25">
      <c r="B2">
        <v>3</v>
      </c>
      <c r="C2">
        <v>4</v>
      </c>
      <c r="F2">
        <f>_xlfn.RANK.AVG(B2,$B$2:$C$151,0)</f>
        <v>206</v>
      </c>
      <c r="G2">
        <f>_xlfn.RANK.AVG(C2,$B$2:$C$151,0)</f>
        <v>156.5</v>
      </c>
      <c r="J2">
        <v>4</v>
      </c>
      <c r="K2">
        <v>4</v>
      </c>
      <c r="N2">
        <f>_xlfn.RANK.AVG(J2,$J$2:$K$151,0)</f>
        <v>144.5</v>
      </c>
      <c r="O2">
        <f>_xlfn.RANK.AVG(K2,$J$2:$K$151,1)</f>
        <v>156.5</v>
      </c>
      <c r="R2">
        <v>4</v>
      </c>
      <c r="S2">
        <v>5</v>
      </c>
      <c r="V2">
        <f>_xlfn.RANK.AVG(R2,$R$2:$S$151,0)</f>
        <v>206.5</v>
      </c>
      <c r="W2">
        <f>_xlfn.RANK.AVG(S2,$R$2:$S$151,0)</f>
        <v>88.5</v>
      </c>
    </row>
    <row r="3" spans="2:23" x14ac:dyDescent="0.25">
      <c r="B3">
        <v>2</v>
      </c>
      <c r="C3">
        <v>4</v>
      </c>
      <c r="F3">
        <f t="shared" ref="F3:G66" si="0">_xlfn.RANK.AVG(B3,$B$2:$C$151,0)</f>
        <v>246</v>
      </c>
      <c r="G3">
        <f t="shared" si="0"/>
        <v>156.5</v>
      </c>
      <c r="J3">
        <v>4</v>
      </c>
      <c r="K3">
        <v>5</v>
      </c>
      <c r="N3">
        <f>_xlfn.RANK.AVG(J3,$J$2:$K$151,0)</f>
        <v>144.5</v>
      </c>
      <c r="O3">
        <f>_xlfn.RANK.AVG(K3,$J$2:$K$151,0)</f>
        <v>54.5</v>
      </c>
      <c r="R3">
        <v>4</v>
      </c>
      <c r="S3">
        <v>5</v>
      </c>
      <c r="V3">
        <f t="shared" ref="V3:V66" si="1">_xlfn.RANK.AVG(R3,$R$2:$S$151,0)</f>
        <v>206.5</v>
      </c>
      <c r="W3">
        <f t="shared" ref="W3:W66" si="2">_xlfn.RANK.AVG(S3,$R$2:$S$151,0)</f>
        <v>88.5</v>
      </c>
    </row>
    <row r="4" spans="2:23" x14ac:dyDescent="0.25">
      <c r="B4">
        <v>3</v>
      </c>
      <c r="C4">
        <v>4</v>
      </c>
      <c r="F4">
        <f t="shared" si="0"/>
        <v>206</v>
      </c>
      <c r="G4">
        <f t="shared" si="0"/>
        <v>156.5</v>
      </c>
      <c r="J4">
        <v>4</v>
      </c>
      <c r="K4">
        <v>3</v>
      </c>
      <c r="N4">
        <f t="shared" ref="N4:N67" si="3">_xlfn.RANK.AVG(J4,$J$2:$K$151,0)</f>
        <v>144.5</v>
      </c>
      <c r="O4">
        <f t="shared" ref="O4:O67" si="4">_xlfn.RANK.AVG(K4,$J$2:$K$151,0)</f>
        <v>207</v>
      </c>
      <c r="R4">
        <v>4</v>
      </c>
      <c r="S4">
        <v>4</v>
      </c>
      <c r="V4">
        <f t="shared" si="1"/>
        <v>206.5</v>
      </c>
      <c r="W4">
        <f t="shared" si="2"/>
        <v>206.5</v>
      </c>
    </row>
    <row r="5" spans="2:23" x14ac:dyDescent="0.25">
      <c r="B5">
        <v>2</v>
      </c>
      <c r="C5">
        <v>3</v>
      </c>
      <c r="F5">
        <f t="shared" si="0"/>
        <v>246</v>
      </c>
      <c r="G5">
        <f t="shared" si="0"/>
        <v>206</v>
      </c>
      <c r="J5">
        <v>3</v>
      </c>
      <c r="K5">
        <v>1</v>
      </c>
      <c r="N5">
        <f t="shared" si="3"/>
        <v>207</v>
      </c>
      <c r="O5">
        <f t="shared" si="4"/>
        <v>285.5</v>
      </c>
      <c r="R5">
        <v>3</v>
      </c>
      <c r="S5">
        <v>4</v>
      </c>
      <c r="V5">
        <f t="shared" si="1"/>
        <v>249</v>
      </c>
      <c r="W5">
        <f t="shared" si="2"/>
        <v>206.5</v>
      </c>
    </row>
    <row r="6" spans="2:23" x14ac:dyDescent="0.25">
      <c r="B6">
        <v>4</v>
      </c>
      <c r="C6">
        <v>4</v>
      </c>
      <c r="F6">
        <f t="shared" si="0"/>
        <v>156.5</v>
      </c>
      <c r="G6">
        <f t="shared" si="0"/>
        <v>156.5</v>
      </c>
      <c r="J6">
        <v>4</v>
      </c>
      <c r="K6">
        <v>3</v>
      </c>
      <c r="N6">
        <f t="shared" si="3"/>
        <v>144.5</v>
      </c>
      <c r="O6">
        <f t="shared" si="4"/>
        <v>207</v>
      </c>
      <c r="R6">
        <v>4</v>
      </c>
      <c r="S6">
        <v>5</v>
      </c>
      <c r="V6">
        <f t="shared" si="1"/>
        <v>206.5</v>
      </c>
      <c r="W6">
        <f t="shared" si="2"/>
        <v>88.5</v>
      </c>
    </row>
    <row r="7" spans="2:23" x14ac:dyDescent="0.25">
      <c r="B7">
        <v>3</v>
      </c>
      <c r="C7">
        <v>4</v>
      </c>
      <c r="F7">
        <f t="shared" si="0"/>
        <v>206</v>
      </c>
      <c r="G7">
        <f t="shared" si="0"/>
        <v>156.5</v>
      </c>
      <c r="J7">
        <v>4</v>
      </c>
      <c r="K7">
        <v>5</v>
      </c>
      <c r="N7">
        <f t="shared" si="3"/>
        <v>144.5</v>
      </c>
      <c r="O7">
        <f t="shared" si="4"/>
        <v>54.5</v>
      </c>
      <c r="R7">
        <v>4</v>
      </c>
      <c r="S7">
        <v>5</v>
      </c>
      <c r="V7">
        <f t="shared" si="1"/>
        <v>206.5</v>
      </c>
      <c r="W7">
        <f t="shared" si="2"/>
        <v>88.5</v>
      </c>
    </row>
    <row r="8" spans="2:23" x14ac:dyDescent="0.25">
      <c r="B8">
        <v>1</v>
      </c>
      <c r="C8">
        <v>4</v>
      </c>
      <c r="F8">
        <f t="shared" si="0"/>
        <v>282</v>
      </c>
      <c r="G8">
        <f t="shared" si="0"/>
        <v>156.5</v>
      </c>
      <c r="J8">
        <v>4</v>
      </c>
      <c r="K8">
        <v>2</v>
      </c>
      <c r="N8">
        <f t="shared" si="3"/>
        <v>144.5</v>
      </c>
      <c r="O8">
        <f t="shared" si="4"/>
        <v>252</v>
      </c>
      <c r="R8">
        <v>4</v>
      </c>
      <c r="S8">
        <v>5</v>
      </c>
      <c r="V8">
        <f t="shared" si="1"/>
        <v>206.5</v>
      </c>
      <c r="W8">
        <f t="shared" si="2"/>
        <v>88.5</v>
      </c>
    </row>
    <row r="9" spans="2:23" x14ac:dyDescent="0.25">
      <c r="B9">
        <v>2</v>
      </c>
      <c r="C9">
        <v>4</v>
      </c>
      <c r="F9">
        <f t="shared" si="0"/>
        <v>246</v>
      </c>
      <c r="G9">
        <f t="shared" si="0"/>
        <v>156.5</v>
      </c>
      <c r="J9">
        <v>4</v>
      </c>
      <c r="K9">
        <v>1</v>
      </c>
      <c r="N9">
        <f t="shared" si="3"/>
        <v>144.5</v>
      </c>
      <c r="O9">
        <f t="shared" si="4"/>
        <v>285.5</v>
      </c>
      <c r="R9">
        <v>4</v>
      </c>
      <c r="S9">
        <v>4</v>
      </c>
      <c r="V9">
        <f t="shared" si="1"/>
        <v>206.5</v>
      </c>
      <c r="W9">
        <f t="shared" si="2"/>
        <v>206.5</v>
      </c>
    </row>
    <row r="10" spans="2:23" x14ac:dyDescent="0.25">
      <c r="B10">
        <v>3</v>
      </c>
      <c r="C10">
        <v>5</v>
      </c>
      <c r="F10">
        <f t="shared" si="0"/>
        <v>206</v>
      </c>
      <c r="G10">
        <f t="shared" si="0"/>
        <v>65</v>
      </c>
      <c r="J10">
        <v>5</v>
      </c>
      <c r="K10">
        <v>2</v>
      </c>
      <c r="N10">
        <f t="shared" si="3"/>
        <v>54.5</v>
      </c>
      <c r="O10">
        <f t="shared" si="4"/>
        <v>252</v>
      </c>
      <c r="R10">
        <v>5</v>
      </c>
      <c r="S10">
        <v>5</v>
      </c>
      <c r="V10">
        <f t="shared" si="1"/>
        <v>88.5</v>
      </c>
      <c r="W10">
        <f t="shared" si="2"/>
        <v>88.5</v>
      </c>
    </row>
    <row r="11" spans="2:23" x14ac:dyDescent="0.25">
      <c r="B11">
        <v>2</v>
      </c>
      <c r="C11">
        <v>3</v>
      </c>
      <c r="F11">
        <f t="shared" si="0"/>
        <v>246</v>
      </c>
      <c r="G11">
        <f t="shared" si="0"/>
        <v>206</v>
      </c>
      <c r="J11">
        <v>3</v>
      </c>
      <c r="K11">
        <v>3</v>
      </c>
      <c r="N11">
        <f t="shared" si="3"/>
        <v>207</v>
      </c>
      <c r="O11">
        <f t="shared" si="4"/>
        <v>207</v>
      </c>
      <c r="R11">
        <v>3</v>
      </c>
      <c r="S11">
        <v>5</v>
      </c>
      <c r="V11">
        <f t="shared" si="1"/>
        <v>249</v>
      </c>
      <c r="W11">
        <f t="shared" si="2"/>
        <v>88.5</v>
      </c>
    </row>
    <row r="12" spans="2:23" x14ac:dyDescent="0.25">
      <c r="B12">
        <v>2</v>
      </c>
      <c r="C12">
        <v>3</v>
      </c>
      <c r="F12">
        <f t="shared" si="0"/>
        <v>246</v>
      </c>
      <c r="G12">
        <f t="shared" si="0"/>
        <v>206</v>
      </c>
      <c r="J12">
        <v>3</v>
      </c>
      <c r="K12">
        <v>2</v>
      </c>
      <c r="N12">
        <f t="shared" si="3"/>
        <v>207</v>
      </c>
      <c r="O12">
        <f t="shared" si="4"/>
        <v>252</v>
      </c>
      <c r="R12">
        <v>3</v>
      </c>
      <c r="S12">
        <v>4</v>
      </c>
      <c r="V12">
        <f t="shared" si="1"/>
        <v>249</v>
      </c>
      <c r="W12">
        <f t="shared" si="2"/>
        <v>206.5</v>
      </c>
    </row>
    <row r="13" spans="2:23" x14ac:dyDescent="0.25">
      <c r="B13">
        <v>1</v>
      </c>
      <c r="C13">
        <v>3</v>
      </c>
      <c r="F13">
        <f t="shared" si="0"/>
        <v>282</v>
      </c>
      <c r="G13">
        <f t="shared" si="0"/>
        <v>206</v>
      </c>
      <c r="J13">
        <v>3</v>
      </c>
      <c r="K13">
        <v>3</v>
      </c>
      <c r="N13">
        <f t="shared" si="3"/>
        <v>207</v>
      </c>
      <c r="O13">
        <f t="shared" si="4"/>
        <v>207</v>
      </c>
      <c r="R13">
        <v>3</v>
      </c>
      <c r="S13">
        <v>5</v>
      </c>
      <c r="V13">
        <f t="shared" si="1"/>
        <v>249</v>
      </c>
      <c r="W13">
        <f t="shared" si="2"/>
        <v>88.5</v>
      </c>
    </row>
    <row r="14" spans="2:23" x14ac:dyDescent="0.25">
      <c r="B14">
        <v>2</v>
      </c>
      <c r="C14">
        <v>5</v>
      </c>
      <c r="F14">
        <f t="shared" si="0"/>
        <v>246</v>
      </c>
      <c r="G14">
        <f t="shared" si="0"/>
        <v>65</v>
      </c>
      <c r="J14">
        <v>5</v>
      </c>
      <c r="K14">
        <v>1</v>
      </c>
      <c r="N14">
        <f t="shared" si="3"/>
        <v>54.5</v>
      </c>
      <c r="O14">
        <f t="shared" si="4"/>
        <v>285.5</v>
      </c>
      <c r="R14">
        <v>5</v>
      </c>
      <c r="S14">
        <v>5</v>
      </c>
      <c r="V14">
        <f t="shared" si="1"/>
        <v>88.5</v>
      </c>
      <c r="W14">
        <f t="shared" si="2"/>
        <v>88.5</v>
      </c>
    </row>
    <row r="15" spans="2:23" x14ac:dyDescent="0.25">
      <c r="B15">
        <v>2</v>
      </c>
      <c r="C15">
        <v>4</v>
      </c>
      <c r="F15">
        <f t="shared" si="0"/>
        <v>246</v>
      </c>
      <c r="G15">
        <f t="shared" si="0"/>
        <v>156.5</v>
      </c>
      <c r="J15">
        <v>4</v>
      </c>
      <c r="K15">
        <v>2</v>
      </c>
      <c r="N15">
        <f t="shared" si="3"/>
        <v>144.5</v>
      </c>
      <c r="O15">
        <f t="shared" si="4"/>
        <v>252</v>
      </c>
      <c r="R15">
        <v>4</v>
      </c>
      <c r="S15">
        <v>5</v>
      </c>
      <c r="V15">
        <f t="shared" si="1"/>
        <v>206.5</v>
      </c>
      <c r="W15">
        <f t="shared" si="2"/>
        <v>88.5</v>
      </c>
    </row>
    <row r="16" spans="2:23" x14ac:dyDescent="0.25">
      <c r="B16">
        <v>3</v>
      </c>
      <c r="C16">
        <v>4</v>
      </c>
      <c r="F16">
        <f t="shared" si="0"/>
        <v>206</v>
      </c>
      <c r="G16">
        <f t="shared" si="0"/>
        <v>156.5</v>
      </c>
      <c r="J16">
        <v>4</v>
      </c>
      <c r="K16">
        <v>2</v>
      </c>
      <c r="N16">
        <f t="shared" si="3"/>
        <v>144.5</v>
      </c>
      <c r="O16">
        <f t="shared" si="4"/>
        <v>252</v>
      </c>
      <c r="R16">
        <v>4</v>
      </c>
      <c r="S16">
        <v>5</v>
      </c>
      <c r="V16">
        <f t="shared" si="1"/>
        <v>206.5</v>
      </c>
      <c r="W16">
        <f t="shared" si="2"/>
        <v>88.5</v>
      </c>
    </row>
    <row r="17" spans="2:23" x14ac:dyDescent="0.25">
      <c r="B17">
        <v>1</v>
      </c>
      <c r="C17">
        <v>5</v>
      </c>
      <c r="F17">
        <f t="shared" si="0"/>
        <v>282</v>
      </c>
      <c r="G17">
        <f t="shared" si="0"/>
        <v>65</v>
      </c>
      <c r="J17">
        <v>5</v>
      </c>
      <c r="K17">
        <v>4</v>
      </c>
      <c r="N17">
        <f t="shared" si="3"/>
        <v>54.5</v>
      </c>
      <c r="O17">
        <f t="shared" si="4"/>
        <v>144.5</v>
      </c>
      <c r="R17">
        <v>5</v>
      </c>
      <c r="S17">
        <v>5</v>
      </c>
      <c r="V17">
        <f t="shared" si="1"/>
        <v>88.5</v>
      </c>
      <c r="W17">
        <f t="shared" si="2"/>
        <v>88.5</v>
      </c>
    </row>
    <row r="18" spans="2:23" x14ac:dyDescent="0.25">
      <c r="B18">
        <v>1</v>
      </c>
      <c r="C18">
        <v>2</v>
      </c>
      <c r="F18">
        <f t="shared" si="0"/>
        <v>282</v>
      </c>
      <c r="G18">
        <f t="shared" si="0"/>
        <v>246</v>
      </c>
      <c r="J18">
        <v>2</v>
      </c>
      <c r="K18">
        <v>5</v>
      </c>
      <c r="N18">
        <f t="shared" si="3"/>
        <v>252</v>
      </c>
      <c r="O18">
        <f t="shared" si="4"/>
        <v>54.5</v>
      </c>
      <c r="R18">
        <v>2</v>
      </c>
      <c r="S18">
        <v>5</v>
      </c>
      <c r="V18">
        <f t="shared" si="1"/>
        <v>269</v>
      </c>
      <c r="W18">
        <f t="shared" si="2"/>
        <v>88.5</v>
      </c>
    </row>
    <row r="19" spans="2:23" x14ac:dyDescent="0.25">
      <c r="B19">
        <v>5</v>
      </c>
      <c r="C19">
        <v>5</v>
      </c>
      <c r="F19">
        <f t="shared" si="0"/>
        <v>65</v>
      </c>
      <c r="G19">
        <f t="shared" si="0"/>
        <v>65</v>
      </c>
      <c r="J19">
        <v>5</v>
      </c>
      <c r="K19">
        <v>3</v>
      </c>
      <c r="N19">
        <f t="shared" si="3"/>
        <v>54.5</v>
      </c>
      <c r="O19">
        <f t="shared" si="4"/>
        <v>207</v>
      </c>
      <c r="R19">
        <v>5</v>
      </c>
      <c r="S19">
        <v>5</v>
      </c>
      <c r="V19">
        <f t="shared" si="1"/>
        <v>88.5</v>
      </c>
      <c r="W19">
        <f t="shared" si="2"/>
        <v>88.5</v>
      </c>
    </row>
    <row r="20" spans="2:23" x14ac:dyDescent="0.25">
      <c r="B20">
        <v>1</v>
      </c>
      <c r="C20">
        <v>5</v>
      </c>
      <c r="F20">
        <f t="shared" si="0"/>
        <v>282</v>
      </c>
      <c r="G20">
        <f t="shared" si="0"/>
        <v>65</v>
      </c>
      <c r="J20">
        <v>5</v>
      </c>
      <c r="K20">
        <v>4</v>
      </c>
      <c r="N20">
        <f t="shared" si="3"/>
        <v>54.5</v>
      </c>
      <c r="O20">
        <f t="shared" si="4"/>
        <v>144.5</v>
      </c>
      <c r="R20">
        <v>5</v>
      </c>
      <c r="S20">
        <v>3</v>
      </c>
      <c r="V20">
        <f t="shared" si="1"/>
        <v>88.5</v>
      </c>
      <c r="W20">
        <f t="shared" si="2"/>
        <v>249</v>
      </c>
    </row>
    <row r="21" spans="2:23" x14ac:dyDescent="0.25">
      <c r="B21">
        <v>4</v>
      </c>
      <c r="C21">
        <v>4</v>
      </c>
      <c r="F21">
        <f t="shared" si="0"/>
        <v>156.5</v>
      </c>
      <c r="G21">
        <f t="shared" si="0"/>
        <v>156.5</v>
      </c>
      <c r="J21">
        <v>4</v>
      </c>
      <c r="K21">
        <v>5</v>
      </c>
      <c r="N21">
        <f t="shared" si="3"/>
        <v>144.5</v>
      </c>
      <c r="O21">
        <f t="shared" si="4"/>
        <v>54.5</v>
      </c>
      <c r="R21">
        <v>4</v>
      </c>
      <c r="S21">
        <v>5</v>
      </c>
      <c r="V21">
        <f t="shared" si="1"/>
        <v>206.5</v>
      </c>
      <c r="W21">
        <f t="shared" si="2"/>
        <v>88.5</v>
      </c>
    </row>
    <row r="22" spans="2:23" x14ac:dyDescent="0.25">
      <c r="B22">
        <v>2</v>
      </c>
      <c r="C22">
        <v>4</v>
      </c>
      <c r="F22">
        <f t="shared" si="0"/>
        <v>246</v>
      </c>
      <c r="G22">
        <f t="shared" si="0"/>
        <v>156.5</v>
      </c>
      <c r="J22">
        <v>4</v>
      </c>
      <c r="K22">
        <v>3</v>
      </c>
      <c r="N22">
        <f t="shared" si="3"/>
        <v>144.5</v>
      </c>
      <c r="O22">
        <f t="shared" si="4"/>
        <v>207</v>
      </c>
      <c r="R22">
        <v>4</v>
      </c>
      <c r="S22">
        <v>5</v>
      </c>
      <c r="V22">
        <f t="shared" si="1"/>
        <v>206.5</v>
      </c>
      <c r="W22">
        <f t="shared" si="2"/>
        <v>88.5</v>
      </c>
    </row>
    <row r="23" spans="2:23" x14ac:dyDescent="0.25">
      <c r="B23">
        <v>3</v>
      </c>
      <c r="C23">
        <v>5</v>
      </c>
      <c r="F23">
        <f t="shared" si="0"/>
        <v>206</v>
      </c>
      <c r="G23">
        <f t="shared" si="0"/>
        <v>65</v>
      </c>
      <c r="J23">
        <v>5</v>
      </c>
      <c r="K23">
        <v>5</v>
      </c>
      <c r="N23">
        <f t="shared" si="3"/>
        <v>54.5</v>
      </c>
      <c r="O23">
        <f t="shared" si="4"/>
        <v>54.5</v>
      </c>
      <c r="R23">
        <v>5</v>
      </c>
      <c r="S23">
        <v>5</v>
      </c>
      <c r="V23">
        <f t="shared" si="1"/>
        <v>88.5</v>
      </c>
      <c r="W23">
        <f t="shared" si="2"/>
        <v>88.5</v>
      </c>
    </row>
    <row r="24" spans="2:23" x14ac:dyDescent="0.25">
      <c r="B24">
        <v>2</v>
      </c>
      <c r="C24">
        <v>5</v>
      </c>
      <c r="F24">
        <f t="shared" si="0"/>
        <v>246</v>
      </c>
      <c r="G24">
        <f t="shared" si="0"/>
        <v>65</v>
      </c>
      <c r="J24">
        <v>5</v>
      </c>
      <c r="K24">
        <v>5</v>
      </c>
      <c r="N24">
        <f t="shared" si="3"/>
        <v>54.5</v>
      </c>
      <c r="O24">
        <f t="shared" si="4"/>
        <v>54.5</v>
      </c>
      <c r="R24">
        <v>5</v>
      </c>
      <c r="S24">
        <v>5</v>
      </c>
      <c r="V24">
        <f t="shared" si="1"/>
        <v>88.5</v>
      </c>
      <c r="W24">
        <f t="shared" si="2"/>
        <v>88.5</v>
      </c>
    </row>
    <row r="25" spans="2:23" x14ac:dyDescent="0.25">
      <c r="B25">
        <v>3</v>
      </c>
      <c r="C25">
        <v>5</v>
      </c>
      <c r="F25">
        <f t="shared" si="0"/>
        <v>206</v>
      </c>
      <c r="G25">
        <f t="shared" si="0"/>
        <v>65</v>
      </c>
      <c r="J25">
        <v>5</v>
      </c>
      <c r="K25">
        <v>3</v>
      </c>
      <c r="N25">
        <f t="shared" si="3"/>
        <v>54.5</v>
      </c>
      <c r="O25">
        <f t="shared" si="4"/>
        <v>207</v>
      </c>
      <c r="R25">
        <v>5</v>
      </c>
      <c r="S25">
        <v>4</v>
      </c>
      <c r="V25">
        <f t="shared" si="1"/>
        <v>88.5</v>
      </c>
      <c r="W25">
        <f t="shared" si="2"/>
        <v>206.5</v>
      </c>
    </row>
    <row r="26" spans="2:23" x14ac:dyDescent="0.25">
      <c r="B26">
        <v>1</v>
      </c>
      <c r="C26">
        <v>4</v>
      </c>
      <c r="F26">
        <f t="shared" si="0"/>
        <v>282</v>
      </c>
      <c r="G26">
        <f t="shared" si="0"/>
        <v>156.5</v>
      </c>
      <c r="J26">
        <v>4</v>
      </c>
      <c r="K26">
        <v>2</v>
      </c>
      <c r="N26">
        <f t="shared" si="3"/>
        <v>144.5</v>
      </c>
      <c r="O26">
        <f t="shared" si="4"/>
        <v>252</v>
      </c>
      <c r="R26">
        <v>4</v>
      </c>
      <c r="S26">
        <v>4</v>
      </c>
      <c r="V26">
        <f t="shared" si="1"/>
        <v>206.5</v>
      </c>
      <c r="W26">
        <f t="shared" si="2"/>
        <v>206.5</v>
      </c>
    </row>
    <row r="27" spans="2:23" x14ac:dyDescent="0.25">
      <c r="B27">
        <v>2</v>
      </c>
      <c r="C27">
        <v>4</v>
      </c>
      <c r="F27">
        <f t="shared" si="0"/>
        <v>246</v>
      </c>
      <c r="G27">
        <f t="shared" si="0"/>
        <v>156.5</v>
      </c>
      <c r="J27">
        <v>4</v>
      </c>
      <c r="K27">
        <v>3</v>
      </c>
      <c r="N27">
        <f t="shared" si="3"/>
        <v>144.5</v>
      </c>
      <c r="O27">
        <f t="shared" si="4"/>
        <v>207</v>
      </c>
      <c r="R27">
        <v>4</v>
      </c>
      <c r="S27">
        <v>5</v>
      </c>
      <c r="V27">
        <f t="shared" si="1"/>
        <v>206.5</v>
      </c>
      <c r="W27">
        <f t="shared" si="2"/>
        <v>88.5</v>
      </c>
    </row>
    <row r="28" spans="2:23" x14ac:dyDescent="0.25">
      <c r="B28">
        <v>2</v>
      </c>
      <c r="C28">
        <v>4</v>
      </c>
      <c r="F28">
        <f t="shared" si="0"/>
        <v>246</v>
      </c>
      <c r="G28">
        <f t="shared" si="0"/>
        <v>156.5</v>
      </c>
      <c r="J28">
        <v>4</v>
      </c>
      <c r="K28">
        <v>3</v>
      </c>
      <c r="N28">
        <f t="shared" si="3"/>
        <v>144.5</v>
      </c>
      <c r="O28">
        <f t="shared" si="4"/>
        <v>207</v>
      </c>
      <c r="R28">
        <v>4</v>
      </c>
      <c r="S28">
        <v>5</v>
      </c>
      <c r="V28">
        <f t="shared" si="1"/>
        <v>206.5</v>
      </c>
      <c r="W28">
        <f t="shared" si="2"/>
        <v>88.5</v>
      </c>
    </row>
    <row r="29" spans="2:23" x14ac:dyDescent="0.25">
      <c r="B29">
        <v>2</v>
      </c>
      <c r="C29">
        <v>5</v>
      </c>
      <c r="F29">
        <f t="shared" si="0"/>
        <v>246</v>
      </c>
      <c r="G29">
        <f t="shared" si="0"/>
        <v>65</v>
      </c>
      <c r="J29">
        <v>5</v>
      </c>
      <c r="K29">
        <v>3</v>
      </c>
      <c r="N29">
        <f t="shared" si="3"/>
        <v>54.5</v>
      </c>
      <c r="O29">
        <f t="shared" si="4"/>
        <v>207</v>
      </c>
      <c r="R29">
        <v>5</v>
      </c>
      <c r="S29">
        <v>5</v>
      </c>
      <c r="V29">
        <f t="shared" si="1"/>
        <v>88.5</v>
      </c>
      <c r="W29">
        <f t="shared" si="2"/>
        <v>88.5</v>
      </c>
    </row>
    <row r="30" spans="2:23" x14ac:dyDescent="0.25">
      <c r="B30">
        <v>1</v>
      </c>
      <c r="C30">
        <v>5</v>
      </c>
      <c r="F30">
        <f t="shared" si="0"/>
        <v>282</v>
      </c>
      <c r="G30">
        <f t="shared" si="0"/>
        <v>65</v>
      </c>
      <c r="J30">
        <v>5</v>
      </c>
      <c r="K30">
        <v>2</v>
      </c>
      <c r="N30">
        <f t="shared" si="3"/>
        <v>54.5</v>
      </c>
      <c r="O30">
        <f t="shared" si="4"/>
        <v>252</v>
      </c>
      <c r="R30">
        <v>5</v>
      </c>
      <c r="S30">
        <v>5</v>
      </c>
      <c r="V30">
        <f t="shared" si="1"/>
        <v>88.5</v>
      </c>
      <c r="W30">
        <f t="shared" si="2"/>
        <v>88.5</v>
      </c>
    </row>
    <row r="31" spans="2:23" x14ac:dyDescent="0.25">
      <c r="B31">
        <v>2</v>
      </c>
      <c r="C31">
        <v>5</v>
      </c>
      <c r="F31">
        <f t="shared" si="0"/>
        <v>246</v>
      </c>
      <c r="G31">
        <f t="shared" si="0"/>
        <v>65</v>
      </c>
      <c r="J31">
        <v>5</v>
      </c>
      <c r="K31">
        <v>4</v>
      </c>
      <c r="N31">
        <f t="shared" si="3"/>
        <v>54.5</v>
      </c>
      <c r="O31">
        <f t="shared" si="4"/>
        <v>144.5</v>
      </c>
      <c r="R31">
        <v>5</v>
      </c>
      <c r="S31">
        <v>5</v>
      </c>
      <c r="V31">
        <f t="shared" si="1"/>
        <v>88.5</v>
      </c>
      <c r="W31">
        <f t="shared" si="2"/>
        <v>88.5</v>
      </c>
    </row>
    <row r="32" spans="2:23" x14ac:dyDescent="0.25">
      <c r="B32">
        <v>5</v>
      </c>
      <c r="C32">
        <v>5</v>
      </c>
      <c r="F32">
        <f t="shared" si="0"/>
        <v>65</v>
      </c>
      <c r="G32">
        <f t="shared" si="0"/>
        <v>65</v>
      </c>
      <c r="J32">
        <v>5</v>
      </c>
      <c r="K32">
        <v>3</v>
      </c>
      <c r="N32">
        <f t="shared" si="3"/>
        <v>54.5</v>
      </c>
      <c r="O32">
        <f t="shared" si="4"/>
        <v>207</v>
      </c>
      <c r="R32">
        <v>5</v>
      </c>
      <c r="S32">
        <v>5</v>
      </c>
      <c r="V32">
        <f t="shared" si="1"/>
        <v>88.5</v>
      </c>
      <c r="W32">
        <f t="shared" si="2"/>
        <v>88.5</v>
      </c>
    </row>
    <row r="33" spans="2:23" x14ac:dyDescent="0.25">
      <c r="B33">
        <v>5</v>
      </c>
      <c r="C33">
        <v>5</v>
      </c>
      <c r="F33">
        <f t="shared" si="0"/>
        <v>65</v>
      </c>
      <c r="G33">
        <f t="shared" si="0"/>
        <v>65</v>
      </c>
      <c r="J33">
        <v>5</v>
      </c>
      <c r="K33">
        <v>5</v>
      </c>
      <c r="N33">
        <f t="shared" si="3"/>
        <v>54.5</v>
      </c>
      <c r="O33">
        <f t="shared" si="4"/>
        <v>54.5</v>
      </c>
      <c r="R33">
        <v>5</v>
      </c>
      <c r="S33">
        <v>5</v>
      </c>
      <c r="V33">
        <f t="shared" si="1"/>
        <v>88.5</v>
      </c>
      <c r="W33">
        <f t="shared" si="2"/>
        <v>88.5</v>
      </c>
    </row>
    <row r="34" spans="2:23" x14ac:dyDescent="0.25">
      <c r="B34">
        <v>5</v>
      </c>
      <c r="C34">
        <v>5</v>
      </c>
      <c r="F34">
        <f t="shared" si="0"/>
        <v>65</v>
      </c>
      <c r="G34">
        <f t="shared" si="0"/>
        <v>65</v>
      </c>
      <c r="J34">
        <v>5</v>
      </c>
      <c r="K34">
        <v>4</v>
      </c>
      <c r="N34">
        <f t="shared" si="3"/>
        <v>54.5</v>
      </c>
      <c r="O34">
        <f t="shared" si="4"/>
        <v>144.5</v>
      </c>
      <c r="R34">
        <v>5</v>
      </c>
      <c r="S34">
        <v>5</v>
      </c>
      <c r="V34">
        <f t="shared" si="1"/>
        <v>88.5</v>
      </c>
      <c r="W34">
        <f t="shared" si="2"/>
        <v>88.5</v>
      </c>
    </row>
    <row r="35" spans="2:23" x14ac:dyDescent="0.25">
      <c r="B35">
        <v>4</v>
      </c>
      <c r="C35">
        <v>3</v>
      </c>
      <c r="F35">
        <f t="shared" si="0"/>
        <v>156.5</v>
      </c>
      <c r="G35">
        <f t="shared" si="0"/>
        <v>206</v>
      </c>
      <c r="J35">
        <v>3</v>
      </c>
      <c r="K35">
        <v>4</v>
      </c>
      <c r="N35">
        <f t="shared" si="3"/>
        <v>207</v>
      </c>
      <c r="O35">
        <f t="shared" si="4"/>
        <v>144.5</v>
      </c>
      <c r="R35">
        <v>3</v>
      </c>
      <c r="S35">
        <v>4</v>
      </c>
      <c r="V35">
        <f t="shared" si="1"/>
        <v>249</v>
      </c>
      <c r="W35">
        <f t="shared" si="2"/>
        <v>206.5</v>
      </c>
    </row>
    <row r="36" spans="2:23" x14ac:dyDescent="0.25">
      <c r="B36">
        <v>5</v>
      </c>
      <c r="C36">
        <v>5</v>
      </c>
      <c r="F36">
        <f t="shared" si="0"/>
        <v>65</v>
      </c>
      <c r="G36">
        <f t="shared" si="0"/>
        <v>65</v>
      </c>
      <c r="J36">
        <v>5</v>
      </c>
      <c r="K36">
        <v>5</v>
      </c>
      <c r="N36">
        <f t="shared" si="3"/>
        <v>54.5</v>
      </c>
      <c r="O36">
        <f t="shared" si="4"/>
        <v>54.5</v>
      </c>
      <c r="R36">
        <v>5</v>
      </c>
      <c r="S36">
        <v>5</v>
      </c>
      <c r="V36">
        <f t="shared" si="1"/>
        <v>88.5</v>
      </c>
      <c r="W36">
        <f t="shared" si="2"/>
        <v>88.5</v>
      </c>
    </row>
    <row r="37" spans="2:23" x14ac:dyDescent="0.25">
      <c r="B37">
        <v>5</v>
      </c>
      <c r="C37">
        <v>1</v>
      </c>
      <c r="F37">
        <f t="shared" si="0"/>
        <v>65</v>
      </c>
      <c r="G37">
        <f t="shared" si="0"/>
        <v>282</v>
      </c>
      <c r="J37">
        <v>1</v>
      </c>
      <c r="K37">
        <v>3</v>
      </c>
      <c r="N37">
        <f t="shared" si="3"/>
        <v>285.5</v>
      </c>
      <c r="O37">
        <f t="shared" si="4"/>
        <v>207</v>
      </c>
      <c r="R37">
        <v>1</v>
      </c>
      <c r="S37">
        <v>5</v>
      </c>
      <c r="V37">
        <f t="shared" si="1"/>
        <v>288.5</v>
      </c>
      <c r="W37">
        <f t="shared" si="2"/>
        <v>88.5</v>
      </c>
    </row>
    <row r="38" spans="2:23" x14ac:dyDescent="0.25">
      <c r="B38">
        <v>5</v>
      </c>
      <c r="C38">
        <v>5</v>
      </c>
      <c r="F38">
        <f t="shared" si="0"/>
        <v>65</v>
      </c>
      <c r="G38">
        <f t="shared" si="0"/>
        <v>65</v>
      </c>
      <c r="J38">
        <v>5</v>
      </c>
      <c r="K38">
        <v>4</v>
      </c>
      <c r="N38">
        <f t="shared" si="3"/>
        <v>54.5</v>
      </c>
      <c r="O38">
        <f t="shared" si="4"/>
        <v>144.5</v>
      </c>
      <c r="R38">
        <v>5</v>
      </c>
      <c r="S38">
        <v>5</v>
      </c>
      <c r="V38">
        <f t="shared" si="1"/>
        <v>88.5</v>
      </c>
      <c r="W38">
        <f t="shared" si="2"/>
        <v>88.5</v>
      </c>
    </row>
    <row r="39" spans="2:23" x14ac:dyDescent="0.25">
      <c r="B39">
        <v>5</v>
      </c>
      <c r="C39">
        <v>5</v>
      </c>
      <c r="F39">
        <f t="shared" si="0"/>
        <v>65</v>
      </c>
      <c r="G39">
        <f t="shared" si="0"/>
        <v>65</v>
      </c>
      <c r="J39">
        <v>5</v>
      </c>
      <c r="K39">
        <v>3</v>
      </c>
      <c r="N39">
        <f t="shared" si="3"/>
        <v>54.5</v>
      </c>
      <c r="O39">
        <f t="shared" si="4"/>
        <v>207</v>
      </c>
      <c r="R39">
        <v>5</v>
      </c>
      <c r="S39">
        <v>5</v>
      </c>
      <c r="V39">
        <f t="shared" si="1"/>
        <v>88.5</v>
      </c>
      <c r="W39">
        <f t="shared" si="2"/>
        <v>88.5</v>
      </c>
    </row>
    <row r="40" spans="2:23" x14ac:dyDescent="0.25">
      <c r="B40">
        <v>5</v>
      </c>
      <c r="C40">
        <v>5</v>
      </c>
      <c r="F40">
        <f t="shared" si="0"/>
        <v>65</v>
      </c>
      <c r="G40">
        <f t="shared" si="0"/>
        <v>65</v>
      </c>
      <c r="J40">
        <v>5</v>
      </c>
      <c r="K40">
        <v>3</v>
      </c>
      <c r="N40">
        <f t="shared" si="3"/>
        <v>54.5</v>
      </c>
      <c r="O40">
        <f t="shared" si="4"/>
        <v>207</v>
      </c>
      <c r="R40">
        <v>5</v>
      </c>
      <c r="S40">
        <v>5</v>
      </c>
      <c r="V40">
        <f t="shared" si="1"/>
        <v>88.5</v>
      </c>
      <c r="W40">
        <f t="shared" si="2"/>
        <v>88.5</v>
      </c>
    </row>
    <row r="41" spans="2:23" x14ac:dyDescent="0.25">
      <c r="B41">
        <v>5</v>
      </c>
      <c r="C41">
        <v>5</v>
      </c>
      <c r="F41">
        <f t="shared" si="0"/>
        <v>65</v>
      </c>
      <c r="G41">
        <f t="shared" si="0"/>
        <v>65</v>
      </c>
      <c r="J41">
        <v>5</v>
      </c>
      <c r="K41">
        <v>2</v>
      </c>
      <c r="N41">
        <f t="shared" si="3"/>
        <v>54.5</v>
      </c>
      <c r="O41">
        <f t="shared" si="4"/>
        <v>252</v>
      </c>
      <c r="R41">
        <v>5</v>
      </c>
      <c r="S41">
        <v>5</v>
      </c>
      <c r="V41">
        <f t="shared" si="1"/>
        <v>88.5</v>
      </c>
      <c r="W41">
        <f t="shared" si="2"/>
        <v>88.5</v>
      </c>
    </row>
    <row r="42" spans="2:23" x14ac:dyDescent="0.25">
      <c r="B42">
        <v>5</v>
      </c>
      <c r="C42">
        <v>5</v>
      </c>
      <c r="F42">
        <f t="shared" si="0"/>
        <v>65</v>
      </c>
      <c r="G42">
        <f t="shared" si="0"/>
        <v>65</v>
      </c>
      <c r="J42">
        <v>5</v>
      </c>
      <c r="K42">
        <v>3</v>
      </c>
      <c r="N42">
        <f t="shared" si="3"/>
        <v>54.5</v>
      </c>
      <c r="O42">
        <f t="shared" si="4"/>
        <v>207</v>
      </c>
      <c r="R42">
        <v>5</v>
      </c>
      <c r="S42">
        <v>5</v>
      </c>
      <c r="V42">
        <f t="shared" si="1"/>
        <v>88.5</v>
      </c>
      <c r="W42">
        <f t="shared" si="2"/>
        <v>88.5</v>
      </c>
    </row>
    <row r="43" spans="2:23" x14ac:dyDescent="0.25">
      <c r="B43">
        <v>5</v>
      </c>
      <c r="C43">
        <v>5</v>
      </c>
      <c r="F43">
        <f t="shared" si="0"/>
        <v>65</v>
      </c>
      <c r="G43">
        <f t="shared" si="0"/>
        <v>65</v>
      </c>
      <c r="J43">
        <v>5</v>
      </c>
      <c r="K43">
        <v>3</v>
      </c>
      <c r="N43">
        <f t="shared" si="3"/>
        <v>54.5</v>
      </c>
      <c r="O43">
        <f t="shared" si="4"/>
        <v>207</v>
      </c>
      <c r="R43">
        <v>5</v>
      </c>
      <c r="S43">
        <v>5</v>
      </c>
      <c r="V43">
        <f t="shared" si="1"/>
        <v>88.5</v>
      </c>
      <c r="W43">
        <f t="shared" si="2"/>
        <v>88.5</v>
      </c>
    </row>
    <row r="44" spans="2:23" x14ac:dyDescent="0.25">
      <c r="B44">
        <v>5</v>
      </c>
      <c r="C44">
        <v>5</v>
      </c>
      <c r="F44">
        <f t="shared" si="0"/>
        <v>65</v>
      </c>
      <c r="G44">
        <f t="shared" si="0"/>
        <v>65</v>
      </c>
      <c r="J44">
        <v>5</v>
      </c>
      <c r="K44">
        <v>4</v>
      </c>
      <c r="N44">
        <f t="shared" si="3"/>
        <v>54.5</v>
      </c>
      <c r="O44">
        <f t="shared" si="4"/>
        <v>144.5</v>
      </c>
      <c r="R44">
        <v>5</v>
      </c>
      <c r="S44">
        <v>5</v>
      </c>
      <c r="V44">
        <f t="shared" si="1"/>
        <v>88.5</v>
      </c>
      <c r="W44">
        <f t="shared" si="2"/>
        <v>88.5</v>
      </c>
    </row>
    <row r="45" spans="2:23" x14ac:dyDescent="0.25">
      <c r="B45">
        <v>5</v>
      </c>
      <c r="C45">
        <v>5</v>
      </c>
      <c r="F45">
        <f t="shared" si="0"/>
        <v>65</v>
      </c>
      <c r="G45">
        <f t="shared" si="0"/>
        <v>65</v>
      </c>
      <c r="J45">
        <v>5</v>
      </c>
      <c r="K45">
        <v>3</v>
      </c>
      <c r="N45">
        <f t="shared" si="3"/>
        <v>54.5</v>
      </c>
      <c r="O45">
        <f t="shared" si="4"/>
        <v>207</v>
      </c>
      <c r="R45">
        <v>5</v>
      </c>
      <c r="S45">
        <v>5</v>
      </c>
      <c r="V45">
        <f t="shared" si="1"/>
        <v>88.5</v>
      </c>
      <c r="W45">
        <f t="shared" si="2"/>
        <v>88.5</v>
      </c>
    </row>
    <row r="46" spans="2:23" x14ac:dyDescent="0.25">
      <c r="B46">
        <v>5</v>
      </c>
      <c r="C46">
        <v>5</v>
      </c>
      <c r="F46">
        <f t="shared" si="0"/>
        <v>65</v>
      </c>
      <c r="G46">
        <f t="shared" si="0"/>
        <v>65</v>
      </c>
      <c r="J46">
        <v>5</v>
      </c>
      <c r="K46">
        <v>3</v>
      </c>
      <c r="N46">
        <f t="shared" si="3"/>
        <v>54.5</v>
      </c>
      <c r="O46">
        <f t="shared" si="4"/>
        <v>207</v>
      </c>
      <c r="R46">
        <v>5</v>
      </c>
      <c r="S46">
        <v>5</v>
      </c>
      <c r="V46">
        <f t="shared" si="1"/>
        <v>88.5</v>
      </c>
      <c r="W46">
        <f t="shared" si="2"/>
        <v>88.5</v>
      </c>
    </row>
    <row r="47" spans="2:23" x14ac:dyDescent="0.25">
      <c r="B47">
        <v>3</v>
      </c>
      <c r="C47">
        <v>1</v>
      </c>
      <c r="F47">
        <f t="shared" si="0"/>
        <v>206</v>
      </c>
      <c r="G47">
        <f t="shared" si="0"/>
        <v>282</v>
      </c>
      <c r="J47">
        <v>1</v>
      </c>
      <c r="K47">
        <v>5</v>
      </c>
      <c r="N47">
        <f t="shared" si="3"/>
        <v>285.5</v>
      </c>
      <c r="O47">
        <f t="shared" si="4"/>
        <v>54.5</v>
      </c>
      <c r="R47">
        <v>1</v>
      </c>
      <c r="S47">
        <v>5</v>
      </c>
      <c r="V47">
        <f t="shared" si="1"/>
        <v>288.5</v>
      </c>
      <c r="W47">
        <f t="shared" si="2"/>
        <v>88.5</v>
      </c>
    </row>
    <row r="48" spans="2:23" x14ac:dyDescent="0.25">
      <c r="B48">
        <v>2</v>
      </c>
      <c r="C48">
        <v>1</v>
      </c>
      <c r="F48">
        <f t="shared" si="0"/>
        <v>246</v>
      </c>
      <c r="G48">
        <f t="shared" si="0"/>
        <v>282</v>
      </c>
      <c r="J48">
        <v>1</v>
      </c>
      <c r="K48">
        <v>3</v>
      </c>
      <c r="N48">
        <f t="shared" si="3"/>
        <v>285.5</v>
      </c>
      <c r="O48">
        <f t="shared" si="4"/>
        <v>207</v>
      </c>
      <c r="R48">
        <v>1</v>
      </c>
      <c r="S48">
        <v>4</v>
      </c>
      <c r="V48">
        <f t="shared" si="1"/>
        <v>288.5</v>
      </c>
      <c r="W48">
        <f t="shared" si="2"/>
        <v>206.5</v>
      </c>
    </row>
    <row r="49" spans="2:23" x14ac:dyDescent="0.25">
      <c r="B49">
        <v>5</v>
      </c>
      <c r="C49">
        <v>2</v>
      </c>
      <c r="F49">
        <f t="shared" si="0"/>
        <v>65</v>
      </c>
      <c r="G49">
        <f t="shared" si="0"/>
        <v>246</v>
      </c>
      <c r="J49">
        <v>2</v>
      </c>
      <c r="K49">
        <v>5</v>
      </c>
      <c r="N49">
        <f t="shared" si="3"/>
        <v>252</v>
      </c>
      <c r="O49">
        <f t="shared" si="4"/>
        <v>54.5</v>
      </c>
      <c r="R49">
        <v>2</v>
      </c>
      <c r="S49">
        <v>5</v>
      </c>
      <c r="V49">
        <f t="shared" si="1"/>
        <v>269</v>
      </c>
      <c r="W49">
        <f t="shared" si="2"/>
        <v>88.5</v>
      </c>
    </row>
    <row r="50" spans="2:23" x14ac:dyDescent="0.25">
      <c r="B50">
        <v>5</v>
      </c>
      <c r="C50">
        <v>1</v>
      </c>
      <c r="F50">
        <f t="shared" si="0"/>
        <v>65</v>
      </c>
      <c r="G50">
        <f t="shared" si="0"/>
        <v>282</v>
      </c>
      <c r="J50">
        <v>1</v>
      </c>
      <c r="K50">
        <v>5</v>
      </c>
      <c r="N50">
        <f t="shared" si="3"/>
        <v>285.5</v>
      </c>
      <c r="O50">
        <f t="shared" si="4"/>
        <v>54.5</v>
      </c>
      <c r="R50">
        <v>1</v>
      </c>
      <c r="S50">
        <v>5</v>
      </c>
      <c r="V50">
        <f t="shared" si="1"/>
        <v>288.5</v>
      </c>
      <c r="W50">
        <f t="shared" si="2"/>
        <v>88.5</v>
      </c>
    </row>
    <row r="51" spans="2:23" x14ac:dyDescent="0.25">
      <c r="B51">
        <v>5</v>
      </c>
      <c r="C51">
        <v>4</v>
      </c>
      <c r="F51">
        <f t="shared" si="0"/>
        <v>65</v>
      </c>
      <c r="G51">
        <f t="shared" si="0"/>
        <v>156.5</v>
      </c>
      <c r="J51">
        <v>4</v>
      </c>
      <c r="K51">
        <v>5</v>
      </c>
      <c r="N51">
        <f t="shared" si="3"/>
        <v>144.5</v>
      </c>
      <c r="O51">
        <f t="shared" si="4"/>
        <v>54.5</v>
      </c>
      <c r="R51">
        <v>4</v>
      </c>
      <c r="S51">
        <v>5</v>
      </c>
      <c r="V51">
        <f t="shared" si="1"/>
        <v>206.5</v>
      </c>
      <c r="W51">
        <f t="shared" si="2"/>
        <v>88.5</v>
      </c>
    </row>
    <row r="52" spans="2:23" x14ac:dyDescent="0.25">
      <c r="B52">
        <v>3</v>
      </c>
      <c r="C52">
        <v>1</v>
      </c>
      <c r="F52">
        <f t="shared" si="0"/>
        <v>206</v>
      </c>
      <c r="G52">
        <f t="shared" si="0"/>
        <v>282</v>
      </c>
      <c r="J52">
        <v>1</v>
      </c>
      <c r="K52">
        <v>5</v>
      </c>
      <c r="N52">
        <f t="shared" si="3"/>
        <v>285.5</v>
      </c>
      <c r="O52">
        <f t="shared" si="4"/>
        <v>54.5</v>
      </c>
      <c r="R52">
        <v>1</v>
      </c>
      <c r="S52">
        <v>5</v>
      </c>
      <c r="V52">
        <f t="shared" si="1"/>
        <v>288.5</v>
      </c>
      <c r="W52">
        <f t="shared" si="2"/>
        <v>88.5</v>
      </c>
    </row>
    <row r="53" spans="2:23" x14ac:dyDescent="0.25">
      <c r="B53">
        <v>5</v>
      </c>
      <c r="C53">
        <v>2</v>
      </c>
      <c r="F53">
        <f t="shared" si="0"/>
        <v>65</v>
      </c>
      <c r="G53">
        <f t="shared" si="0"/>
        <v>246</v>
      </c>
      <c r="J53">
        <v>2</v>
      </c>
      <c r="K53">
        <v>5</v>
      </c>
      <c r="N53">
        <f t="shared" si="3"/>
        <v>252</v>
      </c>
      <c r="O53">
        <f t="shared" si="4"/>
        <v>54.5</v>
      </c>
      <c r="R53">
        <v>2</v>
      </c>
      <c r="S53">
        <v>5</v>
      </c>
      <c r="V53">
        <f t="shared" si="1"/>
        <v>269</v>
      </c>
      <c r="W53">
        <f t="shared" si="2"/>
        <v>88.5</v>
      </c>
    </row>
    <row r="54" spans="2:23" x14ac:dyDescent="0.25">
      <c r="B54">
        <v>3</v>
      </c>
      <c r="C54">
        <v>1</v>
      </c>
      <c r="F54">
        <f t="shared" si="0"/>
        <v>206</v>
      </c>
      <c r="G54">
        <f t="shared" si="0"/>
        <v>282</v>
      </c>
      <c r="J54">
        <v>1</v>
      </c>
      <c r="K54">
        <v>5</v>
      </c>
      <c r="N54">
        <f t="shared" si="3"/>
        <v>285.5</v>
      </c>
      <c r="O54">
        <f t="shared" si="4"/>
        <v>54.5</v>
      </c>
      <c r="R54">
        <v>1</v>
      </c>
      <c r="S54">
        <v>5</v>
      </c>
      <c r="V54">
        <f t="shared" si="1"/>
        <v>288.5</v>
      </c>
      <c r="W54">
        <f t="shared" si="2"/>
        <v>88.5</v>
      </c>
    </row>
    <row r="55" spans="2:23" x14ac:dyDescent="0.25">
      <c r="B55">
        <v>4</v>
      </c>
      <c r="C55">
        <v>1</v>
      </c>
      <c r="F55">
        <f t="shared" si="0"/>
        <v>156.5</v>
      </c>
      <c r="G55">
        <f t="shared" si="0"/>
        <v>282</v>
      </c>
      <c r="J55">
        <v>1</v>
      </c>
      <c r="K55">
        <v>5</v>
      </c>
      <c r="N55">
        <f t="shared" si="3"/>
        <v>285.5</v>
      </c>
      <c r="O55">
        <f t="shared" si="4"/>
        <v>54.5</v>
      </c>
      <c r="R55">
        <v>1</v>
      </c>
      <c r="S55">
        <v>5</v>
      </c>
      <c r="V55">
        <f t="shared" si="1"/>
        <v>288.5</v>
      </c>
      <c r="W55">
        <f t="shared" si="2"/>
        <v>88.5</v>
      </c>
    </row>
    <row r="56" spans="2:23" x14ac:dyDescent="0.25">
      <c r="B56">
        <v>5</v>
      </c>
      <c r="C56">
        <v>1</v>
      </c>
      <c r="F56">
        <f t="shared" si="0"/>
        <v>65</v>
      </c>
      <c r="G56">
        <f t="shared" si="0"/>
        <v>282</v>
      </c>
      <c r="J56">
        <v>1</v>
      </c>
      <c r="K56">
        <v>5</v>
      </c>
      <c r="N56">
        <f t="shared" si="3"/>
        <v>285.5</v>
      </c>
      <c r="O56">
        <f t="shared" si="4"/>
        <v>54.5</v>
      </c>
      <c r="R56">
        <v>1</v>
      </c>
      <c r="S56">
        <v>5</v>
      </c>
      <c r="V56">
        <f t="shared" si="1"/>
        <v>288.5</v>
      </c>
      <c r="W56">
        <f t="shared" si="2"/>
        <v>88.5</v>
      </c>
    </row>
    <row r="57" spans="2:23" x14ac:dyDescent="0.25">
      <c r="B57">
        <v>4</v>
      </c>
      <c r="C57">
        <v>1</v>
      </c>
      <c r="F57">
        <f t="shared" si="0"/>
        <v>156.5</v>
      </c>
      <c r="G57">
        <f t="shared" si="0"/>
        <v>282</v>
      </c>
      <c r="J57">
        <v>1</v>
      </c>
      <c r="K57">
        <v>5</v>
      </c>
      <c r="N57">
        <f t="shared" si="3"/>
        <v>285.5</v>
      </c>
      <c r="O57">
        <f t="shared" si="4"/>
        <v>54.5</v>
      </c>
      <c r="R57">
        <v>1</v>
      </c>
      <c r="S57">
        <v>5</v>
      </c>
      <c r="V57">
        <f t="shared" si="1"/>
        <v>288.5</v>
      </c>
      <c r="W57">
        <f t="shared" si="2"/>
        <v>88.5</v>
      </c>
    </row>
    <row r="58" spans="2:23" x14ac:dyDescent="0.25">
      <c r="B58">
        <v>5</v>
      </c>
      <c r="C58">
        <v>1</v>
      </c>
      <c r="F58">
        <f t="shared" si="0"/>
        <v>65</v>
      </c>
      <c r="G58">
        <f t="shared" si="0"/>
        <v>282</v>
      </c>
      <c r="J58">
        <v>1</v>
      </c>
      <c r="K58">
        <v>5</v>
      </c>
      <c r="N58">
        <f t="shared" si="3"/>
        <v>285.5</v>
      </c>
      <c r="O58">
        <f t="shared" si="4"/>
        <v>54.5</v>
      </c>
      <c r="R58">
        <v>1</v>
      </c>
      <c r="S58">
        <v>5</v>
      </c>
      <c r="V58">
        <f t="shared" si="1"/>
        <v>288.5</v>
      </c>
      <c r="W58">
        <f t="shared" si="2"/>
        <v>88.5</v>
      </c>
    </row>
    <row r="59" spans="2:23" x14ac:dyDescent="0.25">
      <c r="B59">
        <v>5</v>
      </c>
      <c r="C59">
        <v>3</v>
      </c>
      <c r="F59">
        <f t="shared" si="0"/>
        <v>65</v>
      </c>
      <c r="G59">
        <f t="shared" si="0"/>
        <v>206</v>
      </c>
      <c r="J59">
        <v>3</v>
      </c>
      <c r="K59">
        <v>5</v>
      </c>
      <c r="N59">
        <f t="shared" si="3"/>
        <v>207</v>
      </c>
      <c r="O59">
        <f t="shared" si="4"/>
        <v>54.5</v>
      </c>
      <c r="R59">
        <v>3</v>
      </c>
      <c r="S59">
        <v>5</v>
      </c>
      <c r="V59">
        <f t="shared" si="1"/>
        <v>249</v>
      </c>
      <c r="W59">
        <f t="shared" si="2"/>
        <v>88.5</v>
      </c>
    </row>
    <row r="60" spans="2:23" x14ac:dyDescent="0.25">
      <c r="B60">
        <v>2</v>
      </c>
      <c r="C60">
        <v>2</v>
      </c>
      <c r="F60">
        <f t="shared" si="0"/>
        <v>246</v>
      </c>
      <c r="G60">
        <f t="shared" si="0"/>
        <v>246</v>
      </c>
      <c r="J60">
        <v>2</v>
      </c>
      <c r="K60">
        <v>5</v>
      </c>
      <c r="N60">
        <f t="shared" si="3"/>
        <v>252</v>
      </c>
      <c r="O60">
        <f t="shared" si="4"/>
        <v>54.5</v>
      </c>
      <c r="R60">
        <v>2</v>
      </c>
      <c r="S60">
        <v>5</v>
      </c>
      <c r="V60">
        <f t="shared" si="1"/>
        <v>269</v>
      </c>
      <c r="W60">
        <f t="shared" si="2"/>
        <v>88.5</v>
      </c>
    </row>
    <row r="61" spans="2:23" x14ac:dyDescent="0.25">
      <c r="B61">
        <v>2</v>
      </c>
      <c r="C61">
        <v>1</v>
      </c>
      <c r="F61">
        <f t="shared" si="0"/>
        <v>246</v>
      </c>
      <c r="G61">
        <f t="shared" si="0"/>
        <v>282</v>
      </c>
      <c r="J61">
        <v>1</v>
      </c>
      <c r="K61">
        <v>4</v>
      </c>
      <c r="N61">
        <f t="shared" si="3"/>
        <v>285.5</v>
      </c>
      <c r="O61">
        <f t="shared" si="4"/>
        <v>144.5</v>
      </c>
      <c r="R61">
        <v>1</v>
      </c>
      <c r="S61">
        <v>5</v>
      </c>
      <c r="V61">
        <f t="shared" si="1"/>
        <v>288.5</v>
      </c>
      <c r="W61">
        <f t="shared" si="2"/>
        <v>88.5</v>
      </c>
    </row>
    <row r="62" spans="2:23" x14ac:dyDescent="0.25">
      <c r="B62">
        <v>3</v>
      </c>
      <c r="C62">
        <v>1</v>
      </c>
      <c r="F62">
        <f t="shared" si="0"/>
        <v>206</v>
      </c>
      <c r="G62">
        <f t="shared" si="0"/>
        <v>282</v>
      </c>
      <c r="J62">
        <v>1</v>
      </c>
      <c r="K62">
        <v>4</v>
      </c>
      <c r="N62">
        <f t="shared" si="3"/>
        <v>285.5</v>
      </c>
      <c r="O62">
        <f t="shared" si="4"/>
        <v>144.5</v>
      </c>
      <c r="R62">
        <v>1</v>
      </c>
      <c r="S62">
        <v>5</v>
      </c>
      <c r="V62">
        <f t="shared" si="1"/>
        <v>288.5</v>
      </c>
      <c r="W62">
        <f t="shared" si="2"/>
        <v>88.5</v>
      </c>
    </row>
    <row r="63" spans="2:23" x14ac:dyDescent="0.25">
      <c r="B63">
        <v>5</v>
      </c>
      <c r="C63">
        <v>5</v>
      </c>
      <c r="F63">
        <f t="shared" si="0"/>
        <v>65</v>
      </c>
      <c r="G63">
        <f t="shared" si="0"/>
        <v>65</v>
      </c>
      <c r="J63">
        <v>5</v>
      </c>
      <c r="K63">
        <v>3</v>
      </c>
      <c r="N63">
        <f t="shared" si="3"/>
        <v>54.5</v>
      </c>
      <c r="O63">
        <f t="shared" si="4"/>
        <v>207</v>
      </c>
      <c r="R63">
        <v>5</v>
      </c>
      <c r="S63">
        <v>5</v>
      </c>
      <c r="V63">
        <f t="shared" si="1"/>
        <v>88.5</v>
      </c>
      <c r="W63">
        <f t="shared" si="2"/>
        <v>88.5</v>
      </c>
    </row>
    <row r="64" spans="2:23" x14ac:dyDescent="0.25">
      <c r="B64">
        <v>4</v>
      </c>
      <c r="C64">
        <v>3</v>
      </c>
      <c r="F64">
        <f t="shared" si="0"/>
        <v>156.5</v>
      </c>
      <c r="G64">
        <f t="shared" si="0"/>
        <v>206</v>
      </c>
      <c r="J64">
        <v>3</v>
      </c>
      <c r="K64">
        <v>4</v>
      </c>
      <c r="N64">
        <f t="shared" si="3"/>
        <v>207</v>
      </c>
      <c r="O64">
        <f t="shared" si="4"/>
        <v>144.5</v>
      </c>
      <c r="R64">
        <v>3</v>
      </c>
      <c r="S64">
        <v>5</v>
      </c>
      <c r="V64">
        <f t="shared" si="1"/>
        <v>249</v>
      </c>
      <c r="W64">
        <f t="shared" si="2"/>
        <v>88.5</v>
      </c>
    </row>
    <row r="65" spans="2:23" x14ac:dyDescent="0.25">
      <c r="B65">
        <v>5</v>
      </c>
      <c r="C65">
        <v>3</v>
      </c>
      <c r="F65">
        <f t="shared" si="0"/>
        <v>65</v>
      </c>
      <c r="G65">
        <f t="shared" si="0"/>
        <v>206</v>
      </c>
      <c r="J65">
        <v>3</v>
      </c>
      <c r="K65">
        <v>5</v>
      </c>
      <c r="N65">
        <f t="shared" si="3"/>
        <v>207</v>
      </c>
      <c r="O65">
        <f t="shared" si="4"/>
        <v>54.5</v>
      </c>
      <c r="R65">
        <v>3</v>
      </c>
      <c r="S65">
        <v>5</v>
      </c>
      <c r="V65">
        <f t="shared" si="1"/>
        <v>249</v>
      </c>
      <c r="W65">
        <f t="shared" si="2"/>
        <v>88.5</v>
      </c>
    </row>
    <row r="66" spans="2:23" x14ac:dyDescent="0.25">
      <c r="B66">
        <v>5</v>
      </c>
      <c r="C66">
        <v>4</v>
      </c>
      <c r="F66">
        <f t="shared" si="0"/>
        <v>65</v>
      </c>
      <c r="G66">
        <f t="shared" si="0"/>
        <v>156.5</v>
      </c>
      <c r="J66">
        <v>4</v>
      </c>
      <c r="K66">
        <v>4</v>
      </c>
      <c r="N66">
        <f t="shared" si="3"/>
        <v>144.5</v>
      </c>
      <c r="O66">
        <f t="shared" si="4"/>
        <v>144.5</v>
      </c>
      <c r="R66">
        <v>4</v>
      </c>
      <c r="S66">
        <v>5</v>
      </c>
      <c r="V66">
        <f t="shared" si="1"/>
        <v>206.5</v>
      </c>
      <c r="W66">
        <f t="shared" si="2"/>
        <v>88.5</v>
      </c>
    </row>
    <row r="67" spans="2:23" x14ac:dyDescent="0.25">
      <c r="B67">
        <v>5</v>
      </c>
      <c r="C67">
        <v>1</v>
      </c>
      <c r="F67">
        <f t="shared" ref="F67:G130" si="5">_xlfn.RANK.AVG(B67,$B$2:$C$151,0)</f>
        <v>65</v>
      </c>
      <c r="G67">
        <f t="shared" si="5"/>
        <v>282</v>
      </c>
      <c r="J67">
        <v>1</v>
      </c>
      <c r="K67">
        <v>3</v>
      </c>
      <c r="N67">
        <f t="shared" si="3"/>
        <v>285.5</v>
      </c>
      <c r="O67">
        <f t="shared" si="4"/>
        <v>207</v>
      </c>
      <c r="R67">
        <v>1</v>
      </c>
      <c r="S67">
        <v>5</v>
      </c>
      <c r="V67">
        <f t="shared" ref="V67:V130" si="6">_xlfn.RANK.AVG(R67,$R$2:$S$151,0)</f>
        <v>288.5</v>
      </c>
      <c r="W67">
        <f t="shared" ref="W67:W130" si="7">_xlfn.RANK.AVG(S67,$R$2:$S$151,0)</f>
        <v>88.5</v>
      </c>
    </row>
    <row r="68" spans="2:23" x14ac:dyDescent="0.25">
      <c r="B68">
        <v>5</v>
      </c>
      <c r="C68">
        <v>3</v>
      </c>
      <c r="F68">
        <f t="shared" si="5"/>
        <v>65</v>
      </c>
      <c r="G68">
        <f t="shared" si="5"/>
        <v>206</v>
      </c>
      <c r="J68">
        <v>3</v>
      </c>
      <c r="K68">
        <v>5</v>
      </c>
      <c r="N68">
        <f t="shared" ref="N68:N131" si="8">_xlfn.RANK.AVG(J68,$J$2:$K$151,0)</f>
        <v>207</v>
      </c>
      <c r="O68">
        <f t="shared" ref="O68:O131" si="9">_xlfn.RANK.AVG(K68,$J$2:$K$151,0)</f>
        <v>54.5</v>
      </c>
      <c r="R68">
        <v>3</v>
      </c>
      <c r="S68">
        <v>5</v>
      </c>
      <c r="V68">
        <f t="shared" si="6"/>
        <v>249</v>
      </c>
      <c r="W68">
        <f t="shared" si="7"/>
        <v>88.5</v>
      </c>
    </row>
    <row r="69" spans="2:23" x14ac:dyDescent="0.25">
      <c r="B69">
        <v>4</v>
      </c>
      <c r="C69">
        <v>2</v>
      </c>
      <c r="F69">
        <f t="shared" si="5"/>
        <v>156.5</v>
      </c>
      <c r="G69">
        <f t="shared" si="5"/>
        <v>246</v>
      </c>
      <c r="J69">
        <v>2</v>
      </c>
      <c r="K69">
        <v>4</v>
      </c>
      <c r="N69">
        <f t="shared" si="8"/>
        <v>252</v>
      </c>
      <c r="O69">
        <f t="shared" si="9"/>
        <v>144.5</v>
      </c>
      <c r="R69">
        <v>2</v>
      </c>
      <c r="S69">
        <v>5</v>
      </c>
      <c r="V69">
        <f t="shared" si="6"/>
        <v>269</v>
      </c>
      <c r="W69">
        <f t="shared" si="7"/>
        <v>88.5</v>
      </c>
    </row>
    <row r="70" spans="2:23" x14ac:dyDescent="0.25">
      <c r="B70">
        <v>4</v>
      </c>
      <c r="C70">
        <v>4</v>
      </c>
      <c r="F70">
        <f t="shared" si="5"/>
        <v>156.5</v>
      </c>
      <c r="G70">
        <f t="shared" si="5"/>
        <v>156.5</v>
      </c>
      <c r="J70">
        <v>4</v>
      </c>
      <c r="K70">
        <v>3</v>
      </c>
      <c r="N70">
        <f t="shared" si="8"/>
        <v>144.5</v>
      </c>
      <c r="O70">
        <f t="shared" si="9"/>
        <v>207</v>
      </c>
      <c r="R70">
        <v>4</v>
      </c>
      <c r="S70">
        <v>5</v>
      </c>
      <c r="V70">
        <f t="shared" si="6"/>
        <v>206.5</v>
      </c>
      <c r="W70">
        <f t="shared" si="7"/>
        <v>88.5</v>
      </c>
    </row>
    <row r="71" spans="2:23" x14ac:dyDescent="0.25">
      <c r="B71">
        <v>3</v>
      </c>
      <c r="C71">
        <v>1</v>
      </c>
      <c r="F71">
        <f t="shared" si="5"/>
        <v>206</v>
      </c>
      <c r="G71">
        <f t="shared" si="5"/>
        <v>282</v>
      </c>
      <c r="J71">
        <v>1</v>
      </c>
      <c r="K71">
        <v>2</v>
      </c>
      <c r="N71">
        <f t="shared" si="8"/>
        <v>285.5</v>
      </c>
      <c r="O71">
        <f t="shared" si="9"/>
        <v>252</v>
      </c>
      <c r="R71">
        <v>1</v>
      </c>
      <c r="S71">
        <v>5</v>
      </c>
      <c r="V71">
        <f t="shared" si="6"/>
        <v>288.5</v>
      </c>
      <c r="W71">
        <f t="shared" si="7"/>
        <v>88.5</v>
      </c>
    </row>
    <row r="72" spans="2:23" x14ac:dyDescent="0.25">
      <c r="B72">
        <v>5</v>
      </c>
      <c r="C72">
        <v>2</v>
      </c>
      <c r="F72">
        <f t="shared" si="5"/>
        <v>65</v>
      </c>
      <c r="G72">
        <f t="shared" si="5"/>
        <v>246</v>
      </c>
      <c r="J72">
        <v>2</v>
      </c>
      <c r="K72">
        <v>2</v>
      </c>
      <c r="N72">
        <f t="shared" si="8"/>
        <v>252</v>
      </c>
      <c r="O72">
        <f t="shared" si="9"/>
        <v>252</v>
      </c>
      <c r="R72">
        <v>2</v>
      </c>
      <c r="S72">
        <v>5</v>
      </c>
      <c r="V72">
        <f t="shared" si="6"/>
        <v>269</v>
      </c>
      <c r="W72">
        <f t="shared" si="7"/>
        <v>88.5</v>
      </c>
    </row>
    <row r="73" spans="2:23" x14ac:dyDescent="0.25">
      <c r="B73">
        <v>5</v>
      </c>
      <c r="C73">
        <v>3</v>
      </c>
      <c r="F73">
        <f t="shared" si="5"/>
        <v>65</v>
      </c>
      <c r="G73">
        <f t="shared" si="5"/>
        <v>206</v>
      </c>
      <c r="J73">
        <v>3</v>
      </c>
      <c r="K73">
        <v>4</v>
      </c>
      <c r="N73">
        <f t="shared" si="8"/>
        <v>207</v>
      </c>
      <c r="O73">
        <f t="shared" si="9"/>
        <v>144.5</v>
      </c>
      <c r="R73">
        <v>3</v>
      </c>
      <c r="S73">
        <v>5</v>
      </c>
      <c r="V73">
        <f t="shared" si="6"/>
        <v>249</v>
      </c>
      <c r="W73">
        <f t="shared" si="7"/>
        <v>88.5</v>
      </c>
    </row>
    <row r="74" spans="2:23" x14ac:dyDescent="0.25">
      <c r="B74">
        <v>5</v>
      </c>
      <c r="C74">
        <v>4</v>
      </c>
      <c r="F74">
        <f t="shared" si="5"/>
        <v>65</v>
      </c>
      <c r="G74">
        <f t="shared" si="5"/>
        <v>156.5</v>
      </c>
      <c r="J74">
        <v>4</v>
      </c>
      <c r="K74">
        <v>2</v>
      </c>
      <c r="N74">
        <f t="shared" si="8"/>
        <v>144.5</v>
      </c>
      <c r="O74">
        <f t="shared" si="9"/>
        <v>252</v>
      </c>
      <c r="R74">
        <v>4</v>
      </c>
      <c r="S74">
        <v>5</v>
      </c>
      <c r="V74">
        <f t="shared" si="6"/>
        <v>206.5</v>
      </c>
      <c r="W74">
        <f t="shared" si="7"/>
        <v>88.5</v>
      </c>
    </row>
    <row r="75" spans="2:23" x14ac:dyDescent="0.25">
      <c r="B75">
        <v>3</v>
      </c>
      <c r="C75">
        <v>3</v>
      </c>
      <c r="F75">
        <f t="shared" si="5"/>
        <v>206</v>
      </c>
      <c r="G75">
        <f t="shared" si="5"/>
        <v>206</v>
      </c>
      <c r="J75">
        <v>3</v>
      </c>
      <c r="K75">
        <v>3</v>
      </c>
      <c r="N75">
        <f t="shared" si="8"/>
        <v>207</v>
      </c>
      <c r="O75">
        <f t="shared" si="9"/>
        <v>207</v>
      </c>
      <c r="R75">
        <v>3</v>
      </c>
      <c r="S75">
        <v>5</v>
      </c>
      <c r="V75">
        <f t="shared" si="6"/>
        <v>249</v>
      </c>
      <c r="W75">
        <f t="shared" si="7"/>
        <v>88.5</v>
      </c>
    </row>
    <row r="76" spans="2:23" x14ac:dyDescent="0.25">
      <c r="B76">
        <v>4</v>
      </c>
      <c r="C76">
        <v>2</v>
      </c>
      <c r="F76">
        <f t="shared" si="5"/>
        <v>156.5</v>
      </c>
      <c r="G76">
        <f t="shared" si="5"/>
        <v>246</v>
      </c>
      <c r="J76">
        <v>2</v>
      </c>
      <c r="K76">
        <v>3</v>
      </c>
      <c r="N76">
        <f t="shared" si="8"/>
        <v>252</v>
      </c>
      <c r="O76">
        <f t="shared" si="9"/>
        <v>207</v>
      </c>
      <c r="R76">
        <v>2</v>
      </c>
      <c r="S76">
        <v>5</v>
      </c>
      <c r="V76">
        <f t="shared" si="6"/>
        <v>269</v>
      </c>
      <c r="W76">
        <f t="shared" si="7"/>
        <v>88.5</v>
      </c>
    </row>
    <row r="77" spans="2:23" x14ac:dyDescent="0.25">
      <c r="B77">
        <v>5</v>
      </c>
      <c r="C77">
        <v>1</v>
      </c>
      <c r="F77">
        <f t="shared" si="5"/>
        <v>65</v>
      </c>
      <c r="G77">
        <f t="shared" si="5"/>
        <v>282</v>
      </c>
      <c r="J77">
        <v>1</v>
      </c>
      <c r="K77">
        <v>2</v>
      </c>
      <c r="N77">
        <f t="shared" si="8"/>
        <v>285.5</v>
      </c>
      <c r="O77">
        <f t="shared" si="9"/>
        <v>252</v>
      </c>
      <c r="R77">
        <v>1</v>
      </c>
      <c r="S77">
        <v>5</v>
      </c>
      <c r="V77">
        <f t="shared" si="6"/>
        <v>288.5</v>
      </c>
      <c r="W77">
        <f t="shared" si="7"/>
        <v>88.5</v>
      </c>
    </row>
    <row r="78" spans="2:23" x14ac:dyDescent="0.25">
      <c r="B78">
        <v>5</v>
      </c>
      <c r="C78">
        <v>5</v>
      </c>
      <c r="F78">
        <f t="shared" si="5"/>
        <v>65</v>
      </c>
      <c r="G78">
        <f t="shared" si="5"/>
        <v>65</v>
      </c>
      <c r="J78">
        <v>5</v>
      </c>
      <c r="K78">
        <v>5</v>
      </c>
      <c r="N78">
        <f t="shared" si="8"/>
        <v>54.5</v>
      </c>
      <c r="O78">
        <f t="shared" si="9"/>
        <v>54.5</v>
      </c>
      <c r="R78">
        <v>5</v>
      </c>
      <c r="S78">
        <v>5</v>
      </c>
      <c r="V78">
        <f t="shared" si="6"/>
        <v>88.5</v>
      </c>
      <c r="W78">
        <f t="shared" si="7"/>
        <v>88.5</v>
      </c>
    </row>
    <row r="79" spans="2:23" x14ac:dyDescent="0.25">
      <c r="B79">
        <v>5</v>
      </c>
      <c r="C79">
        <v>5</v>
      </c>
      <c r="F79">
        <f t="shared" si="5"/>
        <v>65</v>
      </c>
      <c r="G79">
        <f t="shared" si="5"/>
        <v>65</v>
      </c>
      <c r="J79">
        <v>5</v>
      </c>
      <c r="K79">
        <v>2</v>
      </c>
      <c r="N79">
        <f t="shared" si="8"/>
        <v>54.5</v>
      </c>
      <c r="O79">
        <f t="shared" si="9"/>
        <v>252</v>
      </c>
      <c r="R79">
        <v>5</v>
      </c>
      <c r="S79">
        <v>5</v>
      </c>
      <c r="V79">
        <f t="shared" si="6"/>
        <v>88.5</v>
      </c>
      <c r="W79">
        <f t="shared" si="7"/>
        <v>88.5</v>
      </c>
    </row>
    <row r="80" spans="2:23" x14ac:dyDescent="0.25">
      <c r="B80">
        <v>5</v>
      </c>
      <c r="C80">
        <v>1</v>
      </c>
      <c r="F80">
        <f t="shared" si="5"/>
        <v>65</v>
      </c>
      <c r="G80">
        <f t="shared" si="5"/>
        <v>282</v>
      </c>
      <c r="J80">
        <v>1</v>
      </c>
      <c r="K80">
        <v>5</v>
      </c>
      <c r="N80">
        <f t="shared" si="8"/>
        <v>285.5</v>
      </c>
      <c r="O80">
        <f t="shared" si="9"/>
        <v>54.5</v>
      </c>
      <c r="R80">
        <v>1</v>
      </c>
      <c r="S80">
        <v>5</v>
      </c>
      <c r="V80">
        <f t="shared" si="6"/>
        <v>288.5</v>
      </c>
      <c r="W80">
        <f t="shared" si="7"/>
        <v>88.5</v>
      </c>
    </row>
    <row r="81" spans="2:23" x14ac:dyDescent="0.25">
      <c r="B81">
        <v>5</v>
      </c>
      <c r="C81">
        <v>4</v>
      </c>
      <c r="F81">
        <f t="shared" si="5"/>
        <v>65</v>
      </c>
      <c r="G81">
        <f t="shared" si="5"/>
        <v>156.5</v>
      </c>
      <c r="J81">
        <v>4</v>
      </c>
      <c r="K81">
        <v>5</v>
      </c>
      <c r="N81">
        <f t="shared" si="8"/>
        <v>144.5</v>
      </c>
      <c r="O81">
        <f t="shared" si="9"/>
        <v>54.5</v>
      </c>
      <c r="R81">
        <v>4</v>
      </c>
      <c r="S81">
        <v>5</v>
      </c>
      <c r="V81">
        <f t="shared" si="6"/>
        <v>206.5</v>
      </c>
      <c r="W81">
        <f t="shared" si="7"/>
        <v>88.5</v>
      </c>
    </row>
    <row r="82" spans="2:23" x14ac:dyDescent="0.25">
      <c r="B82">
        <v>5</v>
      </c>
      <c r="C82">
        <v>3</v>
      </c>
      <c r="F82">
        <f t="shared" si="5"/>
        <v>65</v>
      </c>
      <c r="G82">
        <f t="shared" si="5"/>
        <v>206</v>
      </c>
      <c r="J82">
        <v>3</v>
      </c>
      <c r="K82">
        <v>2</v>
      </c>
      <c r="N82">
        <f t="shared" si="8"/>
        <v>207</v>
      </c>
      <c r="O82">
        <f t="shared" si="9"/>
        <v>252</v>
      </c>
      <c r="R82">
        <v>3</v>
      </c>
      <c r="S82">
        <v>5</v>
      </c>
      <c r="V82">
        <f t="shared" si="6"/>
        <v>249</v>
      </c>
      <c r="W82">
        <f t="shared" si="7"/>
        <v>88.5</v>
      </c>
    </row>
    <row r="83" spans="2:23" x14ac:dyDescent="0.25">
      <c r="B83">
        <v>3</v>
      </c>
      <c r="C83">
        <v>3</v>
      </c>
      <c r="F83">
        <f t="shared" si="5"/>
        <v>206</v>
      </c>
      <c r="G83">
        <f t="shared" si="5"/>
        <v>206</v>
      </c>
      <c r="J83">
        <v>3</v>
      </c>
      <c r="K83">
        <v>3</v>
      </c>
      <c r="N83">
        <f t="shared" si="8"/>
        <v>207</v>
      </c>
      <c r="O83">
        <f t="shared" si="9"/>
        <v>207</v>
      </c>
      <c r="R83">
        <v>3</v>
      </c>
      <c r="S83">
        <v>5</v>
      </c>
      <c r="V83">
        <f t="shared" si="6"/>
        <v>249</v>
      </c>
      <c r="W83">
        <f t="shared" si="7"/>
        <v>88.5</v>
      </c>
    </row>
    <row r="84" spans="2:23" x14ac:dyDescent="0.25">
      <c r="B84">
        <v>5</v>
      </c>
      <c r="C84">
        <v>2</v>
      </c>
      <c r="F84">
        <f t="shared" si="5"/>
        <v>65</v>
      </c>
      <c r="G84">
        <f t="shared" si="5"/>
        <v>246</v>
      </c>
      <c r="J84">
        <v>2</v>
      </c>
      <c r="K84">
        <v>4</v>
      </c>
      <c r="N84">
        <f t="shared" si="8"/>
        <v>252</v>
      </c>
      <c r="O84">
        <f t="shared" si="9"/>
        <v>144.5</v>
      </c>
      <c r="R84">
        <v>2</v>
      </c>
      <c r="S84">
        <v>5</v>
      </c>
      <c r="V84">
        <f t="shared" si="6"/>
        <v>269</v>
      </c>
      <c r="W84">
        <f t="shared" si="7"/>
        <v>88.5</v>
      </c>
    </row>
    <row r="85" spans="2:23" x14ac:dyDescent="0.25">
      <c r="B85">
        <v>5</v>
      </c>
      <c r="C85">
        <v>3</v>
      </c>
      <c r="F85">
        <f t="shared" si="5"/>
        <v>65</v>
      </c>
      <c r="G85">
        <f t="shared" si="5"/>
        <v>206</v>
      </c>
      <c r="J85">
        <v>3</v>
      </c>
      <c r="K85">
        <v>2</v>
      </c>
      <c r="N85">
        <f t="shared" si="8"/>
        <v>207</v>
      </c>
      <c r="O85">
        <f t="shared" si="9"/>
        <v>252</v>
      </c>
      <c r="R85">
        <v>3</v>
      </c>
      <c r="S85">
        <v>5</v>
      </c>
      <c r="V85">
        <f t="shared" si="6"/>
        <v>249</v>
      </c>
      <c r="W85">
        <f t="shared" si="7"/>
        <v>88.5</v>
      </c>
    </row>
    <row r="86" spans="2:23" x14ac:dyDescent="0.25">
      <c r="B86">
        <v>5</v>
      </c>
      <c r="C86">
        <v>3</v>
      </c>
      <c r="F86">
        <f t="shared" si="5"/>
        <v>65</v>
      </c>
      <c r="G86">
        <f t="shared" si="5"/>
        <v>206</v>
      </c>
      <c r="J86">
        <v>3</v>
      </c>
      <c r="K86">
        <v>4</v>
      </c>
      <c r="N86">
        <f t="shared" si="8"/>
        <v>207</v>
      </c>
      <c r="O86">
        <f t="shared" si="9"/>
        <v>144.5</v>
      </c>
      <c r="R86">
        <v>3</v>
      </c>
      <c r="S86">
        <v>4</v>
      </c>
      <c r="V86">
        <f t="shared" si="6"/>
        <v>249</v>
      </c>
      <c r="W86">
        <f t="shared" si="7"/>
        <v>206.5</v>
      </c>
    </row>
    <row r="87" spans="2:23" x14ac:dyDescent="0.25">
      <c r="B87">
        <v>5</v>
      </c>
      <c r="C87">
        <v>2</v>
      </c>
      <c r="F87">
        <f t="shared" si="5"/>
        <v>65</v>
      </c>
      <c r="G87">
        <f t="shared" si="5"/>
        <v>246</v>
      </c>
      <c r="J87">
        <v>2</v>
      </c>
      <c r="K87">
        <v>4</v>
      </c>
      <c r="N87">
        <f t="shared" si="8"/>
        <v>252</v>
      </c>
      <c r="O87">
        <f t="shared" si="9"/>
        <v>144.5</v>
      </c>
      <c r="R87">
        <v>2</v>
      </c>
      <c r="S87">
        <v>5</v>
      </c>
      <c r="V87">
        <f t="shared" si="6"/>
        <v>269</v>
      </c>
      <c r="W87">
        <f t="shared" si="7"/>
        <v>88.5</v>
      </c>
    </row>
    <row r="88" spans="2:23" x14ac:dyDescent="0.25">
      <c r="B88">
        <v>5</v>
      </c>
      <c r="C88">
        <v>1</v>
      </c>
      <c r="F88">
        <f t="shared" si="5"/>
        <v>65</v>
      </c>
      <c r="G88">
        <f t="shared" si="5"/>
        <v>282</v>
      </c>
      <c r="J88">
        <v>1</v>
      </c>
      <c r="K88">
        <v>4</v>
      </c>
      <c r="N88">
        <f t="shared" si="8"/>
        <v>285.5</v>
      </c>
      <c r="O88">
        <f t="shared" si="9"/>
        <v>144.5</v>
      </c>
      <c r="R88">
        <v>1</v>
      </c>
      <c r="S88">
        <v>5</v>
      </c>
      <c r="V88">
        <f t="shared" si="6"/>
        <v>288.5</v>
      </c>
      <c r="W88">
        <f t="shared" si="7"/>
        <v>88.5</v>
      </c>
    </row>
    <row r="89" spans="2:23" x14ac:dyDescent="0.25">
      <c r="B89">
        <v>5</v>
      </c>
      <c r="C89">
        <v>3</v>
      </c>
      <c r="F89">
        <f t="shared" si="5"/>
        <v>65</v>
      </c>
      <c r="G89">
        <f t="shared" si="5"/>
        <v>206</v>
      </c>
      <c r="J89">
        <v>3</v>
      </c>
      <c r="K89">
        <v>4</v>
      </c>
      <c r="N89">
        <f t="shared" si="8"/>
        <v>207</v>
      </c>
      <c r="O89">
        <f t="shared" si="9"/>
        <v>144.5</v>
      </c>
      <c r="R89">
        <v>3</v>
      </c>
      <c r="S89">
        <v>5</v>
      </c>
      <c r="V89">
        <f t="shared" si="6"/>
        <v>249</v>
      </c>
      <c r="W89">
        <f t="shared" si="7"/>
        <v>88.5</v>
      </c>
    </row>
    <row r="90" spans="2:23" x14ac:dyDescent="0.25">
      <c r="B90">
        <v>5</v>
      </c>
      <c r="C90">
        <v>4</v>
      </c>
      <c r="F90">
        <f t="shared" si="5"/>
        <v>65</v>
      </c>
      <c r="G90">
        <f t="shared" si="5"/>
        <v>156.5</v>
      </c>
      <c r="J90">
        <v>4</v>
      </c>
      <c r="K90">
        <v>3</v>
      </c>
      <c r="N90">
        <f t="shared" si="8"/>
        <v>144.5</v>
      </c>
      <c r="O90">
        <f t="shared" si="9"/>
        <v>207</v>
      </c>
      <c r="R90">
        <v>4</v>
      </c>
      <c r="S90">
        <v>4</v>
      </c>
      <c r="V90">
        <f t="shared" si="6"/>
        <v>206.5</v>
      </c>
      <c r="W90">
        <f t="shared" si="7"/>
        <v>206.5</v>
      </c>
    </row>
    <row r="91" spans="2:23" x14ac:dyDescent="0.25">
      <c r="B91">
        <v>4</v>
      </c>
      <c r="C91">
        <v>3</v>
      </c>
      <c r="F91">
        <f t="shared" si="5"/>
        <v>156.5</v>
      </c>
      <c r="G91">
        <f t="shared" si="5"/>
        <v>206</v>
      </c>
      <c r="J91">
        <v>3</v>
      </c>
      <c r="K91">
        <v>4</v>
      </c>
      <c r="N91">
        <f t="shared" si="8"/>
        <v>207</v>
      </c>
      <c r="O91">
        <f t="shared" si="9"/>
        <v>144.5</v>
      </c>
      <c r="R91">
        <v>3</v>
      </c>
      <c r="S91">
        <v>5</v>
      </c>
      <c r="V91">
        <f t="shared" si="6"/>
        <v>249</v>
      </c>
      <c r="W91">
        <f t="shared" si="7"/>
        <v>88.5</v>
      </c>
    </row>
    <row r="92" spans="2:23" x14ac:dyDescent="0.25">
      <c r="B92">
        <v>5</v>
      </c>
      <c r="C92">
        <v>5</v>
      </c>
      <c r="F92">
        <f t="shared" si="5"/>
        <v>65</v>
      </c>
      <c r="G92">
        <f t="shared" si="5"/>
        <v>65</v>
      </c>
      <c r="J92">
        <v>5</v>
      </c>
      <c r="K92">
        <v>5</v>
      </c>
      <c r="N92">
        <f t="shared" si="8"/>
        <v>54.5</v>
      </c>
      <c r="O92">
        <f t="shared" si="9"/>
        <v>54.5</v>
      </c>
      <c r="R92">
        <v>5</v>
      </c>
      <c r="S92">
        <v>5</v>
      </c>
      <c r="V92">
        <f t="shared" si="6"/>
        <v>88.5</v>
      </c>
      <c r="W92">
        <f t="shared" si="7"/>
        <v>88.5</v>
      </c>
    </row>
    <row r="93" spans="2:23" x14ac:dyDescent="0.25">
      <c r="B93">
        <v>5</v>
      </c>
      <c r="C93">
        <v>5</v>
      </c>
      <c r="F93">
        <f t="shared" si="5"/>
        <v>65</v>
      </c>
      <c r="G93">
        <f t="shared" si="5"/>
        <v>65</v>
      </c>
      <c r="J93">
        <v>5</v>
      </c>
      <c r="K93">
        <v>5</v>
      </c>
      <c r="N93">
        <f t="shared" si="8"/>
        <v>54.5</v>
      </c>
      <c r="O93">
        <f t="shared" si="9"/>
        <v>54.5</v>
      </c>
      <c r="R93">
        <v>5</v>
      </c>
      <c r="S93">
        <v>5</v>
      </c>
      <c r="V93">
        <f t="shared" si="6"/>
        <v>88.5</v>
      </c>
      <c r="W93">
        <f t="shared" si="7"/>
        <v>88.5</v>
      </c>
    </row>
    <row r="94" spans="2:23" x14ac:dyDescent="0.25">
      <c r="B94">
        <v>5</v>
      </c>
      <c r="C94">
        <v>5</v>
      </c>
      <c r="F94">
        <f t="shared" si="5"/>
        <v>65</v>
      </c>
      <c r="G94">
        <f t="shared" si="5"/>
        <v>65</v>
      </c>
      <c r="J94">
        <v>5</v>
      </c>
      <c r="K94">
        <v>5</v>
      </c>
      <c r="N94">
        <f t="shared" si="8"/>
        <v>54.5</v>
      </c>
      <c r="O94">
        <f t="shared" si="9"/>
        <v>54.5</v>
      </c>
      <c r="R94">
        <v>5</v>
      </c>
      <c r="S94">
        <v>5</v>
      </c>
      <c r="V94">
        <f t="shared" si="6"/>
        <v>88.5</v>
      </c>
      <c r="W94">
        <f t="shared" si="7"/>
        <v>88.5</v>
      </c>
    </row>
    <row r="95" spans="2:23" x14ac:dyDescent="0.25">
      <c r="B95">
        <v>1</v>
      </c>
      <c r="C95">
        <v>5</v>
      </c>
      <c r="F95">
        <f t="shared" si="5"/>
        <v>282</v>
      </c>
      <c r="G95">
        <f t="shared" si="5"/>
        <v>65</v>
      </c>
      <c r="J95">
        <v>5</v>
      </c>
      <c r="K95">
        <v>5</v>
      </c>
      <c r="N95">
        <f t="shared" si="8"/>
        <v>54.5</v>
      </c>
      <c r="O95">
        <f t="shared" si="9"/>
        <v>54.5</v>
      </c>
      <c r="R95">
        <v>5</v>
      </c>
      <c r="S95">
        <v>5</v>
      </c>
      <c r="V95">
        <f t="shared" si="6"/>
        <v>88.5</v>
      </c>
      <c r="W95">
        <f t="shared" si="7"/>
        <v>88.5</v>
      </c>
    </row>
    <row r="96" spans="2:23" x14ac:dyDescent="0.25">
      <c r="B96">
        <v>5</v>
      </c>
      <c r="C96">
        <v>5</v>
      </c>
      <c r="F96">
        <f t="shared" si="5"/>
        <v>65</v>
      </c>
      <c r="G96">
        <f t="shared" si="5"/>
        <v>65</v>
      </c>
      <c r="J96">
        <v>5</v>
      </c>
      <c r="K96">
        <v>5</v>
      </c>
      <c r="N96">
        <f t="shared" si="8"/>
        <v>54.5</v>
      </c>
      <c r="O96">
        <f t="shared" si="9"/>
        <v>54.5</v>
      </c>
      <c r="R96">
        <v>5</v>
      </c>
      <c r="S96">
        <v>5</v>
      </c>
      <c r="V96">
        <f t="shared" si="6"/>
        <v>88.5</v>
      </c>
      <c r="W96">
        <f t="shared" si="7"/>
        <v>88.5</v>
      </c>
    </row>
    <row r="97" spans="2:23" x14ac:dyDescent="0.25">
      <c r="B97">
        <v>5</v>
      </c>
      <c r="C97">
        <v>5</v>
      </c>
      <c r="F97">
        <f t="shared" si="5"/>
        <v>65</v>
      </c>
      <c r="G97">
        <f t="shared" si="5"/>
        <v>65</v>
      </c>
      <c r="J97">
        <v>5</v>
      </c>
      <c r="K97">
        <v>5</v>
      </c>
      <c r="N97">
        <f t="shared" si="8"/>
        <v>54.5</v>
      </c>
      <c r="O97">
        <f t="shared" si="9"/>
        <v>54.5</v>
      </c>
      <c r="R97">
        <v>5</v>
      </c>
      <c r="S97">
        <v>5</v>
      </c>
      <c r="V97">
        <f t="shared" si="6"/>
        <v>88.5</v>
      </c>
      <c r="W97">
        <f t="shared" si="7"/>
        <v>88.5</v>
      </c>
    </row>
    <row r="98" spans="2:23" x14ac:dyDescent="0.25">
      <c r="B98">
        <v>5</v>
      </c>
      <c r="C98">
        <v>5</v>
      </c>
      <c r="F98">
        <f t="shared" si="5"/>
        <v>65</v>
      </c>
      <c r="G98">
        <f t="shared" si="5"/>
        <v>65</v>
      </c>
      <c r="J98">
        <v>5</v>
      </c>
      <c r="K98">
        <v>5</v>
      </c>
      <c r="N98">
        <f t="shared" si="8"/>
        <v>54.5</v>
      </c>
      <c r="O98">
        <f t="shared" si="9"/>
        <v>54.5</v>
      </c>
      <c r="R98">
        <v>5</v>
      </c>
      <c r="S98">
        <v>5</v>
      </c>
      <c r="V98">
        <f t="shared" si="6"/>
        <v>88.5</v>
      </c>
      <c r="W98">
        <f t="shared" si="7"/>
        <v>88.5</v>
      </c>
    </row>
    <row r="99" spans="2:23" x14ac:dyDescent="0.25">
      <c r="B99">
        <v>5</v>
      </c>
      <c r="C99">
        <v>5</v>
      </c>
      <c r="F99">
        <f t="shared" si="5"/>
        <v>65</v>
      </c>
      <c r="G99">
        <f t="shared" si="5"/>
        <v>65</v>
      </c>
      <c r="J99">
        <v>5</v>
      </c>
      <c r="K99">
        <v>5</v>
      </c>
      <c r="N99">
        <f t="shared" si="8"/>
        <v>54.5</v>
      </c>
      <c r="O99">
        <f t="shared" si="9"/>
        <v>54.5</v>
      </c>
      <c r="R99">
        <v>5</v>
      </c>
      <c r="S99">
        <v>5</v>
      </c>
      <c r="V99">
        <f t="shared" si="6"/>
        <v>88.5</v>
      </c>
      <c r="W99">
        <f t="shared" si="7"/>
        <v>88.5</v>
      </c>
    </row>
    <row r="100" spans="2:23" x14ac:dyDescent="0.25">
      <c r="B100">
        <v>4</v>
      </c>
      <c r="C100">
        <v>5</v>
      </c>
      <c r="F100">
        <f t="shared" si="5"/>
        <v>156.5</v>
      </c>
      <c r="G100">
        <f t="shared" si="5"/>
        <v>65</v>
      </c>
      <c r="J100">
        <v>5</v>
      </c>
      <c r="K100">
        <v>5</v>
      </c>
      <c r="N100">
        <f t="shared" si="8"/>
        <v>54.5</v>
      </c>
      <c r="O100">
        <f t="shared" si="9"/>
        <v>54.5</v>
      </c>
      <c r="R100">
        <v>5</v>
      </c>
      <c r="S100">
        <v>5</v>
      </c>
      <c r="V100">
        <f t="shared" si="6"/>
        <v>88.5</v>
      </c>
      <c r="W100">
        <f t="shared" si="7"/>
        <v>88.5</v>
      </c>
    </row>
    <row r="101" spans="2:23" x14ac:dyDescent="0.25">
      <c r="B101">
        <v>5</v>
      </c>
      <c r="C101">
        <v>5</v>
      </c>
      <c r="F101">
        <f t="shared" si="5"/>
        <v>65</v>
      </c>
      <c r="G101">
        <f t="shared" si="5"/>
        <v>65</v>
      </c>
      <c r="J101">
        <v>5</v>
      </c>
      <c r="K101">
        <v>5</v>
      </c>
      <c r="N101">
        <f t="shared" si="8"/>
        <v>54.5</v>
      </c>
      <c r="O101">
        <f t="shared" si="9"/>
        <v>54.5</v>
      </c>
      <c r="R101">
        <v>5</v>
      </c>
      <c r="S101">
        <v>5</v>
      </c>
      <c r="V101">
        <f t="shared" si="6"/>
        <v>88.5</v>
      </c>
      <c r="W101">
        <f t="shared" si="7"/>
        <v>88.5</v>
      </c>
    </row>
    <row r="102" spans="2:23" x14ac:dyDescent="0.25">
      <c r="B102">
        <v>5</v>
      </c>
      <c r="C102">
        <v>5</v>
      </c>
      <c r="F102">
        <f t="shared" si="5"/>
        <v>65</v>
      </c>
      <c r="G102">
        <f t="shared" si="5"/>
        <v>65</v>
      </c>
      <c r="J102">
        <v>5</v>
      </c>
      <c r="K102">
        <v>4</v>
      </c>
      <c r="N102">
        <f t="shared" si="8"/>
        <v>54.5</v>
      </c>
      <c r="O102">
        <f t="shared" si="9"/>
        <v>144.5</v>
      </c>
      <c r="R102">
        <v>5</v>
      </c>
      <c r="S102">
        <v>5</v>
      </c>
      <c r="V102">
        <f t="shared" si="6"/>
        <v>88.5</v>
      </c>
      <c r="W102">
        <f t="shared" si="7"/>
        <v>88.5</v>
      </c>
    </row>
    <row r="103" spans="2:23" x14ac:dyDescent="0.25">
      <c r="B103">
        <v>5</v>
      </c>
      <c r="C103">
        <v>5</v>
      </c>
      <c r="F103">
        <f t="shared" si="5"/>
        <v>65</v>
      </c>
      <c r="G103">
        <f t="shared" si="5"/>
        <v>65</v>
      </c>
      <c r="J103">
        <v>5</v>
      </c>
      <c r="K103">
        <v>5</v>
      </c>
      <c r="N103">
        <f t="shared" si="8"/>
        <v>54.5</v>
      </c>
      <c r="O103">
        <f t="shared" si="9"/>
        <v>54.5</v>
      </c>
      <c r="R103">
        <v>5</v>
      </c>
      <c r="S103">
        <v>5</v>
      </c>
      <c r="V103">
        <f t="shared" si="6"/>
        <v>88.5</v>
      </c>
      <c r="W103">
        <f t="shared" si="7"/>
        <v>88.5</v>
      </c>
    </row>
    <row r="104" spans="2:23" x14ac:dyDescent="0.25">
      <c r="B104">
        <v>5</v>
      </c>
      <c r="C104">
        <v>5</v>
      </c>
      <c r="F104">
        <f t="shared" si="5"/>
        <v>65</v>
      </c>
      <c r="G104">
        <f t="shared" si="5"/>
        <v>65</v>
      </c>
      <c r="J104">
        <v>5</v>
      </c>
      <c r="K104">
        <v>5</v>
      </c>
      <c r="N104">
        <f t="shared" si="8"/>
        <v>54.5</v>
      </c>
      <c r="O104">
        <f t="shared" si="9"/>
        <v>54.5</v>
      </c>
      <c r="R104">
        <v>5</v>
      </c>
      <c r="S104">
        <v>5</v>
      </c>
      <c r="V104">
        <f t="shared" si="6"/>
        <v>88.5</v>
      </c>
      <c r="W104">
        <f t="shared" si="7"/>
        <v>88.5</v>
      </c>
    </row>
    <row r="105" spans="2:23" x14ac:dyDescent="0.25">
      <c r="B105">
        <v>5</v>
      </c>
      <c r="C105">
        <v>5</v>
      </c>
      <c r="F105">
        <f t="shared" si="5"/>
        <v>65</v>
      </c>
      <c r="G105">
        <f t="shared" si="5"/>
        <v>65</v>
      </c>
      <c r="J105">
        <v>5</v>
      </c>
      <c r="K105">
        <v>5</v>
      </c>
      <c r="N105">
        <f t="shared" si="8"/>
        <v>54.5</v>
      </c>
      <c r="O105">
        <f t="shared" si="9"/>
        <v>54.5</v>
      </c>
      <c r="R105">
        <v>5</v>
      </c>
      <c r="S105">
        <v>5</v>
      </c>
      <c r="V105">
        <f t="shared" si="6"/>
        <v>88.5</v>
      </c>
      <c r="W105">
        <f t="shared" si="7"/>
        <v>88.5</v>
      </c>
    </row>
    <row r="106" spans="2:23" x14ac:dyDescent="0.25">
      <c r="B106">
        <v>5</v>
      </c>
      <c r="C106">
        <v>5</v>
      </c>
      <c r="F106">
        <f t="shared" si="5"/>
        <v>65</v>
      </c>
      <c r="G106">
        <f t="shared" si="5"/>
        <v>65</v>
      </c>
      <c r="J106">
        <v>5</v>
      </c>
      <c r="K106">
        <v>5</v>
      </c>
      <c r="N106">
        <f t="shared" si="8"/>
        <v>54.5</v>
      </c>
      <c r="O106">
        <f t="shared" si="9"/>
        <v>54.5</v>
      </c>
      <c r="R106">
        <v>5</v>
      </c>
      <c r="S106">
        <v>5</v>
      </c>
      <c r="V106">
        <f t="shared" si="6"/>
        <v>88.5</v>
      </c>
      <c r="W106">
        <f t="shared" si="7"/>
        <v>88.5</v>
      </c>
    </row>
    <row r="107" spans="2:23" x14ac:dyDescent="0.25">
      <c r="B107">
        <v>4</v>
      </c>
      <c r="C107">
        <v>5</v>
      </c>
      <c r="F107">
        <f t="shared" si="5"/>
        <v>156.5</v>
      </c>
      <c r="G107">
        <f t="shared" si="5"/>
        <v>65</v>
      </c>
      <c r="J107">
        <v>5</v>
      </c>
      <c r="K107">
        <v>2</v>
      </c>
      <c r="N107">
        <f t="shared" si="8"/>
        <v>54.5</v>
      </c>
      <c r="O107">
        <f t="shared" si="9"/>
        <v>252</v>
      </c>
      <c r="R107">
        <v>5</v>
      </c>
      <c r="S107">
        <v>2</v>
      </c>
      <c r="V107">
        <f t="shared" si="6"/>
        <v>88.5</v>
      </c>
      <c r="W107">
        <f t="shared" si="7"/>
        <v>269</v>
      </c>
    </row>
    <row r="108" spans="2:23" x14ac:dyDescent="0.25">
      <c r="B108">
        <v>4</v>
      </c>
      <c r="C108">
        <v>4</v>
      </c>
      <c r="F108">
        <f t="shared" si="5"/>
        <v>156.5</v>
      </c>
      <c r="G108">
        <f t="shared" si="5"/>
        <v>156.5</v>
      </c>
      <c r="J108">
        <v>4</v>
      </c>
      <c r="K108">
        <v>4</v>
      </c>
      <c r="N108">
        <f t="shared" si="8"/>
        <v>144.5</v>
      </c>
      <c r="O108">
        <f t="shared" si="9"/>
        <v>144.5</v>
      </c>
      <c r="R108">
        <v>4</v>
      </c>
      <c r="S108">
        <v>4</v>
      </c>
      <c r="V108">
        <f t="shared" si="6"/>
        <v>206.5</v>
      </c>
      <c r="W108">
        <f t="shared" si="7"/>
        <v>206.5</v>
      </c>
    </row>
    <row r="109" spans="2:23" x14ac:dyDescent="0.25">
      <c r="B109">
        <v>4</v>
      </c>
      <c r="C109">
        <v>5</v>
      </c>
      <c r="F109">
        <f t="shared" si="5"/>
        <v>156.5</v>
      </c>
      <c r="G109">
        <f t="shared" si="5"/>
        <v>65</v>
      </c>
      <c r="J109">
        <v>5</v>
      </c>
      <c r="K109">
        <v>2</v>
      </c>
      <c r="N109">
        <f t="shared" si="8"/>
        <v>54.5</v>
      </c>
      <c r="O109">
        <f t="shared" si="9"/>
        <v>252</v>
      </c>
      <c r="R109">
        <v>5</v>
      </c>
      <c r="S109">
        <v>4</v>
      </c>
      <c r="V109">
        <f t="shared" si="6"/>
        <v>88.5</v>
      </c>
      <c r="W109">
        <f t="shared" si="7"/>
        <v>206.5</v>
      </c>
    </row>
    <row r="110" spans="2:23" x14ac:dyDescent="0.25">
      <c r="B110">
        <v>5</v>
      </c>
      <c r="C110">
        <v>4</v>
      </c>
      <c r="F110">
        <f t="shared" si="5"/>
        <v>65</v>
      </c>
      <c r="G110">
        <f t="shared" si="5"/>
        <v>156.5</v>
      </c>
      <c r="J110">
        <v>4</v>
      </c>
      <c r="K110">
        <v>5</v>
      </c>
      <c r="N110">
        <f t="shared" si="8"/>
        <v>144.5</v>
      </c>
      <c r="O110">
        <f t="shared" si="9"/>
        <v>54.5</v>
      </c>
      <c r="R110">
        <v>4</v>
      </c>
      <c r="S110">
        <v>4</v>
      </c>
      <c r="V110">
        <f t="shared" si="6"/>
        <v>206.5</v>
      </c>
      <c r="W110">
        <f t="shared" si="7"/>
        <v>206.5</v>
      </c>
    </row>
    <row r="111" spans="2:23" x14ac:dyDescent="0.25">
      <c r="B111">
        <v>5</v>
      </c>
      <c r="C111">
        <v>5</v>
      </c>
      <c r="F111">
        <f t="shared" si="5"/>
        <v>65</v>
      </c>
      <c r="G111">
        <f t="shared" si="5"/>
        <v>65</v>
      </c>
      <c r="J111">
        <v>5</v>
      </c>
      <c r="K111">
        <v>5</v>
      </c>
      <c r="N111">
        <f t="shared" si="8"/>
        <v>54.5</v>
      </c>
      <c r="O111">
        <f t="shared" si="9"/>
        <v>54.5</v>
      </c>
      <c r="R111">
        <v>5</v>
      </c>
      <c r="S111">
        <v>4</v>
      </c>
      <c r="V111">
        <f t="shared" si="6"/>
        <v>88.5</v>
      </c>
      <c r="W111">
        <f t="shared" si="7"/>
        <v>206.5</v>
      </c>
    </row>
    <row r="112" spans="2:23" x14ac:dyDescent="0.25">
      <c r="B112">
        <v>5</v>
      </c>
      <c r="C112">
        <v>5</v>
      </c>
      <c r="F112">
        <f t="shared" si="5"/>
        <v>65</v>
      </c>
      <c r="G112">
        <f t="shared" si="5"/>
        <v>65</v>
      </c>
      <c r="J112">
        <v>5</v>
      </c>
      <c r="K112">
        <v>2</v>
      </c>
      <c r="N112">
        <f t="shared" si="8"/>
        <v>54.5</v>
      </c>
      <c r="O112">
        <f t="shared" si="9"/>
        <v>252</v>
      </c>
      <c r="R112">
        <v>5</v>
      </c>
      <c r="S112">
        <v>5</v>
      </c>
      <c r="V112">
        <f t="shared" si="6"/>
        <v>88.5</v>
      </c>
      <c r="W112">
        <f t="shared" si="7"/>
        <v>88.5</v>
      </c>
    </row>
    <row r="113" spans="2:23" x14ac:dyDescent="0.25">
      <c r="B113">
        <v>5</v>
      </c>
      <c r="C113">
        <v>4</v>
      </c>
      <c r="F113">
        <f t="shared" si="5"/>
        <v>65</v>
      </c>
      <c r="G113">
        <f t="shared" si="5"/>
        <v>156.5</v>
      </c>
      <c r="J113">
        <v>4</v>
      </c>
      <c r="K113">
        <v>5</v>
      </c>
      <c r="N113">
        <f t="shared" si="8"/>
        <v>144.5</v>
      </c>
      <c r="O113">
        <f t="shared" si="9"/>
        <v>54.5</v>
      </c>
      <c r="R113">
        <v>4</v>
      </c>
      <c r="S113">
        <v>5</v>
      </c>
      <c r="V113">
        <f t="shared" si="6"/>
        <v>206.5</v>
      </c>
      <c r="W113">
        <f t="shared" si="7"/>
        <v>88.5</v>
      </c>
    </row>
    <row r="114" spans="2:23" x14ac:dyDescent="0.25">
      <c r="B114">
        <v>3</v>
      </c>
      <c r="C114">
        <v>5</v>
      </c>
      <c r="F114">
        <f t="shared" si="5"/>
        <v>206</v>
      </c>
      <c r="G114">
        <f t="shared" si="5"/>
        <v>65</v>
      </c>
      <c r="J114">
        <v>5</v>
      </c>
      <c r="K114">
        <v>2</v>
      </c>
      <c r="N114">
        <f t="shared" si="8"/>
        <v>54.5</v>
      </c>
      <c r="O114">
        <f t="shared" si="9"/>
        <v>252</v>
      </c>
      <c r="R114">
        <v>5</v>
      </c>
      <c r="S114">
        <v>4</v>
      </c>
      <c r="V114">
        <f t="shared" si="6"/>
        <v>88.5</v>
      </c>
      <c r="W114">
        <f t="shared" si="7"/>
        <v>206.5</v>
      </c>
    </row>
    <row r="115" spans="2:23" x14ac:dyDescent="0.25">
      <c r="B115">
        <v>4</v>
      </c>
      <c r="C115">
        <v>4</v>
      </c>
      <c r="F115">
        <f t="shared" si="5"/>
        <v>156.5</v>
      </c>
      <c r="G115">
        <f t="shared" si="5"/>
        <v>156.5</v>
      </c>
      <c r="J115">
        <v>4</v>
      </c>
      <c r="K115">
        <v>2</v>
      </c>
      <c r="N115">
        <f t="shared" si="8"/>
        <v>144.5</v>
      </c>
      <c r="O115">
        <f t="shared" si="9"/>
        <v>252</v>
      </c>
      <c r="R115">
        <v>4</v>
      </c>
      <c r="S115">
        <v>4</v>
      </c>
      <c r="V115">
        <f t="shared" si="6"/>
        <v>206.5</v>
      </c>
      <c r="W115">
        <f t="shared" si="7"/>
        <v>206.5</v>
      </c>
    </row>
    <row r="116" spans="2:23" x14ac:dyDescent="0.25">
      <c r="B116">
        <v>2</v>
      </c>
      <c r="C116">
        <v>5</v>
      </c>
      <c r="F116">
        <f t="shared" si="5"/>
        <v>246</v>
      </c>
      <c r="G116">
        <f t="shared" si="5"/>
        <v>65</v>
      </c>
      <c r="J116">
        <v>5</v>
      </c>
      <c r="K116">
        <v>2</v>
      </c>
      <c r="N116">
        <f t="shared" si="8"/>
        <v>54.5</v>
      </c>
      <c r="O116">
        <f t="shared" si="9"/>
        <v>252</v>
      </c>
      <c r="R116">
        <v>5</v>
      </c>
      <c r="S116">
        <v>2</v>
      </c>
      <c r="V116">
        <f t="shared" si="6"/>
        <v>88.5</v>
      </c>
      <c r="W116">
        <f t="shared" si="7"/>
        <v>269</v>
      </c>
    </row>
    <row r="117" spans="2:23" x14ac:dyDescent="0.25">
      <c r="B117">
        <v>5</v>
      </c>
      <c r="C117">
        <v>4</v>
      </c>
      <c r="F117">
        <f t="shared" si="5"/>
        <v>65</v>
      </c>
      <c r="G117">
        <f t="shared" si="5"/>
        <v>156.5</v>
      </c>
      <c r="J117">
        <v>4</v>
      </c>
      <c r="K117">
        <v>1</v>
      </c>
      <c r="N117">
        <f t="shared" si="8"/>
        <v>144.5</v>
      </c>
      <c r="O117">
        <f t="shared" si="9"/>
        <v>285.5</v>
      </c>
      <c r="R117">
        <v>4</v>
      </c>
      <c r="S117">
        <v>4</v>
      </c>
      <c r="V117">
        <f t="shared" si="6"/>
        <v>206.5</v>
      </c>
      <c r="W117">
        <f t="shared" si="7"/>
        <v>206.5</v>
      </c>
    </row>
    <row r="118" spans="2:23" x14ac:dyDescent="0.25">
      <c r="B118">
        <v>1</v>
      </c>
      <c r="C118">
        <v>4</v>
      </c>
      <c r="F118">
        <f t="shared" si="5"/>
        <v>282</v>
      </c>
      <c r="G118">
        <f t="shared" si="5"/>
        <v>156.5</v>
      </c>
      <c r="J118">
        <v>4</v>
      </c>
      <c r="K118">
        <v>1</v>
      </c>
      <c r="N118">
        <f t="shared" si="8"/>
        <v>144.5</v>
      </c>
      <c r="O118">
        <f t="shared" si="9"/>
        <v>285.5</v>
      </c>
      <c r="R118">
        <v>4</v>
      </c>
      <c r="S118">
        <v>3</v>
      </c>
      <c r="V118">
        <f t="shared" si="6"/>
        <v>206.5</v>
      </c>
      <c r="W118">
        <f t="shared" si="7"/>
        <v>249</v>
      </c>
    </row>
    <row r="119" spans="2:23" x14ac:dyDescent="0.25">
      <c r="B119">
        <v>4</v>
      </c>
      <c r="C119">
        <v>5</v>
      </c>
      <c r="F119">
        <f t="shared" si="5"/>
        <v>156.5</v>
      </c>
      <c r="G119">
        <f t="shared" si="5"/>
        <v>65</v>
      </c>
      <c r="J119">
        <v>5</v>
      </c>
      <c r="K119">
        <v>3</v>
      </c>
      <c r="N119">
        <f t="shared" si="8"/>
        <v>54.5</v>
      </c>
      <c r="O119">
        <f t="shared" si="9"/>
        <v>207</v>
      </c>
      <c r="R119">
        <v>5</v>
      </c>
      <c r="S119">
        <v>5</v>
      </c>
      <c r="V119">
        <f t="shared" si="6"/>
        <v>88.5</v>
      </c>
      <c r="W119">
        <f t="shared" si="7"/>
        <v>88.5</v>
      </c>
    </row>
    <row r="120" spans="2:23" x14ac:dyDescent="0.25">
      <c r="B120">
        <v>5</v>
      </c>
      <c r="C120">
        <v>4</v>
      </c>
      <c r="F120">
        <f t="shared" si="5"/>
        <v>65</v>
      </c>
      <c r="G120">
        <f t="shared" si="5"/>
        <v>156.5</v>
      </c>
      <c r="J120">
        <v>4</v>
      </c>
      <c r="K120">
        <v>1</v>
      </c>
      <c r="N120">
        <f t="shared" si="8"/>
        <v>144.5</v>
      </c>
      <c r="O120">
        <f t="shared" si="9"/>
        <v>285.5</v>
      </c>
      <c r="R120">
        <v>4</v>
      </c>
      <c r="S120">
        <v>4</v>
      </c>
      <c r="V120">
        <f t="shared" si="6"/>
        <v>206.5</v>
      </c>
      <c r="W120">
        <f t="shared" si="7"/>
        <v>206.5</v>
      </c>
    </row>
    <row r="121" spans="2:23" x14ac:dyDescent="0.25">
      <c r="B121">
        <v>2</v>
      </c>
      <c r="C121">
        <v>4</v>
      </c>
      <c r="F121">
        <f t="shared" si="5"/>
        <v>246</v>
      </c>
      <c r="G121">
        <f t="shared" si="5"/>
        <v>156.5</v>
      </c>
      <c r="J121">
        <v>4</v>
      </c>
      <c r="K121">
        <v>4</v>
      </c>
      <c r="N121">
        <f t="shared" si="8"/>
        <v>144.5</v>
      </c>
      <c r="O121">
        <f t="shared" si="9"/>
        <v>144.5</v>
      </c>
      <c r="R121">
        <v>4</v>
      </c>
      <c r="S121">
        <v>5</v>
      </c>
      <c r="V121">
        <f t="shared" si="6"/>
        <v>206.5</v>
      </c>
      <c r="W121">
        <f t="shared" si="7"/>
        <v>88.5</v>
      </c>
    </row>
    <row r="122" spans="2:23" x14ac:dyDescent="0.25">
      <c r="B122">
        <v>1</v>
      </c>
      <c r="C122">
        <v>1</v>
      </c>
      <c r="F122">
        <f t="shared" si="5"/>
        <v>282</v>
      </c>
      <c r="G122">
        <f t="shared" si="5"/>
        <v>282</v>
      </c>
      <c r="J122">
        <v>1</v>
      </c>
      <c r="K122">
        <v>5</v>
      </c>
      <c r="N122">
        <f t="shared" si="8"/>
        <v>285.5</v>
      </c>
      <c r="O122">
        <f t="shared" si="9"/>
        <v>54.5</v>
      </c>
      <c r="R122">
        <v>1</v>
      </c>
      <c r="S122">
        <v>5</v>
      </c>
      <c r="V122">
        <f t="shared" si="6"/>
        <v>288.5</v>
      </c>
      <c r="W122">
        <f t="shared" si="7"/>
        <v>88.5</v>
      </c>
    </row>
    <row r="123" spans="2:23" x14ac:dyDescent="0.25">
      <c r="B123">
        <v>3</v>
      </c>
      <c r="C123">
        <v>3</v>
      </c>
      <c r="F123">
        <f t="shared" si="5"/>
        <v>206</v>
      </c>
      <c r="G123">
        <f t="shared" si="5"/>
        <v>206</v>
      </c>
      <c r="J123">
        <v>3</v>
      </c>
      <c r="K123">
        <v>5</v>
      </c>
      <c r="N123">
        <f t="shared" si="8"/>
        <v>207</v>
      </c>
      <c r="O123">
        <f t="shared" si="9"/>
        <v>54.5</v>
      </c>
      <c r="R123">
        <v>3</v>
      </c>
      <c r="S123">
        <v>5</v>
      </c>
      <c r="V123">
        <f t="shared" si="6"/>
        <v>249</v>
      </c>
      <c r="W123">
        <f t="shared" si="7"/>
        <v>88.5</v>
      </c>
    </row>
    <row r="124" spans="2:23" x14ac:dyDescent="0.25">
      <c r="B124">
        <v>3</v>
      </c>
      <c r="C124">
        <v>1</v>
      </c>
      <c r="F124">
        <f t="shared" si="5"/>
        <v>206</v>
      </c>
      <c r="G124">
        <f t="shared" si="5"/>
        <v>282</v>
      </c>
      <c r="J124">
        <v>1</v>
      </c>
      <c r="K124">
        <v>5</v>
      </c>
      <c r="N124">
        <f t="shared" si="8"/>
        <v>285.5</v>
      </c>
      <c r="O124">
        <f t="shared" si="9"/>
        <v>54.5</v>
      </c>
      <c r="R124">
        <v>1</v>
      </c>
      <c r="S124">
        <v>4</v>
      </c>
      <c r="V124">
        <f t="shared" si="6"/>
        <v>288.5</v>
      </c>
      <c r="W124">
        <f t="shared" si="7"/>
        <v>206.5</v>
      </c>
    </row>
    <row r="125" spans="2:23" x14ac:dyDescent="0.25">
      <c r="B125">
        <v>2</v>
      </c>
      <c r="C125">
        <v>5</v>
      </c>
      <c r="F125">
        <f t="shared" si="5"/>
        <v>246</v>
      </c>
      <c r="G125">
        <f t="shared" si="5"/>
        <v>65</v>
      </c>
      <c r="J125">
        <v>5</v>
      </c>
      <c r="K125">
        <v>4</v>
      </c>
      <c r="N125">
        <f t="shared" si="8"/>
        <v>54.5</v>
      </c>
      <c r="O125">
        <f t="shared" si="9"/>
        <v>144.5</v>
      </c>
      <c r="R125">
        <v>5</v>
      </c>
      <c r="S125">
        <v>5</v>
      </c>
      <c r="V125">
        <f t="shared" si="6"/>
        <v>88.5</v>
      </c>
      <c r="W125">
        <f t="shared" si="7"/>
        <v>88.5</v>
      </c>
    </row>
    <row r="126" spans="2:23" x14ac:dyDescent="0.25">
      <c r="B126">
        <v>3</v>
      </c>
      <c r="C126">
        <v>3</v>
      </c>
      <c r="F126">
        <f t="shared" si="5"/>
        <v>206</v>
      </c>
      <c r="G126">
        <f t="shared" si="5"/>
        <v>206</v>
      </c>
      <c r="J126">
        <v>3</v>
      </c>
      <c r="K126">
        <v>4</v>
      </c>
      <c r="N126">
        <f t="shared" si="8"/>
        <v>207</v>
      </c>
      <c r="O126">
        <f t="shared" si="9"/>
        <v>144.5</v>
      </c>
      <c r="R126">
        <v>3</v>
      </c>
      <c r="S126">
        <v>5</v>
      </c>
      <c r="V126">
        <f t="shared" si="6"/>
        <v>249</v>
      </c>
      <c r="W126">
        <f t="shared" si="7"/>
        <v>88.5</v>
      </c>
    </row>
    <row r="127" spans="2:23" x14ac:dyDescent="0.25">
      <c r="B127">
        <v>3</v>
      </c>
      <c r="C127">
        <v>4</v>
      </c>
      <c r="F127">
        <f t="shared" si="5"/>
        <v>206</v>
      </c>
      <c r="G127">
        <f t="shared" si="5"/>
        <v>156.5</v>
      </c>
      <c r="J127">
        <v>4</v>
      </c>
      <c r="K127">
        <v>5</v>
      </c>
      <c r="N127">
        <f t="shared" si="8"/>
        <v>144.5</v>
      </c>
      <c r="O127">
        <f t="shared" si="9"/>
        <v>54.5</v>
      </c>
      <c r="R127">
        <v>4</v>
      </c>
      <c r="S127">
        <v>5</v>
      </c>
      <c r="V127">
        <f t="shared" si="6"/>
        <v>206.5</v>
      </c>
      <c r="W127">
        <f t="shared" si="7"/>
        <v>88.5</v>
      </c>
    </row>
    <row r="128" spans="2:23" x14ac:dyDescent="0.25">
      <c r="B128">
        <v>3</v>
      </c>
      <c r="C128">
        <v>1</v>
      </c>
      <c r="F128">
        <f t="shared" si="5"/>
        <v>206</v>
      </c>
      <c r="G128">
        <f t="shared" si="5"/>
        <v>282</v>
      </c>
      <c r="J128">
        <v>1</v>
      </c>
      <c r="K128">
        <v>4</v>
      </c>
      <c r="N128">
        <f t="shared" si="8"/>
        <v>285.5</v>
      </c>
      <c r="O128">
        <f t="shared" si="9"/>
        <v>144.5</v>
      </c>
      <c r="R128">
        <v>1</v>
      </c>
      <c r="S128">
        <v>3</v>
      </c>
      <c r="V128">
        <f t="shared" si="6"/>
        <v>288.5</v>
      </c>
      <c r="W128">
        <f t="shared" si="7"/>
        <v>249</v>
      </c>
    </row>
    <row r="129" spans="2:23" x14ac:dyDescent="0.25">
      <c r="B129">
        <v>1</v>
      </c>
      <c r="C129">
        <v>1</v>
      </c>
      <c r="F129">
        <f t="shared" si="5"/>
        <v>282</v>
      </c>
      <c r="G129">
        <f t="shared" si="5"/>
        <v>282</v>
      </c>
      <c r="J129">
        <v>1</v>
      </c>
      <c r="K129">
        <v>4</v>
      </c>
      <c r="N129">
        <f t="shared" si="8"/>
        <v>285.5</v>
      </c>
      <c r="O129">
        <f t="shared" si="9"/>
        <v>144.5</v>
      </c>
      <c r="R129">
        <v>1</v>
      </c>
      <c r="S129">
        <v>5</v>
      </c>
      <c r="V129">
        <f t="shared" si="6"/>
        <v>288.5</v>
      </c>
      <c r="W129">
        <f t="shared" si="7"/>
        <v>88.5</v>
      </c>
    </row>
    <row r="130" spans="2:23" x14ac:dyDescent="0.25">
      <c r="B130">
        <v>2</v>
      </c>
      <c r="C130">
        <v>3</v>
      </c>
      <c r="F130">
        <f t="shared" si="5"/>
        <v>246</v>
      </c>
      <c r="G130">
        <f t="shared" si="5"/>
        <v>206</v>
      </c>
      <c r="J130">
        <v>3</v>
      </c>
      <c r="K130">
        <v>4</v>
      </c>
      <c r="N130">
        <f t="shared" si="8"/>
        <v>207</v>
      </c>
      <c r="O130">
        <f t="shared" si="9"/>
        <v>144.5</v>
      </c>
      <c r="R130">
        <v>3</v>
      </c>
      <c r="S130">
        <v>5</v>
      </c>
      <c r="V130">
        <f t="shared" si="6"/>
        <v>249</v>
      </c>
      <c r="W130">
        <f t="shared" si="7"/>
        <v>88.5</v>
      </c>
    </row>
    <row r="131" spans="2:23" x14ac:dyDescent="0.25">
      <c r="B131">
        <v>4</v>
      </c>
      <c r="C131">
        <v>2</v>
      </c>
      <c r="F131">
        <f t="shared" ref="F131:G151" si="10">_xlfn.RANK.AVG(B131,$B$2:$C$151,0)</f>
        <v>156.5</v>
      </c>
      <c r="G131">
        <f t="shared" si="10"/>
        <v>246</v>
      </c>
      <c r="J131">
        <v>2</v>
      </c>
      <c r="K131">
        <v>5</v>
      </c>
      <c r="N131">
        <f t="shared" si="8"/>
        <v>252</v>
      </c>
      <c r="O131">
        <f t="shared" si="9"/>
        <v>54.5</v>
      </c>
      <c r="R131">
        <v>2</v>
      </c>
      <c r="S131">
        <v>4</v>
      </c>
      <c r="V131">
        <f t="shared" ref="V131:V151" si="11">_xlfn.RANK.AVG(R131,$R$2:$S$151,0)</f>
        <v>269</v>
      </c>
      <c r="W131">
        <f t="shared" ref="W131:W151" si="12">_xlfn.RANK.AVG(S131,$R$2:$S$151,0)</f>
        <v>206.5</v>
      </c>
    </row>
    <row r="132" spans="2:23" x14ac:dyDescent="0.25">
      <c r="B132">
        <v>1</v>
      </c>
      <c r="C132">
        <v>1</v>
      </c>
      <c r="F132">
        <f t="shared" si="10"/>
        <v>282</v>
      </c>
      <c r="G132">
        <f t="shared" si="10"/>
        <v>282</v>
      </c>
      <c r="J132">
        <v>1</v>
      </c>
      <c r="K132">
        <v>4</v>
      </c>
      <c r="N132">
        <f t="shared" ref="N132:N151" si="13">_xlfn.RANK.AVG(J132,$J$2:$K$151,0)</f>
        <v>285.5</v>
      </c>
      <c r="O132">
        <f t="shared" ref="O132:O151" si="14">_xlfn.RANK.AVG(K132,$J$2:$K$151,0)</f>
        <v>144.5</v>
      </c>
      <c r="R132">
        <v>1</v>
      </c>
      <c r="S132">
        <v>4</v>
      </c>
      <c r="V132">
        <f t="shared" si="11"/>
        <v>288.5</v>
      </c>
      <c r="W132">
        <f t="shared" si="12"/>
        <v>206.5</v>
      </c>
    </row>
    <row r="133" spans="2:23" x14ac:dyDescent="0.25">
      <c r="B133">
        <v>1</v>
      </c>
      <c r="C133">
        <v>1</v>
      </c>
      <c r="F133">
        <f t="shared" si="10"/>
        <v>282</v>
      </c>
      <c r="G133">
        <f t="shared" si="10"/>
        <v>282</v>
      </c>
      <c r="J133">
        <v>1</v>
      </c>
      <c r="K133">
        <v>5</v>
      </c>
      <c r="N133">
        <f t="shared" si="13"/>
        <v>285.5</v>
      </c>
      <c r="O133">
        <f t="shared" si="14"/>
        <v>54.5</v>
      </c>
      <c r="R133">
        <v>1</v>
      </c>
      <c r="S133">
        <v>2</v>
      </c>
      <c r="V133">
        <f t="shared" si="11"/>
        <v>288.5</v>
      </c>
      <c r="W133">
        <f t="shared" si="12"/>
        <v>269</v>
      </c>
    </row>
    <row r="134" spans="2:23" x14ac:dyDescent="0.25">
      <c r="B134">
        <v>2</v>
      </c>
      <c r="C134">
        <v>2</v>
      </c>
      <c r="F134">
        <f t="shared" si="10"/>
        <v>246</v>
      </c>
      <c r="G134">
        <f t="shared" si="10"/>
        <v>246</v>
      </c>
      <c r="J134">
        <v>2</v>
      </c>
      <c r="K134">
        <v>5</v>
      </c>
      <c r="N134">
        <f t="shared" si="13"/>
        <v>252</v>
      </c>
      <c r="O134">
        <f t="shared" si="14"/>
        <v>54.5</v>
      </c>
      <c r="R134">
        <v>2</v>
      </c>
      <c r="S134">
        <v>5</v>
      </c>
      <c r="V134">
        <f t="shared" si="11"/>
        <v>269</v>
      </c>
      <c r="W134">
        <f t="shared" si="12"/>
        <v>88.5</v>
      </c>
    </row>
    <row r="135" spans="2:23" x14ac:dyDescent="0.25">
      <c r="B135">
        <v>2</v>
      </c>
      <c r="C135">
        <v>4</v>
      </c>
      <c r="F135">
        <f t="shared" si="10"/>
        <v>246</v>
      </c>
      <c r="G135">
        <f t="shared" si="10"/>
        <v>156.5</v>
      </c>
      <c r="J135">
        <v>4</v>
      </c>
      <c r="K135">
        <v>5</v>
      </c>
      <c r="N135">
        <f t="shared" si="13"/>
        <v>144.5</v>
      </c>
      <c r="O135">
        <f t="shared" si="14"/>
        <v>54.5</v>
      </c>
      <c r="R135">
        <v>4</v>
      </c>
      <c r="S135">
        <v>5</v>
      </c>
      <c r="V135">
        <f t="shared" si="11"/>
        <v>206.5</v>
      </c>
      <c r="W135">
        <f t="shared" si="12"/>
        <v>88.5</v>
      </c>
    </row>
    <row r="136" spans="2:23" x14ac:dyDescent="0.25">
      <c r="B136">
        <v>2</v>
      </c>
      <c r="C136">
        <v>1</v>
      </c>
      <c r="F136">
        <f t="shared" si="10"/>
        <v>246</v>
      </c>
      <c r="G136">
        <f t="shared" si="10"/>
        <v>282</v>
      </c>
      <c r="J136">
        <v>1</v>
      </c>
      <c r="K136">
        <v>4</v>
      </c>
      <c r="N136">
        <f t="shared" si="13"/>
        <v>285.5</v>
      </c>
      <c r="O136">
        <f t="shared" si="14"/>
        <v>144.5</v>
      </c>
      <c r="R136">
        <v>1</v>
      </c>
      <c r="S136">
        <v>5</v>
      </c>
      <c r="V136">
        <f t="shared" si="11"/>
        <v>288.5</v>
      </c>
      <c r="W136">
        <f t="shared" si="12"/>
        <v>88.5</v>
      </c>
    </row>
    <row r="137" spans="2:23" x14ac:dyDescent="0.25">
      <c r="B137">
        <v>5</v>
      </c>
      <c r="C137">
        <v>3</v>
      </c>
      <c r="F137">
        <f t="shared" si="10"/>
        <v>65</v>
      </c>
      <c r="G137">
        <f t="shared" si="10"/>
        <v>206</v>
      </c>
      <c r="J137">
        <v>3</v>
      </c>
      <c r="K137">
        <v>4</v>
      </c>
      <c r="N137">
        <f t="shared" si="13"/>
        <v>207</v>
      </c>
      <c r="O137">
        <f t="shared" si="14"/>
        <v>144.5</v>
      </c>
      <c r="R137">
        <v>3</v>
      </c>
      <c r="S137">
        <v>5</v>
      </c>
      <c r="V137">
        <f t="shared" si="11"/>
        <v>249</v>
      </c>
      <c r="W137">
        <f t="shared" si="12"/>
        <v>88.5</v>
      </c>
    </row>
    <row r="138" spans="2:23" x14ac:dyDescent="0.25">
      <c r="B138">
        <v>5</v>
      </c>
      <c r="C138">
        <v>5</v>
      </c>
      <c r="F138">
        <f t="shared" si="10"/>
        <v>65</v>
      </c>
      <c r="G138">
        <f t="shared" si="10"/>
        <v>65</v>
      </c>
      <c r="J138">
        <v>5</v>
      </c>
      <c r="K138">
        <v>5</v>
      </c>
      <c r="N138">
        <f t="shared" si="13"/>
        <v>54.5</v>
      </c>
      <c r="O138">
        <f t="shared" si="14"/>
        <v>54.5</v>
      </c>
      <c r="R138">
        <v>5</v>
      </c>
      <c r="S138">
        <v>5</v>
      </c>
      <c r="V138">
        <f t="shared" si="11"/>
        <v>88.5</v>
      </c>
      <c r="W138">
        <f t="shared" si="12"/>
        <v>88.5</v>
      </c>
    </row>
    <row r="139" spans="2:23" x14ac:dyDescent="0.25">
      <c r="B139">
        <v>5</v>
      </c>
      <c r="C139">
        <v>4</v>
      </c>
      <c r="F139">
        <f t="shared" si="10"/>
        <v>65</v>
      </c>
      <c r="G139">
        <f t="shared" si="10"/>
        <v>156.5</v>
      </c>
      <c r="J139">
        <v>4</v>
      </c>
      <c r="K139">
        <v>4</v>
      </c>
      <c r="N139">
        <f t="shared" si="13"/>
        <v>144.5</v>
      </c>
      <c r="O139">
        <f t="shared" si="14"/>
        <v>144.5</v>
      </c>
      <c r="R139">
        <v>4</v>
      </c>
      <c r="S139">
        <v>4</v>
      </c>
      <c r="V139">
        <f t="shared" si="11"/>
        <v>206.5</v>
      </c>
      <c r="W139">
        <f t="shared" si="12"/>
        <v>206.5</v>
      </c>
    </row>
    <row r="140" spans="2:23" x14ac:dyDescent="0.25">
      <c r="B140">
        <v>5</v>
      </c>
      <c r="C140">
        <v>5</v>
      </c>
      <c r="F140">
        <f t="shared" si="10"/>
        <v>65</v>
      </c>
      <c r="G140">
        <f t="shared" si="10"/>
        <v>65</v>
      </c>
      <c r="J140">
        <v>5</v>
      </c>
      <c r="K140">
        <v>4</v>
      </c>
      <c r="N140">
        <f t="shared" si="13"/>
        <v>54.5</v>
      </c>
      <c r="O140">
        <f t="shared" si="14"/>
        <v>144.5</v>
      </c>
      <c r="R140">
        <v>5</v>
      </c>
      <c r="S140">
        <v>5</v>
      </c>
      <c r="V140">
        <f t="shared" si="11"/>
        <v>88.5</v>
      </c>
      <c r="W140">
        <f t="shared" si="12"/>
        <v>88.5</v>
      </c>
    </row>
    <row r="141" spans="2:23" x14ac:dyDescent="0.25">
      <c r="B141">
        <v>5</v>
      </c>
      <c r="C141">
        <v>5</v>
      </c>
      <c r="F141">
        <f t="shared" si="10"/>
        <v>65</v>
      </c>
      <c r="G141">
        <f t="shared" si="10"/>
        <v>65</v>
      </c>
      <c r="J141">
        <v>5</v>
      </c>
      <c r="K141">
        <v>4</v>
      </c>
      <c r="N141">
        <f t="shared" si="13"/>
        <v>54.5</v>
      </c>
      <c r="O141">
        <f t="shared" si="14"/>
        <v>144.5</v>
      </c>
      <c r="R141">
        <v>5</v>
      </c>
      <c r="S141">
        <v>5</v>
      </c>
      <c r="V141">
        <f t="shared" si="11"/>
        <v>88.5</v>
      </c>
      <c r="W141">
        <f t="shared" si="12"/>
        <v>88.5</v>
      </c>
    </row>
    <row r="142" spans="2:23" x14ac:dyDescent="0.25">
      <c r="B142">
        <v>3</v>
      </c>
      <c r="C142">
        <v>5</v>
      </c>
      <c r="F142">
        <f t="shared" si="10"/>
        <v>206</v>
      </c>
      <c r="G142">
        <f t="shared" si="10"/>
        <v>65</v>
      </c>
      <c r="J142">
        <v>5</v>
      </c>
      <c r="K142">
        <v>3</v>
      </c>
      <c r="N142">
        <f t="shared" si="13"/>
        <v>54.5</v>
      </c>
      <c r="O142">
        <f t="shared" si="14"/>
        <v>207</v>
      </c>
      <c r="R142">
        <v>5</v>
      </c>
      <c r="S142">
        <v>5</v>
      </c>
      <c r="V142">
        <f t="shared" si="11"/>
        <v>88.5</v>
      </c>
      <c r="W142">
        <f t="shared" si="12"/>
        <v>88.5</v>
      </c>
    </row>
    <row r="143" spans="2:23" x14ac:dyDescent="0.25">
      <c r="B143">
        <v>3</v>
      </c>
      <c r="C143">
        <v>5</v>
      </c>
      <c r="F143">
        <f t="shared" si="10"/>
        <v>206</v>
      </c>
      <c r="G143">
        <f t="shared" si="10"/>
        <v>65</v>
      </c>
      <c r="J143">
        <v>5</v>
      </c>
      <c r="K143">
        <v>2</v>
      </c>
      <c r="N143">
        <f t="shared" si="13"/>
        <v>54.5</v>
      </c>
      <c r="O143">
        <f t="shared" si="14"/>
        <v>252</v>
      </c>
      <c r="R143">
        <v>5</v>
      </c>
      <c r="S143">
        <v>5</v>
      </c>
      <c r="V143">
        <f t="shared" si="11"/>
        <v>88.5</v>
      </c>
      <c r="W143">
        <f>_xlfn.RANK.AVG(S143,$R$2:$S$151,0)</f>
        <v>88.5</v>
      </c>
    </row>
    <row r="144" spans="2:23" x14ac:dyDescent="0.25">
      <c r="B144">
        <v>5</v>
      </c>
      <c r="C144">
        <v>3</v>
      </c>
      <c r="F144">
        <f t="shared" si="10"/>
        <v>65</v>
      </c>
      <c r="G144">
        <f t="shared" si="10"/>
        <v>206</v>
      </c>
      <c r="J144">
        <v>3</v>
      </c>
      <c r="K144">
        <v>3</v>
      </c>
      <c r="N144">
        <f t="shared" si="13"/>
        <v>207</v>
      </c>
      <c r="O144">
        <f t="shared" si="14"/>
        <v>207</v>
      </c>
      <c r="R144">
        <v>3</v>
      </c>
      <c r="S144">
        <v>5</v>
      </c>
      <c r="V144">
        <f t="shared" si="11"/>
        <v>249</v>
      </c>
      <c r="W144">
        <f t="shared" si="12"/>
        <v>88.5</v>
      </c>
    </row>
    <row r="145" spans="1:23" x14ac:dyDescent="0.25">
      <c r="B145">
        <v>3</v>
      </c>
      <c r="C145">
        <v>4</v>
      </c>
      <c r="F145">
        <f t="shared" si="10"/>
        <v>206</v>
      </c>
      <c r="G145">
        <f t="shared" si="10"/>
        <v>156.5</v>
      </c>
      <c r="J145">
        <v>4</v>
      </c>
      <c r="K145">
        <v>2</v>
      </c>
      <c r="N145">
        <f t="shared" si="13"/>
        <v>144.5</v>
      </c>
      <c r="O145">
        <f t="shared" si="14"/>
        <v>252</v>
      </c>
      <c r="R145">
        <v>4</v>
      </c>
      <c r="S145">
        <v>5</v>
      </c>
      <c r="V145">
        <f t="shared" si="11"/>
        <v>206.5</v>
      </c>
      <c r="W145">
        <f t="shared" si="12"/>
        <v>88.5</v>
      </c>
    </row>
    <row r="146" spans="1:23" x14ac:dyDescent="0.25">
      <c r="B146">
        <v>5</v>
      </c>
      <c r="C146">
        <v>4</v>
      </c>
      <c r="F146">
        <f t="shared" si="10"/>
        <v>65</v>
      </c>
      <c r="G146">
        <f t="shared" si="10"/>
        <v>156.5</v>
      </c>
      <c r="J146">
        <v>4</v>
      </c>
      <c r="K146">
        <v>4</v>
      </c>
      <c r="N146">
        <f t="shared" si="13"/>
        <v>144.5</v>
      </c>
      <c r="O146">
        <f t="shared" si="14"/>
        <v>144.5</v>
      </c>
      <c r="R146">
        <v>4</v>
      </c>
      <c r="S146">
        <v>4</v>
      </c>
      <c r="V146">
        <f t="shared" si="11"/>
        <v>206.5</v>
      </c>
      <c r="W146">
        <f t="shared" si="12"/>
        <v>206.5</v>
      </c>
    </row>
    <row r="147" spans="1:23" x14ac:dyDescent="0.25">
      <c r="B147">
        <v>5</v>
      </c>
      <c r="C147">
        <v>4</v>
      </c>
      <c r="F147">
        <f>_xlfn.RANK.AVG(B147,$B$2:$C$151,0)</f>
        <v>65</v>
      </c>
      <c r="G147">
        <f t="shared" si="10"/>
        <v>156.5</v>
      </c>
      <c r="J147">
        <v>4</v>
      </c>
      <c r="K147">
        <v>2</v>
      </c>
      <c r="N147">
        <f t="shared" si="13"/>
        <v>144.5</v>
      </c>
      <c r="O147">
        <f t="shared" si="14"/>
        <v>252</v>
      </c>
      <c r="R147">
        <v>4</v>
      </c>
      <c r="S147">
        <v>4</v>
      </c>
      <c r="V147">
        <f t="shared" si="11"/>
        <v>206.5</v>
      </c>
      <c r="W147">
        <f t="shared" si="12"/>
        <v>206.5</v>
      </c>
    </row>
    <row r="148" spans="1:23" x14ac:dyDescent="0.25">
      <c r="B148">
        <v>5</v>
      </c>
      <c r="C148">
        <v>2</v>
      </c>
      <c r="F148">
        <f t="shared" si="10"/>
        <v>65</v>
      </c>
      <c r="G148">
        <f t="shared" si="10"/>
        <v>246</v>
      </c>
      <c r="J148">
        <v>2</v>
      </c>
      <c r="K148">
        <v>2</v>
      </c>
      <c r="N148">
        <f t="shared" si="13"/>
        <v>252</v>
      </c>
      <c r="O148">
        <f t="shared" si="14"/>
        <v>252</v>
      </c>
      <c r="R148">
        <v>2</v>
      </c>
      <c r="S148">
        <v>5</v>
      </c>
      <c r="V148">
        <f t="shared" si="11"/>
        <v>269</v>
      </c>
      <c r="W148">
        <f t="shared" si="12"/>
        <v>88.5</v>
      </c>
    </row>
    <row r="149" spans="1:23" x14ac:dyDescent="0.25">
      <c r="B149">
        <v>5</v>
      </c>
      <c r="C149">
        <v>5</v>
      </c>
      <c r="F149">
        <f t="shared" si="10"/>
        <v>65</v>
      </c>
      <c r="G149">
        <f t="shared" si="10"/>
        <v>65</v>
      </c>
      <c r="J149">
        <v>5</v>
      </c>
      <c r="K149">
        <v>3</v>
      </c>
      <c r="N149">
        <f t="shared" si="13"/>
        <v>54.5</v>
      </c>
      <c r="O149">
        <f t="shared" si="14"/>
        <v>207</v>
      </c>
      <c r="R149">
        <v>5</v>
      </c>
      <c r="S149">
        <v>5</v>
      </c>
      <c r="V149">
        <f t="shared" si="11"/>
        <v>88.5</v>
      </c>
      <c r="W149">
        <f t="shared" si="12"/>
        <v>88.5</v>
      </c>
    </row>
    <row r="150" spans="1:23" x14ac:dyDescent="0.25">
      <c r="B150">
        <v>5</v>
      </c>
      <c r="C150">
        <v>4</v>
      </c>
      <c r="F150">
        <f t="shared" si="10"/>
        <v>65</v>
      </c>
      <c r="G150">
        <f t="shared" si="10"/>
        <v>156.5</v>
      </c>
      <c r="J150">
        <v>4</v>
      </c>
      <c r="K150">
        <v>3</v>
      </c>
      <c r="N150">
        <f t="shared" si="13"/>
        <v>144.5</v>
      </c>
      <c r="O150">
        <f t="shared" si="14"/>
        <v>207</v>
      </c>
      <c r="R150">
        <v>4</v>
      </c>
      <c r="S150">
        <v>5</v>
      </c>
      <c r="V150">
        <f t="shared" si="11"/>
        <v>206.5</v>
      </c>
      <c r="W150">
        <f t="shared" si="12"/>
        <v>88.5</v>
      </c>
    </row>
    <row r="151" spans="1:23" x14ac:dyDescent="0.25">
      <c r="B151">
        <v>4</v>
      </c>
      <c r="C151">
        <v>4</v>
      </c>
      <c r="F151">
        <f t="shared" si="10"/>
        <v>156.5</v>
      </c>
      <c r="G151">
        <f t="shared" si="10"/>
        <v>156.5</v>
      </c>
      <c r="J151">
        <v>4</v>
      </c>
      <c r="K151">
        <v>4</v>
      </c>
      <c r="N151">
        <f t="shared" si="13"/>
        <v>144.5</v>
      </c>
      <c r="O151">
        <f t="shared" si="14"/>
        <v>144.5</v>
      </c>
      <c r="R151">
        <v>4</v>
      </c>
      <c r="S151">
        <v>5</v>
      </c>
      <c r="V151">
        <f t="shared" si="11"/>
        <v>206.5</v>
      </c>
      <c r="W151">
        <f t="shared" si="12"/>
        <v>88.5</v>
      </c>
    </row>
    <row r="152" spans="1:23" x14ac:dyDescent="0.25">
      <c r="A152" s="4" t="s">
        <v>244</v>
      </c>
      <c r="B152" s="4">
        <f>AVERAGE(B2:B151)</f>
        <v>3.7666666666666666</v>
      </c>
      <c r="C152" s="4">
        <f>AVERAGE(C2:C151)</f>
        <v>3.5866666666666664</v>
      </c>
      <c r="D152" s="4"/>
      <c r="E152" s="23" t="s">
        <v>252</v>
      </c>
      <c r="F152" s="23">
        <f>SUM(F2:F151)</f>
        <v>21624</v>
      </c>
      <c r="G152" s="23">
        <f>SUM(G2:G151)</f>
        <v>23526</v>
      </c>
      <c r="I152" s="4" t="s">
        <v>244</v>
      </c>
      <c r="J152" s="4">
        <f>AVERAGE(J2:J151)</f>
        <v>3.5866666666666664</v>
      </c>
      <c r="K152" s="4">
        <f>AVERAGE(K2:K151)</f>
        <v>3.6866666666666665</v>
      </c>
      <c r="L152" s="4"/>
      <c r="M152" s="23" t="s">
        <v>252</v>
      </c>
      <c r="N152" s="23">
        <f>SUM(N2:N151)</f>
        <v>22684</v>
      </c>
      <c r="O152" s="23">
        <f>SUM(O2:O151)</f>
        <v>22478</v>
      </c>
      <c r="P152" s="4"/>
      <c r="Q152" s="4" t="s">
        <v>244</v>
      </c>
      <c r="R152" s="4">
        <f>AVERAGE(R2:R151)</f>
        <v>3.5866666666666664</v>
      </c>
      <c r="S152" s="4">
        <f>AVERAGE(S2:S151)</f>
        <v>4.74</v>
      </c>
      <c r="T152" s="4"/>
      <c r="U152" s="23" t="s">
        <v>252</v>
      </c>
      <c r="V152" s="23">
        <f>SUM(V2:V151)</f>
        <v>28020</v>
      </c>
      <c r="W152" s="23">
        <f>SUM(W2:W151)</f>
        <v>17130</v>
      </c>
    </row>
    <row r="153" spans="1:23" x14ac:dyDescent="0.25">
      <c r="E153" s="4" t="s">
        <v>251</v>
      </c>
      <c r="F153" s="4">
        <f>(150*150)+(150*(150+1))/2 -F152</f>
        <v>12201</v>
      </c>
      <c r="G153" s="4">
        <f>(150*150)+(150*(150+1))/2 -G152</f>
        <v>10299</v>
      </c>
      <c r="K153" s="4"/>
      <c r="L153" s="4"/>
      <c r="M153" s="4" t="s">
        <v>251</v>
      </c>
      <c r="N153" s="4">
        <f>(150*150)+(150*(150+1))/2 -N152</f>
        <v>11141</v>
      </c>
      <c r="O153" s="4">
        <f>(150*150)+(150*(150+1))/2 -O152</f>
        <v>11347</v>
      </c>
      <c r="P153" s="4"/>
      <c r="S153" s="4"/>
      <c r="T153" s="4"/>
      <c r="U153" s="4" t="s">
        <v>251</v>
      </c>
      <c r="V153" s="4">
        <f>(150*150)+(150*(150+1))/2 -V152</f>
        <v>5805</v>
      </c>
      <c r="W153" s="4">
        <f>(150*150)+(150*(150+1))/2 -W152</f>
        <v>16695</v>
      </c>
    </row>
    <row r="154" spans="1:23" x14ac:dyDescent="0.25">
      <c r="A154" t="s">
        <v>229</v>
      </c>
      <c r="K154" s="7"/>
      <c r="L154" s="7"/>
      <c r="S154" s="7"/>
      <c r="T154" s="7"/>
    </row>
    <row r="155" spans="1:23" x14ac:dyDescent="0.25">
      <c r="A155" s="17"/>
      <c r="B155" s="18" t="s">
        <v>230</v>
      </c>
      <c r="C155" s="19" t="s">
        <v>231</v>
      </c>
      <c r="E155" s="8"/>
      <c r="F155" s="14" t="s">
        <v>253</v>
      </c>
      <c r="G155" s="9">
        <f>MIN(F153:G153)</f>
        <v>10299</v>
      </c>
      <c r="H155" s="8"/>
      <c r="I155" s="8"/>
      <c r="M155" s="8"/>
      <c r="N155" s="14" t="s">
        <v>253</v>
      </c>
      <c r="O155" s="9">
        <f>MIN(N153:O153)</f>
        <v>11141</v>
      </c>
      <c r="U155" s="8"/>
      <c r="V155" s="14" t="s">
        <v>253</v>
      </c>
      <c r="W155" s="9">
        <f>MIN(V153:W153)</f>
        <v>5805</v>
      </c>
    </row>
    <row r="156" spans="1:23" x14ac:dyDescent="0.25">
      <c r="A156" s="10" t="s">
        <v>217</v>
      </c>
      <c r="B156">
        <v>3.7666666666666666</v>
      </c>
      <c r="C156" s="9">
        <v>3.5866666666666664</v>
      </c>
      <c r="F156" s="15" t="s">
        <v>244</v>
      </c>
      <c r="G156" s="11">
        <f>(150*150)/2</f>
        <v>11250</v>
      </c>
      <c r="N156" s="15" t="s">
        <v>244</v>
      </c>
      <c r="O156" s="11">
        <f>(150*150)/2</f>
        <v>11250</v>
      </c>
      <c r="V156" s="15" t="s">
        <v>244</v>
      </c>
      <c r="W156" s="11">
        <f>(150*150)/2</f>
        <v>11250</v>
      </c>
    </row>
    <row r="157" spans="1:23" x14ac:dyDescent="0.25">
      <c r="A157" s="10" t="s">
        <v>232</v>
      </c>
      <c r="B157">
        <v>1.9921700223713656</v>
      </c>
      <c r="C157" s="11">
        <v>2.1233109619686794</v>
      </c>
      <c r="F157" s="15" t="s">
        <v>245</v>
      </c>
      <c r="G157" s="11">
        <f>SQRT((150*150*(150+150+1))/12)</f>
        <v>751.24896006583594</v>
      </c>
      <c r="N157" s="15" t="s">
        <v>245</v>
      </c>
      <c r="O157" s="11">
        <f>SQRT((150*150*(150+150+1))/12)</f>
        <v>751.24896006583594</v>
      </c>
      <c r="V157" s="15" t="s">
        <v>245</v>
      </c>
      <c r="W157" s="11">
        <f>SQRT((150*150*(150+150+1))/12)</f>
        <v>751.24896006583594</v>
      </c>
    </row>
    <row r="158" spans="1:23" x14ac:dyDescent="0.25">
      <c r="A158" s="10" t="s">
        <v>233</v>
      </c>
      <c r="B158">
        <v>150</v>
      </c>
      <c r="C158" s="11">
        <v>150</v>
      </c>
      <c r="F158" s="16" t="s">
        <v>246</v>
      </c>
      <c r="G158" s="13">
        <f>_xlfn.NORM.DIST(G155,G156,G157,TRUE)</f>
        <v>0.10277588704384764</v>
      </c>
      <c r="N158" s="16" t="s">
        <v>246</v>
      </c>
      <c r="O158" s="13">
        <f>_xlfn.NORM.DIST(O155,O156,O157,TRUE)</f>
        <v>0.44231922977585181</v>
      </c>
      <c r="V158" s="16" t="s">
        <v>246</v>
      </c>
      <c r="W158" s="13">
        <f>_xlfn.NORM.DIST(W155,W156,W157,TRUE)</f>
        <v>2.1159434527103146E-13</v>
      </c>
    </row>
    <row r="159" spans="1:23" x14ac:dyDescent="0.25">
      <c r="A159" s="10" t="s">
        <v>234</v>
      </c>
      <c r="B159">
        <v>2.0577404921700224</v>
      </c>
      <c r="C159" s="11"/>
    </row>
    <row r="160" spans="1:23" x14ac:dyDescent="0.25">
      <c r="A160" s="10" t="s">
        <v>235</v>
      </c>
      <c r="B160">
        <v>0</v>
      </c>
      <c r="C160" s="11"/>
    </row>
    <row r="161" spans="1:12" x14ac:dyDescent="0.25">
      <c r="A161" s="10" t="s">
        <v>236</v>
      </c>
      <c r="B161">
        <v>298</v>
      </c>
      <c r="C161" s="11"/>
    </row>
    <row r="162" spans="1:12" x14ac:dyDescent="0.25">
      <c r="A162" s="10" t="s">
        <v>237</v>
      </c>
      <c r="B162">
        <v>1.0866954156664417</v>
      </c>
      <c r="C162" s="11"/>
    </row>
    <row r="163" spans="1:12" x14ac:dyDescent="0.25">
      <c r="A163" s="10" t="s">
        <v>238</v>
      </c>
      <c r="B163">
        <v>0.13902482254339488</v>
      </c>
      <c r="C163" s="11"/>
    </row>
    <row r="164" spans="1:12" x14ac:dyDescent="0.25">
      <c r="A164" s="10" t="s">
        <v>239</v>
      </c>
      <c r="B164">
        <v>1.6499829759956088</v>
      </c>
      <c r="C164" s="11"/>
    </row>
    <row r="165" spans="1:12" x14ac:dyDescent="0.25">
      <c r="A165" s="10" t="s">
        <v>240</v>
      </c>
      <c r="B165">
        <v>0.27804964508678975</v>
      </c>
      <c r="C165" s="11"/>
    </row>
    <row r="166" spans="1:12" x14ac:dyDescent="0.25">
      <c r="A166" s="12" t="s">
        <v>241</v>
      </c>
      <c r="B166" s="20">
        <v>1.9679565064968181</v>
      </c>
      <c r="C166" s="13"/>
    </row>
    <row r="167" spans="1:12" x14ac:dyDescent="0.25">
      <c r="K167" s="4"/>
      <c r="L167" s="4"/>
    </row>
    <row r="168" spans="1:12" x14ac:dyDescent="0.25">
      <c r="K168" s="4"/>
      <c r="L168" s="4"/>
    </row>
    <row r="169" spans="1:12" x14ac:dyDescent="0.25">
      <c r="K169" s="4"/>
      <c r="L169" s="4"/>
    </row>
    <row r="170" spans="1:12" x14ac:dyDescent="0.25">
      <c r="K170" s="4"/>
      <c r="L170" s="4"/>
    </row>
    <row r="171" spans="1:12" x14ac:dyDescent="0.25">
      <c r="K171" s="4"/>
      <c r="L171"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3F05C-A231-4B0C-A32C-20EE70338808}">
  <dimension ref="A1:W166"/>
  <sheetViews>
    <sheetView zoomScale="71" workbookViewId="0">
      <pane ySplit="1" topLeftCell="A136" activePane="bottomLeft" state="frozen"/>
      <selection activeCell="F1" sqref="F1"/>
      <selection pane="bottomLeft" activeCell="G20" sqref="G20"/>
    </sheetView>
  </sheetViews>
  <sheetFormatPr defaultRowHeight="15" x14ac:dyDescent="0.25"/>
  <cols>
    <col min="2" max="2" width="31.140625" customWidth="1"/>
    <col min="3" max="3" width="19" bestFit="1" customWidth="1"/>
    <col min="5" max="5" width="13.5703125" bestFit="1" customWidth="1"/>
    <col min="6" max="6" width="18.140625" bestFit="1" customWidth="1"/>
    <col min="7" max="7" width="18.42578125" bestFit="1" customWidth="1"/>
    <col min="10" max="10" width="19" bestFit="1" customWidth="1"/>
    <col min="11" max="11" width="17.7109375" bestFit="1" customWidth="1"/>
    <col min="13" max="13" width="13.5703125" bestFit="1" customWidth="1"/>
    <col min="14" max="14" width="18.140625" bestFit="1" customWidth="1"/>
    <col min="15" max="15" width="18.42578125" bestFit="1" customWidth="1"/>
    <col min="18" max="18" width="19" bestFit="1" customWidth="1"/>
    <col min="19" max="19" width="18" bestFit="1" customWidth="1"/>
    <col min="21" max="21" width="13.5703125" bestFit="1" customWidth="1"/>
    <col min="22" max="22" width="18.140625" bestFit="1" customWidth="1"/>
    <col min="23" max="23" width="18.42578125" bestFit="1" customWidth="1"/>
  </cols>
  <sheetData>
    <row r="1" spans="2:23" x14ac:dyDescent="0.25">
      <c r="B1" s="3" t="s">
        <v>207</v>
      </c>
      <c r="C1" s="3" t="s">
        <v>208</v>
      </c>
      <c r="F1" s="3" t="s">
        <v>247</v>
      </c>
      <c r="G1" s="3" t="s">
        <v>248</v>
      </c>
      <c r="J1" s="3" t="s">
        <v>208</v>
      </c>
      <c r="K1" s="3" t="s">
        <v>209</v>
      </c>
      <c r="N1" s="3" t="s">
        <v>248</v>
      </c>
      <c r="O1" s="3" t="s">
        <v>249</v>
      </c>
      <c r="R1" s="3" t="s">
        <v>208</v>
      </c>
      <c r="S1" s="3" t="s">
        <v>210</v>
      </c>
      <c r="V1" s="3" t="s">
        <v>248</v>
      </c>
      <c r="W1" s="3" t="s">
        <v>250</v>
      </c>
    </row>
    <row r="2" spans="2:23" x14ac:dyDescent="0.25">
      <c r="B2">
        <v>3</v>
      </c>
      <c r="C2">
        <v>4</v>
      </c>
      <c r="F2">
        <f>_xlfn.RANK.AVG(B2,$B$2:$C$151,0)</f>
        <v>215.5</v>
      </c>
      <c r="G2">
        <f>_xlfn.RANK.AVG(C2,$B$2:$C$151,0)</f>
        <v>165.5</v>
      </c>
      <c r="J2">
        <v>4</v>
      </c>
      <c r="K2">
        <v>2</v>
      </c>
      <c r="N2">
        <f>_xlfn.RANK.AVG(J2,$J$2:$K$151,0)</f>
        <v>157.5</v>
      </c>
      <c r="O2">
        <f>_xlfn.RANK.AVG(K2,$J$2:$K$151,0)</f>
        <v>260.5</v>
      </c>
      <c r="R2">
        <v>4</v>
      </c>
      <c r="S2">
        <v>2</v>
      </c>
      <c r="V2">
        <f>_xlfn.RANK.AVG(R2,$R$2:$S$151,0)</f>
        <v>221.5</v>
      </c>
      <c r="W2">
        <f>_xlfn.RANK.AVG(S2,$R$2:$S$151,0)</f>
        <v>278.5</v>
      </c>
    </row>
    <row r="3" spans="2:23" x14ac:dyDescent="0.25">
      <c r="B3">
        <v>5</v>
      </c>
      <c r="C3">
        <v>4</v>
      </c>
      <c r="F3">
        <f t="shared" ref="F3:F66" si="0">_xlfn.RANK.AVG(B3,$B$2:$C$151,0)</f>
        <v>68</v>
      </c>
      <c r="G3">
        <f t="shared" ref="G3:G66" si="1">_xlfn.RANK.AVG(C3,$B$2:$C$151,0)</f>
        <v>165.5</v>
      </c>
      <c r="J3">
        <v>4</v>
      </c>
      <c r="K3">
        <v>5</v>
      </c>
      <c r="N3">
        <f t="shared" ref="N3:N66" si="2">_xlfn.RANK.AVG(J3,$J$2:$K$151,0)</f>
        <v>157.5</v>
      </c>
      <c r="O3">
        <f t="shared" ref="O3:O66" si="3">_xlfn.RANK.AVG(K3,$J$2:$K$151,0)</f>
        <v>61</v>
      </c>
      <c r="R3">
        <v>4</v>
      </c>
      <c r="S3">
        <v>5</v>
      </c>
      <c r="V3">
        <f t="shared" ref="V3:W66" si="4">_xlfn.RANK.AVG(R3,$R$2:$S$151,0)</f>
        <v>221.5</v>
      </c>
      <c r="W3">
        <f t="shared" si="4"/>
        <v>100.5</v>
      </c>
    </row>
    <row r="4" spans="2:23" x14ac:dyDescent="0.25">
      <c r="B4">
        <v>4</v>
      </c>
      <c r="C4">
        <v>5</v>
      </c>
      <c r="F4">
        <f t="shared" si="0"/>
        <v>165.5</v>
      </c>
      <c r="G4">
        <f t="shared" si="1"/>
        <v>68</v>
      </c>
      <c r="J4">
        <v>5</v>
      </c>
      <c r="K4">
        <v>1</v>
      </c>
      <c r="N4">
        <f t="shared" si="2"/>
        <v>61</v>
      </c>
      <c r="O4">
        <f t="shared" si="3"/>
        <v>290</v>
      </c>
      <c r="R4">
        <v>5</v>
      </c>
      <c r="S4">
        <v>5</v>
      </c>
      <c r="V4">
        <f t="shared" si="4"/>
        <v>100.5</v>
      </c>
      <c r="W4">
        <f t="shared" si="4"/>
        <v>100.5</v>
      </c>
    </row>
    <row r="5" spans="2:23" x14ac:dyDescent="0.25">
      <c r="B5">
        <v>4</v>
      </c>
      <c r="C5">
        <v>3</v>
      </c>
      <c r="F5">
        <f t="shared" si="0"/>
        <v>165.5</v>
      </c>
      <c r="G5">
        <f t="shared" si="1"/>
        <v>215.5</v>
      </c>
      <c r="J5">
        <v>3</v>
      </c>
      <c r="K5">
        <v>3</v>
      </c>
      <c r="N5">
        <f t="shared" si="2"/>
        <v>217.5</v>
      </c>
      <c r="O5">
        <f t="shared" si="3"/>
        <v>217.5</v>
      </c>
      <c r="R5">
        <v>3</v>
      </c>
      <c r="S5">
        <v>5</v>
      </c>
      <c r="V5">
        <f t="shared" si="4"/>
        <v>256</v>
      </c>
      <c r="W5">
        <f t="shared" si="4"/>
        <v>100.5</v>
      </c>
    </row>
    <row r="6" spans="2:23" x14ac:dyDescent="0.25">
      <c r="B6">
        <v>5</v>
      </c>
      <c r="C6">
        <v>5</v>
      </c>
      <c r="F6">
        <f t="shared" si="0"/>
        <v>68</v>
      </c>
      <c r="G6">
        <f t="shared" si="1"/>
        <v>68</v>
      </c>
      <c r="J6">
        <v>5</v>
      </c>
      <c r="K6">
        <v>2</v>
      </c>
      <c r="N6">
        <f t="shared" si="2"/>
        <v>61</v>
      </c>
      <c r="O6">
        <f t="shared" si="3"/>
        <v>260.5</v>
      </c>
      <c r="R6">
        <v>5</v>
      </c>
      <c r="S6">
        <v>5</v>
      </c>
      <c r="V6">
        <f t="shared" si="4"/>
        <v>100.5</v>
      </c>
      <c r="W6">
        <f t="shared" si="4"/>
        <v>100.5</v>
      </c>
    </row>
    <row r="7" spans="2:23" x14ac:dyDescent="0.25">
      <c r="B7">
        <v>4</v>
      </c>
      <c r="C7">
        <v>5</v>
      </c>
      <c r="F7">
        <f t="shared" si="0"/>
        <v>165.5</v>
      </c>
      <c r="G7">
        <f t="shared" si="1"/>
        <v>68</v>
      </c>
      <c r="J7">
        <v>5</v>
      </c>
      <c r="K7">
        <v>5</v>
      </c>
      <c r="N7">
        <f t="shared" si="2"/>
        <v>61</v>
      </c>
      <c r="O7">
        <f t="shared" si="3"/>
        <v>61</v>
      </c>
      <c r="R7">
        <v>5</v>
      </c>
      <c r="S7">
        <v>5</v>
      </c>
      <c r="V7">
        <f t="shared" si="4"/>
        <v>100.5</v>
      </c>
      <c r="W7">
        <f t="shared" si="4"/>
        <v>100.5</v>
      </c>
    </row>
    <row r="8" spans="2:23" x14ac:dyDescent="0.25">
      <c r="B8">
        <v>4</v>
      </c>
      <c r="C8">
        <v>5</v>
      </c>
      <c r="F8">
        <f t="shared" si="0"/>
        <v>165.5</v>
      </c>
      <c r="G8">
        <f t="shared" si="1"/>
        <v>68</v>
      </c>
      <c r="J8">
        <v>5</v>
      </c>
      <c r="K8">
        <v>4</v>
      </c>
      <c r="N8">
        <f t="shared" si="2"/>
        <v>61</v>
      </c>
      <c r="O8">
        <f t="shared" si="3"/>
        <v>157.5</v>
      </c>
      <c r="R8">
        <v>5</v>
      </c>
      <c r="S8">
        <v>5</v>
      </c>
      <c r="V8">
        <f t="shared" si="4"/>
        <v>100.5</v>
      </c>
      <c r="W8">
        <f t="shared" si="4"/>
        <v>100.5</v>
      </c>
    </row>
    <row r="9" spans="2:23" x14ac:dyDescent="0.25">
      <c r="B9">
        <v>2</v>
      </c>
      <c r="C9">
        <v>5</v>
      </c>
      <c r="F9">
        <f t="shared" si="0"/>
        <v>253</v>
      </c>
      <c r="G9">
        <f t="shared" si="1"/>
        <v>68</v>
      </c>
      <c r="J9">
        <v>5</v>
      </c>
      <c r="K9">
        <v>2</v>
      </c>
      <c r="N9">
        <f t="shared" si="2"/>
        <v>61</v>
      </c>
      <c r="O9">
        <f t="shared" si="3"/>
        <v>260.5</v>
      </c>
      <c r="R9">
        <v>5</v>
      </c>
      <c r="S9">
        <v>4</v>
      </c>
      <c r="V9">
        <f t="shared" si="4"/>
        <v>100.5</v>
      </c>
      <c r="W9">
        <f t="shared" si="4"/>
        <v>221.5</v>
      </c>
    </row>
    <row r="10" spans="2:23" x14ac:dyDescent="0.25">
      <c r="B10">
        <v>3</v>
      </c>
      <c r="C10">
        <v>5</v>
      </c>
      <c r="F10">
        <f t="shared" si="0"/>
        <v>215.5</v>
      </c>
      <c r="G10">
        <f t="shared" si="1"/>
        <v>68</v>
      </c>
      <c r="J10">
        <v>5</v>
      </c>
      <c r="K10">
        <v>1</v>
      </c>
      <c r="N10">
        <f t="shared" si="2"/>
        <v>61</v>
      </c>
      <c r="O10">
        <f t="shared" si="3"/>
        <v>290</v>
      </c>
      <c r="R10">
        <v>5</v>
      </c>
      <c r="S10">
        <v>5</v>
      </c>
      <c r="V10">
        <f t="shared" si="4"/>
        <v>100.5</v>
      </c>
      <c r="W10">
        <f t="shared" si="4"/>
        <v>100.5</v>
      </c>
    </row>
    <row r="11" spans="2:23" x14ac:dyDescent="0.25">
      <c r="B11">
        <v>5</v>
      </c>
      <c r="C11">
        <v>4</v>
      </c>
      <c r="F11">
        <f t="shared" si="0"/>
        <v>68</v>
      </c>
      <c r="G11">
        <f t="shared" si="1"/>
        <v>165.5</v>
      </c>
      <c r="J11">
        <v>4</v>
      </c>
      <c r="K11">
        <v>2</v>
      </c>
      <c r="N11">
        <f t="shared" si="2"/>
        <v>157.5</v>
      </c>
      <c r="O11">
        <f t="shared" si="3"/>
        <v>260.5</v>
      </c>
      <c r="R11">
        <v>4</v>
      </c>
      <c r="S11">
        <v>5</v>
      </c>
      <c r="V11">
        <f t="shared" si="4"/>
        <v>221.5</v>
      </c>
      <c r="W11">
        <f t="shared" si="4"/>
        <v>100.5</v>
      </c>
    </row>
    <row r="12" spans="2:23" x14ac:dyDescent="0.25">
      <c r="B12">
        <v>3</v>
      </c>
      <c r="C12">
        <v>4</v>
      </c>
      <c r="F12">
        <f t="shared" si="0"/>
        <v>215.5</v>
      </c>
      <c r="G12">
        <f t="shared" si="1"/>
        <v>165.5</v>
      </c>
      <c r="J12">
        <v>4</v>
      </c>
      <c r="K12">
        <v>2</v>
      </c>
      <c r="N12">
        <f t="shared" si="2"/>
        <v>157.5</v>
      </c>
      <c r="O12">
        <f t="shared" si="3"/>
        <v>260.5</v>
      </c>
      <c r="R12">
        <v>4</v>
      </c>
      <c r="S12">
        <v>5</v>
      </c>
      <c r="V12">
        <f t="shared" si="4"/>
        <v>221.5</v>
      </c>
      <c r="W12">
        <f t="shared" si="4"/>
        <v>100.5</v>
      </c>
    </row>
    <row r="13" spans="2:23" x14ac:dyDescent="0.25">
      <c r="B13">
        <v>4</v>
      </c>
      <c r="C13">
        <v>3</v>
      </c>
      <c r="F13">
        <f t="shared" si="0"/>
        <v>165.5</v>
      </c>
      <c r="G13">
        <f t="shared" si="1"/>
        <v>215.5</v>
      </c>
      <c r="J13">
        <v>3</v>
      </c>
      <c r="K13">
        <v>2</v>
      </c>
      <c r="N13">
        <f t="shared" si="2"/>
        <v>217.5</v>
      </c>
      <c r="O13">
        <f t="shared" si="3"/>
        <v>260.5</v>
      </c>
      <c r="R13">
        <v>3</v>
      </c>
      <c r="S13">
        <v>5</v>
      </c>
      <c r="V13">
        <f t="shared" si="4"/>
        <v>256</v>
      </c>
      <c r="W13">
        <f t="shared" si="4"/>
        <v>100.5</v>
      </c>
    </row>
    <row r="14" spans="2:23" x14ac:dyDescent="0.25">
      <c r="B14">
        <v>4</v>
      </c>
      <c r="C14">
        <v>5</v>
      </c>
      <c r="F14">
        <f t="shared" si="0"/>
        <v>165.5</v>
      </c>
      <c r="G14">
        <f t="shared" si="1"/>
        <v>68</v>
      </c>
      <c r="J14">
        <v>5</v>
      </c>
      <c r="K14">
        <v>2</v>
      </c>
      <c r="N14">
        <f t="shared" si="2"/>
        <v>61</v>
      </c>
      <c r="O14">
        <f t="shared" si="3"/>
        <v>260.5</v>
      </c>
      <c r="R14">
        <v>5</v>
      </c>
      <c r="S14">
        <v>5</v>
      </c>
      <c r="V14">
        <f t="shared" si="4"/>
        <v>100.5</v>
      </c>
      <c r="W14">
        <f t="shared" si="4"/>
        <v>100.5</v>
      </c>
    </row>
    <row r="15" spans="2:23" x14ac:dyDescent="0.25">
      <c r="B15">
        <v>4</v>
      </c>
      <c r="C15">
        <v>3</v>
      </c>
      <c r="F15">
        <f t="shared" si="0"/>
        <v>165.5</v>
      </c>
      <c r="G15">
        <f t="shared" si="1"/>
        <v>215.5</v>
      </c>
      <c r="J15">
        <v>3</v>
      </c>
      <c r="K15">
        <v>2</v>
      </c>
      <c r="N15">
        <f t="shared" si="2"/>
        <v>217.5</v>
      </c>
      <c r="O15">
        <f t="shared" si="3"/>
        <v>260.5</v>
      </c>
      <c r="R15">
        <v>3</v>
      </c>
      <c r="S15">
        <v>5</v>
      </c>
      <c r="V15">
        <f t="shared" si="4"/>
        <v>256</v>
      </c>
      <c r="W15">
        <f t="shared" si="4"/>
        <v>100.5</v>
      </c>
    </row>
    <row r="16" spans="2:23" x14ac:dyDescent="0.25">
      <c r="B16">
        <v>5</v>
      </c>
      <c r="C16">
        <v>5</v>
      </c>
      <c r="F16">
        <f t="shared" si="0"/>
        <v>68</v>
      </c>
      <c r="G16">
        <f t="shared" si="1"/>
        <v>68</v>
      </c>
      <c r="J16">
        <v>5</v>
      </c>
      <c r="K16">
        <v>1</v>
      </c>
      <c r="N16">
        <f t="shared" si="2"/>
        <v>61</v>
      </c>
      <c r="O16">
        <f t="shared" si="3"/>
        <v>290</v>
      </c>
      <c r="R16">
        <v>5</v>
      </c>
      <c r="S16">
        <v>5</v>
      </c>
      <c r="V16">
        <f t="shared" si="4"/>
        <v>100.5</v>
      </c>
      <c r="W16">
        <f t="shared" si="4"/>
        <v>100.5</v>
      </c>
    </row>
    <row r="17" spans="2:23" x14ac:dyDescent="0.25">
      <c r="B17">
        <v>1</v>
      </c>
      <c r="C17">
        <v>5</v>
      </c>
      <c r="F17">
        <f t="shared" si="0"/>
        <v>285.5</v>
      </c>
      <c r="G17">
        <f t="shared" si="1"/>
        <v>68</v>
      </c>
      <c r="J17">
        <v>5</v>
      </c>
      <c r="K17">
        <v>5</v>
      </c>
      <c r="N17">
        <f t="shared" si="2"/>
        <v>61</v>
      </c>
      <c r="O17">
        <f t="shared" si="3"/>
        <v>61</v>
      </c>
      <c r="R17">
        <v>5</v>
      </c>
      <c r="S17">
        <v>5</v>
      </c>
      <c r="V17">
        <f t="shared" si="4"/>
        <v>100.5</v>
      </c>
      <c r="W17">
        <f t="shared" si="4"/>
        <v>100.5</v>
      </c>
    </row>
    <row r="18" spans="2:23" x14ac:dyDescent="0.25">
      <c r="B18">
        <v>1</v>
      </c>
      <c r="C18">
        <v>5</v>
      </c>
      <c r="F18">
        <f t="shared" si="0"/>
        <v>285.5</v>
      </c>
      <c r="G18">
        <f t="shared" si="1"/>
        <v>68</v>
      </c>
      <c r="J18">
        <v>5</v>
      </c>
      <c r="K18">
        <v>4</v>
      </c>
      <c r="N18">
        <f t="shared" si="2"/>
        <v>61</v>
      </c>
      <c r="O18">
        <f t="shared" si="3"/>
        <v>157.5</v>
      </c>
      <c r="R18">
        <v>5</v>
      </c>
      <c r="S18">
        <v>5</v>
      </c>
      <c r="V18">
        <f t="shared" si="4"/>
        <v>100.5</v>
      </c>
      <c r="W18">
        <f t="shared" si="4"/>
        <v>100.5</v>
      </c>
    </row>
    <row r="19" spans="2:23" x14ac:dyDescent="0.25">
      <c r="B19">
        <v>5</v>
      </c>
      <c r="C19">
        <v>5</v>
      </c>
      <c r="F19">
        <f t="shared" si="0"/>
        <v>68</v>
      </c>
      <c r="G19">
        <f t="shared" si="1"/>
        <v>68</v>
      </c>
      <c r="J19">
        <v>5</v>
      </c>
      <c r="K19">
        <v>2</v>
      </c>
      <c r="N19">
        <f t="shared" si="2"/>
        <v>61</v>
      </c>
      <c r="O19">
        <f t="shared" si="3"/>
        <v>260.5</v>
      </c>
      <c r="R19">
        <v>5</v>
      </c>
      <c r="S19">
        <v>5</v>
      </c>
      <c r="V19">
        <f t="shared" si="4"/>
        <v>100.5</v>
      </c>
      <c r="W19">
        <f t="shared" si="4"/>
        <v>100.5</v>
      </c>
    </row>
    <row r="20" spans="2:23" x14ac:dyDescent="0.25">
      <c r="B20">
        <v>2</v>
      </c>
      <c r="C20">
        <v>5</v>
      </c>
      <c r="F20">
        <f t="shared" si="0"/>
        <v>253</v>
      </c>
      <c r="G20">
        <f t="shared" si="1"/>
        <v>68</v>
      </c>
      <c r="J20">
        <v>5</v>
      </c>
      <c r="K20">
        <v>4</v>
      </c>
      <c r="N20">
        <f t="shared" si="2"/>
        <v>61</v>
      </c>
      <c r="O20">
        <f t="shared" si="3"/>
        <v>157.5</v>
      </c>
      <c r="R20">
        <v>5</v>
      </c>
      <c r="S20">
        <v>5</v>
      </c>
      <c r="V20">
        <f t="shared" si="4"/>
        <v>100.5</v>
      </c>
      <c r="W20">
        <f t="shared" si="4"/>
        <v>100.5</v>
      </c>
    </row>
    <row r="21" spans="2:23" x14ac:dyDescent="0.25">
      <c r="B21">
        <v>5</v>
      </c>
      <c r="C21">
        <v>5</v>
      </c>
      <c r="F21">
        <f t="shared" si="0"/>
        <v>68</v>
      </c>
      <c r="G21">
        <f t="shared" si="1"/>
        <v>68</v>
      </c>
      <c r="J21">
        <v>5</v>
      </c>
      <c r="K21">
        <v>5</v>
      </c>
      <c r="N21">
        <f t="shared" si="2"/>
        <v>61</v>
      </c>
      <c r="O21">
        <f t="shared" si="3"/>
        <v>61</v>
      </c>
      <c r="R21">
        <v>5</v>
      </c>
      <c r="S21">
        <v>5</v>
      </c>
      <c r="V21">
        <f t="shared" si="4"/>
        <v>100.5</v>
      </c>
      <c r="W21">
        <f t="shared" si="4"/>
        <v>100.5</v>
      </c>
    </row>
    <row r="22" spans="2:23" x14ac:dyDescent="0.25">
      <c r="B22">
        <v>2</v>
      </c>
      <c r="C22">
        <v>4</v>
      </c>
      <c r="F22">
        <f t="shared" si="0"/>
        <v>253</v>
      </c>
      <c r="G22">
        <f t="shared" si="1"/>
        <v>165.5</v>
      </c>
      <c r="J22">
        <v>4</v>
      </c>
      <c r="K22">
        <v>3</v>
      </c>
      <c r="N22">
        <f t="shared" si="2"/>
        <v>157.5</v>
      </c>
      <c r="O22">
        <f t="shared" si="3"/>
        <v>217.5</v>
      </c>
      <c r="R22">
        <v>4</v>
      </c>
      <c r="S22">
        <v>5</v>
      </c>
      <c r="V22">
        <f t="shared" si="4"/>
        <v>221.5</v>
      </c>
      <c r="W22">
        <f t="shared" si="4"/>
        <v>100.5</v>
      </c>
    </row>
    <row r="23" spans="2:23" x14ac:dyDescent="0.25">
      <c r="B23">
        <v>3</v>
      </c>
      <c r="C23">
        <v>5</v>
      </c>
      <c r="F23">
        <f t="shared" si="0"/>
        <v>215.5</v>
      </c>
      <c r="G23">
        <f t="shared" si="1"/>
        <v>68</v>
      </c>
      <c r="J23">
        <v>5</v>
      </c>
      <c r="K23">
        <v>5</v>
      </c>
      <c r="N23">
        <f t="shared" si="2"/>
        <v>61</v>
      </c>
      <c r="O23">
        <f t="shared" si="3"/>
        <v>61</v>
      </c>
      <c r="R23">
        <v>5</v>
      </c>
      <c r="S23">
        <v>5</v>
      </c>
      <c r="V23">
        <f t="shared" si="4"/>
        <v>100.5</v>
      </c>
      <c r="W23">
        <f t="shared" si="4"/>
        <v>100.5</v>
      </c>
    </row>
    <row r="24" spans="2:23" x14ac:dyDescent="0.25">
      <c r="B24">
        <v>3</v>
      </c>
      <c r="C24">
        <v>5</v>
      </c>
      <c r="F24">
        <f t="shared" si="0"/>
        <v>215.5</v>
      </c>
      <c r="G24">
        <f t="shared" si="1"/>
        <v>68</v>
      </c>
      <c r="J24">
        <v>5</v>
      </c>
      <c r="K24">
        <v>4</v>
      </c>
      <c r="N24">
        <f t="shared" si="2"/>
        <v>61</v>
      </c>
      <c r="O24">
        <f t="shared" si="3"/>
        <v>157.5</v>
      </c>
      <c r="R24">
        <v>5</v>
      </c>
      <c r="S24">
        <v>5</v>
      </c>
      <c r="V24">
        <f t="shared" si="4"/>
        <v>100.5</v>
      </c>
      <c r="W24">
        <f t="shared" si="4"/>
        <v>100.5</v>
      </c>
    </row>
    <row r="25" spans="2:23" x14ac:dyDescent="0.25">
      <c r="B25">
        <v>2</v>
      </c>
      <c r="C25">
        <v>5</v>
      </c>
      <c r="F25">
        <f t="shared" si="0"/>
        <v>253</v>
      </c>
      <c r="G25">
        <f t="shared" si="1"/>
        <v>68</v>
      </c>
      <c r="J25">
        <v>5</v>
      </c>
      <c r="K25">
        <v>4</v>
      </c>
      <c r="N25">
        <f t="shared" si="2"/>
        <v>61</v>
      </c>
      <c r="O25">
        <f t="shared" si="3"/>
        <v>157.5</v>
      </c>
      <c r="R25">
        <v>5</v>
      </c>
      <c r="S25">
        <v>5</v>
      </c>
      <c r="V25">
        <f t="shared" si="4"/>
        <v>100.5</v>
      </c>
      <c r="W25">
        <f t="shared" si="4"/>
        <v>100.5</v>
      </c>
    </row>
    <row r="26" spans="2:23" x14ac:dyDescent="0.25">
      <c r="B26">
        <v>1</v>
      </c>
      <c r="C26">
        <v>3</v>
      </c>
      <c r="F26">
        <f t="shared" si="0"/>
        <v>285.5</v>
      </c>
      <c r="G26">
        <f t="shared" si="1"/>
        <v>215.5</v>
      </c>
      <c r="J26">
        <v>3</v>
      </c>
      <c r="K26">
        <v>1</v>
      </c>
      <c r="N26">
        <f t="shared" si="2"/>
        <v>217.5</v>
      </c>
      <c r="O26">
        <f t="shared" si="3"/>
        <v>290</v>
      </c>
      <c r="R26">
        <v>3</v>
      </c>
      <c r="S26">
        <v>5</v>
      </c>
      <c r="V26">
        <f t="shared" si="4"/>
        <v>256</v>
      </c>
      <c r="W26">
        <f t="shared" si="4"/>
        <v>100.5</v>
      </c>
    </row>
    <row r="27" spans="2:23" x14ac:dyDescent="0.25">
      <c r="B27">
        <v>3</v>
      </c>
      <c r="C27">
        <v>5</v>
      </c>
      <c r="F27">
        <f t="shared" si="0"/>
        <v>215.5</v>
      </c>
      <c r="G27">
        <f t="shared" si="1"/>
        <v>68</v>
      </c>
      <c r="J27">
        <v>5</v>
      </c>
      <c r="K27">
        <v>4</v>
      </c>
      <c r="N27">
        <f t="shared" si="2"/>
        <v>61</v>
      </c>
      <c r="O27">
        <f t="shared" si="3"/>
        <v>157.5</v>
      </c>
      <c r="R27">
        <v>5</v>
      </c>
      <c r="S27">
        <v>5</v>
      </c>
      <c r="V27">
        <f t="shared" si="4"/>
        <v>100.5</v>
      </c>
      <c r="W27">
        <f t="shared" si="4"/>
        <v>100.5</v>
      </c>
    </row>
    <row r="28" spans="2:23" x14ac:dyDescent="0.25">
      <c r="B28">
        <v>4</v>
      </c>
      <c r="C28">
        <v>5</v>
      </c>
      <c r="F28">
        <f t="shared" si="0"/>
        <v>165.5</v>
      </c>
      <c r="G28">
        <f t="shared" si="1"/>
        <v>68</v>
      </c>
      <c r="J28">
        <v>5</v>
      </c>
      <c r="K28">
        <v>4</v>
      </c>
      <c r="N28">
        <f t="shared" si="2"/>
        <v>61</v>
      </c>
      <c r="O28">
        <f t="shared" si="3"/>
        <v>157.5</v>
      </c>
      <c r="R28">
        <v>5</v>
      </c>
      <c r="S28">
        <v>5</v>
      </c>
      <c r="V28">
        <f t="shared" si="4"/>
        <v>100.5</v>
      </c>
      <c r="W28">
        <f t="shared" si="4"/>
        <v>100.5</v>
      </c>
    </row>
    <row r="29" spans="2:23" x14ac:dyDescent="0.25">
      <c r="B29">
        <v>3</v>
      </c>
      <c r="C29">
        <v>5</v>
      </c>
      <c r="F29">
        <f t="shared" si="0"/>
        <v>215.5</v>
      </c>
      <c r="G29">
        <f t="shared" si="1"/>
        <v>68</v>
      </c>
      <c r="J29">
        <v>5</v>
      </c>
      <c r="K29">
        <v>3</v>
      </c>
      <c r="N29">
        <f t="shared" si="2"/>
        <v>61</v>
      </c>
      <c r="O29">
        <f t="shared" si="3"/>
        <v>217.5</v>
      </c>
      <c r="R29">
        <v>5</v>
      </c>
      <c r="S29">
        <v>3</v>
      </c>
      <c r="V29">
        <f t="shared" si="4"/>
        <v>100.5</v>
      </c>
      <c r="W29">
        <f t="shared" si="4"/>
        <v>256</v>
      </c>
    </row>
    <row r="30" spans="2:23" x14ac:dyDescent="0.25">
      <c r="B30">
        <v>2</v>
      </c>
      <c r="C30">
        <v>5</v>
      </c>
      <c r="F30">
        <f t="shared" si="0"/>
        <v>253</v>
      </c>
      <c r="G30">
        <f t="shared" si="1"/>
        <v>68</v>
      </c>
      <c r="J30">
        <v>5</v>
      </c>
      <c r="K30">
        <v>4</v>
      </c>
      <c r="N30">
        <f t="shared" si="2"/>
        <v>61</v>
      </c>
      <c r="O30">
        <f t="shared" si="3"/>
        <v>157.5</v>
      </c>
      <c r="R30">
        <v>5</v>
      </c>
      <c r="S30">
        <v>5</v>
      </c>
      <c r="V30">
        <f t="shared" si="4"/>
        <v>100.5</v>
      </c>
      <c r="W30">
        <f t="shared" si="4"/>
        <v>100.5</v>
      </c>
    </row>
    <row r="31" spans="2:23" x14ac:dyDescent="0.25">
      <c r="B31">
        <v>3</v>
      </c>
      <c r="C31">
        <v>5</v>
      </c>
      <c r="F31">
        <f t="shared" si="0"/>
        <v>215.5</v>
      </c>
      <c r="G31">
        <f t="shared" si="1"/>
        <v>68</v>
      </c>
      <c r="J31">
        <v>5</v>
      </c>
      <c r="K31">
        <v>5</v>
      </c>
      <c r="N31">
        <f t="shared" si="2"/>
        <v>61</v>
      </c>
      <c r="O31">
        <f t="shared" si="3"/>
        <v>61</v>
      </c>
      <c r="R31">
        <v>5</v>
      </c>
      <c r="S31">
        <v>5</v>
      </c>
      <c r="V31">
        <f t="shared" si="4"/>
        <v>100.5</v>
      </c>
      <c r="W31">
        <f t="shared" si="4"/>
        <v>100.5</v>
      </c>
    </row>
    <row r="32" spans="2:23" x14ac:dyDescent="0.25">
      <c r="B32">
        <v>5</v>
      </c>
      <c r="C32">
        <v>5</v>
      </c>
      <c r="F32">
        <f t="shared" si="0"/>
        <v>68</v>
      </c>
      <c r="G32">
        <f t="shared" si="1"/>
        <v>68</v>
      </c>
      <c r="J32">
        <v>5</v>
      </c>
      <c r="K32">
        <v>3</v>
      </c>
      <c r="N32">
        <f t="shared" si="2"/>
        <v>61</v>
      </c>
      <c r="O32">
        <f t="shared" si="3"/>
        <v>217.5</v>
      </c>
      <c r="R32">
        <v>5</v>
      </c>
      <c r="S32">
        <v>5</v>
      </c>
      <c r="V32">
        <f t="shared" si="4"/>
        <v>100.5</v>
      </c>
      <c r="W32">
        <f t="shared" si="4"/>
        <v>100.5</v>
      </c>
    </row>
    <row r="33" spans="2:23" x14ac:dyDescent="0.25">
      <c r="B33">
        <v>5</v>
      </c>
      <c r="C33">
        <v>3</v>
      </c>
      <c r="F33">
        <f t="shared" si="0"/>
        <v>68</v>
      </c>
      <c r="G33">
        <f t="shared" si="1"/>
        <v>215.5</v>
      </c>
      <c r="J33">
        <v>3</v>
      </c>
      <c r="K33">
        <v>5</v>
      </c>
      <c r="N33">
        <f t="shared" si="2"/>
        <v>217.5</v>
      </c>
      <c r="O33">
        <f t="shared" si="3"/>
        <v>61</v>
      </c>
      <c r="R33">
        <v>3</v>
      </c>
      <c r="S33">
        <v>5</v>
      </c>
      <c r="V33">
        <f t="shared" si="4"/>
        <v>256</v>
      </c>
      <c r="W33">
        <f t="shared" si="4"/>
        <v>100.5</v>
      </c>
    </row>
    <row r="34" spans="2:23" x14ac:dyDescent="0.25">
      <c r="B34">
        <v>5</v>
      </c>
      <c r="C34">
        <v>5</v>
      </c>
      <c r="F34">
        <f t="shared" si="0"/>
        <v>68</v>
      </c>
      <c r="G34">
        <f t="shared" si="1"/>
        <v>68</v>
      </c>
      <c r="J34">
        <v>5</v>
      </c>
      <c r="K34">
        <v>2</v>
      </c>
      <c r="N34">
        <f t="shared" si="2"/>
        <v>61</v>
      </c>
      <c r="O34">
        <f t="shared" si="3"/>
        <v>260.5</v>
      </c>
      <c r="R34">
        <v>5</v>
      </c>
      <c r="S34">
        <v>5</v>
      </c>
      <c r="V34">
        <f t="shared" si="4"/>
        <v>100.5</v>
      </c>
      <c r="W34">
        <f t="shared" si="4"/>
        <v>100.5</v>
      </c>
    </row>
    <row r="35" spans="2:23" x14ac:dyDescent="0.25">
      <c r="B35">
        <v>4</v>
      </c>
      <c r="C35">
        <v>4</v>
      </c>
      <c r="F35">
        <f t="shared" si="0"/>
        <v>165.5</v>
      </c>
      <c r="G35">
        <f t="shared" si="1"/>
        <v>165.5</v>
      </c>
      <c r="J35">
        <v>4</v>
      </c>
      <c r="K35">
        <v>5</v>
      </c>
      <c r="N35">
        <f t="shared" si="2"/>
        <v>157.5</v>
      </c>
      <c r="O35">
        <f t="shared" si="3"/>
        <v>61</v>
      </c>
      <c r="R35">
        <v>4</v>
      </c>
      <c r="S35">
        <v>5</v>
      </c>
      <c r="V35">
        <f t="shared" si="4"/>
        <v>221.5</v>
      </c>
      <c r="W35">
        <f t="shared" si="4"/>
        <v>100.5</v>
      </c>
    </row>
    <row r="36" spans="2:23" x14ac:dyDescent="0.25">
      <c r="B36">
        <v>5</v>
      </c>
      <c r="C36">
        <v>5</v>
      </c>
      <c r="F36">
        <f t="shared" si="0"/>
        <v>68</v>
      </c>
      <c r="G36">
        <f t="shared" si="1"/>
        <v>68</v>
      </c>
      <c r="J36">
        <v>5</v>
      </c>
      <c r="K36">
        <v>5</v>
      </c>
      <c r="N36">
        <f t="shared" si="2"/>
        <v>61</v>
      </c>
      <c r="O36">
        <f t="shared" si="3"/>
        <v>61</v>
      </c>
      <c r="R36">
        <v>5</v>
      </c>
      <c r="S36">
        <v>5</v>
      </c>
      <c r="V36">
        <f t="shared" si="4"/>
        <v>100.5</v>
      </c>
      <c r="W36">
        <f t="shared" si="4"/>
        <v>100.5</v>
      </c>
    </row>
    <row r="37" spans="2:23" x14ac:dyDescent="0.25">
      <c r="B37">
        <v>5</v>
      </c>
      <c r="C37">
        <v>1</v>
      </c>
      <c r="F37">
        <f t="shared" si="0"/>
        <v>68</v>
      </c>
      <c r="G37">
        <f t="shared" si="1"/>
        <v>285.5</v>
      </c>
      <c r="J37">
        <v>1</v>
      </c>
      <c r="K37">
        <v>3</v>
      </c>
      <c r="N37">
        <f t="shared" si="2"/>
        <v>290</v>
      </c>
      <c r="O37">
        <f t="shared" si="3"/>
        <v>217.5</v>
      </c>
      <c r="R37">
        <v>1</v>
      </c>
      <c r="S37">
        <v>5</v>
      </c>
      <c r="V37">
        <f t="shared" si="4"/>
        <v>294</v>
      </c>
      <c r="W37">
        <f t="shared" si="4"/>
        <v>100.5</v>
      </c>
    </row>
    <row r="38" spans="2:23" x14ac:dyDescent="0.25">
      <c r="B38">
        <v>5</v>
      </c>
      <c r="C38">
        <v>5</v>
      </c>
      <c r="F38">
        <f t="shared" si="0"/>
        <v>68</v>
      </c>
      <c r="G38">
        <f t="shared" si="1"/>
        <v>68</v>
      </c>
      <c r="J38">
        <v>5</v>
      </c>
      <c r="K38">
        <v>4</v>
      </c>
      <c r="N38">
        <f t="shared" si="2"/>
        <v>61</v>
      </c>
      <c r="O38">
        <f t="shared" si="3"/>
        <v>157.5</v>
      </c>
      <c r="R38">
        <v>5</v>
      </c>
      <c r="S38">
        <v>5</v>
      </c>
      <c r="V38">
        <f t="shared" si="4"/>
        <v>100.5</v>
      </c>
      <c r="W38">
        <f t="shared" si="4"/>
        <v>100.5</v>
      </c>
    </row>
    <row r="39" spans="2:23" x14ac:dyDescent="0.25">
      <c r="B39">
        <v>5</v>
      </c>
      <c r="C39">
        <v>5</v>
      </c>
      <c r="F39">
        <f t="shared" si="0"/>
        <v>68</v>
      </c>
      <c r="G39">
        <f t="shared" si="1"/>
        <v>68</v>
      </c>
      <c r="J39">
        <v>5</v>
      </c>
      <c r="K39">
        <v>4</v>
      </c>
      <c r="N39">
        <f t="shared" si="2"/>
        <v>61</v>
      </c>
      <c r="O39">
        <f t="shared" si="3"/>
        <v>157.5</v>
      </c>
      <c r="R39">
        <v>5</v>
      </c>
      <c r="S39">
        <v>5</v>
      </c>
      <c r="V39">
        <f t="shared" si="4"/>
        <v>100.5</v>
      </c>
      <c r="W39">
        <f t="shared" si="4"/>
        <v>100.5</v>
      </c>
    </row>
    <row r="40" spans="2:23" x14ac:dyDescent="0.25">
      <c r="B40">
        <v>5</v>
      </c>
      <c r="C40">
        <v>5</v>
      </c>
      <c r="F40">
        <f t="shared" si="0"/>
        <v>68</v>
      </c>
      <c r="G40">
        <f t="shared" si="1"/>
        <v>68</v>
      </c>
      <c r="J40">
        <v>5</v>
      </c>
      <c r="K40">
        <v>3</v>
      </c>
      <c r="N40">
        <f t="shared" si="2"/>
        <v>61</v>
      </c>
      <c r="O40">
        <f t="shared" si="3"/>
        <v>217.5</v>
      </c>
      <c r="R40">
        <v>5</v>
      </c>
      <c r="S40">
        <v>5</v>
      </c>
      <c r="V40">
        <f t="shared" si="4"/>
        <v>100.5</v>
      </c>
      <c r="W40">
        <f t="shared" si="4"/>
        <v>100.5</v>
      </c>
    </row>
    <row r="41" spans="2:23" x14ac:dyDescent="0.25">
      <c r="B41">
        <v>5</v>
      </c>
      <c r="C41">
        <v>5</v>
      </c>
      <c r="F41">
        <f t="shared" si="0"/>
        <v>68</v>
      </c>
      <c r="G41">
        <f t="shared" si="1"/>
        <v>68</v>
      </c>
      <c r="J41">
        <v>5</v>
      </c>
      <c r="K41">
        <v>1</v>
      </c>
      <c r="N41">
        <f t="shared" si="2"/>
        <v>61</v>
      </c>
      <c r="O41">
        <f t="shared" si="3"/>
        <v>290</v>
      </c>
      <c r="R41">
        <v>5</v>
      </c>
      <c r="S41">
        <v>5</v>
      </c>
      <c r="V41">
        <f t="shared" si="4"/>
        <v>100.5</v>
      </c>
      <c r="W41">
        <f t="shared" si="4"/>
        <v>100.5</v>
      </c>
    </row>
    <row r="42" spans="2:23" x14ac:dyDescent="0.25">
      <c r="B42">
        <v>5</v>
      </c>
      <c r="C42">
        <v>5</v>
      </c>
      <c r="F42">
        <f t="shared" si="0"/>
        <v>68</v>
      </c>
      <c r="G42">
        <f t="shared" si="1"/>
        <v>68</v>
      </c>
      <c r="J42">
        <v>5</v>
      </c>
      <c r="K42">
        <v>4</v>
      </c>
      <c r="N42">
        <f t="shared" si="2"/>
        <v>61</v>
      </c>
      <c r="O42">
        <f t="shared" si="3"/>
        <v>157.5</v>
      </c>
      <c r="R42">
        <v>5</v>
      </c>
      <c r="S42">
        <v>5</v>
      </c>
      <c r="V42">
        <f t="shared" si="4"/>
        <v>100.5</v>
      </c>
      <c r="W42">
        <f t="shared" si="4"/>
        <v>100.5</v>
      </c>
    </row>
    <row r="43" spans="2:23" x14ac:dyDescent="0.25">
      <c r="B43">
        <v>5</v>
      </c>
      <c r="C43">
        <v>5</v>
      </c>
      <c r="F43">
        <f t="shared" si="0"/>
        <v>68</v>
      </c>
      <c r="G43">
        <f t="shared" si="1"/>
        <v>68</v>
      </c>
      <c r="J43">
        <v>5</v>
      </c>
      <c r="K43">
        <v>5</v>
      </c>
      <c r="N43">
        <f t="shared" si="2"/>
        <v>61</v>
      </c>
      <c r="O43">
        <f t="shared" si="3"/>
        <v>61</v>
      </c>
      <c r="R43">
        <v>5</v>
      </c>
      <c r="S43">
        <v>5</v>
      </c>
      <c r="V43">
        <f t="shared" si="4"/>
        <v>100.5</v>
      </c>
      <c r="W43">
        <f t="shared" si="4"/>
        <v>100.5</v>
      </c>
    </row>
    <row r="44" spans="2:23" x14ac:dyDescent="0.25">
      <c r="B44">
        <v>5</v>
      </c>
      <c r="C44">
        <v>4</v>
      </c>
      <c r="F44">
        <f t="shared" si="0"/>
        <v>68</v>
      </c>
      <c r="G44">
        <f t="shared" si="1"/>
        <v>165.5</v>
      </c>
      <c r="J44">
        <v>4</v>
      </c>
      <c r="K44">
        <v>4</v>
      </c>
      <c r="N44">
        <f t="shared" si="2"/>
        <v>157.5</v>
      </c>
      <c r="O44">
        <f t="shared" si="3"/>
        <v>157.5</v>
      </c>
      <c r="R44">
        <v>4</v>
      </c>
      <c r="S44">
        <v>4</v>
      </c>
      <c r="V44">
        <f t="shared" si="4"/>
        <v>221.5</v>
      </c>
      <c r="W44">
        <f t="shared" si="4"/>
        <v>221.5</v>
      </c>
    </row>
    <row r="45" spans="2:23" x14ac:dyDescent="0.25">
      <c r="B45">
        <v>5</v>
      </c>
      <c r="C45">
        <v>5</v>
      </c>
      <c r="F45">
        <f t="shared" si="0"/>
        <v>68</v>
      </c>
      <c r="G45">
        <f t="shared" si="1"/>
        <v>68</v>
      </c>
      <c r="J45">
        <v>5</v>
      </c>
      <c r="K45">
        <v>3</v>
      </c>
      <c r="N45">
        <f t="shared" si="2"/>
        <v>61</v>
      </c>
      <c r="O45">
        <f t="shared" si="3"/>
        <v>217.5</v>
      </c>
      <c r="R45">
        <v>5</v>
      </c>
      <c r="S45">
        <v>5</v>
      </c>
      <c r="V45">
        <f t="shared" si="4"/>
        <v>100.5</v>
      </c>
      <c r="W45">
        <f t="shared" si="4"/>
        <v>100.5</v>
      </c>
    </row>
    <row r="46" spans="2:23" x14ac:dyDescent="0.25">
      <c r="B46">
        <v>5</v>
      </c>
      <c r="C46">
        <v>5</v>
      </c>
      <c r="F46">
        <f t="shared" si="0"/>
        <v>68</v>
      </c>
      <c r="G46">
        <f t="shared" si="1"/>
        <v>68</v>
      </c>
      <c r="J46">
        <v>5</v>
      </c>
      <c r="K46">
        <v>4</v>
      </c>
      <c r="N46">
        <f t="shared" si="2"/>
        <v>61</v>
      </c>
      <c r="O46">
        <f t="shared" si="3"/>
        <v>157.5</v>
      </c>
      <c r="R46">
        <v>5</v>
      </c>
      <c r="S46">
        <v>5</v>
      </c>
      <c r="V46">
        <f t="shared" si="4"/>
        <v>100.5</v>
      </c>
      <c r="W46">
        <f t="shared" si="4"/>
        <v>100.5</v>
      </c>
    </row>
    <row r="47" spans="2:23" x14ac:dyDescent="0.25">
      <c r="B47">
        <v>2</v>
      </c>
      <c r="C47">
        <v>1</v>
      </c>
      <c r="F47">
        <f t="shared" si="0"/>
        <v>253</v>
      </c>
      <c r="G47">
        <f t="shared" si="1"/>
        <v>285.5</v>
      </c>
      <c r="J47">
        <v>1</v>
      </c>
      <c r="K47">
        <v>5</v>
      </c>
      <c r="N47">
        <f t="shared" si="2"/>
        <v>290</v>
      </c>
      <c r="O47">
        <f t="shared" si="3"/>
        <v>61</v>
      </c>
      <c r="R47">
        <v>1</v>
      </c>
      <c r="S47">
        <v>5</v>
      </c>
      <c r="V47">
        <f t="shared" si="4"/>
        <v>294</v>
      </c>
      <c r="W47">
        <f t="shared" si="4"/>
        <v>100.5</v>
      </c>
    </row>
    <row r="48" spans="2:23" x14ac:dyDescent="0.25">
      <c r="B48">
        <v>3</v>
      </c>
      <c r="C48">
        <v>1</v>
      </c>
      <c r="F48">
        <f t="shared" si="0"/>
        <v>215.5</v>
      </c>
      <c r="G48">
        <f t="shared" si="1"/>
        <v>285.5</v>
      </c>
      <c r="J48">
        <v>1</v>
      </c>
      <c r="K48">
        <v>2</v>
      </c>
      <c r="N48">
        <f t="shared" si="2"/>
        <v>290</v>
      </c>
      <c r="O48">
        <f t="shared" si="3"/>
        <v>260.5</v>
      </c>
      <c r="R48">
        <v>1</v>
      </c>
      <c r="S48">
        <v>3</v>
      </c>
      <c r="V48">
        <f t="shared" si="4"/>
        <v>294</v>
      </c>
      <c r="W48">
        <f t="shared" si="4"/>
        <v>256</v>
      </c>
    </row>
    <row r="49" spans="2:23" x14ac:dyDescent="0.25">
      <c r="B49">
        <v>5</v>
      </c>
      <c r="C49">
        <v>2</v>
      </c>
      <c r="F49">
        <f t="shared" si="0"/>
        <v>68</v>
      </c>
      <c r="G49">
        <f t="shared" si="1"/>
        <v>253</v>
      </c>
      <c r="J49">
        <v>2</v>
      </c>
      <c r="K49">
        <v>5</v>
      </c>
      <c r="N49">
        <f t="shared" si="2"/>
        <v>260.5</v>
      </c>
      <c r="O49">
        <f t="shared" si="3"/>
        <v>61</v>
      </c>
      <c r="R49">
        <v>2</v>
      </c>
      <c r="S49">
        <v>3</v>
      </c>
      <c r="V49">
        <f t="shared" si="4"/>
        <v>278.5</v>
      </c>
      <c r="W49">
        <f t="shared" si="4"/>
        <v>256</v>
      </c>
    </row>
    <row r="50" spans="2:23" x14ac:dyDescent="0.25">
      <c r="B50">
        <v>5</v>
      </c>
      <c r="C50">
        <v>2</v>
      </c>
      <c r="F50">
        <f t="shared" si="0"/>
        <v>68</v>
      </c>
      <c r="G50">
        <f t="shared" si="1"/>
        <v>253</v>
      </c>
      <c r="J50">
        <v>2</v>
      </c>
      <c r="K50">
        <v>5</v>
      </c>
      <c r="N50">
        <f t="shared" si="2"/>
        <v>260.5</v>
      </c>
      <c r="O50">
        <f t="shared" si="3"/>
        <v>61</v>
      </c>
      <c r="R50">
        <v>2</v>
      </c>
      <c r="S50">
        <v>4</v>
      </c>
      <c r="V50">
        <f t="shared" si="4"/>
        <v>278.5</v>
      </c>
      <c r="W50">
        <f t="shared" si="4"/>
        <v>221.5</v>
      </c>
    </row>
    <row r="51" spans="2:23" x14ac:dyDescent="0.25">
      <c r="B51">
        <v>5</v>
      </c>
      <c r="C51">
        <v>3</v>
      </c>
      <c r="F51">
        <f t="shared" si="0"/>
        <v>68</v>
      </c>
      <c r="G51">
        <f t="shared" si="1"/>
        <v>215.5</v>
      </c>
      <c r="J51">
        <v>3</v>
      </c>
      <c r="K51">
        <v>5</v>
      </c>
      <c r="N51">
        <f t="shared" si="2"/>
        <v>217.5</v>
      </c>
      <c r="O51">
        <f t="shared" si="3"/>
        <v>61</v>
      </c>
      <c r="R51">
        <v>3</v>
      </c>
      <c r="S51">
        <v>5</v>
      </c>
      <c r="V51">
        <f t="shared" si="4"/>
        <v>256</v>
      </c>
      <c r="W51">
        <f t="shared" si="4"/>
        <v>100.5</v>
      </c>
    </row>
    <row r="52" spans="2:23" x14ac:dyDescent="0.25">
      <c r="B52">
        <v>1</v>
      </c>
      <c r="C52">
        <v>1</v>
      </c>
      <c r="F52">
        <f t="shared" si="0"/>
        <v>285.5</v>
      </c>
      <c r="G52">
        <f t="shared" si="1"/>
        <v>285.5</v>
      </c>
      <c r="J52">
        <v>1</v>
      </c>
      <c r="K52">
        <v>5</v>
      </c>
      <c r="N52">
        <f t="shared" si="2"/>
        <v>290</v>
      </c>
      <c r="O52">
        <f t="shared" si="3"/>
        <v>61</v>
      </c>
      <c r="R52">
        <v>1</v>
      </c>
      <c r="S52">
        <v>5</v>
      </c>
      <c r="V52">
        <f t="shared" si="4"/>
        <v>294</v>
      </c>
      <c r="W52">
        <f t="shared" si="4"/>
        <v>100.5</v>
      </c>
    </row>
    <row r="53" spans="2:23" x14ac:dyDescent="0.25">
      <c r="B53">
        <v>4</v>
      </c>
      <c r="C53">
        <v>3</v>
      </c>
      <c r="F53">
        <f t="shared" si="0"/>
        <v>165.5</v>
      </c>
      <c r="G53">
        <f t="shared" si="1"/>
        <v>215.5</v>
      </c>
      <c r="J53">
        <v>3</v>
      </c>
      <c r="K53">
        <v>5</v>
      </c>
      <c r="N53">
        <f t="shared" si="2"/>
        <v>217.5</v>
      </c>
      <c r="O53">
        <f t="shared" si="3"/>
        <v>61</v>
      </c>
      <c r="R53">
        <v>3</v>
      </c>
      <c r="S53">
        <v>5</v>
      </c>
      <c r="V53">
        <f t="shared" si="4"/>
        <v>256</v>
      </c>
      <c r="W53">
        <f t="shared" si="4"/>
        <v>100.5</v>
      </c>
    </row>
    <row r="54" spans="2:23" x14ac:dyDescent="0.25">
      <c r="B54">
        <v>2</v>
      </c>
      <c r="C54">
        <v>1</v>
      </c>
      <c r="F54">
        <f t="shared" si="0"/>
        <v>253</v>
      </c>
      <c r="G54">
        <f t="shared" si="1"/>
        <v>285.5</v>
      </c>
      <c r="J54">
        <v>1</v>
      </c>
      <c r="K54">
        <v>5</v>
      </c>
      <c r="N54">
        <f t="shared" si="2"/>
        <v>290</v>
      </c>
      <c r="O54">
        <f t="shared" si="3"/>
        <v>61</v>
      </c>
      <c r="R54">
        <v>1</v>
      </c>
      <c r="S54">
        <v>5</v>
      </c>
      <c r="V54">
        <f t="shared" si="4"/>
        <v>294</v>
      </c>
      <c r="W54">
        <f t="shared" si="4"/>
        <v>100.5</v>
      </c>
    </row>
    <row r="55" spans="2:23" x14ac:dyDescent="0.25">
      <c r="B55">
        <v>2</v>
      </c>
      <c r="C55">
        <v>3</v>
      </c>
      <c r="F55">
        <f t="shared" si="0"/>
        <v>253</v>
      </c>
      <c r="G55">
        <f t="shared" si="1"/>
        <v>215.5</v>
      </c>
      <c r="J55">
        <v>3</v>
      </c>
      <c r="K55">
        <v>5</v>
      </c>
      <c r="N55">
        <f t="shared" si="2"/>
        <v>217.5</v>
      </c>
      <c r="O55">
        <f t="shared" si="3"/>
        <v>61</v>
      </c>
      <c r="R55">
        <v>3</v>
      </c>
      <c r="S55">
        <v>5</v>
      </c>
      <c r="V55">
        <f t="shared" si="4"/>
        <v>256</v>
      </c>
      <c r="W55">
        <f t="shared" si="4"/>
        <v>100.5</v>
      </c>
    </row>
    <row r="56" spans="2:23" x14ac:dyDescent="0.25">
      <c r="B56">
        <v>3</v>
      </c>
      <c r="C56">
        <v>1</v>
      </c>
      <c r="F56">
        <f t="shared" si="0"/>
        <v>215.5</v>
      </c>
      <c r="G56">
        <f t="shared" si="1"/>
        <v>285.5</v>
      </c>
      <c r="J56">
        <v>1</v>
      </c>
      <c r="K56">
        <v>3</v>
      </c>
      <c r="N56">
        <f t="shared" si="2"/>
        <v>290</v>
      </c>
      <c r="O56">
        <f t="shared" si="3"/>
        <v>217.5</v>
      </c>
      <c r="R56">
        <v>1</v>
      </c>
      <c r="S56">
        <v>5</v>
      </c>
      <c r="V56">
        <f t="shared" si="4"/>
        <v>294</v>
      </c>
      <c r="W56">
        <f t="shared" si="4"/>
        <v>100.5</v>
      </c>
    </row>
    <row r="57" spans="2:23" x14ac:dyDescent="0.25">
      <c r="B57">
        <v>3</v>
      </c>
      <c r="C57">
        <v>2</v>
      </c>
      <c r="F57">
        <f t="shared" si="0"/>
        <v>215.5</v>
      </c>
      <c r="G57">
        <f t="shared" si="1"/>
        <v>253</v>
      </c>
      <c r="J57">
        <v>2</v>
      </c>
      <c r="K57">
        <v>4</v>
      </c>
      <c r="N57">
        <f t="shared" si="2"/>
        <v>260.5</v>
      </c>
      <c r="O57">
        <f t="shared" si="3"/>
        <v>157.5</v>
      </c>
      <c r="R57">
        <v>2</v>
      </c>
      <c r="S57">
        <v>5</v>
      </c>
      <c r="V57">
        <f t="shared" si="4"/>
        <v>278.5</v>
      </c>
      <c r="W57">
        <f t="shared" si="4"/>
        <v>100.5</v>
      </c>
    </row>
    <row r="58" spans="2:23" x14ac:dyDescent="0.25">
      <c r="B58">
        <v>5</v>
      </c>
      <c r="C58">
        <v>1</v>
      </c>
      <c r="F58">
        <f t="shared" si="0"/>
        <v>68</v>
      </c>
      <c r="G58">
        <f t="shared" si="1"/>
        <v>285.5</v>
      </c>
      <c r="J58">
        <v>1</v>
      </c>
      <c r="K58">
        <v>5</v>
      </c>
      <c r="N58">
        <f t="shared" si="2"/>
        <v>290</v>
      </c>
      <c r="O58">
        <f t="shared" si="3"/>
        <v>61</v>
      </c>
      <c r="R58">
        <v>1</v>
      </c>
      <c r="S58">
        <v>5</v>
      </c>
      <c r="V58">
        <f t="shared" si="4"/>
        <v>294</v>
      </c>
      <c r="W58">
        <f t="shared" si="4"/>
        <v>100.5</v>
      </c>
    </row>
    <row r="59" spans="2:23" x14ac:dyDescent="0.25">
      <c r="B59">
        <v>3</v>
      </c>
      <c r="C59">
        <v>2</v>
      </c>
      <c r="F59">
        <f t="shared" si="0"/>
        <v>215.5</v>
      </c>
      <c r="G59">
        <f t="shared" si="1"/>
        <v>253</v>
      </c>
      <c r="J59">
        <v>2</v>
      </c>
      <c r="K59">
        <v>5</v>
      </c>
      <c r="N59">
        <f t="shared" si="2"/>
        <v>260.5</v>
      </c>
      <c r="O59">
        <f t="shared" si="3"/>
        <v>61</v>
      </c>
      <c r="R59">
        <v>2</v>
      </c>
      <c r="S59">
        <v>5</v>
      </c>
      <c r="V59">
        <f t="shared" si="4"/>
        <v>278.5</v>
      </c>
      <c r="W59">
        <f t="shared" si="4"/>
        <v>100.5</v>
      </c>
    </row>
    <row r="60" spans="2:23" x14ac:dyDescent="0.25">
      <c r="B60">
        <v>1</v>
      </c>
      <c r="C60">
        <v>2</v>
      </c>
      <c r="F60">
        <f t="shared" si="0"/>
        <v>285.5</v>
      </c>
      <c r="G60">
        <f t="shared" si="1"/>
        <v>253</v>
      </c>
      <c r="J60">
        <v>2</v>
      </c>
      <c r="K60">
        <v>5</v>
      </c>
      <c r="N60">
        <f t="shared" si="2"/>
        <v>260.5</v>
      </c>
      <c r="O60">
        <f t="shared" si="3"/>
        <v>61</v>
      </c>
      <c r="R60">
        <v>2</v>
      </c>
      <c r="S60">
        <v>5</v>
      </c>
      <c r="V60">
        <f t="shared" si="4"/>
        <v>278.5</v>
      </c>
      <c r="W60">
        <f t="shared" si="4"/>
        <v>100.5</v>
      </c>
    </row>
    <row r="61" spans="2:23" x14ac:dyDescent="0.25">
      <c r="B61">
        <v>2</v>
      </c>
      <c r="C61">
        <v>2</v>
      </c>
      <c r="F61">
        <f t="shared" si="0"/>
        <v>253</v>
      </c>
      <c r="G61">
        <f t="shared" si="1"/>
        <v>253</v>
      </c>
      <c r="J61">
        <v>2</v>
      </c>
      <c r="K61">
        <v>4</v>
      </c>
      <c r="N61">
        <f t="shared" si="2"/>
        <v>260.5</v>
      </c>
      <c r="O61">
        <f t="shared" si="3"/>
        <v>157.5</v>
      </c>
      <c r="R61">
        <v>2</v>
      </c>
      <c r="S61">
        <v>5</v>
      </c>
      <c r="V61">
        <f t="shared" si="4"/>
        <v>278.5</v>
      </c>
      <c r="W61">
        <f t="shared" si="4"/>
        <v>100.5</v>
      </c>
    </row>
    <row r="62" spans="2:23" x14ac:dyDescent="0.25">
      <c r="B62">
        <v>5</v>
      </c>
      <c r="C62">
        <v>4</v>
      </c>
      <c r="F62">
        <f t="shared" si="0"/>
        <v>68</v>
      </c>
      <c r="G62">
        <f t="shared" si="1"/>
        <v>165.5</v>
      </c>
      <c r="J62">
        <v>4</v>
      </c>
      <c r="K62">
        <v>4</v>
      </c>
      <c r="N62">
        <f t="shared" si="2"/>
        <v>157.5</v>
      </c>
      <c r="O62">
        <f t="shared" si="3"/>
        <v>157.5</v>
      </c>
      <c r="R62">
        <v>4</v>
      </c>
      <c r="S62">
        <v>5</v>
      </c>
      <c r="V62">
        <f t="shared" si="4"/>
        <v>221.5</v>
      </c>
      <c r="W62">
        <f t="shared" si="4"/>
        <v>100.5</v>
      </c>
    </row>
    <row r="63" spans="2:23" x14ac:dyDescent="0.25">
      <c r="B63">
        <v>4</v>
      </c>
      <c r="C63">
        <v>4</v>
      </c>
      <c r="F63">
        <f t="shared" si="0"/>
        <v>165.5</v>
      </c>
      <c r="G63">
        <f t="shared" si="1"/>
        <v>165.5</v>
      </c>
      <c r="J63">
        <v>4</v>
      </c>
      <c r="K63">
        <v>3</v>
      </c>
      <c r="N63">
        <f t="shared" si="2"/>
        <v>157.5</v>
      </c>
      <c r="O63">
        <f t="shared" si="3"/>
        <v>217.5</v>
      </c>
      <c r="R63">
        <v>4</v>
      </c>
      <c r="S63">
        <v>5</v>
      </c>
      <c r="V63">
        <f t="shared" si="4"/>
        <v>221.5</v>
      </c>
      <c r="W63">
        <f t="shared" si="4"/>
        <v>100.5</v>
      </c>
    </row>
    <row r="64" spans="2:23" x14ac:dyDescent="0.25">
      <c r="B64">
        <v>4</v>
      </c>
      <c r="C64">
        <v>3</v>
      </c>
      <c r="F64">
        <f t="shared" si="0"/>
        <v>165.5</v>
      </c>
      <c r="G64">
        <f t="shared" si="1"/>
        <v>215.5</v>
      </c>
      <c r="J64">
        <v>3</v>
      </c>
      <c r="K64">
        <v>2</v>
      </c>
      <c r="N64">
        <f t="shared" si="2"/>
        <v>217.5</v>
      </c>
      <c r="O64">
        <f t="shared" si="3"/>
        <v>260.5</v>
      </c>
      <c r="R64">
        <v>3</v>
      </c>
      <c r="S64">
        <v>5</v>
      </c>
      <c r="V64">
        <f t="shared" si="4"/>
        <v>256</v>
      </c>
      <c r="W64">
        <f t="shared" si="4"/>
        <v>100.5</v>
      </c>
    </row>
    <row r="65" spans="2:23" x14ac:dyDescent="0.25">
      <c r="B65">
        <v>5</v>
      </c>
      <c r="C65">
        <v>4</v>
      </c>
      <c r="F65">
        <f t="shared" si="0"/>
        <v>68</v>
      </c>
      <c r="G65">
        <f t="shared" si="1"/>
        <v>165.5</v>
      </c>
      <c r="J65">
        <v>4</v>
      </c>
      <c r="K65">
        <v>3</v>
      </c>
      <c r="N65">
        <f t="shared" si="2"/>
        <v>157.5</v>
      </c>
      <c r="O65">
        <f t="shared" si="3"/>
        <v>217.5</v>
      </c>
      <c r="R65">
        <v>4</v>
      </c>
      <c r="S65">
        <v>4</v>
      </c>
      <c r="V65">
        <f t="shared" si="4"/>
        <v>221.5</v>
      </c>
      <c r="W65">
        <f t="shared" si="4"/>
        <v>221.5</v>
      </c>
    </row>
    <row r="66" spans="2:23" x14ac:dyDescent="0.25">
      <c r="B66">
        <v>5</v>
      </c>
      <c r="C66">
        <v>4</v>
      </c>
      <c r="F66">
        <f t="shared" si="0"/>
        <v>68</v>
      </c>
      <c r="G66">
        <f t="shared" si="1"/>
        <v>165.5</v>
      </c>
      <c r="J66">
        <v>4</v>
      </c>
      <c r="K66">
        <v>4</v>
      </c>
      <c r="N66">
        <f t="shared" si="2"/>
        <v>157.5</v>
      </c>
      <c r="O66">
        <f t="shared" si="3"/>
        <v>157.5</v>
      </c>
      <c r="R66">
        <v>4</v>
      </c>
      <c r="S66">
        <v>5</v>
      </c>
      <c r="V66">
        <f t="shared" si="4"/>
        <v>221.5</v>
      </c>
      <c r="W66">
        <f t="shared" si="4"/>
        <v>100.5</v>
      </c>
    </row>
    <row r="67" spans="2:23" x14ac:dyDescent="0.25">
      <c r="B67">
        <v>4</v>
      </c>
      <c r="C67">
        <v>2</v>
      </c>
      <c r="F67">
        <f t="shared" ref="F67:F130" si="5">_xlfn.RANK.AVG(B67,$B$2:$C$151,0)</f>
        <v>165.5</v>
      </c>
      <c r="G67">
        <f t="shared" ref="G67:G130" si="6">_xlfn.RANK.AVG(C67,$B$2:$C$151,0)</f>
        <v>253</v>
      </c>
      <c r="J67">
        <v>2</v>
      </c>
      <c r="K67">
        <v>4</v>
      </c>
      <c r="N67">
        <f t="shared" ref="N67:N130" si="7">_xlfn.RANK.AVG(J67,$J$2:$K$151,0)</f>
        <v>260.5</v>
      </c>
      <c r="O67">
        <f t="shared" ref="O67:O130" si="8">_xlfn.RANK.AVG(K67,$J$2:$K$151,0)</f>
        <v>157.5</v>
      </c>
      <c r="R67">
        <v>2</v>
      </c>
      <c r="S67">
        <v>5</v>
      </c>
      <c r="V67">
        <f t="shared" ref="V67:W130" si="9">_xlfn.RANK.AVG(R67,$R$2:$S$151,0)</f>
        <v>278.5</v>
      </c>
      <c r="W67">
        <f t="shared" si="9"/>
        <v>100.5</v>
      </c>
    </row>
    <row r="68" spans="2:23" x14ac:dyDescent="0.25">
      <c r="B68">
        <v>5</v>
      </c>
      <c r="C68">
        <v>3</v>
      </c>
      <c r="F68">
        <f t="shared" si="5"/>
        <v>68</v>
      </c>
      <c r="G68">
        <f t="shared" si="6"/>
        <v>215.5</v>
      </c>
      <c r="J68">
        <v>3</v>
      </c>
      <c r="K68">
        <v>2</v>
      </c>
      <c r="N68">
        <f t="shared" si="7"/>
        <v>217.5</v>
      </c>
      <c r="O68">
        <f t="shared" si="8"/>
        <v>260.5</v>
      </c>
      <c r="R68">
        <v>3</v>
      </c>
      <c r="S68">
        <v>5</v>
      </c>
      <c r="V68">
        <f t="shared" si="9"/>
        <v>256</v>
      </c>
      <c r="W68">
        <f t="shared" si="9"/>
        <v>100.5</v>
      </c>
    </row>
    <row r="69" spans="2:23" x14ac:dyDescent="0.25">
      <c r="B69">
        <v>3</v>
      </c>
      <c r="C69">
        <v>2</v>
      </c>
      <c r="F69">
        <f t="shared" si="5"/>
        <v>215.5</v>
      </c>
      <c r="G69">
        <f t="shared" si="6"/>
        <v>253</v>
      </c>
      <c r="J69">
        <v>2</v>
      </c>
      <c r="K69">
        <v>4</v>
      </c>
      <c r="N69">
        <f t="shared" si="7"/>
        <v>260.5</v>
      </c>
      <c r="O69">
        <f t="shared" si="8"/>
        <v>157.5</v>
      </c>
      <c r="R69">
        <v>2</v>
      </c>
      <c r="S69">
        <v>5</v>
      </c>
      <c r="V69">
        <f t="shared" si="9"/>
        <v>278.5</v>
      </c>
      <c r="W69">
        <f t="shared" si="9"/>
        <v>100.5</v>
      </c>
    </row>
    <row r="70" spans="2:23" x14ac:dyDescent="0.25">
      <c r="B70">
        <v>4</v>
      </c>
      <c r="C70">
        <v>4</v>
      </c>
      <c r="F70">
        <f t="shared" si="5"/>
        <v>165.5</v>
      </c>
      <c r="G70">
        <f t="shared" si="6"/>
        <v>165.5</v>
      </c>
      <c r="J70">
        <v>4</v>
      </c>
      <c r="K70">
        <v>3</v>
      </c>
      <c r="N70">
        <f t="shared" si="7"/>
        <v>157.5</v>
      </c>
      <c r="O70">
        <f t="shared" si="8"/>
        <v>217.5</v>
      </c>
      <c r="R70">
        <v>4</v>
      </c>
      <c r="S70">
        <v>5</v>
      </c>
      <c r="V70">
        <f t="shared" si="9"/>
        <v>221.5</v>
      </c>
      <c r="W70">
        <f t="shared" si="9"/>
        <v>100.5</v>
      </c>
    </row>
    <row r="71" spans="2:23" x14ac:dyDescent="0.25">
      <c r="B71">
        <v>4</v>
      </c>
      <c r="C71">
        <v>1</v>
      </c>
      <c r="F71">
        <f t="shared" si="5"/>
        <v>165.5</v>
      </c>
      <c r="G71">
        <f t="shared" si="6"/>
        <v>285.5</v>
      </c>
      <c r="J71">
        <v>1</v>
      </c>
      <c r="K71">
        <v>1</v>
      </c>
      <c r="N71">
        <f t="shared" si="7"/>
        <v>290</v>
      </c>
      <c r="O71">
        <f t="shared" si="8"/>
        <v>290</v>
      </c>
      <c r="R71">
        <v>1</v>
      </c>
      <c r="S71">
        <v>5</v>
      </c>
      <c r="V71">
        <f t="shared" si="9"/>
        <v>294</v>
      </c>
      <c r="W71">
        <f t="shared" si="9"/>
        <v>100.5</v>
      </c>
    </row>
    <row r="72" spans="2:23" x14ac:dyDescent="0.25">
      <c r="B72">
        <v>5</v>
      </c>
      <c r="C72">
        <v>5</v>
      </c>
      <c r="F72">
        <f t="shared" si="5"/>
        <v>68</v>
      </c>
      <c r="G72">
        <f t="shared" si="6"/>
        <v>68</v>
      </c>
      <c r="J72">
        <v>5</v>
      </c>
      <c r="K72">
        <v>4</v>
      </c>
      <c r="N72">
        <f t="shared" si="7"/>
        <v>61</v>
      </c>
      <c r="O72">
        <f t="shared" si="8"/>
        <v>157.5</v>
      </c>
      <c r="R72">
        <v>5</v>
      </c>
      <c r="S72">
        <v>5</v>
      </c>
      <c r="V72">
        <f t="shared" si="9"/>
        <v>100.5</v>
      </c>
      <c r="W72">
        <f t="shared" si="9"/>
        <v>100.5</v>
      </c>
    </row>
    <row r="73" spans="2:23" x14ac:dyDescent="0.25">
      <c r="B73">
        <v>5</v>
      </c>
      <c r="C73">
        <v>3</v>
      </c>
      <c r="F73">
        <f t="shared" si="5"/>
        <v>68</v>
      </c>
      <c r="G73">
        <f t="shared" si="6"/>
        <v>215.5</v>
      </c>
      <c r="J73">
        <v>3</v>
      </c>
      <c r="K73">
        <v>4</v>
      </c>
      <c r="N73">
        <f t="shared" si="7"/>
        <v>217.5</v>
      </c>
      <c r="O73">
        <f t="shared" si="8"/>
        <v>157.5</v>
      </c>
      <c r="R73">
        <v>3</v>
      </c>
      <c r="S73">
        <v>5</v>
      </c>
      <c r="V73">
        <f t="shared" si="9"/>
        <v>256</v>
      </c>
      <c r="W73">
        <f t="shared" si="9"/>
        <v>100.5</v>
      </c>
    </row>
    <row r="74" spans="2:23" x14ac:dyDescent="0.25">
      <c r="B74">
        <v>5</v>
      </c>
      <c r="C74">
        <v>4</v>
      </c>
      <c r="F74">
        <f t="shared" si="5"/>
        <v>68</v>
      </c>
      <c r="G74">
        <f t="shared" si="6"/>
        <v>165.5</v>
      </c>
      <c r="J74">
        <v>4</v>
      </c>
      <c r="K74">
        <v>2</v>
      </c>
      <c r="N74">
        <f t="shared" si="7"/>
        <v>157.5</v>
      </c>
      <c r="O74">
        <f t="shared" si="8"/>
        <v>260.5</v>
      </c>
      <c r="R74">
        <v>4</v>
      </c>
      <c r="S74">
        <v>5</v>
      </c>
      <c r="V74">
        <f t="shared" si="9"/>
        <v>221.5</v>
      </c>
      <c r="W74">
        <f t="shared" si="9"/>
        <v>100.5</v>
      </c>
    </row>
    <row r="75" spans="2:23" x14ac:dyDescent="0.25">
      <c r="B75">
        <v>2</v>
      </c>
      <c r="C75">
        <v>2</v>
      </c>
      <c r="F75">
        <f t="shared" si="5"/>
        <v>253</v>
      </c>
      <c r="G75">
        <f t="shared" si="6"/>
        <v>253</v>
      </c>
      <c r="J75">
        <v>2</v>
      </c>
      <c r="K75">
        <v>3</v>
      </c>
      <c r="N75">
        <f t="shared" si="7"/>
        <v>260.5</v>
      </c>
      <c r="O75">
        <f t="shared" si="8"/>
        <v>217.5</v>
      </c>
      <c r="R75">
        <v>2</v>
      </c>
      <c r="S75">
        <v>3</v>
      </c>
      <c r="V75">
        <f t="shared" si="9"/>
        <v>278.5</v>
      </c>
      <c r="W75">
        <f t="shared" si="9"/>
        <v>256</v>
      </c>
    </row>
    <row r="76" spans="2:23" x14ac:dyDescent="0.25">
      <c r="B76">
        <v>4</v>
      </c>
      <c r="C76">
        <v>4</v>
      </c>
      <c r="F76">
        <f t="shared" si="5"/>
        <v>165.5</v>
      </c>
      <c r="G76">
        <f t="shared" si="6"/>
        <v>165.5</v>
      </c>
      <c r="J76">
        <v>4</v>
      </c>
      <c r="K76">
        <v>4</v>
      </c>
      <c r="N76">
        <f t="shared" si="7"/>
        <v>157.5</v>
      </c>
      <c r="O76">
        <f t="shared" si="8"/>
        <v>157.5</v>
      </c>
      <c r="R76">
        <v>4</v>
      </c>
      <c r="S76">
        <v>5</v>
      </c>
      <c r="V76">
        <f t="shared" si="9"/>
        <v>221.5</v>
      </c>
      <c r="W76">
        <f t="shared" si="9"/>
        <v>100.5</v>
      </c>
    </row>
    <row r="77" spans="2:23" x14ac:dyDescent="0.25">
      <c r="B77">
        <v>5</v>
      </c>
      <c r="C77">
        <v>5</v>
      </c>
      <c r="F77">
        <f t="shared" si="5"/>
        <v>68</v>
      </c>
      <c r="G77">
        <f t="shared" si="6"/>
        <v>68</v>
      </c>
      <c r="J77">
        <v>5</v>
      </c>
      <c r="K77">
        <v>5</v>
      </c>
      <c r="N77">
        <f t="shared" si="7"/>
        <v>61</v>
      </c>
      <c r="O77">
        <f t="shared" si="8"/>
        <v>61</v>
      </c>
      <c r="R77">
        <v>5</v>
      </c>
      <c r="S77">
        <v>5</v>
      </c>
      <c r="V77">
        <f t="shared" si="9"/>
        <v>100.5</v>
      </c>
      <c r="W77">
        <f t="shared" si="9"/>
        <v>100.5</v>
      </c>
    </row>
    <row r="78" spans="2:23" x14ac:dyDescent="0.25">
      <c r="B78">
        <v>5</v>
      </c>
      <c r="C78">
        <v>3</v>
      </c>
      <c r="F78">
        <f t="shared" si="5"/>
        <v>68</v>
      </c>
      <c r="G78">
        <f t="shared" si="6"/>
        <v>215.5</v>
      </c>
      <c r="J78">
        <v>3</v>
      </c>
      <c r="K78">
        <v>4</v>
      </c>
      <c r="N78">
        <f t="shared" si="7"/>
        <v>217.5</v>
      </c>
      <c r="O78">
        <f t="shared" si="8"/>
        <v>157.5</v>
      </c>
      <c r="R78">
        <v>3</v>
      </c>
      <c r="S78">
        <v>5</v>
      </c>
      <c r="V78">
        <f t="shared" si="9"/>
        <v>256</v>
      </c>
      <c r="W78">
        <f t="shared" si="9"/>
        <v>100.5</v>
      </c>
    </row>
    <row r="79" spans="2:23" x14ac:dyDescent="0.25">
      <c r="B79">
        <v>5</v>
      </c>
      <c r="C79">
        <v>5</v>
      </c>
      <c r="F79">
        <f t="shared" si="5"/>
        <v>68</v>
      </c>
      <c r="G79">
        <f t="shared" si="6"/>
        <v>68</v>
      </c>
      <c r="J79">
        <v>5</v>
      </c>
      <c r="K79">
        <v>3</v>
      </c>
      <c r="N79">
        <f t="shared" si="7"/>
        <v>61</v>
      </c>
      <c r="O79">
        <f t="shared" si="8"/>
        <v>217.5</v>
      </c>
      <c r="R79">
        <v>5</v>
      </c>
      <c r="S79">
        <v>5</v>
      </c>
      <c r="V79">
        <f t="shared" si="9"/>
        <v>100.5</v>
      </c>
      <c r="W79">
        <f t="shared" si="9"/>
        <v>100.5</v>
      </c>
    </row>
    <row r="80" spans="2:23" x14ac:dyDescent="0.25">
      <c r="B80">
        <v>5</v>
      </c>
      <c r="C80">
        <v>2</v>
      </c>
      <c r="F80">
        <f t="shared" si="5"/>
        <v>68</v>
      </c>
      <c r="G80">
        <f t="shared" si="6"/>
        <v>253</v>
      </c>
      <c r="J80">
        <v>2</v>
      </c>
      <c r="K80">
        <v>5</v>
      </c>
      <c r="N80">
        <f t="shared" si="7"/>
        <v>260.5</v>
      </c>
      <c r="O80">
        <f t="shared" si="8"/>
        <v>61</v>
      </c>
      <c r="R80">
        <v>2</v>
      </c>
      <c r="S80">
        <v>5</v>
      </c>
      <c r="V80">
        <f t="shared" si="9"/>
        <v>278.5</v>
      </c>
      <c r="W80">
        <f t="shared" si="9"/>
        <v>100.5</v>
      </c>
    </row>
    <row r="81" spans="2:23" x14ac:dyDescent="0.25">
      <c r="B81">
        <v>5</v>
      </c>
      <c r="C81">
        <v>5</v>
      </c>
      <c r="F81">
        <f t="shared" si="5"/>
        <v>68</v>
      </c>
      <c r="G81">
        <f t="shared" si="6"/>
        <v>68</v>
      </c>
      <c r="J81">
        <v>5</v>
      </c>
      <c r="K81">
        <v>5</v>
      </c>
      <c r="N81">
        <f t="shared" si="7"/>
        <v>61</v>
      </c>
      <c r="O81">
        <f t="shared" si="8"/>
        <v>61</v>
      </c>
      <c r="R81">
        <v>5</v>
      </c>
      <c r="S81">
        <v>5</v>
      </c>
      <c r="V81">
        <f t="shared" si="9"/>
        <v>100.5</v>
      </c>
      <c r="W81">
        <f t="shared" si="9"/>
        <v>100.5</v>
      </c>
    </row>
    <row r="82" spans="2:23" x14ac:dyDescent="0.25">
      <c r="B82">
        <v>5</v>
      </c>
      <c r="C82">
        <v>2</v>
      </c>
      <c r="F82">
        <f t="shared" si="5"/>
        <v>68</v>
      </c>
      <c r="G82">
        <f t="shared" si="6"/>
        <v>253</v>
      </c>
      <c r="J82">
        <v>2</v>
      </c>
      <c r="K82">
        <v>2</v>
      </c>
      <c r="N82">
        <f t="shared" si="7"/>
        <v>260.5</v>
      </c>
      <c r="O82">
        <f t="shared" si="8"/>
        <v>260.5</v>
      </c>
      <c r="R82">
        <v>2</v>
      </c>
      <c r="S82">
        <v>5</v>
      </c>
      <c r="V82">
        <f t="shared" si="9"/>
        <v>278.5</v>
      </c>
      <c r="W82">
        <f t="shared" si="9"/>
        <v>100.5</v>
      </c>
    </row>
    <row r="83" spans="2:23" x14ac:dyDescent="0.25">
      <c r="B83">
        <v>3</v>
      </c>
      <c r="C83">
        <v>4</v>
      </c>
      <c r="F83">
        <f t="shared" si="5"/>
        <v>215.5</v>
      </c>
      <c r="G83">
        <f t="shared" si="6"/>
        <v>165.5</v>
      </c>
      <c r="J83">
        <v>4</v>
      </c>
      <c r="K83">
        <v>5</v>
      </c>
      <c r="N83">
        <f t="shared" si="7"/>
        <v>157.5</v>
      </c>
      <c r="O83">
        <f t="shared" si="8"/>
        <v>61</v>
      </c>
      <c r="R83">
        <v>4</v>
      </c>
      <c r="S83">
        <v>5</v>
      </c>
      <c r="V83">
        <f t="shared" si="9"/>
        <v>221.5</v>
      </c>
      <c r="W83">
        <f t="shared" si="9"/>
        <v>100.5</v>
      </c>
    </row>
    <row r="84" spans="2:23" x14ac:dyDescent="0.25">
      <c r="B84">
        <v>4</v>
      </c>
      <c r="C84">
        <v>2</v>
      </c>
      <c r="F84">
        <f t="shared" si="5"/>
        <v>165.5</v>
      </c>
      <c r="G84">
        <f t="shared" si="6"/>
        <v>253</v>
      </c>
      <c r="J84">
        <v>2</v>
      </c>
      <c r="K84">
        <v>5</v>
      </c>
      <c r="N84">
        <f t="shared" si="7"/>
        <v>260.5</v>
      </c>
      <c r="O84">
        <f t="shared" si="8"/>
        <v>61</v>
      </c>
      <c r="R84">
        <v>2</v>
      </c>
      <c r="S84">
        <v>5</v>
      </c>
      <c r="V84">
        <f t="shared" si="9"/>
        <v>278.5</v>
      </c>
      <c r="W84">
        <f t="shared" si="9"/>
        <v>100.5</v>
      </c>
    </row>
    <row r="85" spans="2:23" x14ac:dyDescent="0.25">
      <c r="B85">
        <v>5</v>
      </c>
      <c r="C85">
        <v>5</v>
      </c>
      <c r="F85">
        <f t="shared" si="5"/>
        <v>68</v>
      </c>
      <c r="G85">
        <f t="shared" si="6"/>
        <v>68</v>
      </c>
      <c r="J85">
        <v>5</v>
      </c>
      <c r="K85">
        <v>3</v>
      </c>
      <c r="N85">
        <f t="shared" si="7"/>
        <v>61</v>
      </c>
      <c r="O85">
        <f t="shared" si="8"/>
        <v>217.5</v>
      </c>
      <c r="R85">
        <v>5</v>
      </c>
      <c r="S85">
        <v>5</v>
      </c>
      <c r="V85">
        <f t="shared" si="9"/>
        <v>100.5</v>
      </c>
      <c r="W85">
        <f t="shared" si="9"/>
        <v>100.5</v>
      </c>
    </row>
    <row r="86" spans="2:23" x14ac:dyDescent="0.25">
      <c r="B86">
        <v>5</v>
      </c>
      <c r="C86">
        <v>5</v>
      </c>
      <c r="F86">
        <f t="shared" si="5"/>
        <v>68</v>
      </c>
      <c r="G86">
        <f t="shared" si="6"/>
        <v>68</v>
      </c>
      <c r="J86">
        <v>5</v>
      </c>
      <c r="K86">
        <v>3</v>
      </c>
      <c r="N86">
        <f t="shared" si="7"/>
        <v>61</v>
      </c>
      <c r="O86">
        <f t="shared" si="8"/>
        <v>217.5</v>
      </c>
      <c r="R86">
        <v>5</v>
      </c>
      <c r="S86">
        <v>5</v>
      </c>
      <c r="V86">
        <f t="shared" si="9"/>
        <v>100.5</v>
      </c>
      <c r="W86">
        <f t="shared" si="9"/>
        <v>100.5</v>
      </c>
    </row>
    <row r="87" spans="2:23" x14ac:dyDescent="0.25">
      <c r="B87">
        <v>5</v>
      </c>
      <c r="C87">
        <v>5</v>
      </c>
      <c r="F87">
        <f t="shared" si="5"/>
        <v>68</v>
      </c>
      <c r="G87">
        <f t="shared" si="6"/>
        <v>68</v>
      </c>
      <c r="J87">
        <v>5</v>
      </c>
      <c r="K87">
        <v>4</v>
      </c>
      <c r="N87">
        <f t="shared" si="7"/>
        <v>61</v>
      </c>
      <c r="O87">
        <f t="shared" si="8"/>
        <v>157.5</v>
      </c>
      <c r="R87">
        <v>5</v>
      </c>
      <c r="S87">
        <v>5</v>
      </c>
      <c r="V87">
        <f t="shared" si="9"/>
        <v>100.5</v>
      </c>
      <c r="W87">
        <f t="shared" si="9"/>
        <v>100.5</v>
      </c>
    </row>
    <row r="88" spans="2:23" x14ac:dyDescent="0.25">
      <c r="B88">
        <v>4</v>
      </c>
      <c r="C88">
        <v>3</v>
      </c>
      <c r="F88">
        <f t="shared" si="5"/>
        <v>165.5</v>
      </c>
      <c r="G88">
        <f t="shared" si="6"/>
        <v>215.5</v>
      </c>
      <c r="J88">
        <v>3</v>
      </c>
      <c r="K88">
        <v>4</v>
      </c>
      <c r="N88">
        <f t="shared" si="7"/>
        <v>217.5</v>
      </c>
      <c r="O88">
        <f t="shared" si="8"/>
        <v>157.5</v>
      </c>
      <c r="R88">
        <v>3</v>
      </c>
      <c r="S88">
        <v>5</v>
      </c>
      <c r="V88">
        <f t="shared" si="9"/>
        <v>256</v>
      </c>
      <c r="W88">
        <f t="shared" si="9"/>
        <v>100.5</v>
      </c>
    </row>
    <row r="89" spans="2:23" x14ac:dyDescent="0.25">
      <c r="B89">
        <v>5</v>
      </c>
      <c r="C89">
        <v>4</v>
      </c>
      <c r="F89">
        <f t="shared" si="5"/>
        <v>68</v>
      </c>
      <c r="G89">
        <f t="shared" si="6"/>
        <v>165.5</v>
      </c>
      <c r="J89">
        <v>4</v>
      </c>
      <c r="K89">
        <v>4</v>
      </c>
      <c r="N89">
        <f t="shared" si="7"/>
        <v>157.5</v>
      </c>
      <c r="O89">
        <f t="shared" si="8"/>
        <v>157.5</v>
      </c>
      <c r="R89">
        <v>4</v>
      </c>
      <c r="S89">
        <v>5</v>
      </c>
      <c r="V89">
        <f t="shared" si="9"/>
        <v>221.5</v>
      </c>
      <c r="W89">
        <f t="shared" si="9"/>
        <v>100.5</v>
      </c>
    </row>
    <row r="90" spans="2:23" x14ac:dyDescent="0.25">
      <c r="B90">
        <v>5</v>
      </c>
      <c r="C90">
        <v>4</v>
      </c>
      <c r="F90">
        <f t="shared" si="5"/>
        <v>68</v>
      </c>
      <c r="G90">
        <f t="shared" si="6"/>
        <v>165.5</v>
      </c>
      <c r="J90">
        <v>4</v>
      </c>
      <c r="K90">
        <v>3</v>
      </c>
      <c r="N90">
        <f t="shared" si="7"/>
        <v>157.5</v>
      </c>
      <c r="O90">
        <f t="shared" si="8"/>
        <v>217.5</v>
      </c>
      <c r="R90">
        <v>4</v>
      </c>
      <c r="S90">
        <v>1</v>
      </c>
      <c r="V90">
        <f t="shared" si="9"/>
        <v>221.5</v>
      </c>
      <c r="W90">
        <f t="shared" si="9"/>
        <v>294</v>
      </c>
    </row>
    <row r="91" spans="2:23" x14ac:dyDescent="0.25">
      <c r="B91">
        <v>4</v>
      </c>
      <c r="C91">
        <v>5</v>
      </c>
      <c r="F91">
        <f t="shared" si="5"/>
        <v>165.5</v>
      </c>
      <c r="G91">
        <f t="shared" si="6"/>
        <v>68</v>
      </c>
      <c r="J91">
        <v>5</v>
      </c>
      <c r="K91">
        <v>4</v>
      </c>
      <c r="N91">
        <f t="shared" si="7"/>
        <v>61</v>
      </c>
      <c r="O91">
        <f t="shared" si="8"/>
        <v>157.5</v>
      </c>
      <c r="R91">
        <v>5</v>
      </c>
      <c r="S91">
        <v>5</v>
      </c>
      <c r="V91">
        <f t="shared" si="9"/>
        <v>100.5</v>
      </c>
      <c r="W91">
        <f t="shared" si="9"/>
        <v>100.5</v>
      </c>
    </row>
    <row r="92" spans="2:23" x14ac:dyDescent="0.25">
      <c r="B92">
        <v>5</v>
      </c>
      <c r="C92">
        <v>5</v>
      </c>
      <c r="F92">
        <f t="shared" si="5"/>
        <v>68</v>
      </c>
      <c r="G92">
        <f t="shared" si="6"/>
        <v>68</v>
      </c>
      <c r="J92">
        <v>5</v>
      </c>
      <c r="K92">
        <v>5</v>
      </c>
      <c r="N92">
        <f t="shared" si="7"/>
        <v>61</v>
      </c>
      <c r="O92">
        <f t="shared" si="8"/>
        <v>61</v>
      </c>
      <c r="R92">
        <v>5</v>
      </c>
      <c r="S92">
        <v>5</v>
      </c>
      <c r="V92">
        <f t="shared" si="9"/>
        <v>100.5</v>
      </c>
      <c r="W92">
        <f t="shared" si="9"/>
        <v>100.5</v>
      </c>
    </row>
    <row r="93" spans="2:23" x14ac:dyDescent="0.25">
      <c r="B93">
        <v>5</v>
      </c>
      <c r="C93">
        <v>5</v>
      </c>
      <c r="F93">
        <f t="shared" si="5"/>
        <v>68</v>
      </c>
      <c r="G93">
        <f t="shared" si="6"/>
        <v>68</v>
      </c>
      <c r="J93">
        <v>5</v>
      </c>
      <c r="K93">
        <v>5</v>
      </c>
      <c r="N93">
        <f t="shared" si="7"/>
        <v>61</v>
      </c>
      <c r="O93">
        <f t="shared" si="8"/>
        <v>61</v>
      </c>
      <c r="R93">
        <v>5</v>
      </c>
      <c r="S93">
        <v>5</v>
      </c>
      <c r="V93">
        <f t="shared" si="9"/>
        <v>100.5</v>
      </c>
      <c r="W93">
        <f t="shared" si="9"/>
        <v>100.5</v>
      </c>
    </row>
    <row r="94" spans="2:23" x14ac:dyDescent="0.25">
      <c r="B94">
        <v>5</v>
      </c>
      <c r="C94">
        <v>5</v>
      </c>
      <c r="F94">
        <f t="shared" si="5"/>
        <v>68</v>
      </c>
      <c r="G94">
        <f t="shared" si="6"/>
        <v>68</v>
      </c>
      <c r="J94">
        <v>5</v>
      </c>
      <c r="K94">
        <v>5</v>
      </c>
      <c r="N94">
        <f t="shared" si="7"/>
        <v>61</v>
      </c>
      <c r="O94">
        <f t="shared" si="8"/>
        <v>61</v>
      </c>
      <c r="R94">
        <v>5</v>
      </c>
      <c r="S94">
        <v>5</v>
      </c>
      <c r="V94">
        <f t="shared" si="9"/>
        <v>100.5</v>
      </c>
      <c r="W94">
        <f t="shared" si="9"/>
        <v>100.5</v>
      </c>
    </row>
    <row r="95" spans="2:23" x14ac:dyDescent="0.25">
      <c r="B95">
        <v>1</v>
      </c>
      <c r="C95">
        <v>5</v>
      </c>
      <c r="F95">
        <f t="shared" si="5"/>
        <v>285.5</v>
      </c>
      <c r="G95">
        <f t="shared" si="6"/>
        <v>68</v>
      </c>
      <c r="J95">
        <v>5</v>
      </c>
      <c r="K95">
        <v>4</v>
      </c>
      <c r="N95">
        <f t="shared" si="7"/>
        <v>61</v>
      </c>
      <c r="O95">
        <f t="shared" si="8"/>
        <v>157.5</v>
      </c>
      <c r="R95">
        <v>5</v>
      </c>
      <c r="S95">
        <v>4</v>
      </c>
      <c r="V95">
        <f t="shared" si="9"/>
        <v>100.5</v>
      </c>
      <c r="W95">
        <f t="shared" si="9"/>
        <v>221.5</v>
      </c>
    </row>
    <row r="96" spans="2:23" x14ac:dyDescent="0.25">
      <c r="B96">
        <v>5</v>
      </c>
      <c r="C96">
        <v>5</v>
      </c>
      <c r="F96">
        <f t="shared" si="5"/>
        <v>68</v>
      </c>
      <c r="G96">
        <f t="shared" si="6"/>
        <v>68</v>
      </c>
      <c r="J96">
        <v>5</v>
      </c>
      <c r="K96">
        <v>5</v>
      </c>
      <c r="N96">
        <f t="shared" si="7"/>
        <v>61</v>
      </c>
      <c r="O96">
        <f t="shared" si="8"/>
        <v>61</v>
      </c>
      <c r="R96">
        <v>5</v>
      </c>
      <c r="S96">
        <v>5</v>
      </c>
      <c r="V96">
        <f t="shared" si="9"/>
        <v>100.5</v>
      </c>
      <c r="W96">
        <f t="shared" si="9"/>
        <v>100.5</v>
      </c>
    </row>
    <row r="97" spans="2:23" x14ac:dyDescent="0.25">
      <c r="B97">
        <v>5</v>
      </c>
      <c r="C97">
        <v>5</v>
      </c>
      <c r="F97">
        <f t="shared" si="5"/>
        <v>68</v>
      </c>
      <c r="G97">
        <f t="shared" si="6"/>
        <v>68</v>
      </c>
      <c r="J97">
        <v>5</v>
      </c>
      <c r="K97">
        <v>5</v>
      </c>
      <c r="N97">
        <f t="shared" si="7"/>
        <v>61</v>
      </c>
      <c r="O97">
        <f t="shared" si="8"/>
        <v>61</v>
      </c>
      <c r="R97">
        <v>5</v>
      </c>
      <c r="S97">
        <v>5</v>
      </c>
      <c r="V97">
        <f t="shared" si="9"/>
        <v>100.5</v>
      </c>
      <c r="W97">
        <f t="shared" si="9"/>
        <v>100.5</v>
      </c>
    </row>
    <row r="98" spans="2:23" x14ac:dyDescent="0.25">
      <c r="B98">
        <v>5</v>
      </c>
      <c r="C98">
        <v>5</v>
      </c>
      <c r="F98">
        <f t="shared" si="5"/>
        <v>68</v>
      </c>
      <c r="G98">
        <f t="shared" si="6"/>
        <v>68</v>
      </c>
      <c r="J98">
        <v>5</v>
      </c>
      <c r="K98">
        <v>5</v>
      </c>
      <c r="N98">
        <f t="shared" si="7"/>
        <v>61</v>
      </c>
      <c r="O98">
        <f t="shared" si="8"/>
        <v>61</v>
      </c>
      <c r="R98">
        <v>5</v>
      </c>
      <c r="S98">
        <v>5</v>
      </c>
      <c r="V98">
        <f t="shared" si="9"/>
        <v>100.5</v>
      </c>
      <c r="W98">
        <f t="shared" si="9"/>
        <v>100.5</v>
      </c>
    </row>
    <row r="99" spans="2:23" x14ac:dyDescent="0.25">
      <c r="B99">
        <v>5</v>
      </c>
      <c r="C99">
        <v>5</v>
      </c>
      <c r="F99">
        <f t="shared" si="5"/>
        <v>68</v>
      </c>
      <c r="G99">
        <f t="shared" si="6"/>
        <v>68</v>
      </c>
      <c r="J99">
        <v>5</v>
      </c>
      <c r="K99">
        <v>3</v>
      </c>
      <c r="N99">
        <f t="shared" si="7"/>
        <v>61</v>
      </c>
      <c r="O99">
        <f t="shared" si="8"/>
        <v>217.5</v>
      </c>
      <c r="R99">
        <v>5</v>
      </c>
      <c r="S99">
        <v>5</v>
      </c>
      <c r="V99">
        <f t="shared" si="9"/>
        <v>100.5</v>
      </c>
      <c r="W99">
        <f t="shared" si="9"/>
        <v>100.5</v>
      </c>
    </row>
    <row r="100" spans="2:23" x14ac:dyDescent="0.25">
      <c r="B100">
        <v>4</v>
      </c>
      <c r="C100">
        <v>5</v>
      </c>
      <c r="F100">
        <f t="shared" si="5"/>
        <v>165.5</v>
      </c>
      <c r="G100">
        <f t="shared" si="6"/>
        <v>68</v>
      </c>
      <c r="J100">
        <v>5</v>
      </c>
      <c r="K100">
        <v>5</v>
      </c>
      <c r="N100">
        <f t="shared" si="7"/>
        <v>61</v>
      </c>
      <c r="O100">
        <f t="shared" si="8"/>
        <v>61</v>
      </c>
      <c r="R100">
        <v>5</v>
      </c>
      <c r="S100">
        <v>5</v>
      </c>
      <c r="V100">
        <f t="shared" si="9"/>
        <v>100.5</v>
      </c>
      <c r="W100">
        <f t="shared" si="9"/>
        <v>100.5</v>
      </c>
    </row>
    <row r="101" spans="2:23" x14ac:dyDescent="0.25">
      <c r="B101">
        <v>5</v>
      </c>
      <c r="C101">
        <v>5</v>
      </c>
      <c r="F101">
        <f t="shared" si="5"/>
        <v>68</v>
      </c>
      <c r="G101">
        <f t="shared" si="6"/>
        <v>68</v>
      </c>
      <c r="J101">
        <v>5</v>
      </c>
      <c r="K101">
        <v>4</v>
      </c>
      <c r="N101">
        <f t="shared" si="7"/>
        <v>61</v>
      </c>
      <c r="O101">
        <f t="shared" si="8"/>
        <v>157.5</v>
      </c>
      <c r="R101">
        <v>5</v>
      </c>
      <c r="S101">
        <v>5</v>
      </c>
      <c r="V101">
        <f t="shared" si="9"/>
        <v>100.5</v>
      </c>
      <c r="W101">
        <f t="shared" si="9"/>
        <v>100.5</v>
      </c>
    </row>
    <row r="102" spans="2:23" x14ac:dyDescent="0.25">
      <c r="B102">
        <v>5</v>
      </c>
      <c r="C102">
        <v>5</v>
      </c>
      <c r="F102">
        <f t="shared" si="5"/>
        <v>68</v>
      </c>
      <c r="G102">
        <f t="shared" si="6"/>
        <v>68</v>
      </c>
      <c r="J102">
        <v>5</v>
      </c>
      <c r="K102">
        <v>5</v>
      </c>
      <c r="N102">
        <f t="shared" si="7"/>
        <v>61</v>
      </c>
      <c r="O102">
        <f t="shared" si="8"/>
        <v>61</v>
      </c>
      <c r="R102">
        <v>5</v>
      </c>
      <c r="S102">
        <v>5</v>
      </c>
      <c r="V102">
        <f t="shared" si="9"/>
        <v>100.5</v>
      </c>
      <c r="W102">
        <f t="shared" si="9"/>
        <v>100.5</v>
      </c>
    </row>
    <row r="103" spans="2:23" x14ac:dyDescent="0.25">
      <c r="B103">
        <v>5</v>
      </c>
      <c r="C103">
        <v>5</v>
      </c>
      <c r="F103">
        <f t="shared" si="5"/>
        <v>68</v>
      </c>
      <c r="G103">
        <f t="shared" si="6"/>
        <v>68</v>
      </c>
      <c r="J103">
        <v>5</v>
      </c>
      <c r="K103">
        <v>4</v>
      </c>
      <c r="N103">
        <f t="shared" si="7"/>
        <v>61</v>
      </c>
      <c r="O103">
        <f t="shared" si="8"/>
        <v>157.5</v>
      </c>
      <c r="R103">
        <v>5</v>
      </c>
      <c r="S103">
        <v>5</v>
      </c>
      <c r="V103">
        <f t="shared" si="9"/>
        <v>100.5</v>
      </c>
      <c r="W103">
        <f t="shared" si="9"/>
        <v>100.5</v>
      </c>
    </row>
    <row r="104" spans="2:23" x14ac:dyDescent="0.25">
      <c r="B104">
        <v>5</v>
      </c>
      <c r="C104">
        <v>5</v>
      </c>
      <c r="F104">
        <f t="shared" si="5"/>
        <v>68</v>
      </c>
      <c r="G104">
        <f t="shared" si="6"/>
        <v>68</v>
      </c>
      <c r="J104">
        <v>5</v>
      </c>
      <c r="K104">
        <v>5</v>
      </c>
      <c r="N104">
        <f t="shared" si="7"/>
        <v>61</v>
      </c>
      <c r="O104">
        <f t="shared" si="8"/>
        <v>61</v>
      </c>
      <c r="R104">
        <v>5</v>
      </c>
      <c r="S104">
        <v>5</v>
      </c>
      <c r="V104">
        <f t="shared" si="9"/>
        <v>100.5</v>
      </c>
      <c r="W104">
        <f t="shared" si="9"/>
        <v>100.5</v>
      </c>
    </row>
    <row r="105" spans="2:23" x14ac:dyDescent="0.25">
      <c r="B105">
        <v>5</v>
      </c>
      <c r="C105">
        <v>5</v>
      </c>
      <c r="F105">
        <f t="shared" si="5"/>
        <v>68</v>
      </c>
      <c r="G105">
        <f t="shared" si="6"/>
        <v>68</v>
      </c>
      <c r="J105">
        <v>5</v>
      </c>
      <c r="K105">
        <v>5</v>
      </c>
      <c r="N105">
        <f t="shared" si="7"/>
        <v>61</v>
      </c>
      <c r="O105">
        <f t="shared" si="8"/>
        <v>61</v>
      </c>
      <c r="R105">
        <v>5</v>
      </c>
      <c r="S105">
        <v>5</v>
      </c>
      <c r="V105">
        <f t="shared" si="9"/>
        <v>100.5</v>
      </c>
      <c r="W105">
        <f t="shared" si="9"/>
        <v>100.5</v>
      </c>
    </row>
    <row r="106" spans="2:23" x14ac:dyDescent="0.25">
      <c r="B106">
        <v>5</v>
      </c>
      <c r="C106">
        <v>5</v>
      </c>
      <c r="F106">
        <f t="shared" si="5"/>
        <v>68</v>
      </c>
      <c r="G106">
        <f t="shared" si="6"/>
        <v>68</v>
      </c>
      <c r="J106">
        <v>5</v>
      </c>
      <c r="K106">
        <v>5</v>
      </c>
      <c r="N106">
        <f t="shared" si="7"/>
        <v>61</v>
      </c>
      <c r="O106">
        <f t="shared" si="8"/>
        <v>61</v>
      </c>
      <c r="R106">
        <v>5</v>
      </c>
      <c r="S106">
        <v>5</v>
      </c>
      <c r="V106">
        <f t="shared" si="9"/>
        <v>100.5</v>
      </c>
      <c r="W106">
        <f t="shared" si="9"/>
        <v>100.5</v>
      </c>
    </row>
    <row r="107" spans="2:23" x14ac:dyDescent="0.25">
      <c r="B107">
        <v>4</v>
      </c>
      <c r="C107">
        <v>4</v>
      </c>
      <c r="F107">
        <f t="shared" si="5"/>
        <v>165.5</v>
      </c>
      <c r="G107">
        <f t="shared" si="6"/>
        <v>165.5</v>
      </c>
      <c r="J107">
        <v>4</v>
      </c>
      <c r="K107">
        <v>2</v>
      </c>
      <c r="N107">
        <f t="shared" si="7"/>
        <v>157.5</v>
      </c>
      <c r="O107">
        <f t="shared" si="8"/>
        <v>260.5</v>
      </c>
      <c r="R107">
        <v>4</v>
      </c>
      <c r="S107">
        <v>2</v>
      </c>
      <c r="V107">
        <f t="shared" si="9"/>
        <v>221.5</v>
      </c>
      <c r="W107">
        <f t="shared" si="9"/>
        <v>278.5</v>
      </c>
    </row>
    <row r="108" spans="2:23" x14ac:dyDescent="0.25">
      <c r="B108">
        <v>3</v>
      </c>
      <c r="C108">
        <v>3</v>
      </c>
      <c r="F108">
        <f t="shared" si="5"/>
        <v>215.5</v>
      </c>
      <c r="G108">
        <f t="shared" si="6"/>
        <v>215.5</v>
      </c>
      <c r="J108">
        <v>3</v>
      </c>
      <c r="K108">
        <v>3</v>
      </c>
      <c r="N108">
        <f t="shared" si="7"/>
        <v>217.5</v>
      </c>
      <c r="O108">
        <f t="shared" si="8"/>
        <v>217.5</v>
      </c>
      <c r="R108">
        <v>3</v>
      </c>
      <c r="S108">
        <v>3</v>
      </c>
      <c r="V108">
        <f t="shared" si="9"/>
        <v>256</v>
      </c>
      <c r="W108">
        <f t="shared" si="9"/>
        <v>256</v>
      </c>
    </row>
    <row r="109" spans="2:23" x14ac:dyDescent="0.25">
      <c r="B109">
        <v>3</v>
      </c>
      <c r="C109">
        <v>2</v>
      </c>
      <c r="F109">
        <f t="shared" si="5"/>
        <v>215.5</v>
      </c>
      <c r="G109">
        <f t="shared" si="6"/>
        <v>253</v>
      </c>
      <c r="J109">
        <v>2</v>
      </c>
      <c r="K109">
        <v>2</v>
      </c>
      <c r="N109">
        <f t="shared" si="7"/>
        <v>260.5</v>
      </c>
      <c r="O109">
        <f t="shared" si="8"/>
        <v>260.5</v>
      </c>
      <c r="R109">
        <v>2</v>
      </c>
      <c r="S109">
        <v>4</v>
      </c>
      <c r="V109">
        <f t="shared" si="9"/>
        <v>278.5</v>
      </c>
      <c r="W109">
        <f t="shared" si="9"/>
        <v>221.5</v>
      </c>
    </row>
    <row r="110" spans="2:23" x14ac:dyDescent="0.25">
      <c r="B110">
        <v>2</v>
      </c>
      <c r="C110">
        <v>4</v>
      </c>
      <c r="F110">
        <f t="shared" si="5"/>
        <v>253</v>
      </c>
      <c r="G110">
        <f t="shared" si="6"/>
        <v>165.5</v>
      </c>
      <c r="J110">
        <v>4</v>
      </c>
      <c r="K110">
        <v>5</v>
      </c>
      <c r="N110">
        <f t="shared" si="7"/>
        <v>157.5</v>
      </c>
      <c r="O110">
        <f t="shared" si="8"/>
        <v>61</v>
      </c>
      <c r="R110">
        <v>4</v>
      </c>
      <c r="S110">
        <v>5</v>
      </c>
      <c r="V110">
        <f t="shared" si="9"/>
        <v>221.5</v>
      </c>
      <c r="W110">
        <f t="shared" si="9"/>
        <v>100.5</v>
      </c>
    </row>
    <row r="111" spans="2:23" x14ac:dyDescent="0.25">
      <c r="B111">
        <v>5</v>
      </c>
      <c r="C111">
        <v>5</v>
      </c>
      <c r="F111">
        <f t="shared" si="5"/>
        <v>68</v>
      </c>
      <c r="G111">
        <f t="shared" si="6"/>
        <v>68</v>
      </c>
      <c r="J111">
        <v>5</v>
      </c>
      <c r="K111">
        <v>3</v>
      </c>
      <c r="N111">
        <f t="shared" si="7"/>
        <v>61</v>
      </c>
      <c r="O111">
        <f t="shared" si="8"/>
        <v>217.5</v>
      </c>
      <c r="R111">
        <v>5</v>
      </c>
      <c r="S111">
        <v>5</v>
      </c>
      <c r="V111">
        <f t="shared" si="9"/>
        <v>100.5</v>
      </c>
      <c r="W111">
        <f t="shared" si="9"/>
        <v>100.5</v>
      </c>
    </row>
    <row r="112" spans="2:23" x14ac:dyDescent="0.25">
      <c r="B112">
        <v>5</v>
      </c>
      <c r="C112">
        <v>5</v>
      </c>
      <c r="F112">
        <f t="shared" si="5"/>
        <v>68</v>
      </c>
      <c r="G112">
        <f t="shared" si="6"/>
        <v>68</v>
      </c>
      <c r="J112">
        <v>5</v>
      </c>
      <c r="K112">
        <v>3</v>
      </c>
      <c r="N112">
        <f t="shared" si="7"/>
        <v>61</v>
      </c>
      <c r="O112">
        <f t="shared" si="8"/>
        <v>217.5</v>
      </c>
      <c r="R112">
        <v>5</v>
      </c>
      <c r="S112">
        <v>5</v>
      </c>
      <c r="V112">
        <f t="shared" si="9"/>
        <v>100.5</v>
      </c>
      <c r="W112">
        <f t="shared" si="9"/>
        <v>100.5</v>
      </c>
    </row>
    <row r="113" spans="2:23" x14ac:dyDescent="0.25">
      <c r="B113">
        <v>5</v>
      </c>
      <c r="C113">
        <v>5</v>
      </c>
      <c r="F113">
        <f t="shared" si="5"/>
        <v>68</v>
      </c>
      <c r="G113">
        <f t="shared" si="6"/>
        <v>68</v>
      </c>
      <c r="J113">
        <v>5</v>
      </c>
      <c r="K113">
        <v>5</v>
      </c>
      <c r="N113">
        <f t="shared" si="7"/>
        <v>61</v>
      </c>
      <c r="O113">
        <f t="shared" si="8"/>
        <v>61</v>
      </c>
      <c r="R113">
        <v>5</v>
      </c>
      <c r="S113">
        <v>5</v>
      </c>
      <c r="V113">
        <f t="shared" si="9"/>
        <v>100.5</v>
      </c>
      <c r="W113">
        <f t="shared" si="9"/>
        <v>100.5</v>
      </c>
    </row>
    <row r="114" spans="2:23" x14ac:dyDescent="0.25">
      <c r="B114">
        <v>4</v>
      </c>
      <c r="C114">
        <v>4</v>
      </c>
      <c r="F114">
        <f t="shared" si="5"/>
        <v>165.5</v>
      </c>
      <c r="G114">
        <f t="shared" si="6"/>
        <v>165.5</v>
      </c>
      <c r="J114">
        <v>4</v>
      </c>
      <c r="K114">
        <v>1</v>
      </c>
      <c r="N114">
        <f t="shared" si="7"/>
        <v>157.5</v>
      </c>
      <c r="O114">
        <f t="shared" si="8"/>
        <v>290</v>
      </c>
      <c r="R114">
        <v>4</v>
      </c>
      <c r="S114">
        <v>4</v>
      </c>
      <c r="V114">
        <f t="shared" si="9"/>
        <v>221.5</v>
      </c>
      <c r="W114">
        <f t="shared" si="9"/>
        <v>221.5</v>
      </c>
    </row>
    <row r="115" spans="2:23" x14ac:dyDescent="0.25">
      <c r="B115">
        <v>4</v>
      </c>
      <c r="C115">
        <v>4</v>
      </c>
      <c r="F115">
        <f t="shared" si="5"/>
        <v>165.5</v>
      </c>
      <c r="G115">
        <f t="shared" si="6"/>
        <v>165.5</v>
      </c>
      <c r="J115">
        <v>4</v>
      </c>
      <c r="K115">
        <v>4</v>
      </c>
      <c r="N115">
        <f t="shared" si="7"/>
        <v>157.5</v>
      </c>
      <c r="O115">
        <f t="shared" si="8"/>
        <v>157.5</v>
      </c>
      <c r="R115">
        <v>4</v>
      </c>
      <c r="S115">
        <v>3</v>
      </c>
      <c r="V115">
        <f t="shared" si="9"/>
        <v>221.5</v>
      </c>
      <c r="W115">
        <f t="shared" si="9"/>
        <v>256</v>
      </c>
    </row>
    <row r="116" spans="2:23" x14ac:dyDescent="0.25">
      <c r="B116">
        <v>4</v>
      </c>
      <c r="C116">
        <v>4</v>
      </c>
      <c r="F116">
        <f t="shared" si="5"/>
        <v>165.5</v>
      </c>
      <c r="G116">
        <f t="shared" si="6"/>
        <v>165.5</v>
      </c>
      <c r="J116">
        <v>4</v>
      </c>
      <c r="K116">
        <v>1</v>
      </c>
      <c r="N116">
        <f t="shared" si="7"/>
        <v>157.5</v>
      </c>
      <c r="O116">
        <f t="shared" si="8"/>
        <v>290</v>
      </c>
      <c r="R116">
        <v>4</v>
      </c>
      <c r="S116">
        <v>4</v>
      </c>
      <c r="V116">
        <f t="shared" si="9"/>
        <v>221.5</v>
      </c>
      <c r="W116">
        <f t="shared" si="9"/>
        <v>221.5</v>
      </c>
    </row>
    <row r="117" spans="2:23" x14ac:dyDescent="0.25">
      <c r="B117">
        <v>5</v>
      </c>
      <c r="C117">
        <v>5</v>
      </c>
      <c r="F117">
        <f t="shared" si="5"/>
        <v>68</v>
      </c>
      <c r="G117">
        <f t="shared" si="6"/>
        <v>68</v>
      </c>
      <c r="J117">
        <v>5</v>
      </c>
      <c r="K117">
        <v>2</v>
      </c>
      <c r="N117">
        <f t="shared" si="7"/>
        <v>61</v>
      </c>
      <c r="O117">
        <f t="shared" si="8"/>
        <v>260.5</v>
      </c>
      <c r="R117">
        <v>5</v>
      </c>
      <c r="S117">
        <v>5</v>
      </c>
      <c r="V117">
        <f t="shared" si="9"/>
        <v>100.5</v>
      </c>
      <c r="W117">
        <f t="shared" si="9"/>
        <v>100.5</v>
      </c>
    </row>
    <row r="118" spans="2:23" x14ac:dyDescent="0.25">
      <c r="B118">
        <v>1</v>
      </c>
      <c r="C118">
        <v>4</v>
      </c>
      <c r="F118">
        <f t="shared" si="5"/>
        <v>285.5</v>
      </c>
      <c r="G118">
        <f t="shared" si="6"/>
        <v>165.5</v>
      </c>
      <c r="J118">
        <v>4</v>
      </c>
      <c r="K118">
        <v>1</v>
      </c>
      <c r="N118">
        <f t="shared" si="7"/>
        <v>157.5</v>
      </c>
      <c r="O118">
        <f t="shared" si="8"/>
        <v>290</v>
      </c>
      <c r="R118">
        <v>4</v>
      </c>
      <c r="S118">
        <v>1</v>
      </c>
      <c r="V118">
        <f t="shared" si="9"/>
        <v>221.5</v>
      </c>
      <c r="W118">
        <f t="shared" si="9"/>
        <v>294</v>
      </c>
    </row>
    <row r="119" spans="2:23" x14ac:dyDescent="0.25">
      <c r="B119">
        <v>4</v>
      </c>
      <c r="C119">
        <v>5</v>
      </c>
      <c r="F119">
        <f t="shared" si="5"/>
        <v>165.5</v>
      </c>
      <c r="G119">
        <f t="shared" si="6"/>
        <v>68</v>
      </c>
      <c r="J119">
        <v>5</v>
      </c>
      <c r="K119">
        <v>3</v>
      </c>
      <c r="N119">
        <f t="shared" si="7"/>
        <v>61</v>
      </c>
      <c r="O119">
        <f t="shared" si="8"/>
        <v>217.5</v>
      </c>
      <c r="R119">
        <v>5</v>
      </c>
      <c r="S119">
        <v>5</v>
      </c>
      <c r="V119">
        <f t="shared" si="9"/>
        <v>100.5</v>
      </c>
      <c r="W119">
        <f t="shared" si="9"/>
        <v>100.5</v>
      </c>
    </row>
    <row r="120" spans="2:23" x14ac:dyDescent="0.25">
      <c r="B120">
        <v>5</v>
      </c>
      <c r="C120">
        <v>4</v>
      </c>
      <c r="F120">
        <f t="shared" si="5"/>
        <v>68</v>
      </c>
      <c r="G120">
        <f t="shared" si="6"/>
        <v>165.5</v>
      </c>
      <c r="J120">
        <v>4</v>
      </c>
      <c r="K120">
        <v>2</v>
      </c>
      <c r="N120">
        <f t="shared" si="7"/>
        <v>157.5</v>
      </c>
      <c r="O120">
        <f t="shared" si="8"/>
        <v>260.5</v>
      </c>
      <c r="R120">
        <v>4</v>
      </c>
      <c r="S120">
        <v>3</v>
      </c>
      <c r="V120">
        <f t="shared" si="9"/>
        <v>221.5</v>
      </c>
      <c r="W120">
        <f t="shared" si="9"/>
        <v>256</v>
      </c>
    </row>
    <row r="121" spans="2:23" x14ac:dyDescent="0.25">
      <c r="B121">
        <v>4</v>
      </c>
      <c r="C121">
        <v>4</v>
      </c>
      <c r="F121">
        <f t="shared" si="5"/>
        <v>165.5</v>
      </c>
      <c r="G121">
        <f t="shared" si="6"/>
        <v>165.5</v>
      </c>
      <c r="J121">
        <v>4</v>
      </c>
      <c r="K121">
        <v>3</v>
      </c>
      <c r="N121">
        <f t="shared" si="7"/>
        <v>157.5</v>
      </c>
      <c r="O121">
        <f t="shared" si="8"/>
        <v>217.5</v>
      </c>
      <c r="R121">
        <v>4</v>
      </c>
      <c r="S121">
        <v>5</v>
      </c>
      <c r="V121">
        <f t="shared" si="9"/>
        <v>221.5</v>
      </c>
      <c r="W121">
        <f t="shared" si="9"/>
        <v>100.5</v>
      </c>
    </row>
    <row r="122" spans="2:23" x14ac:dyDescent="0.25">
      <c r="B122">
        <v>1</v>
      </c>
      <c r="C122">
        <v>1</v>
      </c>
      <c r="F122">
        <f t="shared" si="5"/>
        <v>285.5</v>
      </c>
      <c r="G122">
        <f t="shared" si="6"/>
        <v>285.5</v>
      </c>
      <c r="J122">
        <v>1</v>
      </c>
      <c r="K122">
        <v>5</v>
      </c>
      <c r="N122">
        <f t="shared" si="7"/>
        <v>290</v>
      </c>
      <c r="O122">
        <f t="shared" si="8"/>
        <v>61</v>
      </c>
      <c r="R122">
        <v>1</v>
      </c>
      <c r="S122">
        <v>5</v>
      </c>
      <c r="V122">
        <f t="shared" si="9"/>
        <v>294</v>
      </c>
      <c r="W122">
        <f t="shared" si="9"/>
        <v>100.5</v>
      </c>
    </row>
    <row r="123" spans="2:23" x14ac:dyDescent="0.25">
      <c r="B123">
        <v>2</v>
      </c>
      <c r="C123">
        <v>2</v>
      </c>
      <c r="F123">
        <f t="shared" si="5"/>
        <v>253</v>
      </c>
      <c r="G123">
        <f t="shared" si="6"/>
        <v>253</v>
      </c>
      <c r="J123">
        <v>2</v>
      </c>
      <c r="K123">
        <v>5</v>
      </c>
      <c r="N123">
        <f t="shared" si="7"/>
        <v>260.5</v>
      </c>
      <c r="O123">
        <f t="shared" si="8"/>
        <v>61</v>
      </c>
      <c r="R123">
        <v>2</v>
      </c>
      <c r="S123">
        <v>5</v>
      </c>
      <c r="V123">
        <f t="shared" si="9"/>
        <v>278.5</v>
      </c>
      <c r="W123">
        <f t="shared" si="9"/>
        <v>100.5</v>
      </c>
    </row>
    <row r="124" spans="2:23" x14ac:dyDescent="0.25">
      <c r="B124">
        <v>2</v>
      </c>
      <c r="C124">
        <v>4</v>
      </c>
      <c r="F124">
        <f t="shared" si="5"/>
        <v>253</v>
      </c>
      <c r="G124">
        <f t="shared" si="6"/>
        <v>165.5</v>
      </c>
      <c r="J124">
        <v>4</v>
      </c>
      <c r="K124">
        <v>5</v>
      </c>
      <c r="N124">
        <f t="shared" si="7"/>
        <v>157.5</v>
      </c>
      <c r="O124">
        <f t="shared" si="8"/>
        <v>61</v>
      </c>
      <c r="R124">
        <v>4</v>
      </c>
      <c r="S124">
        <v>5</v>
      </c>
      <c r="V124">
        <f t="shared" si="9"/>
        <v>221.5</v>
      </c>
      <c r="W124">
        <f t="shared" si="9"/>
        <v>100.5</v>
      </c>
    </row>
    <row r="125" spans="2:23" x14ac:dyDescent="0.25">
      <c r="B125">
        <v>5</v>
      </c>
      <c r="C125">
        <v>5</v>
      </c>
      <c r="F125">
        <f t="shared" si="5"/>
        <v>68</v>
      </c>
      <c r="G125">
        <f t="shared" si="6"/>
        <v>68</v>
      </c>
      <c r="J125">
        <v>5</v>
      </c>
      <c r="K125">
        <v>4</v>
      </c>
      <c r="N125">
        <f t="shared" si="7"/>
        <v>61</v>
      </c>
      <c r="O125">
        <f t="shared" si="8"/>
        <v>157.5</v>
      </c>
      <c r="R125">
        <v>5</v>
      </c>
      <c r="S125">
        <v>5</v>
      </c>
      <c r="V125">
        <f t="shared" si="9"/>
        <v>100.5</v>
      </c>
      <c r="W125">
        <f t="shared" si="9"/>
        <v>100.5</v>
      </c>
    </row>
    <row r="126" spans="2:23" x14ac:dyDescent="0.25">
      <c r="B126">
        <v>4</v>
      </c>
      <c r="C126">
        <v>4</v>
      </c>
      <c r="F126">
        <f t="shared" si="5"/>
        <v>165.5</v>
      </c>
      <c r="G126">
        <f t="shared" si="6"/>
        <v>165.5</v>
      </c>
      <c r="J126">
        <v>4</v>
      </c>
      <c r="K126">
        <v>3</v>
      </c>
      <c r="N126">
        <f t="shared" si="7"/>
        <v>157.5</v>
      </c>
      <c r="O126">
        <f t="shared" si="8"/>
        <v>217.5</v>
      </c>
      <c r="R126">
        <v>4</v>
      </c>
      <c r="S126">
        <v>5</v>
      </c>
      <c r="V126">
        <f t="shared" si="9"/>
        <v>221.5</v>
      </c>
      <c r="W126">
        <f t="shared" si="9"/>
        <v>100.5</v>
      </c>
    </row>
    <row r="127" spans="2:23" x14ac:dyDescent="0.25">
      <c r="B127">
        <v>3</v>
      </c>
      <c r="C127">
        <v>4</v>
      </c>
      <c r="F127">
        <f t="shared" si="5"/>
        <v>215.5</v>
      </c>
      <c r="G127">
        <f t="shared" si="6"/>
        <v>165.5</v>
      </c>
      <c r="J127">
        <v>4</v>
      </c>
      <c r="K127">
        <v>5</v>
      </c>
      <c r="N127">
        <f t="shared" si="7"/>
        <v>157.5</v>
      </c>
      <c r="O127">
        <f t="shared" si="8"/>
        <v>61</v>
      </c>
      <c r="R127">
        <v>4</v>
      </c>
      <c r="S127">
        <v>5</v>
      </c>
      <c r="V127">
        <f t="shared" si="9"/>
        <v>221.5</v>
      </c>
      <c r="W127">
        <f t="shared" si="9"/>
        <v>100.5</v>
      </c>
    </row>
    <row r="128" spans="2:23" x14ac:dyDescent="0.25">
      <c r="B128">
        <v>3</v>
      </c>
      <c r="C128">
        <v>4</v>
      </c>
      <c r="F128">
        <f t="shared" si="5"/>
        <v>215.5</v>
      </c>
      <c r="G128">
        <f t="shared" si="6"/>
        <v>165.5</v>
      </c>
      <c r="J128">
        <v>4</v>
      </c>
      <c r="K128">
        <v>5</v>
      </c>
      <c r="N128">
        <f t="shared" si="7"/>
        <v>157.5</v>
      </c>
      <c r="O128">
        <f t="shared" si="8"/>
        <v>61</v>
      </c>
      <c r="R128">
        <v>4</v>
      </c>
      <c r="S128">
        <v>4</v>
      </c>
      <c r="V128">
        <f t="shared" si="9"/>
        <v>221.5</v>
      </c>
      <c r="W128">
        <f t="shared" si="9"/>
        <v>221.5</v>
      </c>
    </row>
    <row r="129" spans="2:23" x14ac:dyDescent="0.25">
      <c r="B129">
        <v>1</v>
      </c>
      <c r="C129">
        <v>2</v>
      </c>
      <c r="F129">
        <f t="shared" si="5"/>
        <v>285.5</v>
      </c>
      <c r="G129">
        <f t="shared" si="6"/>
        <v>253</v>
      </c>
      <c r="J129">
        <v>2</v>
      </c>
      <c r="K129">
        <v>2</v>
      </c>
      <c r="N129">
        <f t="shared" si="7"/>
        <v>260.5</v>
      </c>
      <c r="O129">
        <f t="shared" si="8"/>
        <v>260.5</v>
      </c>
      <c r="R129">
        <v>2</v>
      </c>
      <c r="S129">
        <v>5</v>
      </c>
      <c r="V129">
        <f t="shared" si="9"/>
        <v>278.5</v>
      </c>
      <c r="W129">
        <f t="shared" si="9"/>
        <v>100.5</v>
      </c>
    </row>
    <row r="130" spans="2:23" x14ac:dyDescent="0.25">
      <c r="B130">
        <v>1</v>
      </c>
      <c r="C130">
        <v>4</v>
      </c>
      <c r="F130">
        <f t="shared" si="5"/>
        <v>285.5</v>
      </c>
      <c r="G130">
        <f t="shared" si="6"/>
        <v>165.5</v>
      </c>
      <c r="J130">
        <v>4</v>
      </c>
      <c r="K130">
        <v>3</v>
      </c>
      <c r="N130">
        <f t="shared" si="7"/>
        <v>157.5</v>
      </c>
      <c r="O130">
        <f t="shared" si="8"/>
        <v>217.5</v>
      </c>
      <c r="R130">
        <v>4</v>
      </c>
      <c r="S130">
        <v>5</v>
      </c>
      <c r="V130">
        <f t="shared" si="9"/>
        <v>221.5</v>
      </c>
      <c r="W130">
        <f t="shared" si="9"/>
        <v>100.5</v>
      </c>
    </row>
    <row r="131" spans="2:23" x14ac:dyDescent="0.25">
      <c r="B131">
        <v>2</v>
      </c>
      <c r="C131">
        <v>1</v>
      </c>
      <c r="F131">
        <f t="shared" ref="F131:F151" si="10">_xlfn.RANK.AVG(B131,$B$2:$C$151,0)</f>
        <v>253</v>
      </c>
      <c r="G131">
        <f t="shared" ref="G131:G151" si="11">_xlfn.RANK.AVG(C131,$B$2:$C$151,0)</f>
        <v>285.5</v>
      </c>
      <c r="J131">
        <v>1</v>
      </c>
      <c r="K131">
        <v>5</v>
      </c>
      <c r="N131">
        <f t="shared" ref="N131:N151" si="12">_xlfn.RANK.AVG(J131,$J$2:$K$151,0)</f>
        <v>290</v>
      </c>
      <c r="O131">
        <f t="shared" ref="O131:O151" si="13">_xlfn.RANK.AVG(K131,$J$2:$K$151,0)</f>
        <v>61</v>
      </c>
      <c r="R131">
        <v>1</v>
      </c>
      <c r="S131">
        <v>5</v>
      </c>
      <c r="V131">
        <f t="shared" ref="V131:W151" si="14">_xlfn.RANK.AVG(R131,$R$2:$S$151,0)</f>
        <v>294</v>
      </c>
      <c r="W131">
        <f t="shared" si="14"/>
        <v>100.5</v>
      </c>
    </row>
    <row r="132" spans="2:23" x14ac:dyDescent="0.25">
      <c r="B132">
        <v>1</v>
      </c>
      <c r="C132">
        <v>3</v>
      </c>
      <c r="F132">
        <f t="shared" si="10"/>
        <v>285.5</v>
      </c>
      <c r="G132">
        <f t="shared" si="11"/>
        <v>215.5</v>
      </c>
      <c r="J132">
        <v>3</v>
      </c>
      <c r="K132">
        <v>5</v>
      </c>
      <c r="N132">
        <f t="shared" si="12"/>
        <v>217.5</v>
      </c>
      <c r="O132">
        <f t="shared" si="13"/>
        <v>61</v>
      </c>
      <c r="R132">
        <v>3</v>
      </c>
      <c r="S132">
        <v>5</v>
      </c>
      <c r="V132">
        <f t="shared" si="14"/>
        <v>256</v>
      </c>
      <c r="W132">
        <f t="shared" si="14"/>
        <v>100.5</v>
      </c>
    </row>
    <row r="133" spans="2:23" x14ac:dyDescent="0.25">
      <c r="B133">
        <v>2</v>
      </c>
      <c r="C133">
        <v>1</v>
      </c>
      <c r="F133">
        <f t="shared" si="10"/>
        <v>253</v>
      </c>
      <c r="G133">
        <f t="shared" si="11"/>
        <v>285.5</v>
      </c>
      <c r="J133">
        <v>1</v>
      </c>
      <c r="K133">
        <v>5</v>
      </c>
      <c r="N133">
        <f t="shared" si="12"/>
        <v>290</v>
      </c>
      <c r="O133">
        <f t="shared" si="13"/>
        <v>61</v>
      </c>
      <c r="R133">
        <v>1</v>
      </c>
      <c r="S133">
        <v>5</v>
      </c>
      <c r="V133">
        <f t="shared" si="14"/>
        <v>294</v>
      </c>
      <c r="W133">
        <f t="shared" si="14"/>
        <v>100.5</v>
      </c>
    </row>
    <row r="134" spans="2:23" x14ac:dyDescent="0.25">
      <c r="B134">
        <v>2</v>
      </c>
      <c r="C134">
        <v>3</v>
      </c>
      <c r="F134">
        <f t="shared" si="10"/>
        <v>253</v>
      </c>
      <c r="G134">
        <f t="shared" si="11"/>
        <v>215.5</v>
      </c>
      <c r="J134">
        <v>3</v>
      </c>
      <c r="K134">
        <v>5</v>
      </c>
      <c r="N134">
        <f t="shared" si="12"/>
        <v>217.5</v>
      </c>
      <c r="O134">
        <f t="shared" si="13"/>
        <v>61</v>
      </c>
      <c r="R134">
        <v>3</v>
      </c>
      <c r="S134">
        <v>5</v>
      </c>
      <c r="V134">
        <f t="shared" si="14"/>
        <v>256</v>
      </c>
      <c r="W134">
        <f t="shared" si="14"/>
        <v>100.5</v>
      </c>
    </row>
    <row r="135" spans="2:23" x14ac:dyDescent="0.25">
      <c r="B135">
        <v>1</v>
      </c>
      <c r="C135">
        <v>3</v>
      </c>
      <c r="F135">
        <f t="shared" si="10"/>
        <v>285.5</v>
      </c>
      <c r="G135">
        <f t="shared" si="11"/>
        <v>215.5</v>
      </c>
      <c r="J135">
        <v>3</v>
      </c>
      <c r="K135">
        <v>4</v>
      </c>
      <c r="N135">
        <f t="shared" si="12"/>
        <v>217.5</v>
      </c>
      <c r="O135">
        <f t="shared" si="13"/>
        <v>157.5</v>
      </c>
      <c r="R135">
        <v>3</v>
      </c>
      <c r="S135">
        <v>5</v>
      </c>
      <c r="V135">
        <f t="shared" si="14"/>
        <v>256</v>
      </c>
      <c r="W135">
        <f t="shared" si="14"/>
        <v>100.5</v>
      </c>
    </row>
    <row r="136" spans="2:23" x14ac:dyDescent="0.25">
      <c r="B136">
        <v>1</v>
      </c>
      <c r="C136">
        <v>3</v>
      </c>
      <c r="F136">
        <f t="shared" si="10"/>
        <v>285.5</v>
      </c>
      <c r="G136">
        <f t="shared" si="11"/>
        <v>215.5</v>
      </c>
      <c r="J136">
        <v>3</v>
      </c>
      <c r="K136">
        <v>4</v>
      </c>
      <c r="N136">
        <f t="shared" si="12"/>
        <v>217.5</v>
      </c>
      <c r="O136">
        <f t="shared" si="13"/>
        <v>157.5</v>
      </c>
      <c r="R136">
        <v>3</v>
      </c>
      <c r="S136">
        <v>5</v>
      </c>
      <c r="V136">
        <f t="shared" si="14"/>
        <v>256</v>
      </c>
      <c r="W136">
        <f t="shared" si="14"/>
        <v>100.5</v>
      </c>
    </row>
    <row r="137" spans="2:23" x14ac:dyDescent="0.25">
      <c r="B137">
        <v>5</v>
      </c>
      <c r="C137">
        <v>2</v>
      </c>
      <c r="F137">
        <f t="shared" si="10"/>
        <v>68</v>
      </c>
      <c r="G137">
        <f t="shared" si="11"/>
        <v>253</v>
      </c>
      <c r="J137">
        <v>2</v>
      </c>
      <c r="K137">
        <v>2</v>
      </c>
      <c r="N137">
        <f t="shared" si="12"/>
        <v>260.5</v>
      </c>
      <c r="O137">
        <f t="shared" si="13"/>
        <v>260.5</v>
      </c>
      <c r="R137">
        <v>2</v>
      </c>
      <c r="S137">
        <v>5</v>
      </c>
      <c r="V137">
        <f t="shared" si="14"/>
        <v>278.5</v>
      </c>
      <c r="W137">
        <f t="shared" si="14"/>
        <v>100.5</v>
      </c>
    </row>
    <row r="138" spans="2:23" x14ac:dyDescent="0.25">
      <c r="B138">
        <v>3</v>
      </c>
      <c r="C138">
        <v>5</v>
      </c>
      <c r="F138">
        <f t="shared" si="10"/>
        <v>215.5</v>
      </c>
      <c r="G138">
        <f t="shared" si="11"/>
        <v>68</v>
      </c>
      <c r="J138">
        <v>5</v>
      </c>
      <c r="K138">
        <v>4</v>
      </c>
      <c r="N138">
        <f t="shared" si="12"/>
        <v>61</v>
      </c>
      <c r="O138">
        <f t="shared" si="13"/>
        <v>157.5</v>
      </c>
      <c r="R138">
        <v>5</v>
      </c>
      <c r="S138">
        <v>5</v>
      </c>
      <c r="V138">
        <f t="shared" si="14"/>
        <v>100.5</v>
      </c>
      <c r="W138">
        <f t="shared" si="14"/>
        <v>100.5</v>
      </c>
    </row>
    <row r="139" spans="2:23" x14ac:dyDescent="0.25">
      <c r="B139">
        <v>2</v>
      </c>
      <c r="C139">
        <v>5</v>
      </c>
      <c r="F139">
        <f t="shared" si="10"/>
        <v>253</v>
      </c>
      <c r="G139">
        <f t="shared" si="11"/>
        <v>68</v>
      </c>
      <c r="J139">
        <v>5</v>
      </c>
      <c r="K139">
        <v>2</v>
      </c>
      <c r="N139">
        <f t="shared" si="12"/>
        <v>61</v>
      </c>
      <c r="O139">
        <f t="shared" si="13"/>
        <v>260.5</v>
      </c>
      <c r="R139">
        <v>5</v>
      </c>
      <c r="S139">
        <v>5</v>
      </c>
      <c r="V139">
        <f t="shared" si="14"/>
        <v>100.5</v>
      </c>
      <c r="W139">
        <f t="shared" si="14"/>
        <v>100.5</v>
      </c>
    </row>
    <row r="140" spans="2:23" x14ac:dyDescent="0.25">
      <c r="B140">
        <v>5</v>
      </c>
      <c r="C140">
        <v>4</v>
      </c>
      <c r="F140">
        <f t="shared" si="10"/>
        <v>68</v>
      </c>
      <c r="G140">
        <f t="shared" si="11"/>
        <v>165.5</v>
      </c>
      <c r="J140">
        <v>4</v>
      </c>
      <c r="K140">
        <v>5</v>
      </c>
      <c r="N140">
        <f t="shared" si="12"/>
        <v>157.5</v>
      </c>
      <c r="O140">
        <f t="shared" si="13"/>
        <v>61</v>
      </c>
      <c r="R140">
        <v>4</v>
      </c>
      <c r="S140">
        <v>5</v>
      </c>
      <c r="V140">
        <f t="shared" si="14"/>
        <v>221.5</v>
      </c>
      <c r="W140">
        <f t="shared" si="14"/>
        <v>100.5</v>
      </c>
    </row>
    <row r="141" spans="2:23" x14ac:dyDescent="0.25">
      <c r="B141">
        <v>5</v>
      </c>
      <c r="C141">
        <v>5</v>
      </c>
      <c r="F141">
        <f t="shared" si="10"/>
        <v>68</v>
      </c>
      <c r="G141">
        <f t="shared" si="11"/>
        <v>68</v>
      </c>
      <c r="J141">
        <v>5</v>
      </c>
      <c r="K141">
        <v>5</v>
      </c>
      <c r="N141">
        <f t="shared" si="12"/>
        <v>61</v>
      </c>
      <c r="O141">
        <f t="shared" si="13"/>
        <v>61</v>
      </c>
      <c r="R141">
        <v>5</v>
      </c>
      <c r="S141">
        <v>5</v>
      </c>
      <c r="V141">
        <f t="shared" si="14"/>
        <v>100.5</v>
      </c>
      <c r="W141">
        <f t="shared" si="14"/>
        <v>100.5</v>
      </c>
    </row>
    <row r="142" spans="2:23" x14ac:dyDescent="0.25">
      <c r="B142">
        <v>1</v>
      </c>
      <c r="C142">
        <v>5</v>
      </c>
      <c r="F142">
        <f t="shared" si="10"/>
        <v>285.5</v>
      </c>
      <c r="G142">
        <f t="shared" si="11"/>
        <v>68</v>
      </c>
      <c r="J142">
        <v>5</v>
      </c>
      <c r="K142">
        <v>3</v>
      </c>
      <c r="N142">
        <f t="shared" si="12"/>
        <v>61</v>
      </c>
      <c r="O142">
        <f t="shared" si="13"/>
        <v>217.5</v>
      </c>
      <c r="R142">
        <v>5</v>
      </c>
      <c r="S142">
        <v>5</v>
      </c>
      <c r="V142">
        <f t="shared" si="14"/>
        <v>100.5</v>
      </c>
      <c r="W142">
        <f t="shared" si="14"/>
        <v>100.5</v>
      </c>
    </row>
    <row r="143" spans="2:23" x14ac:dyDescent="0.25">
      <c r="B143">
        <v>1</v>
      </c>
      <c r="C143">
        <v>5</v>
      </c>
      <c r="F143">
        <f t="shared" si="10"/>
        <v>285.5</v>
      </c>
      <c r="G143">
        <f t="shared" si="11"/>
        <v>68</v>
      </c>
      <c r="J143">
        <v>5</v>
      </c>
      <c r="K143">
        <v>3</v>
      </c>
      <c r="N143">
        <f t="shared" si="12"/>
        <v>61</v>
      </c>
      <c r="O143">
        <f t="shared" si="13"/>
        <v>217.5</v>
      </c>
      <c r="R143">
        <v>5</v>
      </c>
      <c r="S143">
        <v>5</v>
      </c>
      <c r="V143">
        <f t="shared" si="14"/>
        <v>100.5</v>
      </c>
      <c r="W143">
        <f t="shared" si="14"/>
        <v>100.5</v>
      </c>
    </row>
    <row r="144" spans="2:23" x14ac:dyDescent="0.25">
      <c r="B144">
        <v>1</v>
      </c>
      <c r="C144">
        <v>4</v>
      </c>
      <c r="F144">
        <f t="shared" si="10"/>
        <v>285.5</v>
      </c>
      <c r="G144">
        <f t="shared" si="11"/>
        <v>165.5</v>
      </c>
      <c r="J144">
        <v>4</v>
      </c>
      <c r="K144">
        <v>5</v>
      </c>
      <c r="N144">
        <f t="shared" si="12"/>
        <v>157.5</v>
      </c>
      <c r="O144">
        <f t="shared" si="13"/>
        <v>61</v>
      </c>
      <c r="R144">
        <v>4</v>
      </c>
      <c r="S144">
        <v>5</v>
      </c>
      <c r="V144">
        <f t="shared" si="14"/>
        <v>221.5</v>
      </c>
      <c r="W144">
        <f t="shared" si="14"/>
        <v>100.5</v>
      </c>
    </row>
    <row r="145" spans="1:23" x14ac:dyDescent="0.25">
      <c r="B145">
        <v>2</v>
      </c>
      <c r="C145">
        <v>3</v>
      </c>
      <c r="F145">
        <f t="shared" si="10"/>
        <v>253</v>
      </c>
      <c r="G145">
        <f t="shared" si="11"/>
        <v>215.5</v>
      </c>
      <c r="J145">
        <v>3</v>
      </c>
      <c r="K145">
        <v>3</v>
      </c>
      <c r="N145">
        <f t="shared" si="12"/>
        <v>217.5</v>
      </c>
      <c r="O145">
        <f t="shared" si="13"/>
        <v>217.5</v>
      </c>
      <c r="R145">
        <v>3</v>
      </c>
      <c r="S145">
        <v>5</v>
      </c>
      <c r="V145">
        <f t="shared" si="14"/>
        <v>256</v>
      </c>
      <c r="W145">
        <f t="shared" si="14"/>
        <v>100.5</v>
      </c>
    </row>
    <row r="146" spans="1:23" x14ac:dyDescent="0.25">
      <c r="B146">
        <v>1</v>
      </c>
      <c r="C146">
        <v>5</v>
      </c>
      <c r="F146">
        <f t="shared" si="10"/>
        <v>285.5</v>
      </c>
      <c r="G146">
        <f t="shared" si="11"/>
        <v>68</v>
      </c>
      <c r="J146">
        <v>5</v>
      </c>
      <c r="K146">
        <v>1</v>
      </c>
      <c r="N146">
        <f t="shared" si="12"/>
        <v>61</v>
      </c>
      <c r="O146">
        <f t="shared" si="13"/>
        <v>290</v>
      </c>
      <c r="R146">
        <v>5</v>
      </c>
      <c r="S146">
        <v>5</v>
      </c>
      <c r="V146">
        <f t="shared" si="14"/>
        <v>100.5</v>
      </c>
      <c r="W146">
        <f t="shared" si="14"/>
        <v>100.5</v>
      </c>
    </row>
    <row r="147" spans="1:23" x14ac:dyDescent="0.25">
      <c r="B147">
        <v>1</v>
      </c>
      <c r="C147">
        <v>5</v>
      </c>
      <c r="F147">
        <f t="shared" si="10"/>
        <v>285.5</v>
      </c>
      <c r="G147">
        <f t="shared" si="11"/>
        <v>68</v>
      </c>
      <c r="J147">
        <v>5</v>
      </c>
      <c r="K147">
        <v>4</v>
      </c>
      <c r="N147">
        <f t="shared" si="12"/>
        <v>61</v>
      </c>
      <c r="O147">
        <f t="shared" si="13"/>
        <v>157.5</v>
      </c>
      <c r="R147">
        <v>5</v>
      </c>
      <c r="S147">
        <v>5</v>
      </c>
      <c r="V147">
        <f t="shared" si="14"/>
        <v>100.5</v>
      </c>
      <c r="W147">
        <f t="shared" si="14"/>
        <v>100.5</v>
      </c>
    </row>
    <row r="148" spans="1:23" x14ac:dyDescent="0.25">
      <c r="B148">
        <v>5</v>
      </c>
      <c r="C148">
        <v>4</v>
      </c>
      <c r="F148">
        <f t="shared" si="10"/>
        <v>68</v>
      </c>
      <c r="G148">
        <f t="shared" si="11"/>
        <v>165.5</v>
      </c>
      <c r="J148">
        <v>4</v>
      </c>
      <c r="K148">
        <v>3</v>
      </c>
      <c r="N148">
        <f t="shared" si="12"/>
        <v>157.5</v>
      </c>
      <c r="O148">
        <f t="shared" si="13"/>
        <v>217.5</v>
      </c>
      <c r="R148">
        <v>4</v>
      </c>
      <c r="S148">
        <v>5</v>
      </c>
      <c r="V148">
        <f t="shared" si="14"/>
        <v>221.5</v>
      </c>
      <c r="W148">
        <f t="shared" si="14"/>
        <v>100.5</v>
      </c>
    </row>
    <row r="149" spans="1:23" x14ac:dyDescent="0.25">
      <c r="B149">
        <v>2</v>
      </c>
      <c r="C149">
        <v>5</v>
      </c>
      <c r="F149">
        <f t="shared" si="10"/>
        <v>253</v>
      </c>
      <c r="G149">
        <f t="shared" si="11"/>
        <v>68</v>
      </c>
      <c r="J149">
        <v>5</v>
      </c>
      <c r="K149">
        <v>4</v>
      </c>
      <c r="N149">
        <f t="shared" si="12"/>
        <v>61</v>
      </c>
      <c r="O149">
        <f t="shared" si="13"/>
        <v>157.5</v>
      </c>
      <c r="R149">
        <v>5</v>
      </c>
      <c r="S149">
        <v>5</v>
      </c>
      <c r="V149">
        <f t="shared" si="14"/>
        <v>100.5</v>
      </c>
      <c r="W149">
        <f t="shared" si="14"/>
        <v>100.5</v>
      </c>
    </row>
    <row r="150" spans="1:23" x14ac:dyDescent="0.25">
      <c r="B150">
        <v>3</v>
      </c>
      <c r="C150">
        <v>3</v>
      </c>
      <c r="F150">
        <f t="shared" si="10"/>
        <v>215.5</v>
      </c>
      <c r="G150">
        <f t="shared" si="11"/>
        <v>215.5</v>
      </c>
      <c r="J150">
        <v>3</v>
      </c>
      <c r="K150">
        <v>4</v>
      </c>
      <c r="N150">
        <f t="shared" si="12"/>
        <v>217.5</v>
      </c>
      <c r="O150">
        <f t="shared" si="13"/>
        <v>157.5</v>
      </c>
      <c r="R150">
        <v>3</v>
      </c>
      <c r="S150">
        <v>5</v>
      </c>
      <c r="V150">
        <f t="shared" si="14"/>
        <v>256</v>
      </c>
      <c r="W150">
        <f t="shared" si="14"/>
        <v>100.5</v>
      </c>
    </row>
    <row r="151" spans="1:23" x14ac:dyDescent="0.25">
      <c r="B151">
        <v>1</v>
      </c>
      <c r="C151">
        <v>5</v>
      </c>
      <c r="F151">
        <f t="shared" si="10"/>
        <v>285.5</v>
      </c>
      <c r="G151">
        <f t="shared" si="11"/>
        <v>68</v>
      </c>
      <c r="J151">
        <v>5</v>
      </c>
      <c r="K151">
        <v>4</v>
      </c>
      <c r="N151">
        <f t="shared" si="12"/>
        <v>61</v>
      </c>
      <c r="O151">
        <f t="shared" si="13"/>
        <v>157.5</v>
      </c>
      <c r="R151">
        <v>5</v>
      </c>
      <c r="S151">
        <v>5</v>
      </c>
      <c r="V151">
        <f t="shared" si="14"/>
        <v>100.5</v>
      </c>
      <c r="W151">
        <f t="shared" si="14"/>
        <v>100.5</v>
      </c>
    </row>
    <row r="152" spans="1:23" x14ac:dyDescent="0.25">
      <c r="A152" s="4" t="s">
        <v>244</v>
      </c>
      <c r="B152" s="4">
        <f>AVERAGE(B2:B151)</f>
        <v>3.6666666666666665</v>
      </c>
      <c r="C152" s="4">
        <f>AVERAGE(C2:C151)</f>
        <v>3.9</v>
      </c>
      <c r="E152" s="23" t="s">
        <v>252</v>
      </c>
      <c r="F152" s="23">
        <f>SUM(F2:F151)</f>
        <v>23430</v>
      </c>
      <c r="G152" s="23">
        <f>SUM(G2:G151)</f>
        <v>21720</v>
      </c>
      <c r="I152" s="4" t="s">
        <v>244</v>
      </c>
      <c r="J152" s="4">
        <f>AVERAGE(J2:J151)</f>
        <v>3.9</v>
      </c>
      <c r="K152" s="4">
        <f>AVERAGE(K2:K151)</f>
        <v>3.66</v>
      </c>
      <c r="M152" s="23" t="s">
        <v>252</v>
      </c>
      <c r="N152" s="23">
        <f>SUM(N2:N151)</f>
        <v>21175.5</v>
      </c>
      <c r="O152" s="23">
        <f>SUM(O2:O151)</f>
        <v>23974.5</v>
      </c>
      <c r="Q152" s="4" t="s">
        <v>244</v>
      </c>
      <c r="R152" s="4">
        <f>AVERAGE(R2:R151)</f>
        <v>3.9</v>
      </c>
      <c r="S152" s="4">
        <f>AVERAGE(S2:S151)</f>
        <v>4.753333333333333</v>
      </c>
      <c r="U152" s="23" t="s">
        <v>252</v>
      </c>
      <c r="V152" s="23">
        <f>SUM(V2:V151)</f>
        <v>27154.5</v>
      </c>
      <c r="W152" s="23">
        <f>SUM(W2:W151)</f>
        <v>17995.5</v>
      </c>
    </row>
    <row r="153" spans="1:23" x14ac:dyDescent="0.25">
      <c r="E153" s="4" t="s">
        <v>251</v>
      </c>
      <c r="F153" s="4">
        <f>(150*150)+(150*(150+1))/2 -F152</f>
        <v>10395</v>
      </c>
      <c r="G153" s="4">
        <f>(150*150)+(150*(150+1))/2 -G152</f>
        <v>12105</v>
      </c>
      <c r="K153" s="4"/>
      <c r="M153" s="4" t="s">
        <v>251</v>
      </c>
      <c r="N153" s="4">
        <f>(150*150)+(150*(150+1))/2 -N152</f>
        <v>12649.5</v>
      </c>
      <c r="O153" s="4">
        <f>(150*150)+(150*(150+1))/2 -O152</f>
        <v>9850.5</v>
      </c>
      <c r="S153" s="4"/>
      <c r="U153" s="4" t="s">
        <v>251</v>
      </c>
      <c r="V153" s="4">
        <f>(150*150)+(150*(150+1))/2 -V152</f>
        <v>6670.5</v>
      </c>
      <c r="W153" s="4">
        <f>(150*150)+(150*(150+1))/2 -W152</f>
        <v>15829.5</v>
      </c>
    </row>
    <row r="154" spans="1:23" ht="15.75" thickBot="1" x14ac:dyDescent="0.3">
      <c r="A154" t="s">
        <v>229</v>
      </c>
      <c r="K154" s="7"/>
      <c r="S154" s="7"/>
    </row>
    <row r="155" spans="1:23" x14ac:dyDescent="0.25">
      <c r="A155" s="6"/>
      <c r="B155" s="6" t="s">
        <v>230</v>
      </c>
      <c r="C155" s="21" t="s">
        <v>231</v>
      </c>
      <c r="E155" s="8"/>
      <c r="F155" s="14" t="s">
        <v>253</v>
      </c>
      <c r="G155" s="9">
        <f>MIN(F153:G153)</f>
        <v>10395</v>
      </c>
      <c r="H155" s="8"/>
      <c r="M155" s="8"/>
      <c r="N155" s="14" t="s">
        <v>253</v>
      </c>
      <c r="O155" s="9">
        <f>MIN(N153:O153)</f>
        <v>9850.5</v>
      </c>
      <c r="U155" s="8"/>
      <c r="V155" s="14" t="s">
        <v>253</v>
      </c>
      <c r="W155" s="9">
        <f>MIN(V153:W153)</f>
        <v>6670.5</v>
      </c>
    </row>
    <row r="156" spans="1:23" x14ac:dyDescent="0.25">
      <c r="A156" t="s">
        <v>217</v>
      </c>
      <c r="B156">
        <v>3.6666666666666665</v>
      </c>
      <c r="C156" s="11">
        <v>3.9</v>
      </c>
      <c r="F156" s="15" t="s">
        <v>244</v>
      </c>
      <c r="G156" s="11">
        <f>(150*150)/2</f>
        <v>11250</v>
      </c>
      <c r="N156" s="15" t="s">
        <v>244</v>
      </c>
      <c r="O156" s="11">
        <f>(150*150)/2</f>
        <v>11250</v>
      </c>
      <c r="V156" s="15" t="s">
        <v>244</v>
      </c>
      <c r="W156" s="11">
        <f>(150*150)/2</f>
        <v>11250</v>
      </c>
    </row>
    <row r="157" spans="1:23" x14ac:dyDescent="0.25">
      <c r="A157" t="s">
        <v>232</v>
      </c>
      <c r="B157">
        <v>2.1163310961968675</v>
      </c>
      <c r="C157" s="11">
        <v>1.6879194630872483</v>
      </c>
      <c r="F157" s="15" t="s">
        <v>245</v>
      </c>
      <c r="G157" s="11">
        <f>SQRT((150*150*(150+150+1))/12)</f>
        <v>751.24896006583594</v>
      </c>
      <c r="N157" s="15" t="s">
        <v>245</v>
      </c>
      <c r="O157" s="11">
        <f>SQRT((150*150*(150+150+1))/12)</f>
        <v>751.24896006583594</v>
      </c>
      <c r="V157" s="15" t="s">
        <v>245</v>
      </c>
      <c r="W157" s="11">
        <f>SQRT((150*150*(150+150+1))/12)</f>
        <v>751.24896006583594</v>
      </c>
    </row>
    <row r="158" spans="1:23" x14ac:dyDescent="0.25">
      <c r="A158" t="s">
        <v>233</v>
      </c>
      <c r="B158">
        <v>150</v>
      </c>
      <c r="C158" s="11">
        <v>150</v>
      </c>
      <c r="F158" s="16" t="s">
        <v>246</v>
      </c>
      <c r="G158" s="13">
        <f>_xlfn.NORM.DIST(G155,G156,G157,TRUE)</f>
        <v>0.12753837521335748</v>
      </c>
      <c r="N158" s="16" t="s">
        <v>246</v>
      </c>
      <c r="O158" s="13">
        <f>_xlfn.NORM.DIST(O155,O156,O157,TRUE)</f>
        <v>3.1238326479977003E-2</v>
      </c>
      <c r="V158" s="16" t="s">
        <v>246</v>
      </c>
      <c r="W158" s="13">
        <f>_xlfn.NORM.DIST(W155,W156,W157,TRUE)</f>
        <v>5.442916779248877E-10</v>
      </c>
    </row>
    <row r="159" spans="1:23" x14ac:dyDescent="0.25">
      <c r="A159" t="s">
        <v>234</v>
      </c>
      <c r="B159">
        <v>1.902125279642058</v>
      </c>
      <c r="C159" s="11"/>
    </row>
    <row r="160" spans="1:23" x14ac:dyDescent="0.25">
      <c r="A160" t="s">
        <v>235</v>
      </c>
      <c r="B160">
        <v>0</v>
      </c>
      <c r="C160" s="11"/>
    </row>
    <row r="161" spans="1:3" x14ac:dyDescent="0.25">
      <c r="A161" t="s">
        <v>236</v>
      </c>
      <c r="B161">
        <v>298</v>
      </c>
      <c r="C161" s="11"/>
    </row>
    <row r="162" spans="1:3" x14ac:dyDescent="0.25">
      <c r="A162" t="s">
        <v>237</v>
      </c>
      <c r="B162">
        <v>-1.4651694620365812</v>
      </c>
      <c r="C162" s="11"/>
    </row>
    <row r="163" spans="1:3" x14ac:dyDescent="0.25">
      <c r="A163" t="s">
        <v>238</v>
      </c>
      <c r="B163">
        <v>7.1964464773301318E-2</v>
      </c>
      <c r="C163" s="11"/>
    </row>
    <row r="164" spans="1:3" x14ac:dyDescent="0.25">
      <c r="A164" t="s">
        <v>239</v>
      </c>
      <c r="B164">
        <v>1.6499829759956088</v>
      </c>
      <c r="C164" s="11"/>
    </row>
    <row r="165" spans="1:3" x14ac:dyDescent="0.25">
      <c r="A165" t="s">
        <v>240</v>
      </c>
      <c r="B165">
        <v>0.14392892954660264</v>
      </c>
      <c r="C165" s="11"/>
    </row>
    <row r="166" spans="1:3" ht="15.75" thickBot="1" x14ac:dyDescent="0.3">
      <c r="A166" s="5" t="s">
        <v>241</v>
      </c>
      <c r="B166" s="5">
        <v>1.9679565064968181</v>
      </c>
      <c r="C166" s="2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6BFB3-67D9-4508-947E-41FB322AB0A3}">
  <dimension ref="A1:W166"/>
  <sheetViews>
    <sheetView workbookViewId="0">
      <pane ySplit="1" topLeftCell="A148" activePane="bottomLeft" state="frozen"/>
      <selection pane="bottomLeft" activeCell="F161" sqref="F161"/>
    </sheetView>
  </sheetViews>
  <sheetFormatPr defaultRowHeight="15" x14ac:dyDescent="0.25"/>
  <cols>
    <col min="2" max="2" width="29.28515625" customWidth="1"/>
    <col min="3" max="3" width="19.28515625" bestFit="1" customWidth="1"/>
    <col min="5" max="5" width="10.140625" bestFit="1" customWidth="1"/>
    <col min="6" max="6" width="18.140625" bestFit="1" customWidth="1"/>
    <col min="7" max="7" width="18.42578125" bestFit="1" customWidth="1"/>
    <col min="10" max="10" width="19.28515625" bestFit="1" customWidth="1"/>
    <col min="11" max="11" width="18.28515625" bestFit="1" customWidth="1"/>
    <col min="12" max="12" width="18.28515625" customWidth="1"/>
    <col min="14" max="14" width="18.140625" bestFit="1" customWidth="1"/>
    <col min="15" max="15" width="18.42578125" bestFit="1" customWidth="1"/>
    <col min="18" max="18" width="19.28515625" bestFit="1" customWidth="1"/>
    <col min="19" max="19" width="18.42578125" bestFit="1" customWidth="1"/>
    <col min="22" max="22" width="14.28515625" bestFit="1" customWidth="1"/>
    <col min="23" max="23" width="13.28515625" bestFit="1" customWidth="1"/>
  </cols>
  <sheetData>
    <row r="1" spans="2:23" x14ac:dyDescent="0.25">
      <c r="B1" s="3" t="s">
        <v>212</v>
      </c>
      <c r="C1" s="3" t="s">
        <v>213</v>
      </c>
      <c r="F1" s="3" t="s">
        <v>247</v>
      </c>
      <c r="G1" s="3" t="s">
        <v>248</v>
      </c>
      <c r="J1" s="3" t="s">
        <v>213</v>
      </c>
      <c r="K1" s="3" t="s">
        <v>214</v>
      </c>
      <c r="L1" s="24"/>
      <c r="N1" s="3" t="s">
        <v>248</v>
      </c>
      <c r="O1" s="3" t="s">
        <v>249</v>
      </c>
      <c r="R1" s="3" t="s">
        <v>213</v>
      </c>
      <c r="S1" s="3" t="s">
        <v>215</v>
      </c>
      <c r="V1" s="3" t="s">
        <v>248</v>
      </c>
      <c r="W1" s="3" t="s">
        <v>250</v>
      </c>
    </row>
    <row r="2" spans="2:23" x14ac:dyDescent="0.25">
      <c r="B2">
        <v>4</v>
      </c>
      <c r="C2">
        <v>3</v>
      </c>
      <c r="F2">
        <f>_xlfn.RANK.AVG(B2,$B$2:$C$151,0)</f>
        <v>143.5</v>
      </c>
      <c r="G2">
        <f>_xlfn.RANK.AVG(C2,$B$2:$C$151,0)</f>
        <v>210</v>
      </c>
      <c r="J2">
        <v>3</v>
      </c>
      <c r="K2">
        <v>4</v>
      </c>
      <c r="N2">
        <f>_xlfn.RANK.AVG(J2,$J$2:$K$151,0)</f>
        <v>204</v>
      </c>
      <c r="O2">
        <f>_xlfn.RANK.AVG(K2,$J$2:$K$151,0)</f>
        <v>129</v>
      </c>
      <c r="R2">
        <v>3</v>
      </c>
      <c r="S2">
        <v>5</v>
      </c>
      <c r="V2">
        <f>_xlfn.RANK.AVG(R2,$R$2:$S$151,0)</f>
        <v>225</v>
      </c>
      <c r="W2">
        <f>_xlfn.RANK.AVG(S2,$R$2:$S$151,0)</f>
        <v>61.5</v>
      </c>
    </row>
    <row r="3" spans="2:23" x14ac:dyDescent="0.25">
      <c r="B3">
        <v>3</v>
      </c>
      <c r="C3">
        <v>4</v>
      </c>
      <c r="F3">
        <f t="shared" ref="F3:G66" si="0">_xlfn.RANK.AVG(B3,$B$2:$C$151,0)</f>
        <v>210</v>
      </c>
      <c r="G3">
        <f t="shared" si="0"/>
        <v>143.5</v>
      </c>
      <c r="J3">
        <v>4</v>
      </c>
      <c r="K3">
        <v>4</v>
      </c>
      <c r="N3">
        <f t="shared" ref="N3:N66" si="1">_xlfn.RANK.AVG(J3,$J$2:$K$151,0)</f>
        <v>129</v>
      </c>
      <c r="O3">
        <f t="shared" ref="O3:O66" si="2">_xlfn.RANK.AVG(K3,$J$2:$K$151,0)</f>
        <v>129</v>
      </c>
      <c r="R3">
        <v>4</v>
      </c>
      <c r="S3">
        <v>4</v>
      </c>
      <c r="V3">
        <f t="shared" ref="V3:V66" si="3">_xlfn.RANK.AVG(R3,$R$2:$S$151,0)</f>
        <v>163</v>
      </c>
      <c r="W3">
        <f t="shared" ref="W3:W66" si="4">_xlfn.RANK.AVG(S3,$R$2:$S$151,0)</f>
        <v>163</v>
      </c>
    </row>
    <row r="4" spans="2:23" x14ac:dyDescent="0.25">
      <c r="B4">
        <v>4</v>
      </c>
      <c r="C4">
        <v>5</v>
      </c>
      <c r="F4">
        <f t="shared" si="0"/>
        <v>143.5</v>
      </c>
      <c r="G4">
        <f t="shared" si="0"/>
        <v>50.5</v>
      </c>
      <c r="J4">
        <v>5</v>
      </c>
      <c r="K4">
        <v>2</v>
      </c>
      <c r="N4">
        <f t="shared" si="1"/>
        <v>42</v>
      </c>
      <c r="O4">
        <f t="shared" si="2"/>
        <v>254.5</v>
      </c>
      <c r="R4">
        <v>5</v>
      </c>
      <c r="S4">
        <v>5</v>
      </c>
      <c r="V4">
        <f t="shared" si="3"/>
        <v>61.5</v>
      </c>
      <c r="W4">
        <f t="shared" si="4"/>
        <v>61.5</v>
      </c>
    </row>
    <row r="5" spans="2:23" x14ac:dyDescent="0.25">
      <c r="B5">
        <v>4</v>
      </c>
      <c r="C5">
        <v>5</v>
      </c>
      <c r="F5">
        <f t="shared" si="0"/>
        <v>143.5</v>
      </c>
      <c r="G5">
        <f t="shared" si="0"/>
        <v>50.5</v>
      </c>
      <c r="J5">
        <v>5</v>
      </c>
      <c r="K5">
        <v>4</v>
      </c>
      <c r="N5">
        <f t="shared" si="1"/>
        <v>42</v>
      </c>
      <c r="O5">
        <f t="shared" si="2"/>
        <v>129</v>
      </c>
      <c r="R5">
        <v>5</v>
      </c>
      <c r="S5">
        <v>5</v>
      </c>
      <c r="V5">
        <f t="shared" si="3"/>
        <v>61.5</v>
      </c>
      <c r="W5">
        <f t="shared" si="4"/>
        <v>61.5</v>
      </c>
    </row>
    <row r="6" spans="2:23" x14ac:dyDescent="0.25">
      <c r="B6">
        <v>5</v>
      </c>
      <c r="C6">
        <v>2</v>
      </c>
      <c r="F6">
        <f t="shared" si="0"/>
        <v>50.5</v>
      </c>
      <c r="G6">
        <f t="shared" si="0"/>
        <v>254</v>
      </c>
      <c r="J6">
        <v>2</v>
      </c>
      <c r="K6">
        <v>2</v>
      </c>
      <c r="N6">
        <f t="shared" si="1"/>
        <v>254.5</v>
      </c>
      <c r="O6">
        <f t="shared" si="2"/>
        <v>254.5</v>
      </c>
      <c r="R6">
        <v>2</v>
      </c>
      <c r="S6">
        <v>5</v>
      </c>
      <c r="V6">
        <f t="shared" si="3"/>
        <v>262.5</v>
      </c>
      <c r="W6">
        <f t="shared" si="4"/>
        <v>61.5</v>
      </c>
    </row>
    <row r="7" spans="2:23" x14ac:dyDescent="0.25">
      <c r="B7">
        <v>5</v>
      </c>
      <c r="C7">
        <v>5</v>
      </c>
      <c r="F7">
        <f t="shared" si="0"/>
        <v>50.5</v>
      </c>
      <c r="G7">
        <f t="shared" si="0"/>
        <v>50.5</v>
      </c>
      <c r="J7">
        <v>5</v>
      </c>
      <c r="K7">
        <v>4</v>
      </c>
      <c r="N7">
        <f t="shared" si="1"/>
        <v>42</v>
      </c>
      <c r="O7">
        <f t="shared" si="2"/>
        <v>129</v>
      </c>
      <c r="R7">
        <v>5</v>
      </c>
      <c r="S7">
        <v>3</v>
      </c>
      <c r="V7">
        <f t="shared" si="3"/>
        <v>61.5</v>
      </c>
      <c r="W7">
        <f t="shared" si="4"/>
        <v>225</v>
      </c>
    </row>
    <row r="8" spans="2:23" x14ac:dyDescent="0.25">
      <c r="B8">
        <v>5</v>
      </c>
      <c r="C8">
        <v>4</v>
      </c>
      <c r="F8">
        <f t="shared" si="0"/>
        <v>50.5</v>
      </c>
      <c r="G8">
        <f t="shared" si="0"/>
        <v>143.5</v>
      </c>
      <c r="J8">
        <v>4</v>
      </c>
      <c r="K8">
        <v>4</v>
      </c>
      <c r="N8">
        <f t="shared" si="1"/>
        <v>129</v>
      </c>
      <c r="O8">
        <f t="shared" si="2"/>
        <v>129</v>
      </c>
      <c r="R8">
        <v>4</v>
      </c>
      <c r="S8">
        <v>2</v>
      </c>
      <c r="V8">
        <f t="shared" si="3"/>
        <v>163</v>
      </c>
      <c r="W8">
        <f t="shared" si="4"/>
        <v>262.5</v>
      </c>
    </row>
    <row r="9" spans="2:23" x14ac:dyDescent="0.25">
      <c r="B9">
        <v>4</v>
      </c>
      <c r="C9">
        <v>5</v>
      </c>
      <c r="F9">
        <f t="shared" si="0"/>
        <v>143.5</v>
      </c>
      <c r="G9">
        <f t="shared" si="0"/>
        <v>50.5</v>
      </c>
      <c r="J9">
        <v>5</v>
      </c>
      <c r="K9">
        <v>2</v>
      </c>
      <c r="N9">
        <f t="shared" si="1"/>
        <v>42</v>
      </c>
      <c r="O9">
        <f t="shared" si="2"/>
        <v>254.5</v>
      </c>
      <c r="R9">
        <v>5</v>
      </c>
      <c r="S9">
        <v>4</v>
      </c>
      <c r="V9">
        <f t="shared" si="3"/>
        <v>61.5</v>
      </c>
      <c r="W9">
        <f t="shared" si="4"/>
        <v>163</v>
      </c>
    </row>
    <row r="10" spans="2:23" x14ac:dyDescent="0.25">
      <c r="B10">
        <v>4</v>
      </c>
      <c r="C10">
        <v>3</v>
      </c>
      <c r="F10">
        <f t="shared" si="0"/>
        <v>143.5</v>
      </c>
      <c r="G10">
        <f t="shared" si="0"/>
        <v>210</v>
      </c>
      <c r="J10">
        <v>3</v>
      </c>
      <c r="K10">
        <v>2</v>
      </c>
      <c r="N10">
        <f t="shared" si="1"/>
        <v>204</v>
      </c>
      <c r="O10">
        <f t="shared" si="2"/>
        <v>254.5</v>
      </c>
      <c r="R10">
        <v>3</v>
      </c>
      <c r="S10">
        <v>5</v>
      </c>
      <c r="V10">
        <f t="shared" si="3"/>
        <v>225</v>
      </c>
      <c r="W10">
        <f t="shared" si="4"/>
        <v>61.5</v>
      </c>
    </row>
    <row r="11" spans="2:23" x14ac:dyDescent="0.25">
      <c r="B11">
        <v>5</v>
      </c>
      <c r="C11">
        <v>1</v>
      </c>
      <c r="F11">
        <f t="shared" si="0"/>
        <v>50.5</v>
      </c>
      <c r="G11">
        <f t="shared" si="0"/>
        <v>287.5</v>
      </c>
      <c r="J11">
        <v>1</v>
      </c>
      <c r="K11">
        <v>1</v>
      </c>
      <c r="N11">
        <f t="shared" si="1"/>
        <v>288</v>
      </c>
      <c r="O11">
        <f t="shared" si="2"/>
        <v>288</v>
      </c>
      <c r="R11">
        <v>1</v>
      </c>
      <c r="S11">
        <v>1</v>
      </c>
      <c r="V11">
        <f t="shared" si="3"/>
        <v>289.5</v>
      </c>
      <c r="W11">
        <f t="shared" si="4"/>
        <v>289.5</v>
      </c>
    </row>
    <row r="12" spans="2:23" x14ac:dyDescent="0.25">
      <c r="B12">
        <v>3</v>
      </c>
      <c r="C12">
        <v>4</v>
      </c>
      <c r="F12">
        <f t="shared" si="0"/>
        <v>210</v>
      </c>
      <c r="G12">
        <f t="shared" si="0"/>
        <v>143.5</v>
      </c>
      <c r="J12">
        <v>4</v>
      </c>
      <c r="K12">
        <v>2</v>
      </c>
      <c r="N12">
        <f t="shared" si="1"/>
        <v>129</v>
      </c>
      <c r="O12">
        <f t="shared" si="2"/>
        <v>254.5</v>
      </c>
      <c r="R12">
        <v>4</v>
      </c>
      <c r="S12">
        <v>2</v>
      </c>
      <c r="V12">
        <f t="shared" si="3"/>
        <v>163</v>
      </c>
      <c r="W12">
        <f t="shared" si="4"/>
        <v>262.5</v>
      </c>
    </row>
    <row r="13" spans="2:23" x14ac:dyDescent="0.25">
      <c r="B13">
        <v>4</v>
      </c>
      <c r="C13">
        <v>4</v>
      </c>
      <c r="F13">
        <f t="shared" si="0"/>
        <v>143.5</v>
      </c>
      <c r="G13">
        <f t="shared" si="0"/>
        <v>143.5</v>
      </c>
      <c r="J13">
        <v>4</v>
      </c>
      <c r="K13">
        <v>4</v>
      </c>
      <c r="N13">
        <f t="shared" si="1"/>
        <v>129</v>
      </c>
      <c r="O13">
        <f t="shared" si="2"/>
        <v>129</v>
      </c>
      <c r="R13">
        <v>4</v>
      </c>
      <c r="S13">
        <v>5</v>
      </c>
      <c r="V13">
        <f t="shared" si="3"/>
        <v>163</v>
      </c>
      <c r="W13">
        <f t="shared" si="4"/>
        <v>61.5</v>
      </c>
    </row>
    <row r="14" spans="2:23" x14ac:dyDescent="0.25">
      <c r="B14">
        <v>5</v>
      </c>
      <c r="C14">
        <v>5</v>
      </c>
      <c r="F14">
        <f t="shared" si="0"/>
        <v>50.5</v>
      </c>
      <c r="G14">
        <f t="shared" si="0"/>
        <v>50.5</v>
      </c>
      <c r="J14">
        <v>5</v>
      </c>
      <c r="K14">
        <v>3</v>
      </c>
      <c r="N14">
        <f t="shared" si="1"/>
        <v>42</v>
      </c>
      <c r="O14">
        <f t="shared" si="2"/>
        <v>204</v>
      </c>
      <c r="R14">
        <v>5</v>
      </c>
      <c r="S14">
        <v>5</v>
      </c>
      <c r="V14">
        <f t="shared" si="3"/>
        <v>61.5</v>
      </c>
      <c r="W14">
        <f t="shared" si="4"/>
        <v>61.5</v>
      </c>
    </row>
    <row r="15" spans="2:23" x14ac:dyDescent="0.25">
      <c r="B15">
        <v>4</v>
      </c>
      <c r="C15">
        <v>4</v>
      </c>
      <c r="F15">
        <f t="shared" si="0"/>
        <v>143.5</v>
      </c>
      <c r="G15">
        <f t="shared" si="0"/>
        <v>143.5</v>
      </c>
      <c r="J15">
        <v>4</v>
      </c>
      <c r="K15">
        <v>3</v>
      </c>
      <c r="N15">
        <f t="shared" si="1"/>
        <v>129</v>
      </c>
      <c r="O15">
        <f t="shared" si="2"/>
        <v>204</v>
      </c>
      <c r="R15">
        <v>4</v>
      </c>
      <c r="S15">
        <v>4</v>
      </c>
      <c r="V15">
        <f t="shared" si="3"/>
        <v>163</v>
      </c>
      <c r="W15">
        <f t="shared" si="4"/>
        <v>163</v>
      </c>
    </row>
    <row r="16" spans="2:23" x14ac:dyDescent="0.25">
      <c r="B16">
        <v>5</v>
      </c>
      <c r="C16">
        <v>4</v>
      </c>
      <c r="F16">
        <f t="shared" si="0"/>
        <v>50.5</v>
      </c>
      <c r="G16">
        <f t="shared" si="0"/>
        <v>143.5</v>
      </c>
      <c r="J16">
        <v>4</v>
      </c>
      <c r="K16">
        <v>2</v>
      </c>
      <c r="N16">
        <f t="shared" si="1"/>
        <v>129</v>
      </c>
      <c r="O16">
        <f t="shared" si="2"/>
        <v>254.5</v>
      </c>
      <c r="R16">
        <v>4</v>
      </c>
      <c r="S16">
        <v>5</v>
      </c>
      <c r="V16">
        <f t="shared" si="3"/>
        <v>163</v>
      </c>
      <c r="W16">
        <f t="shared" si="4"/>
        <v>61.5</v>
      </c>
    </row>
    <row r="17" spans="2:23" x14ac:dyDescent="0.25">
      <c r="B17">
        <v>1</v>
      </c>
      <c r="C17">
        <v>4</v>
      </c>
      <c r="F17">
        <f t="shared" si="0"/>
        <v>287.5</v>
      </c>
      <c r="G17">
        <f t="shared" si="0"/>
        <v>143.5</v>
      </c>
      <c r="J17">
        <v>4</v>
      </c>
      <c r="K17">
        <v>4</v>
      </c>
      <c r="N17">
        <f t="shared" si="1"/>
        <v>129</v>
      </c>
      <c r="O17">
        <f t="shared" si="2"/>
        <v>129</v>
      </c>
      <c r="R17">
        <v>4</v>
      </c>
      <c r="S17">
        <v>4</v>
      </c>
      <c r="V17">
        <f t="shared" si="3"/>
        <v>163</v>
      </c>
      <c r="W17">
        <f t="shared" si="4"/>
        <v>163</v>
      </c>
    </row>
    <row r="18" spans="2:23" x14ac:dyDescent="0.25">
      <c r="B18">
        <v>3</v>
      </c>
      <c r="C18">
        <v>4</v>
      </c>
      <c r="F18">
        <f t="shared" si="0"/>
        <v>210</v>
      </c>
      <c r="G18">
        <f t="shared" si="0"/>
        <v>143.5</v>
      </c>
      <c r="J18">
        <v>4</v>
      </c>
      <c r="K18">
        <v>3</v>
      </c>
      <c r="N18">
        <f t="shared" si="1"/>
        <v>129</v>
      </c>
      <c r="O18">
        <f t="shared" si="2"/>
        <v>204</v>
      </c>
      <c r="R18">
        <v>4</v>
      </c>
      <c r="S18">
        <v>4</v>
      </c>
      <c r="V18">
        <f t="shared" si="3"/>
        <v>163</v>
      </c>
      <c r="W18">
        <f t="shared" si="4"/>
        <v>163</v>
      </c>
    </row>
    <row r="19" spans="2:23" x14ac:dyDescent="0.25">
      <c r="B19">
        <v>4</v>
      </c>
      <c r="C19">
        <v>5</v>
      </c>
      <c r="F19">
        <f t="shared" si="0"/>
        <v>143.5</v>
      </c>
      <c r="G19">
        <f t="shared" si="0"/>
        <v>50.5</v>
      </c>
      <c r="J19">
        <v>5</v>
      </c>
      <c r="K19">
        <v>2</v>
      </c>
      <c r="N19">
        <f t="shared" si="1"/>
        <v>42</v>
      </c>
      <c r="O19">
        <f t="shared" si="2"/>
        <v>254.5</v>
      </c>
      <c r="R19">
        <v>5</v>
      </c>
      <c r="S19">
        <v>3</v>
      </c>
      <c r="V19">
        <f t="shared" si="3"/>
        <v>61.5</v>
      </c>
      <c r="W19">
        <f t="shared" si="4"/>
        <v>225</v>
      </c>
    </row>
    <row r="20" spans="2:23" x14ac:dyDescent="0.25">
      <c r="B20">
        <v>2</v>
      </c>
      <c r="C20">
        <v>5</v>
      </c>
      <c r="F20">
        <f t="shared" si="0"/>
        <v>254</v>
      </c>
      <c r="G20">
        <f t="shared" si="0"/>
        <v>50.5</v>
      </c>
      <c r="J20">
        <v>5</v>
      </c>
      <c r="K20">
        <v>4</v>
      </c>
      <c r="N20">
        <f t="shared" si="1"/>
        <v>42</v>
      </c>
      <c r="O20">
        <f t="shared" si="2"/>
        <v>129</v>
      </c>
      <c r="R20">
        <v>5</v>
      </c>
      <c r="S20">
        <v>3</v>
      </c>
      <c r="V20">
        <f t="shared" si="3"/>
        <v>61.5</v>
      </c>
      <c r="W20">
        <f t="shared" si="4"/>
        <v>225</v>
      </c>
    </row>
    <row r="21" spans="2:23" x14ac:dyDescent="0.25">
      <c r="B21">
        <v>3</v>
      </c>
      <c r="C21">
        <v>4</v>
      </c>
      <c r="F21">
        <f t="shared" si="0"/>
        <v>210</v>
      </c>
      <c r="G21">
        <f t="shared" si="0"/>
        <v>143.5</v>
      </c>
      <c r="J21">
        <v>4</v>
      </c>
      <c r="K21">
        <v>5</v>
      </c>
      <c r="N21">
        <f t="shared" si="1"/>
        <v>129</v>
      </c>
      <c r="O21">
        <f t="shared" si="2"/>
        <v>42</v>
      </c>
      <c r="R21">
        <v>4</v>
      </c>
      <c r="S21">
        <v>5</v>
      </c>
      <c r="V21">
        <f t="shared" si="3"/>
        <v>163</v>
      </c>
      <c r="W21">
        <f t="shared" si="4"/>
        <v>61.5</v>
      </c>
    </row>
    <row r="22" spans="2:23" x14ac:dyDescent="0.25">
      <c r="B22">
        <v>2</v>
      </c>
      <c r="C22">
        <v>3</v>
      </c>
      <c r="F22">
        <f t="shared" si="0"/>
        <v>254</v>
      </c>
      <c r="G22">
        <f t="shared" si="0"/>
        <v>210</v>
      </c>
      <c r="J22">
        <v>3</v>
      </c>
      <c r="K22">
        <v>3</v>
      </c>
      <c r="N22">
        <f t="shared" si="1"/>
        <v>204</v>
      </c>
      <c r="O22">
        <f t="shared" si="2"/>
        <v>204</v>
      </c>
      <c r="R22">
        <v>3</v>
      </c>
      <c r="S22">
        <v>5</v>
      </c>
      <c r="V22">
        <f t="shared" si="3"/>
        <v>225</v>
      </c>
      <c r="W22">
        <f t="shared" si="4"/>
        <v>61.5</v>
      </c>
    </row>
    <row r="23" spans="2:23" x14ac:dyDescent="0.25">
      <c r="B23">
        <v>4</v>
      </c>
      <c r="C23">
        <v>3</v>
      </c>
      <c r="F23">
        <f t="shared" si="0"/>
        <v>143.5</v>
      </c>
      <c r="G23">
        <f t="shared" si="0"/>
        <v>210</v>
      </c>
      <c r="J23">
        <v>3</v>
      </c>
      <c r="K23">
        <v>4</v>
      </c>
      <c r="N23">
        <f t="shared" si="1"/>
        <v>204</v>
      </c>
      <c r="O23">
        <f t="shared" si="2"/>
        <v>129</v>
      </c>
      <c r="R23">
        <v>3</v>
      </c>
      <c r="S23">
        <v>4</v>
      </c>
      <c r="V23">
        <f t="shared" si="3"/>
        <v>225</v>
      </c>
      <c r="W23">
        <f t="shared" si="4"/>
        <v>163</v>
      </c>
    </row>
    <row r="24" spans="2:23" x14ac:dyDescent="0.25">
      <c r="B24">
        <v>2</v>
      </c>
      <c r="C24">
        <v>5</v>
      </c>
      <c r="F24">
        <f t="shared" si="0"/>
        <v>254</v>
      </c>
      <c r="G24">
        <f t="shared" si="0"/>
        <v>50.5</v>
      </c>
      <c r="J24">
        <v>5</v>
      </c>
      <c r="K24">
        <v>4</v>
      </c>
      <c r="N24">
        <f t="shared" si="1"/>
        <v>42</v>
      </c>
      <c r="O24">
        <f t="shared" si="2"/>
        <v>129</v>
      </c>
      <c r="R24">
        <v>5</v>
      </c>
      <c r="S24">
        <v>5</v>
      </c>
      <c r="V24">
        <f t="shared" si="3"/>
        <v>61.5</v>
      </c>
      <c r="W24">
        <f t="shared" si="4"/>
        <v>61.5</v>
      </c>
    </row>
    <row r="25" spans="2:23" x14ac:dyDescent="0.25">
      <c r="B25">
        <v>2</v>
      </c>
      <c r="C25">
        <v>3</v>
      </c>
      <c r="F25">
        <f t="shared" si="0"/>
        <v>254</v>
      </c>
      <c r="G25">
        <f t="shared" si="0"/>
        <v>210</v>
      </c>
      <c r="J25">
        <v>3</v>
      </c>
      <c r="K25">
        <v>2</v>
      </c>
      <c r="N25">
        <f t="shared" si="1"/>
        <v>204</v>
      </c>
      <c r="O25">
        <f t="shared" si="2"/>
        <v>254.5</v>
      </c>
      <c r="R25">
        <v>3</v>
      </c>
      <c r="S25">
        <v>4</v>
      </c>
      <c r="V25">
        <f t="shared" si="3"/>
        <v>225</v>
      </c>
      <c r="W25">
        <f t="shared" si="4"/>
        <v>163</v>
      </c>
    </row>
    <row r="26" spans="2:23" x14ac:dyDescent="0.25">
      <c r="B26">
        <v>3</v>
      </c>
      <c r="C26">
        <v>3</v>
      </c>
      <c r="F26">
        <f t="shared" si="0"/>
        <v>210</v>
      </c>
      <c r="G26">
        <f t="shared" si="0"/>
        <v>210</v>
      </c>
      <c r="J26">
        <v>3</v>
      </c>
      <c r="K26">
        <v>3</v>
      </c>
      <c r="N26">
        <f t="shared" si="1"/>
        <v>204</v>
      </c>
      <c r="O26">
        <f t="shared" si="2"/>
        <v>204</v>
      </c>
      <c r="R26">
        <v>3</v>
      </c>
      <c r="S26">
        <v>4</v>
      </c>
      <c r="V26">
        <f t="shared" si="3"/>
        <v>225</v>
      </c>
      <c r="W26">
        <f t="shared" si="4"/>
        <v>163</v>
      </c>
    </row>
    <row r="27" spans="2:23" x14ac:dyDescent="0.25">
      <c r="B27">
        <v>4</v>
      </c>
      <c r="C27">
        <v>3</v>
      </c>
      <c r="F27">
        <f t="shared" si="0"/>
        <v>143.5</v>
      </c>
      <c r="G27">
        <f t="shared" si="0"/>
        <v>210</v>
      </c>
      <c r="J27">
        <v>3</v>
      </c>
      <c r="K27">
        <v>5</v>
      </c>
      <c r="N27">
        <f t="shared" si="1"/>
        <v>204</v>
      </c>
      <c r="O27">
        <f t="shared" si="2"/>
        <v>42</v>
      </c>
      <c r="R27">
        <v>3</v>
      </c>
      <c r="S27">
        <v>4</v>
      </c>
      <c r="V27">
        <f t="shared" si="3"/>
        <v>225</v>
      </c>
      <c r="W27">
        <f t="shared" si="4"/>
        <v>163</v>
      </c>
    </row>
    <row r="28" spans="2:23" x14ac:dyDescent="0.25">
      <c r="B28">
        <v>5</v>
      </c>
      <c r="C28">
        <v>5</v>
      </c>
      <c r="F28">
        <f t="shared" si="0"/>
        <v>50.5</v>
      </c>
      <c r="G28">
        <f t="shared" si="0"/>
        <v>50.5</v>
      </c>
      <c r="J28">
        <v>5</v>
      </c>
      <c r="K28">
        <v>5</v>
      </c>
      <c r="N28">
        <f t="shared" si="1"/>
        <v>42</v>
      </c>
      <c r="O28">
        <f t="shared" si="2"/>
        <v>42</v>
      </c>
      <c r="R28">
        <v>5</v>
      </c>
      <c r="S28">
        <v>5</v>
      </c>
      <c r="V28">
        <f t="shared" si="3"/>
        <v>61.5</v>
      </c>
      <c r="W28">
        <f t="shared" si="4"/>
        <v>61.5</v>
      </c>
    </row>
    <row r="29" spans="2:23" x14ac:dyDescent="0.25">
      <c r="B29">
        <v>4</v>
      </c>
      <c r="C29">
        <v>4</v>
      </c>
      <c r="F29">
        <f t="shared" si="0"/>
        <v>143.5</v>
      </c>
      <c r="G29">
        <f t="shared" si="0"/>
        <v>143.5</v>
      </c>
      <c r="J29">
        <v>4</v>
      </c>
      <c r="K29">
        <v>3</v>
      </c>
      <c r="N29">
        <f t="shared" si="1"/>
        <v>129</v>
      </c>
      <c r="O29">
        <f t="shared" si="2"/>
        <v>204</v>
      </c>
      <c r="R29">
        <v>4</v>
      </c>
      <c r="S29">
        <v>3</v>
      </c>
      <c r="V29">
        <f t="shared" si="3"/>
        <v>163</v>
      </c>
      <c r="W29">
        <f t="shared" si="4"/>
        <v>225</v>
      </c>
    </row>
    <row r="30" spans="2:23" x14ac:dyDescent="0.25">
      <c r="B30">
        <v>3</v>
      </c>
      <c r="C30">
        <v>4</v>
      </c>
      <c r="F30">
        <f t="shared" si="0"/>
        <v>210</v>
      </c>
      <c r="G30">
        <f t="shared" si="0"/>
        <v>143.5</v>
      </c>
      <c r="J30">
        <v>4</v>
      </c>
      <c r="K30">
        <v>3</v>
      </c>
      <c r="N30">
        <f t="shared" si="1"/>
        <v>129</v>
      </c>
      <c r="O30">
        <f t="shared" si="2"/>
        <v>204</v>
      </c>
      <c r="R30">
        <v>4</v>
      </c>
      <c r="S30">
        <v>5</v>
      </c>
      <c r="V30">
        <f t="shared" si="3"/>
        <v>163</v>
      </c>
      <c r="W30">
        <f t="shared" si="4"/>
        <v>61.5</v>
      </c>
    </row>
    <row r="31" spans="2:23" x14ac:dyDescent="0.25">
      <c r="B31">
        <v>4</v>
      </c>
      <c r="C31">
        <v>5</v>
      </c>
      <c r="F31">
        <f t="shared" si="0"/>
        <v>143.5</v>
      </c>
      <c r="G31">
        <f t="shared" si="0"/>
        <v>50.5</v>
      </c>
      <c r="J31">
        <v>5</v>
      </c>
      <c r="K31">
        <v>5</v>
      </c>
      <c r="N31">
        <f t="shared" si="1"/>
        <v>42</v>
      </c>
      <c r="O31">
        <f t="shared" si="2"/>
        <v>42</v>
      </c>
      <c r="R31">
        <v>5</v>
      </c>
      <c r="S31">
        <v>4</v>
      </c>
      <c r="V31">
        <f t="shared" si="3"/>
        <v>61.5</v>
      </c>
      <c r="W31">
        <f t="shared" si="4"/>
        <v>163</v>
      </c>
    </row>
    <row r="32" spans="2:23" x14ac:dyDescent="0.25">
      <c r="B32">
        <v>5</v>
      </c>
      <c r="C32">
        <v>5</v>
      </c>
      <c r="F32">
        <f t="shared" si="0"/>
        <v>50.5</v>
      </c>
      <c r="G32">
        <f t="shared" si="0"/>
        <v>50.5</v>
      </c>
      <c r="J32">
        <v>5</v>
      </c>
      <c r="K32">
        <v>4</v>
      </c>
      <c r="N32">
        <f t="shared" si="1"/>
        <v>42</v>
      </c>
      <c r="O32">
        <f t="shared" si="2"/>
        <v>129</v>
      </c>
      <c r="R32">
        <v>5</v>
      </c>
      <c r="S32">
        <v>4</v>
      </c>
      <c r="V32">
        <f t="shared" si="3"/>
        <v>61.5</v>
      </c>
      <c r="W32">
        <f t="shared" si="4"/>
        <v>163</v>
      </c>
    </row>
    <row r="33" spans="2:23" x14ac:dyDescent="0.25">
      <c r="B33">
        <v>4</v>
      </c>
      <c r="C33">
        <v>1</v>
      </c>
      <c r="F33">
        <f t="shared" si="0"/>
        <v>143.5</v>
      </c>
      <c r="G33">
        <f t="shared" si="0"/>
        <v>287.5</v>
      </c>
      <c r="J33">
        <v>1</v>
      </c>
      <c r="K33">
        <v>3</v>
      </c>
      <c r="N33">
        <f t="shared" si="1"/>
        <v>288</v>
      </c>
      <c r="O33">
        <f t="shared" si="2"/>
        <v>204</v>
      </c>
      <c r="R33">
        <v>1</v>
      </c>
      <c r="S33">
        <v>5</v>
      </c>
      <c r="V33">
        <f t="shared" si="3"/>
        <v>289.5</v>
      </c>
      <c r="W33">
        <f t="shared" si="4"/>
        <v>61.5</v>
      </c>
    </row>
    <row r="34" spans="2:23" x14ac:dyDescent="0.25">
      <c r="B34">
        <v>5</v>
      </c>
      <c r="C34">
        <v>4</v>
      </c>
      <c r="F34">
        <f t="shared" si="0"/>
        <v>50.5</v>
      </c>
      <c r="G34">
        <f t="shared" si="0"/>
        <v>143.5</v>
      </c>
      <c r="J34">
        <v>4</v>
      </c>
      <c r="K34">
        <v>1</v>
      </c>
      <c r="N34">
        <f t="shared" si="1"/>
        <v>129</v>
      </c>
      <c r="O34">
        <f t="shared" si="2"/>
        <v>288</v>
      </c>
      <c r="R34">
        <v>4</v>
      </c>
      <c r="S34">
        <v>5</v>
      </c>
      <c r="V34">
        <f t="shared" si="3"/>
        <v>163</v>
      </c>
      <c r="W34">
        <f t="shared" si="4"/>
        <v>61.5</v>
      </c>
    </row>
    <row r="35" spans="2:23" x14ac:dyDescent="0.25">
      <c r="B35">
        <v>3</v>
      </c>
      <c r="C35">
        <v>4</v>
      </c>
      <c r="F35">
        <f t="shared" si="0"/>
        <v>210</v>
      </c>
      <c r="G35">
        <f t="shared" si="0"/>
        <v>143.5</v>
      </c>
      <c r="J35">
        <v>4</v>
      </c>
      <c r="K35">
        <v>4</v>
      </c>
      <c r="N35">
        <f t="shared" si="1"/>
        <v>129</v>
      </c>
      <c r="O35">
        <f t="shared" si="2"/>
        <v>129</v>
      </c>
      <c r="R35">
        <v>4</v>
      </c>
      <c r="S35">
        <v>3</v>
      </c>
      <c r="V35">
        <f t="shared" si="3"/>
        <v>163</v>
      </c>
      <c r="W35">
        <f t="shared" si="4"/>
        <v>225</v>
      </c>
    </row>
    <row r="36" spans="2:23" x14ac:dyDescent="0.25">
      <c r="B36">
        <v>5</v>
      </c>
      <c r="C36">
        <v>5</v>
      </c>
      <c r="F36">
        <f t="shared" si="0"/>
        <v>50.5</v>
      </c>
      <c r="G36">
        <f t="shared" si="0"/>
        <v>50.5</v>
      </c>
      <c r="J36">
        <v>5</v>
      </c>
      <c r="K36">
        <v>5</v>
      </c>
      <c r="N36">
        <f t="shared" si="1"/>
        <v>42</v>
      </c>
      <c r="O36">
        <f t="shared" si="2"/>
        <v>42</v>
      </c>
      <c r="R36">
        <v>5</v>
      </c>
      <c r="S36">
        <v>3</v>
      </c>
      <c r="V36">
        <f t="shared" si="3"/>
        <v>61.5</v>
      </c>
      <c r="W36">
        <f t="shared" si="4"/>
        <v>225</v>
      </c>
    </row>
    <row r="37" spans="2:23" x14ac:dyDescent="0.25">
      <c r="B37">
        <v>3</v>
      </c>
      <c r="C37">
        <v>1</v>
      </c>
      <c r="F37">
        <f t="shared" si="0"/>
        <v>210</v>
      </c>
      <c r="G37">
        <f t="shared" si="0"/>
        <v>287.5</v>
      </c>
      <c r="J37">
        <v>1</v>
      </c>
      <c r="K37">
        <v>3</v>
      </c>
      <c r="N37">
        <f t="shared" si="1"/>
        <v>288</v>
      </c>
      <c r="O37">
        <f t="shared" si="2"/>
        <v>204</v>
      </c>
      <c r="R37">
        <v>1</v>
      </c>
      <c r="S37">
        <v>5</v>
      </c>
      <c r="V37">
        <f t="shared" si="3"/>
        <v>289.5</v>
      </c>
      <c r="W37">
        <f t="shared" si="4"/>
        <v>61.5</v>
      </c>
    </row>
    <row r="38" spans="2:23" x14ac:dyDescent="0.25">
      <c r="B38">
        <v>4</v>
      </c>
      <c r="C38">
        <v>5</v>
      </c>
      <c r="F38">
        <f t="shared" si="0"/>
        <v>143.5</v>
      </c>
      <c r="G38">
        <f t="shared" si="0"/>
        <v>50.5</v>
      </c>
      <c r="J38">
        <v>5</v>
      </c>
      <c r="K38">
        <v>3</v>
      </c>
      <c r="N38">
        <f t="shared" si="1"/>
        <v>42</v>
      </c>
      <c r="O38">
        <f t="shared" si="2"/>
        <v>204</v>
      </c>
      <c r="R38">
        <v>5</v>
      </c>
      <c r="S38">
        <v>5</v>
      </c>
      <c r="V38">
        <f t="shared" si="3"/>
        <v>61.5</v>
      </c>
      <c r="W38">
        <f t="shared" si="4"/>
        <v>61.5</v>
      </c>
    </row>
    <row r="39" spans="2:23" x14ac:dyDescent="0.25">
      <c r="B39">
        <v>5</v>
      </c>
      <c r="C39">
        <v>5</v>
      </c>
      <c r="F39">
        <f t="shared" si="0"/>
        <v>50.5</v>
      </c>
      <c r="G39">
        <f t="shared" si="0"/>
        <v>50.5</v>
      </c>
      <c r="J39">
        <v>5</v>
      </c>
      <c r="K39">
        <v>2</v>
      </c>
      <c r="N39">
        <f t="shared" si="1"/>
        <v>42</v>
      </c>
      <c r="O39">
        <f t="shared" si="2"/>
        <v>254.5</v>
      </c>
      <c r="R39">
        <v>5</v>
      </c>
      <c r="S39">
        <v>4</v>
      </c>
      <c r="V39">
        <f t="shared" si="3"/>
        <v>61.5</v>
      </c>
      <c r="W39">
        <f t="shared" si="4"/>
        <v>163</v>
      </c>
    </row>
    <row r="40" spans="2:23" x14ac:dyDescent="0.25">
      <c r="B40">
        <v>5</v>
      </c>
      <c r="C40">
        <v>4</v>
      </c>
      <c r="F40">
        <f t="shared" si="0"/>
        <v>50.5</v>
      </c>
      <c r="G40">
        <f t="shared" si="0"/>
        <v>143.5</v>
      </c>
      <c r="J40">
        <v>4</v>
      </c>
      <c r="K40">
        <v>4</v>
      </c>
      <c r="N40">
        <f t="shared" si="1"/>
        <v>129</v>
      </c>
      <c r="O40">
        <f t="shared" si="2"/>
        <v>129</v>
      </c>
      <c r="R40">
        <v>4</v>
      </c>
      <c r="S40">
        <v>5</v>
      </c>
      <c r="V40">
        <f t="shared" si="3"/>
        <v>163</v>
      </c>
      <c r="W40">
        <f t="shared" si="4"/>
        <v>61.5</v>
      </c>
    </row>
    <row r="41" spans="2:23" x14ac:dyDescent="0.25">
      <c r="B41">
        <v>1</v>
      </c>
      <c r="C41">
        <v>5</v>
      </c>
      <c r="F41">
        <f t="shared" si="0"/>
        <v>287.5</v>
      </c>
      <c r="G41">
        <f t="shared" si="0"/>
        <v>50.5</v>
      </c>
      <c r="J41">
        <v>5</v>
      </c>
      <c r="K41">
        <v>4</v>
      </c>
      <c r="N41">
        <f t="shared" si="1"/>
        <v>42</v>
      </c>
      <c r="O41">
        <f t="shared" si="2"/>
        <v>129</v>
      </c>
      <c r="R41">
        <v>5</v>
      </c>
      <c r="S41">
        <v>4</v>
      </c>
      <c r="V41">
        <f t="shared" si="3"/>
        <v>61.5</v>
      </c>
      <c r="W41">
        <f t="shared" si="4"/>
        <v>163</v>
      </c>
    </row>
    <row r="42" spans="2:23" x14ac:dyDescent="0.25">
      <c r="B42">
        <v>4</v>
      </c>
      <c r="C42">
        <v>4</v>
      </c>
      <c r="F42">
        <f t="shared" si="0"/>
        <v>143.5</v>
      </c>
      <c r="G42">
        <f t="shared" si="0"/>
        <v>143.5</v>
      </c>
      <c r="J42">
        <v>4</v>
      </c>
      <c r="K42">
        <v>4</v>
      </c>
      <c r="N42">
        <f t="shared" si="1"/>
        <v>129</v>
      </c>
      <c r="O42">
        <f t="shared" si="2"/>
        <v>129</v>
      </c>
      <c r="R42">
        <v>4</v>
      </c>
      <c r="S42">
        <v>3</v>
      </c>
      <c r="V42">
        <f t="shared" si="3"/>
        <v>163</v>
      </c>
      <c r="W42">
        <f t="shared" si="4"/>
        <v>225</v>
      </c>
    </row>
    <row r="43" spans="2:23" x14ac:dyDescent="0.25">
      <c r="B43">
        <v>5</v>
      </c>
      <c r="C43">
        <v>5</v>
      </c>
      <c r="F43">
        <f t="shared" si="0"/>
        <v>50.5</v>
      </c>
      <c r="G43">
        <f t="shared" si="0"/>
        <v>50.5</v>
      </c>
      <c r="J43">
        <v>5</v>
      </c>
      <c r="K43">
        <v>5</v>
      </c>
      <c r="N43">
        <f t="shared" si="1"/>
        <v>42</v>
      </c>
      <c r="O43">
        <f t="shared" si="2"/>
        <v>42</v>
      </c>
      <c r="R43">
        <v>5</v>
      </c>
      <c r="S43">
        <v>5</v>
      </c>
      <c r="V43">
        <f t="shared" si="3"/>
        <v>61.5</v>
      </c>
      <c r="W43">
        <f t="shared" si="4"/>
        <v>61.5</v>
      </c>
    </row>
    <row r="44" spans="2:23" x14ac:dyDescent="0.25">
      <c r="B44">
        <v>5</v>
      </c>
      <c r="C44">
        <v>4</v>
      </c>
      <c r="F44">
        <f t="shared" si="0"/>
        <v>50.5</v>
      </c>
      <c r="G44">
        <f t="shared" si="0"/>
        <v>143.5</v>
      </c>
      <c r="J44">
        <v>4</v>
      </c>
      <c r="K44">
        <v>5</v>
      </c>
      <c r="N44">
        <f t="shared" si="1"/>
        <v>129</v>
      </c>
      <c r="O44">
        <f t="shared" si="2"/>
        <v>42</v>
      </c>
      <c r="R44">
        <v>4</v>
      </c>
      <c r="S44">
        <v>5</v>
      </c>
      <c r="V44">
        <f t="shared" si="3"/>
        <v>163</v>
      </c>
      <c r="W44">
        <f t="shared" si="4"/>
        <v>61.5</v>
      </c>
    </row>
    <row r="45" spans="2:23" x14ac:dyDescent="0.25">
      <c r="B45">
        <v>4</v>
      </c>
      <c r="C45">
        <v>5</v>
      </c>
      <c r="F45">
        <f t="shared" si="0"/>
        <v>143.5</v>
      </c>
      <c r="G45">
        <f t="shared" si="0"/>
        <v>50.5</v>
      </c>
      <c r="J45">
        <v>5</v>
      </c>
      <c r="K45">
        <v>4</v>
      </c>
      <c r="N45">
        <f t="shared" si="1"/>
        <v>42</v>
      </c>
      <c r="O45">
        <f t="shared" si="2"/>
        <v>129</v>
      </c>
      <c r="R45">
        <v>5</v>
      </c>
      <c r="S45">
        <v>4</v>
      </c>
      <c r="V45">
        <f t="shared" si="3"/>
        <v>61.5</v>
      </c>
      <c r="W45">
        <f t="shared" si="4"/>
        <v>163</v>
      </c>
    </row>
    <row r="46" spans="2:23" x14ac:dyDescent="0.25">
      <c r="B46">
        <v>4</v>
      </c>
      <c r="C46">
        <v>5</v>
      </c>
      <c r="F46">
        <f t="shared" si="0"/>
        <v>143.5</v>
      </c>
      <c r="G46">
        <f t="shared" si="0"/>
        <v>50.5</v>
      </c>
      <c r="J46">
        <v>5</v>
      </c>
      <c r="K46">
        <v>3</v>
      </c>
      <c r="N46">
        <f t="shared" si="1"/>
        <v>42</v>
      </c>
      <c r="O46">
        <f t="shared" si="2"/>
        <v>204</v>
      </c>
      <c r="R46">
        <v>5</v>
      </c>
      <c r="S46">
        <v>5</v>
      </c>
      <c r="V46">
        <f t="shared" si="3"/>
        <v>61.5</v>
      </c>
      <c r="W46">
        <f t="shared" si="4"/>
        <v>61.5</v>
      </c>
    </row>
    <row r="47" spans="2:23" x14ac:dyDescent="0.25">
      <c r="B47">
        <v>2</v>
      </c>
      <c r="C47">
        <v>5</v>
      </c>
      <c r="F47">
        <f t="shared" si="0"/>
        <v>254</v>
      </c>
      <c r="G47">
        <f t="shared" si="0"/>
        <v>50.5</v>
      </c>
      <c r="J47">
        <v>5</v>
      </c>
      <c r="K47">
        <v>5</v>
      </c>
      <c r="N47">
        <f t="shared" si="1"/>
        <v>42</v>
      </c>
      <c r="O47">
        <f t="shared" si="2"/>
        <v>42</v>
      </c>
      <c r="R47">
        <v>5</v>
      </c>
      <c r="S47">
        <v>5</v>
      </c>
      <c r="V47">
        <f t="shared" si="3"/>
        <v>61.5</v>
      </c>
      <c r="W47">
        <f t="shared" si="4"/>
        <v>61.5</v>
      </c>
    </row>
    <row r="48" spans="2:23" x14ac:dyDescent="0.25">
      <c r="B48">
        <v>3</v>
      </c>
      <c r="C48">
        <v>2</v>
      </c>
      <c r="F48">
        <f t="shared" si="0"/>
        <v>210</v>
      </c>
      <c r="G48">
        <f t="shared" si="0"/>
        <v>254</v>
      </c>
      <c r="J48">
        <v>2</v>
      </c>
      <c r="K48">
        <v>3</v>
      </c>
      <c r="N48">
        <f t="shared" si="1"/>
        <v>254.5</v>
      </c>
      <c r="O48">
        <f t="shared" si="2"/>
        <v>204</v>
      </c>
      <c r="R48">
        <v>2</v>
      </c>
      <c r="S48">
        <v>3</v>
      </c>
      <c r="V48">
        <f t="shared" si="3"/>
        <v>262.5</v>
      </c>
      <c r="W48">
        <f t="shared" si="4"/>
        <v>225</v>
      </c>
    </row>
    <row r="49" spans="2:23" x14ac:dyDescent="0.25">
      <c r="B49">
        <v>5</v>
      </c>
      <c r="C49">
        <v>2</v>
      </c>
      <c r="F49">
        <f t="shared" si="0"/>
        <v>50.5</v>
      </c>
      <c r="G49">
        <f t="shared" si="0"/>
        <v>254</v>
      </c>
      <c r="J49">
        <v>2</v>
      </c>
      <c r="K49">
        <v>4</v>
      </c>
      <c r="N49">
        <f t="shared" si="1"/>
        <v>254.5</v>
      </c>
      <c r="O49">
        <f t="shared" si="2"/>
        <v>129</v>
      </c>
      <c r="R49">
        <v>2</v>
      </c>
      <c r="S49">
        <v>3</v>
      </c>
      <c r="V49">
        <f t="shared" si="3"/>
        <v>262.5</v>
      </c>
      <c r="W49">
        <f t="shared" si="4"/>
        <v>225</v>
      </c>
    </row>
    <row r="50" spans="2:23" x14ac:dyDescent="0.25">
      <c r="B50">
        <v>1</v>
      </c>
      <c r="C50">
        <v>2</v>
      </c>
      <c r="F50">
        <f t="shared" si="0"/>
        <v>287.5</v>
      </c>
      <c r="G50">
        <f t="shared" si="0"/>
        <v>254</v>
      </c>
      <c r="J50">
        <v>2</v>
      </c>
      <c r="K50">
        <v>3</v>
      </c>
      <c r="N50">
        <f t="shared" si="1"/>
        <v>254.5</v>
      </c>
      <c r="O50">
        <f t="shared" si="2"/>
        <v>204</v>
      </c>
      <c r="R50">
        <v>2</v>
      </c>
      <c r="S50">
        <v>2</v>
      </c>
      <c r="V50">
        <f t="shared" si="3"/>
        <v>262.5</v>
      </c>
      <c r="W50">
        <f t="shared" si="4"/>
        <v>262.5</v>
      </c>
    </row>
    <row r="51" spans="2:23" x14ac:dyDescent="0.25">
      <c r="B51">
        <v>4</v>
      </c>
      <c r="C51">
        <v>4</v>
      </c>
      <c r="F51">
        <f t="shared" si="0"/>
        <v>143.5</v>
      </c>
      <c r="G51">
        <f t="shared" si="0"/>
        <v>143.5</v>
      </c>
      <c r="J51">
        <v>4</v>
      </c>
      <c r="K51">
        <v>1</v>
      </c>
      <c r="N51">
        <f t="shared" si="1"/>
        <v>129</v>
      </c>
      <c r="O51">
        <f t="shared" si="2"/>
        <v>288</v>
      </c>
      <c r="R51">
        <v>4</v>
      </c>
      <c r="S51">
        <v>5</v>
      </c>
      <c r="V51">
        <f t="shared" si="3"/>
        <v>163</v>
      </c>
      <c r="W51">
        <f t="shared" si="4"/>
        <v>61.5</v>
      </c>
    </row>
    <row r="52" spans="2:23" x14ac:dyDescent="0.25">
      <c r="B52">
        <v>2</v>
      </c>
      <c r="C52">
        <v>1</v>
      </c>
      <c r="F52">
        <f t="shared" si="0"/>
        <v>254</v>
      </c>
      <c r="G52">
        <f t="shared" si="0"/>
        <v>287.5</v>
      </c>
      <c r="J52">
        <v>1</v>
      </c>
      <c r="K52">
        <v>4</v>
      </c>
      <c r="N52">
        <f t="shared" si="1"/>
        <v>288</v>
      </c>
      <c r="O52">
        <f t="shared" si="2"/>
        <v>129</v>
      </c>
      <c r="R52">
        <v>1</v>
      </c>
      <c r="S52">
        <v>2</v>
      </c>
      <c r="V52">
        <f t="shared" si="3"/>
        <v>289.5</v>
      </c>
      <c r="W52">
        <f t="shared" si="4"/>
        <v>262.5</v>
      </c>
    </row>
    <row r="53" spans="2:23" x14ac:dyDescent="0.25">
      <c r="B53">
        <v>4</v>
      </c>
      <c r="C53">
        <v>3</v>
      </c>
      <c r="F53">
        <f t="shared" si="0"/>
        <v>143.5</v>
      </c>
      <c r="G53">
        <f t="shared" si="0"/>
        <v>210</v>
      </c>
      <c r="J53">
        <v>3</v>
      </c>
      <c r="K53">
        <v>3</v>
      </c>
      <c r="N53">
        <f t="shared" si="1"/>
        <v>204</v>
      </c>
      <c r="O53">
        <f t="shared" si="2"/>
        <v>204</v>
      </c>
      <c r="R53">
        <v>3</v>
      </c>
      <c r="S53">
        <v>2</v>
      </c>
      <c r="V53">
        <f t="shared" si="3"/>
        <v>225</v>
      </c>
      <c r="W53">
        <f t="shared" si="4"/>
        <v>262.5</v>
      </c>
    </row>
    <row r="54" spans="2:23" x14ac:dyDescent="0.25">
      <c r="B54">
        <v>4</v>
      </c>
      <c r="C54">
        <v>1</v>
      </c>
      <c r="F54">
        <f t="shared" si="0"/>
        <v>143.5</v>
      </c>
      <c r="G54">
        <f t="shared" si="0"/>
        <v>287.5</v>
      </c>
      <c r="J54">
        <v>1</v>
      </c>
      <c r="K54">
        <v>4</v>
      </c>
      <c r="N54">
        <f t="shared" si="1"/>
        <v>288</v>
      </c>
      <c r="O54">
        <f t="shared" si="2"/>
        <v>129</v>
      </c>
      <c r="R54">
        <v>1</v>
      </c>
      <c r="S54">
        <v>5</v>
      </c>
      <c r="V54">
        <f t="shared" si="3"/>
        <v>289.5</v>
      </c>
      <c r="W54">
        <f t="shared" si="4"/>
        <v>61.5</v>
      </c>
    </row>
    <row r="55" spans="2:23" x14ac:dyDescent="0.25">
      <c r="B55">
        <v>2</v>
      </c>
      <c r="C55">
        <v>3</v>
      </c>
      <c r="F55">
        <f t="shared" si="0"/>
        <v>254</v>
      </c>
      <c r="G55">
        <f t="shared" si="0"/>
        <v>210</v>
      </c>
      <c r="J55">
        <v>3</v>
      </c>
      <c r="K55">
        <v>3</v>
      </c>
      <c r="N55">
        <f t="shared" si="1"/>
        <v>204</v>
      </c>
      <c r="O55">
        <f t="shared" si="2"/>
        <v>204</v>
      </c>
      <c r="R55">
        <v>3</v>
      </c>
      <c r="S55">
        <v>2</v>
      </c>
      <c r="V55">
        <f t="shared" si="3"/>
        <v>225</v>
      </c>
      <c r="W55">
        <f t="shared" si="4"/>
        <v>262.5</v>
      </c>
    </row>
    <row r="56" spans="2:23" x14ac:dyDescent="0.25">
      <c r="B56">
        <v>3</v>
      </c>
      <c r="C56">
        <v>3</v>
      </c>
      <c r="F56">
        <f t="shared" si="0"/>
        <v>210</v>
      </c>
      <c r="G56">
        <f t="shared" si="0"/>
        <v>210</v>
      </c>
      <c r="J56">
        <v>3</v>
      </c>
      <c r="K56">
        <v>1</v>
      </c>
      <c r="N56">
        <f t="shared" si="1"/>
        <v>204</v>
      </c>
      <c r="O56">
        <f t="shared" si="2"/>
        <v>288</v>
      </c>
      <c r="R56">
        <v>3</v>
      </c>
      <c r="S56">
        <v>1</v>
      </c>
      <c r="V56">
        <f t="shared" si="3"/>
        <v>225</v>
      </c>
      <c r="W56">
        <f t="shared" si="4"/>
        <v>289.5</v>
      </c>
    </row>
    <row r="57" spans="2:23" x14ac:dyDescent="0.25">
      <c r="B57">
        <v>1</v>
      </c>
      <c r="C57">
        <v>2</v>
      </c>
      <c r="F57">
        <f t="shared" si="0"/>
        <v>287.5</v>
      </c>
      <c r="G57">
        <f t="shared" si="0"/>
        <v>254</v>
      </c>
      <c r="J57">
        <v>2</v>
      </c>
      <c r="K57">
        <v>2</v>
      </c>
      <c r="N57">
        <f t="shared" si="1"/>
        <v>254.5</v>
      </c>
      <c r="O57">
        <f t="shared" si="2"/>
        <v>254.5</v>
      </c>
      <c r="R57">
        <v>2</v>
      </c>
      <c r="S57">
        <v>4</v>
      </c>
      <c r="V57">
        <f t="shared" si="3"/>
        <v>262.5</v>
      </c>
      <c r="W57">
        <f t="shared" si="4"/>
        <v>163</v>
      </c>
    </row>
    <row r="58" spans="2:23" x14ac:dyDescent="0.25">
      <c r="B58">
        <v>5</v>
      </c>
      <c r="C58">
        <v>2</v>
      </c>
      <c r="F58">
        <f t="shared" si="0"/>
        <v>50.5</v>
      </c>
      <c r="G58">
        <f t="shared" si="0"/>
        <v>254</v>
      </c>
      <c r="J58">
        <v>2</v>
      </c>
      <c r="K58">
        <v>4</v>
      </c>
      <c r="N58">
        <f t="shared" si="1"/>
        <v>254.5</v>
      </c>
      <c r="O58">
        <f t="shared" si="2"/>
        <v>129</v>
      </c>
      <c r="R58">
        <v>2</v>
      </c>
      <c r="S58">
        <v>4</v>
      </c>
      <c r="V58">
        <f t="shared" si="3"/>
        <v>262.5</v>
      </c>
      <c r="W58">
        <f t="shared" si="4"/>
        <v>163</v>
      </c>
    </row>
    <row r="59" spans="2:23" x14ac:dyDescent="0.25">
      <c r="B59">
        <v>4</v>
      </c>
      <c r="C59">
        <v>2</v>
      </c>
      <c r="F59">
        <f t="shared" si="0"/>
        <v>143.5</v>
      </c>
      <c r="G59">
        <f t="shared" si="0"/>
        <v>254</v>
      </c>
      <c r="J59">
        <v>2</v>
      </c>
      <c r="K59">
        <v>3</v>
      </c>
      <c r="N59">
        <f t="shared" si="1"/>
        <v>254.5</v>
      </c>
      <c r="O59">
        <f t="shared" si="2"/>
        <v>204</v>
      </c>
      <c r="R59">
        <v>2</v>
      </c>
      <c r="S59">
        <v>2</v>
      </c>
      <c r="V59">
        <f t="shared" si="3"/>
        <v>262.5</v>
      </c>
      <c r="W59">
        <f t="shared" si="4"/>
        <v>262.5</v>
      </c>
    </row>
    <row r="60" spans="2:23" x14ac:dyDescent="0.25">
      <c r="B60">
        <v>2</v>
      </c>
      <c r="C60">
        <v>3</v>
      </c>
      <c r="F60">
        <f t="shared" si="0"/>
        <v>254</v>
      </c>
      <c r="G60">
        <f t="shared" si="0"/>
        <v>210</v>
      </c>
      <c r="J60">
        <v>3</v>
      </c>
      <c r="K60">
        <v>5</v>
      </c>
      <c r="N60">
        <f t="shared" si="1"/>
        <v>204</v>
      </c>
      <c r="O60">
        <f t="shared" si="2"/>
        <v>42</v>
      </c>
      <c r="R60">
        <v>3</v>
      </c>
      <c r="S60">
        <v>3</v>
      </c>
      <c r="V60">
        <f t="shared" si="3"/>
        <v>225</v>
      </c>
      <c r="W60">
        <f t="shared" si="4"/>
        <v>225</v>
      </c>
    </row>
    <row r="61" spans="2:23" x14ac:dyDescent="0.25">
      <c r="B61">
        <v>4</v>
      </c>
      <c r="C61">
        <v>2</v>
      </c>
      <c r="F61">
        <f t="shared" si="0"/>
        <v>143.5</v>
      </c>
      <c r="G61">
        <f t="shared" si="0"/>
        <v>254</v>
      </c>
      <c r="J61">
        <v>2</v>
      </c>
      <c r="K61">
        <v>4</v>
      </c>
      <c r="N61">
        <f t="shared" si="1"/>
        <v>254.5</v>
      </c>
      <c r="O61">
        <f t="shared" si="2"/>
        <v>129</v>
      </c>
      <c r="R61">
        <v>2</v>
      </c>
      <c r="S61">
        <v>5</v>
      </c>
      <c r="V61">
        <f t="shared" si="3"/>
        <v>262.5</v>
      </c>
      <c r="W61">
        <f t="shared" si="4"/>
        <v>61.5</v>
      </c>
    </row>
    <row r="62" spans="2:23" x14ac:dyDescent="0.25">
      <c r="B62">
        <v>4</v>
      </c>
      <c r="C62">
        <v>4</v>
      </c>
      <c r="F62">
        <f t="shared" si="0"/>
        <v>143.5</v>
      </c>
      <c r="G62">
        <f t="shared" si="0"/>
        <v>143.5</v>
      </c>
      <c r="J62">
        <v>4</v>
      </c>
      <c r="K62">
        <v>4</v>
      </c>
      <c r="N62">
        <f t="shared" si="1"/>
        <v>129</v>
      </c>
      <c r="O62">
        <f t="shared" si="2"/>
        <v>129</v>
      </c>
      <c r="R62">
        <v>4</v>
      </c>
      <c r="S62">
        <v>3</v>
      </c>
      <c r="V62">
        <f t="shared" si="3"/>
        <v>163</v>
      </c>
      <c r="W62">
        <f t="shared" si="4"/>
        <v>225</v>
      </c>
    </row>
    <row r="63" spans="2:23" x14ac:dyDescent="0.25">
      <c r="B63">
        <v>3</v>
      </c>
      <c r="C63">
        <v>3</v>
      </c>
      <c r="F63">
        <f t="shared" si="0"/>
        <v>210</v>
      </c>
      <c r="G63">
        <f t="shared" si="0"/>
        <v>210</v>
      </c>
      <c r="J63">
        <v>3</v>
      </c>
      <c r="K63">
        <v>3</v>
      </c>
      <c r="N63">
        <f t="shared" si="1"/>
        <v>204</v>
      </c>
      <c r="O63">
        <f t="shared" si="2"/>
        <v>204</v>
      </c>
      <c r="R63">
        <v>3</v>
      </c>
      <c r="S63">
        <v>5</v>
      </c>
      <c r="V63">
        <f t="shared" si="3"/>
        <v>225</v>
      </c>
      <c r="W63">
        <f t="shared" si="4"/>
        <v>61.5</v>
      </c>
    </row>
    <row r="64" spans="2:23" x14ac:dyDescent="0.25">
      <c r="B64">
        <v>4</v>
      </c>
      <c r="C64">
        <v>4</v>
      </c>
      <c r="F64">
        <f t="shared" si="0"/>
        <v>143.5</v>
      </c>
      <c r="G64">
        <f t="shared" si="0"/>
        <v>143.5</v>
      </c>
      <c r="J64">
        <v>4</v>
      </c>
      <c r="K64">
        <v>2</v>
      </c>
      <c r="N64">
        <f t="shared" si="1"/>
        <v>129</v>
      </c>
      <c r="O64">
        <f t="shared" si="2"/>
        <v>254.5</v>
      </c>
      <c r="R64">
        <v>4</v>
      </c>
      <c r="S64">
        <v>4</v>
      </c>
      <c r="V64">
        <f t="shared" si="3"/>
        <v>163</v>
      </c>
      <c r="W64">
        <f t="shared" si="4"/>
        <v>163</v>
      </c>
    </row>
    <row r="65" spans="2:23" x14ac:dyDescent="0.25">
      <c r="B65">
        <v>4</v>
      </c>
      <c r="C65">
        <v>4</v>
      </c>
      <c r="F65">
        <f t="shared" si="0"/>
        <v>143.5</v>
      </c>
      <c r="G65">
        <f t="shared" si="0"/>
        <v>143.5</v>
      </c>
      <c r="J65">
        <v>4</v>
      </c>
      <c r="K65">
        <v>5</v>
      </c>
      <c r="N65">
        <f t="shared" si="1"/>
        <v>129</v>
      </c>
      <c r="O65">
        <f t="shared" si="2"/>
        <v>42</v>
      </c>
      <c r="R65">
        <v>4</v>
      </c>
      <c r="S65">
        <v>3</v>
      </c>
      <c r="V65">
        <f t="shared" si="3"/>
        <v>163</v>
      </c>
      <c r="W65">
        <f t="shared" si="4"/>
        <v>225</v>
      </c>
    </row>
    <row r="66" spans="2:23" x14ac:dyDescent="0.25">
      <c r="B66">
        <v>5</v>
      </c>
      <c r="C66">
        <v>5</v>
      </c>
      <c r="F66">
        <f t="shared" si="0"/>
        <v>50.5</v>
      </c>
      <c r="G66">
        <f t="shared" si="0"/>
        <v>50.5</v>
      </c>
      <c r="J66">
        <v>5</v>
      </c>
      <c r="K66">
        <v>5</v>
      </c>
      <c r="N66">
        <f t="shared" si="1"/>
        <v>42</v>
      </c>
      <c r="O66">
        <f t="shared" si="2"/>
        <v>42</v>
      </c>
      <c r="R66">
        <v>5</v>
      </c>
      <c r="S66">
        <v>5</v>
      </c>
      <c r="V66">
        <f t="shared" si="3"/>
        <v>61.5</v>
      </c>
      <c r="W66">
        <f t="shared" si="4"/>
        <v>61.5</v>
      </c>
    </row>
    <row r="67" spans="2:23" x14ac:dyDescent="0.25">
      <c r="B67">
        <v>3</v>
      </c>
      <c r="C67">
        <v>1</v>
      </c>
      <c r="F67">
        <f t="shared" ref="F67:G130" si="5">_xlfn.RANK.AVG(B67,$B$2:$C$151,0)</f>
        <v>210</v>
      </c>
      <c r="G67">
        <f t="shared" si="5"/>
        <v>287.5</v>
      </c>
      <c r="J67">
        <v>1</v>
      </c>
      <c r="K67">
        <v>1</v>
      </c>
      <c r="N67">
        <f t="shared" ref="N67:N130" si="6">_xlfn.RANK.AVG(J67,$J$2:$K$151,0)</f>
        <v>288</v>
      </c>
      <c r="O67">
        <f t="shared" ref="O67:O130" si="7">_xlfn.RANK.AVG(K67,$J$2:$K$151,0)</f>
        <v>288</v>
      </c>
      <c r="R67">
        <v>1</v>
      </c>
      <c r="S67">
        <v>4</v>
      </c>
      <c r="V67">
        <f t="shared" ref="V67:V130" si="8">_xlfn.RANK.AVG(R67,$R$2:$S$151,0)</f>
        <v>289.5</v>
      </c>
      <c r="W67">
        <f t="shared" ref="W67:W130" si="9">_xlfn.RANK.AVG(S67,$R$2:$S$151,0)</f>
        <v>163</v>
      </c>
    </row>
    <row r="68" spans="2:23" x14ac:dyDescent="0.25">
      <c r="B68">
        <v>5</v>
      </c>
      <c r="C68">
        <v>5</v>
      </c>
      <c r="F68">
        <f t="shared" si="5"/>
        <v>50.5</v>
      </c>
      <c r="G68">
        <f t="shared" si="5"/>
        <v>50.5</v>
      </c>
      <c r="J68">
        <v>5</v>
      </c>
      <c r="K68">
        <v>5</v>
      </c>
      <c r="N68">
        <f t="shared" si="6"/>
        <v>42</v>
      </c>
      <c r="O68">
        <f t="shared" si="7"/>
        <v>42</v>
      </c>
      <c r="R68">
        <v>5</v>
      </c>
      <c r="S68">
        <v>2</v>
      </c>
      <c r="V68">
        <f t="shared" si="8"/>
        <v>61.5</v>
      </c>
      <c r="W68">
        <f t="shared" si="9"/>
        <v>262.5</v>
      </c>
    </row>
    <row r="69" spans="2:23" x14ac:dyDescent="0.25">
      <c r="B69">
        <v>4</v>
      </c>
      <c r="C69">
        <v>3</v>
      </c>
      <c r="F69">
        <f t="shared" si="5"/>
        <v>143.5</v>
      </c>
      <c r="G69">
        <f t="shared" si="5"/>
        <v>210</v>
      </c>
      <c r="J69">
        <v>3</v>
      </c>
      <c r="K69">
        <v>5</v>
      </c>
      <c r="N69">
        <f t="shared" si="6"/>
        <v>204</v>
      </c>
      <c r="O69">
        <f t="shared" si="7"/>
        <v>42</v>
      </c>
      <c r="R69">
        <v>3</v>
      </c>
      <c r="S69">
        <v>4</v>
      </c>
      <c r="V69">
        <f t="shared" si="8"/>
        <v>225</v>
      </c>
      <c r="W69">
        <f t="shared" si="9"/>
        <v>163</v>
      </c>
    </row>
    <row r="70" spans="2:23" x14ac:dyDescent="0.25">
      <c r="B70">
        <v>2</v>
      </c>
      <c r="C70">
        <v>2</v>
      </c>
      <c r="F70">
        <f t="shared" si="5"/>
        <v>254</v>
      </c>
      <c r="G70">
        <f t="shared" si="5"/>
        <v>254</v>
      </c>
      <c r="J70">
        <v>2</v>
      </c>
      <c r="K70">
        <v>2</v>
      </c>
      <c r="N70">
        <f t="shared" si="6"/>
        <v>254.5</v>
      </c>
      <c r="O70">
        <f t="shared" si="7"/>
        <v>254.5</v>
      </c>
      <c r="R70">
        <v>2</v>
      </c>
      <c r="S70">
        <v>4</v>
      </c>
      <c r="V70">
        <f t="shared" si="8"/>
        <v>262.5</v>
      </c>
      <c r="W70">
        <f t="shared" si="9"/>
        <v>163</v>
      </c>
    </row>
    <row r="71" spans="2:23" x14ac:dyDescent="0.25">
      <c r="B71">
        <v>4</v>
      </c>
      <c r="C71">
        <v>3</v>
      </c>
      <c r="F71">
        <f t="shared" si="5"/>
        <v>143.5</v>
      </c>
      <c r="G71">
        <f t="shared" si="5"/>
        <v>210</v>
      </c>
      <c r="J71">
        <v>3</v>
      </c>
      <c r="K71">
        <v>4</v>
      </c>
      <c r="N71">
        <f t="shared" si="6"/>
        <v>204</v>
      </c>
      <c r="O71">
        <f t="shared" si="7"/>
        <v>129</v>
      </c>
      <c r="R71">
        <v>3</v>
      </c>
      <c r="S71">
        <v>4</v>
      </c>
      <c r="V71">
        <f t="shared" si="8"/>
        <v>225</v>
      </c>
      <c r="W71">
        <f t="shared" si="9"/>
        <v>163</v>
      </c>
    </row>
    <row r="72" spans="2:23" x14ac:dyDescent="0.25">
      <c r="B72">
        <v>3</v>
      </c>
      <c r="C72">
        <v>5</v>
      </c>
      <c r="F72">
        <f t="shared" si="5"/>
        <v>210</v>
      </c>
      <c r="G72">
        <f t="shared" si="5"/>
        <v>50.5</v>
      </c>
      <c r="J72">
        <v>5</v>
      </c>
      <c r="K72">
        <v>4</v>
      </c>
      <c r="N72">
        <f t="shared" si="6"/>
        <v>42</v>
      </c>
      <c r="O72">
        <f t="shared" si="7"/>
        <v>129</v>
      </c>
      <c r="R72">
        <v>5</v>
      </c>
      <c r="S72">
        <v>2</v>
      </c>
      <c r="V72">
        <f t="shared" si="8"/>
        <v>61.5</v>
      </c>
      <c r="W72">
        <f t="shared" si="9"/>
        <v>262.5</v>
      </c>
    </row>
    <row r="73" spans="2:23" x14ac:dyDescent="0.25">
      <c r="B73">
        <v>5</v>
      </c>
      <c r="C73">
        <v>5</v>
      </c>
      <c r="F73">
        <f t="shared" si="5"/>
        <v>50.5</v>
      </c>
      <c r="G73">
        <f t="shared" si="5"/>
        <v>50.5</v>
      </c>
      <c r="J73">
        <v>5</v>
      </c>
      <c r="K73">
        <v>5</v>
      </c>
      <c r="N73">
        <f t="shared" si="6"/>
        <v>42</v>
      </c>
      <c r="O73">
        <f t="shared" si="7"/>
        <v>42</v>
      </c>
      <c r="R73">
        <v>5</v>
      </c>
      <c r="S73">
        <v>5</v>
      </c>
      <c r="V73">
        <f t="shared" si="8"/>
        <v>61.5</v>
      </c>
      <c r="W73">
        <f t="shared" si="9"/>
        <v>61.5</v>
      </c>
    </row>
    <row r="74" spans="2:23" x14ac:dyDescent="0.25">
      <c r="B74">
        <v>5</v>
      </c>
      <c r="C74">
        <v>5</v>
      </c>
      <c r="F74">
        <f t="shared" si="5"/>
        <v>50.5</v>
      </c>
      <c r="G74">
        <f t="shared" si="5"/>
        <v>50.5</v>
      </c>
      <c r="J74">
        <v>5</v>
      </c>
      <c r="K74">
        <v>3</v>
      </c>
      <c r="N74">
        <f t="shared" si="6"/>
        <v>42</v>
      </c>
      <c r="O74">
        <f t="shared" si="7"/>
        <v>204</v>
      </c>
      <c r="R74">
        <v>5</v>
      </c>
      <c r="S74">
        <v>5</v>
      </c>
      <c r="V74">
        <f t="shared" si="8"/>
        <v>61.5</v>
      </c>
      <c r="W74">
        <f t="shared" si="9"/>
        <v>61.5</v>
      </c>
    </row>
    <row r="75" spans="2:23" x14ac:dyDescent="0.25">
      <c r="B75">
        <v>2</v>
      </c>
      <c r="C75">
        <v>2</v>
      </c>
      <c r="F75">
        <f t="shared" si="5"/>
        <v>254</v>
      </c>
      <c r="G75">
        <f t="shared" si="5"/>
        <v>254</v>
      </c>
      <c r="J75">
        <v>2</v>
      </c>
      <c r="K75">
        <v>2</v>
      </c>
      <c r="N75">
        <f t="shared" si="6"/>
        <v>254.5</v>
      </c>
      <c r="O75">
        <f t="shared" si="7"/>
        <v>254.5</v>
      </c>
      <c r="R75">
        <v>2</v>
      </c>
      <c r="S75">
        <v>2</v>
      </c>
      <c r="V75">
        <f t="shared" si="8"/>
        <v>262.5</v>
      </c>
      <c r="W75">
        <f t="shared" si="9"/>
        <v>262.5</v>
      </c>
    </row>
    <row r="76" spans="2:23" x14ac:dyDescent="0.25">
      <c r="B76">
        <v>5</v>
      </c>
      <c r="C76">
        <v>5</v>
      </c>
      <c r="F76">
        <f t="shared" si="5"/>
        <v>50.5</v>
      </c>
      <c r="G76">
        <f t="shared" si="5"/>
        <v>50.5</v>
      </c>
      <c r="J76">
        <v>5</v>
      </c>
      <c r="K76">
        <v>5</v>
      </c>
      <c r="N76">
        <f t="shared" si="6"/>
        <v>42</v>
      </c>
      <c r="O76">
        <f t="shared" si="7"/>
        <v>42</v>
      </c>
      <c r="R76">
        <v>5</v>
      </c>
      <c r="S76">
        <v>5</v>
      </c>
      <c r="V76">
        <f t="shared" si="8"/>
        <v>61.5</v>
      </c>
      <c r="W76">
        <f t="shared" si="9"/>
        <v>61.5</v>
      </c>
    </row>
    <row r="77" spans="2:23" x14ac:dyDescent="0.25">
      <c r="B77">
        <v>5</v>
      </c>
      <c r="C77">
        <v>5</v>
      </c>
      <c r="F77">
        <f t="shared" si="5"/>
        <v>50.5</v>
      </c>
      <c r="G77">
        <f t="shared" si="5"/>
        <v>50.5</v>
      </c>
      <c r="J77">
        <v>5</v>
      </c>
      <c r="K77">
        <v>4</v>
      </c>
      <c r="N77">
        <f t="shared" si="6"/>
        <v>42</v>
      </c>
      <c r="O77">
        <f t="shared" si="7"/>
        <v>129</v>
      </c>
      <c r="R77">
        <v>5</v>
      </c>
      <c r="S77">
        <v>5</v>
      </c>
      <c r="V77">
        <f t="shared" si="8"/>
        <v>61.5</v>
      </c>
      <c r="W77">
        <f t="shared" si="9"/>
        <v>61.5</v>
      </c>
    </row>
    <row r="78" spans="2:23" x14ac:dyDescent="0.25">
      <c r="B78">
        <v>4</v>
      </c>
      <c r="C78">
        <v>4</v>
      </c>
      <c r="F78">
        <f t="shared" si="5"/>
        <v>143.5</v>
      </c>
      <c r="G78">
        <f t="shared" si="5"/>
        <v>143.5</v>
      </c>
      <c r="J78">
        <v>4</v>
      </c>
      <c r="K78">
        <v>4</v>
      </c>
      <c r="N78">
        <f t="shared" si="6"/>
        <v>129</v>
      </c>
      <c r="O78">
        <f t="shared" si="7"/>
        <v>129</v>
      </c>
      <c r="R78">
        <v>4</v>
      </c>
      <c r="S78">
        <v>4</v>
      </c>
      <c r="V78">
        <f t="shared" si="8"/>
        <v>163</v>
      </c>
      <c r="W78">
        <f t="shared" si="9"/>
        <v>163</v>
      </c>
    </row>
    <row r="79" spans="2:23" x14ac:dyDescent="0.25">
      <c r="B79">
        <v>3</v>
      </c>
      <c r="C79">
        <v>3</v>
      </c>
      <c r="F79">
        <f t="shared" si="5"/>
        <v>210</v>
      </c>
      <c r="G79">
        <f t="shared" si="5"/>
        <v>210</v>
      </c>
      <c r="J79">
        <v>3</v>
      </c>
      <c r="K79">
        <v>1</v>
      </c>
      <c r="N79">
        <f t="shared" si="6"/>
        <v>204</v>
      </c>
      <c r="O79">
        <f t="shared" si="7"/>
        <v>288</v>
      </c>
      <c r="R79">
        <v>3</v>
      </c>
      <c r="S79">
        <v>2</v>
      </c>
      <c r="V79">
        <f t="shared" si="8"/>
        <v>225</v>
      </c>
      <c r="W79">
        <f t="shared" si="9"/>
        <v>262.5</v>
      </c>
    </row>
    <row r="80" spans="2:23" x14ac:dyDescent="0.25">
      <c r="B80">
        <v>2</v>
      </c>
      <c r="C80">
        <v>3</v>
      </c>
      <c r="F80">
        <f t="shared" si="5"/>
        <v>254</v>
      </c>
      <c r="G80">
        <f t="shared" si="5"/>
        <v>210</v>
      </c>
      <c r="J80">
        <v>3</v>
      </c>
      <c r="K80">
        <v>3</v>
      </c>
      <c r="N80">
        <f t="shared" si="6"/>
        <v>204</v>
      </c>
      <c r="O80">
        <f t="shared" si="7"/>
        <v>204</v>
      </c>
      <c r="R80">
        <v>3</v>
      </c>
      <c r="S80">
        <v>3</v>
      </c>
      <c r="V80">
        <f t="shared" si="8"/>
        <v>225</v>
      </c>
      <c r="W80">
        <f t="shared" si="9"/>
        <v>225</v>
      </c>
    </row>
    <row r="81" spans="2:23" x14ac:dyDescent="0.25">
      <c r="B81">
        <v>5</v>
      </c>
      <c r="C81">
        <v>5</v>
      </c>
      <c r="F81">
        <f t="shared" si="5"/>
        <v>50.5</v>
      </c>
      <c r="G81">
        <f t="shared" si="5"/>
        <v>50.5</v>
      </c>
      <c r="J81">
        <v>5</v>
      </c>
      <c r="K81">
        <v>5</v>
      </c>
      <c r="N81">
        <f t="shared" si="6"/>
        <v>42</v>
      </c>
      <c r="O81">
        <f t="shared" si="7"/>
        <v>42</v>
      </c>
      <c r="R81">
        <v>5</v>
      </c>
      <c r="S81">
        <v>2</v>
      </c>
      <c r="V81">
        <f t="shared" si="8"/>
        <v>61.5</v>
      </c>
      <c r="W81">
        <f t="shared" si="9"/>
        <v>262.5</v>
      </c>
    </row>
    <row r="82" spans="2:23" x14ac:dyDescent="0.25">
      <c r="B82">
        <v>5</v>
      </c>
      <c r="C82">
        <v>1</v>
      </c>
      <c r="F82">
        <f t="shared" si="5"/>
        <v>50.5</v>
      </c>
      <c r="G82">
        <f t="shared" si="5"/>
        <v>287.5</v>
      </c>
      <c r="J82">
        <v>1</v>
      </c>
      <c r="K82">
        <v>3</v>
      </c>
      <c r="N82">
        <f t="shared" si="6"/>
        <v>288</v>
      </c>
      <c r="O82">
        <f t="shared" si="7"/>
        <v>204</v>
      </c>
      <c r="R82">
        <v>1</v>
      </c>
      <c r="S82">
        <v>1</v>
      </c>
      <c r="V82">
        <f t="shared" si="8"/>
        <v>289.5</v>
      </c>
      <c r="W82">
        <f t="shared" si="9"/>
        <v>289.5</v>
      </c>
    </row>
    <row r="83" spans="2:23" x14ac:dyDescent="0.25">
      <c r="B83">
        <v>3</v>
      </c>
      <c r="C83">
        <v>4</v>
      </c>
      <c r="F83">
        <f t="shared" si="5"/>
        <v>210</v>
      </c>
      <c r="G83">
        <f t="shared" si="5"/>
        <v>143.5</v>
      </c>
      <c r="J83">
        <v>4</v>
      </c>
      <c r="K83">
        <v>2</v>
      </c>
      <c r="N83">
        <f t="shared" si="6"/>
        <v>129</v>
      </c>
      <c r="O83">
        <f t="shared" si="7"/>
        <v>254.5</v>
      </c>
      <c r="R83">
        <v>4</v>
      </c>
      <c r="S83">
        <v>1</v>
      </c>
      <c r="V83">
        <f t="shared" si="8"/>
        <v>163</v>
      </c>
      <c r="W83">
        <f t="shared" si="9"/>
        <v>289.5</v>
      </c>
    </row>
    <row r="84" spans="2:23" x14ac:dyDescent="0.25">
      <c r="B84">
        <v>5</v>
      </c>
      <c r="C84">
        <v>5</v>
      </c>
      <c r="F84">
        <f t="shared" si="5"/>
        <v>50.5</v>
      </c>
      <c r="G84">
        <f t="shared" si="5"/>
        <v>50.5</v>
      </c>
      <c r="J84">
        <v>5</v>
      </c>
      <c r="K84">
        <v>5</v>
      </c>
      <c r="N84">
        <f t="shared" si="6"/>
        <v>42</v>
      </c>
      <c r="O84">
        <f t="shared" si="7"/>
        <v>42</v>
      </c>
      <c r="R84">
        <v>5</v>
      </c>
      <c r="S84">
        <v>3</v>
      </c>
      <c r="V84">
        <f t="shared" si="8"/>
        <v>61.5</v>
      </c>
      <c r="W84">
        <f t="shared" si="9"/>
        <v>225</v>
      </c>
    </row>
    <row r="85" spans="2:23" x14ac:dyDescent="0.25">
      <c r="B85">
        <v>5</v>
      </c>
      <c r="C85">
        <v>4</v>
      </c>
      <c r="F85">
        <f t="shared" si="5"/>
        <v>50.5</v>
      </c>
      <c r="G85">
        <f t="shared" si="5"/>
        <v>143.5</v>
      </c>
      <c r="J85">
        <v>4</v>
      </c>
      <c r="K85">
        <v>3</v>
      </c>
      <c r="N85">
        <f t="shared" si="6"/>
        <v>129</v>
      </c>
      <c r="O85">
        <f t="shared" si="7"/>
        <v>204</v>
      </c>
      <c r="R85">
        <v>4</v>
      </c>
      <c r="S85">
        <v>1</v>
      </c>
      <c r="V85">
        <f t="shared" si="8"/>
        <v>163</v>
      </c>
      <c r="W85">
        <f t="shared" si="9"/>
        <v>289.5</v>
      </c>
    </row>
    <row r="86" spans="2:23" x14ac:dyDescent="0.25">
      <c r="B86">
        <v>5</v>
      </c>
      <c r="C86">
        <v>4</v>
      </c>
      <c r="F86">
        <f t="shared" si="5"/>
        <v>50.5</v>
      </c>
      <c r="G86">
        <f t="shared" si="5"/>
        <v>143.5</v>
      </c>
      <c r="J86">
        <v>4</v>
      </c>
      <c r="K86">
        <v>2</v>
      </c>
      <c r="N86">
        <f t="shared" si="6"/>
        <v>129</v>
      </c>
      <c r="O86">
        <f t="shared" si="7"/>
        <v>254.5</v>
      </c>
      <c r="R86">
        <v>4</v>
      </c>
      <c r="S86">
        <v>1</v>
      </c>
      <c r="V86">
        <f t="shared" si="8"/>
        <v>163</v>
      </c>
      <c r="W86">
        <f t="shared" si="9"/>
        <v>289.5</v>
      </c>
    </row>
    <row r="87" spans="2:23" x14ac:dyDescent="0.25">
      <c r="B87">
        <v>5</v>
      </c>
      <c r="C87">
        <v>4</v>
      </c>
      <c r="F87">
        <f t="shared" si="5"/>
        <v>50.5</v>
      </c>
      <c r="G87">
        <f t="shared" si="5"/>
        <v>143.5</v>
      </c>
      <c r="J87">
        <v>4</v>
      </c>
      <c r="K87">
        <v>4</v>
      </c>
      <c r="N87">
        <f t="shared" si="6"/>
        <v>129</v>
      </c>
      <c r="O87">
        <f t="shared" si="7"/>
        <v>129</v>
      </c>
      <c r="R87">
        <v>4</v>
      </c>
      <c r="S87">
        <v>2</v>
      </c>
      <c r="V87">
        <f t="shared" si="8"/>
        <v>163</v>
      </c>
      <c r="W87">
        <f t="shared" si="9"/>
        <v>262.5</v>
      </c>
    </row>
    <row r="88" spans="2:23" x14ac:dyDescent="0.25">
      <c r="B88">
        <v>5</v>
      </c>
      <c r="C88">
        <v>5</v>
      </c>
      <c r="F88">
        <f t="shared" si="5"/>
        <v>50.5</v>
      </c>
      <c r="G88">
        <f t="shared" si="5"/>
        <v>50.5</v>
      </c>
      <c r="J88">
        <v>5</v>
      </c>
      <c r="K88">
        <v>5</v>
      </c>
      <c r="N88">
        <f t="shared" si="6"/>
        <v>42</v>
      </c>
      <c r="O88">
        <f t="shared" si="7"/>
        <v>42</v>
      </c>
      <c r="R88">
        <v>5</v>
      </c>
      <c r="S88">
        <v>5</v>
      </c>
      <c r="V88">
        <f t="shared" si="8"/>
        <v>61.5</v>
      </c>
      <c r="W88">
        <f t="shared" si="9"/>
        <v>61.5</v>
      </c>
    </row>
    <row r="89" spans="2:23" x14ac:dyDescent="0.25">
      <c r="B89">
        <v>5</v>
      </c>
      <c r="C89">
        <v>2</v>
      </c>
      <c r="F89">
        <f t="shared" si="5"/>
        <v>50.5</v>
      </c>
      <c r="G89">
        <f t="shared" si="5"/>
        <v>254</v>
      </c>
      <c r="J89">
        <v>2</v>
      </c>
      <c r="K89">
        <v>4</v>
      </c>
      <c r="N89">
        <f t="shared" si="6"/>
        <v>254.5</v>
      </c>
      <c r="O89">
        <f t="shared" si="7"/>
        <v>129</v>
      </c>
      <c r="R89">
        <v>2</v>
      </c>
      <c r="S89">
        <v>5</v>
      </c>
      <c r="V89">
        <f t="shared" si="8"/>
        <v>262.5</v>
      </c>
      <c r="W89">
        <f t="shared" si="9"/>
        <v>61.5</v>
      </c>
    </row>
    <row r="90" spans="2:23" x14ac:dyDescent="0.25">
      <c r="B90">
        <v>4</v>
      </c>
      <c r="C90">
        <v>4</v>
      </c>
      <c r="F90">
        <f t="shared" si="5"/>
        <v>143.5</v>
      </c>
      <c r="G90">
        <f t="shared" si="5"/>
        <v>143.5</v>
      </c>
      <c r="J90">
        <v>4</v>
      </c>
      <c r="K90">
        <v>3</v>
      </c>
      <c r="N90">
        <f t="shared" si="6"/>
        <v>129</v>
      </c>
      <c r="O90">
        <f t="shared" si="7"/>
        <v>204</v>
      </c>
      <c r="R90">
        <v>4</v>
      </c>
      <c r="S90">
        <v>1</v>
      </c>
      <c r="V90">
        <f t="shared" si="8"/>
        <v>163</v>
      </c>
      <c r="W90">
        <f t="shared" si="9"/>
        <v>289.5</v>
      </c>
    </row>
    <row r="91" spans="2:23" x14ac:dyDescent="0.25">
      <c r="B91">
        <v>4</v>
      </c>
      <c r="C91">
        <v>5</v>
      </c>
      <c r="F91">
        <f t="shared" si="5"/>
        <v>143.5</v>
      </c>
      <c r="G91">
        <f t="shared" si="5"/>
        <v>50.5</v>
      </c>
      <c r="J91">
        <v>5</v>
      </c>
      <c r="K91">
        <v>4</v>
      </c>
      <c r="N91">
        <f t="shared" si="6"/>
        <v>42</v>
      </c>
      <c r="O91">
        <f t="shared" si="7"/>
        <v>129</v>
      </c>
      <c r="R91">
        <v>5</v>
      </c>
      <c r="S91">
        <v>3</v>
      </c>
      <c r="V91">
        <f t="shared" si="8"/>
        <v>61.5</v>
      </c>
      <c r="W91">
        <f t="shared" si="9"/>
        <v>225</v>
      </c>
    </row>
    <row r="92" spans="2:23" x14ac:dyDescent="0.25">
      <c r="B92">
        <v>5</v>
      </c>
      <c r="C92">
        <v>4</v>
      </c>
      <c r="F92">
        <f t="shared" si="5"/>
        <v>50.5</v>
      </c>
      <c r="G92">
        <f t="shared" si="5"/>
        <v>143.5</v>
      </c>
      <c r="J92">
        <v>4</v>
      </c>
      <c r="K92">
        <v>5</v>
      </c>
      <c r="N92">
        <f t="shared" si="6"/>
        <v>129</v>
      </c>
      <c r="O92">
        <f t="shared" si="7"/>
        <v>42</v>
      </c>
      <c r="R92">
        <v>4</v>
      </c>
      <c r="S92">
        <v>5</v>
      </c>
      <c r="V92">
        <f t="shared" si="8"/>
        <v>163</v>
      </c>
      <c r="W92">
        <f t="shared" si="9"/>
        <v>61.5</v>
      </c>
    </row>
    <row r="93" spans="2:23" x14ac:dyDescent="0.25">
      <c r="B93">
        <v>5</v>
      </c>
      <c r="C93">
        <v>5</v>
      </c>
      <c r="F93">
        <f t="shared" si="5"/>
        <v>50.5</v>
      </c>
      <c r="G93">
        <f t="shared" si="5"/>
        <v>50.5</v>
      </c>
      <c r="J93">
        <v>5</v>
      </c>
      <c r="K93">
        <v>5</v>
      </c>
      <c r="N93">
        <f t="shared" si="6"/>
        <v>42</v>
      </c>
      <c r="O93">
        <f t="shared" si="7"/>
        <v>42</v>
      </c>
      <c r="R93">
        <v>5</v>
      </c>
      <c r="S93">
        <v>5</v>
      </c>
      <c r="V93">
        <f t="shared" si="8"/>
        <v>61.5</v>
      </c>
      <c r="W93">
        <f t="shared" si="9"/>
        <v>61.5</v>
      </c>
    </row>
    <row r="94" spans="2:23" x14ac:dyDescent="0.25">
      <c r="B94">
        <v>3</v>
      </c>
      <c r="C94">
        <v>4</v>
      </c>
      <c r="F94">
        <f t="shared" si="5"/>
        <v>210</v>
      </c>
      <c r="G94">
        <f t="shared" si="5"/>
        <v>143.5</v>
      </c>
      <c r="J94">
        <v>4</v>
      </c>
      <c r="K94">
        <v>4</v>
      </c>
      <c r="N94">
        <f t="shared" si="6"/>
        <v>129</v>
      </c>
      <c r="O94">
        <f t="shared" si="7"/>
        <v>129</v>
      </c>
      <c r="R94">
        <v>4</v>
      </c>
      <c r="S94">
        <v>3</v>
      </c>
      <c r="V94">
        <f t="shared" si="8"/>
        <v>163</v>
      </c>
      <c r="W94">
        <f t="shared" si="9"/>
        <v>225</v>
      </c>
    </row>
    <row r="95" spans="2:23" x14ac:dyDescent="0.25">
      <c r="B95">
        <v>1</v>
      </c>
      <c r="C95">
        <v>4</v>
      </c>
      <c r="F95">
        <f t="shared" si="5"/>
        <v>287.5</v>
      </c>
      <c r="G95">
        <f t="shared" si="5"/>
        <v>143.5</v>
      </c>
      <c r="J95">
        <v>4</v>
      </c>
      <c r="K95">
        <v>5</v>
      </c>
      <c r="N95">
        <f t="shared" si="6"/>
        <v>129</v>
      </c>
      <c r="O95">
        <f t="shared" si="7"/>
        <v>42</v>
      </c>
      <c r="R95">
        <v>4</v>
      </c>
      <c r="S95">
        <v>5</v>
      </c>
      <c r="V95">
        <f t="shared" si="8"/>
        <v>163</v>
      </c>
      <c r="W95">
        <f t="shared" si="9"/>
        <v>61.5</v>
      </c>
    </row>
    <row r="96" spans="2:23" x14ac:dyDescent="0.25">
      <c r="B96">
        <v>5</v>
      </c>
      <c r="C96">
        <v>3</v>
      </c>
      <c r="F96">
        <f t="shared" si="5"/>
        <v>50.5</v>
      </c>
      <c r="G96">
        <f t="shared" si="5"/>
        <v>210</v>
      </c>
      <c r="J96">
        <v>3</v>
      </c>
      <c r="K96">
        <v>5</v>
      </c>
      <c r="N96">
        <f t="shared" si="6"/>
        <v>204</v>
      </c>
      <c r="O96">
        <f t="shared" si="7"/>
        <v>42</v>
      </c>
      <c r="R96">
        <v>3</v>
      </c>
      <c r="S96">
        <v>5</v>
      </c>
      <c r="V96">
        <f t="shared" si="8"/>
        <v>225</v>
      </c>
      <c r="W96">
        <f t="shared" si="9"/>
        <v>61.5</v>
      </c>
    </row>
    <row r="97" spans="2:23" x14ac:dyDescent="0.25">
      <c r="B97">
        <v>2</v>
      </c>
      <c r="C97">
        <v>3</v>
      </c>
      <c r="F97">
        <f t="shared" si="5"/>
        <v>254</v>
      </c>
      <c r="G97">
        <f t="shared" si="5"/>
        <v>210</v>
      </c>
      <c r="J97">
        <v>3</v>
      </c>
      <c r="K97">
        <v>4</v>
      </c>
      <c r="N97">
        <f t="shared" si="6"/>
        <v>204</v>
      </c>
      <c r="O97">
        <f t="shared" si="7"/>
        <v>129</v>
      </c>
      <c r="R97">
        <v>3</v>
      </c>
      <c r="S97">
        <v>4</v>
      </c>
      <c r="V97">
        <f t="shared" si="8"/>
        <v>225</v>
      </c>
      <c r="W97">
        <f t="shared" si="9"/>
        <v>163</v>
      </c>
    </row>
    <row r="98" spans="2:23" x14ac:dyDescent="0.25">
      <c r="B98">
        <v>3</v>
      </c>
      <c r="C98">
        <v>1</v>
      </c>
      <c r="F98">
        <f t="shared" si="5"/>
        <v>210</v>
      </c>
      <c r="G98">
        <f t="shared" si="5"/>
        <v>287.5</v>
      </c>
      <c r="J98">
        <v>1</v>
      </c>
      <c r="K98">
        <v>2</v>
      </c>
      <c r="N98">
        <f t="shared" si="6"/>
        <v>288</v>
      </c>
      <c r="O98">
        <f t="shared" si="7"/>
        <v>254.5</v>
      </c>
      <c r="R98">
        <v>1</v>
      </c>
      <c r="S98">
        <v>5</v>
      </c>
      <c r="V98">
        <f t="shared" si="8"/>
        <v>289.5</v>
      </c>
      <c r="W98">
        <f t="shared" si="9"/>
        <v>61.5</v>
      </c>
    </row>
    <row r="99" spans="2:23" x14ac:dyDescent="0.25">
      <c r="B99">
        <v>4</v>
      </c>
      <c r="C99">
        <v>5</v>
      </c>
      <c r="F99">
        <f t="shared" si="5"/>
        <v>143.5</v>
      </c>
      <c r="G99">
        <f t="shared" si="5"/>
        <v>50.5</v>
      </c>
      <c r="J99">
        <v>5</v>
      </c>
      <c r="K99">
        <v>3</v>
      </c>
      <c r="N99">
        <f t="shared" si="6"/>
        <v>42</v>
      </c>
      <c r="O99">
        <f t="shared" si="7"/>
        <v>204</v>
      </c>
      <c r="R99">
        <v>5</v>
      </c>
      <c r="S99">
        <v>5</v>
      </c>
      <c r="V99">
        <f t="shared" si="8"/>
        <v>61.5</v>
      </c>
      <c r="W99">
        <f t="shared" si="9"/>
        <v>61.5</v>
      </c>
    </row>
    <row r="100" spans="2:23" x14ac:dyDescent="0.25">
      <c r="B100">
        <v>5</v>
      </c>
      <c r="C100">
        <v>5</v>
      </c>
      <c r="F100">
        <f t="shared" si="5"/>
        <v>50.5</v>
      </c>
      <c r="G100">
        <f t="shared" si="5"/>
        <v>50.5</v>
      </c>
      <c r="J100">
        <v>5</v>
      </c>
      <c r="K100">
        <v>5</v>
      </c>
      <c r="N100">
        <f t="shared" si="6"/>
        <v>42</v>
      </c>
      <c r="O100">
        <f t="shared" si="7"/>
        <v>42</v>
      </c>
      <c r="R100">
        <v>5</v>
      </c>
      <c r="S100">
        <v>5</v>
      </c>
      <c r="V100">
        <f t="shared" si="8"/>
        <v>61.5</v>
      </c>
      <c r="W100">
        <f t="shared" si="9"/>
        <v>61.5</v>
      </c>
    </row>
    <row r="101" spans="2:23" x14ac:dyDescent="0.25">
      <c r="B101">
        <v>1</v>
      </c>
      <c r="C101">
        <v>5</v>
      </c>
      <c r="F101">
        <f t="shared" si="5"/>
        <v>287.5</v>
      </c>
      <c r="G101">
        <f t="shared" si="5"/>
        <v>50.5</v>
      </c>
      <c r="J101">
        <v>5</v>
      </c>
      <c r="K101">
        <v>5</v>
      </c>
      <c r="N101">
        <f t="shared" si="6"/>
        <v>42</v>
      </c>
      <c r="O101">
        <f t="shared" si="7"/>
        <v>42</v>
      </c>
      <c r="R101">
        <v>5</v>
      </c>
      <c r="S101">
        <v>5</v>
      </c>
      <c r="V101">
        <f t="shared" si="8"/>
        <v>61.5</v>
      </c>
      <c r="W101">
        <f t="shared" si="9"/>
        <v>61.5</v>
      </c>
    </row>
    <row r="102" spans="2:23" x14ac:dyDescent="0.25">
      <c r="B102">
        <v>4</v>
      </c>
      <c r="C102">
        <v>4</v>
      </c>
      <c r="F102">
        <f t="shared" si="5"/>
        <v>143.5</v>
      </c>
      <c r="G102">
        <f t="shared" si="5"/>
        <v>143.5</v>
      </c>
      <c r="J102">
        <v>4</v>
      </c>
      <c r="K102">
        <v>5</v>
      </c>
      <c r="N102">
        <f t="shared" si="6"/>
        <v>129</v>
      </c>
      <c r="O102">
        <f t="shared" si="7"/>
        <v>42</v>
      </c>
      <c r="R102">
        <v>4</v>
      </c>
      <c r="S102">
        <v>5</v>
      </c>
      <c r="V102">
        <f t="shared" si="8"/>
        <v>163</v>
      </c>
      <c r="W102">
        <f t="shared" si="9"/>
        <v>61.5</v>
      </c>
    </row>
    <row r="103" spans="2:23" x14ac:dyDescent="0.25">
      <c r="B103">
        <v>5</v>
      </c>
      <c r="C103">
        <v>5</v>
      </c>
      <c r="F103">
        <f t="shared" si="5"/>
        <v>50.5</v>
      </c>
      <c r="G103">
        <f t="shared" si="5"/>
        <v>50.5</v>
      </c>
      <c r="J103">
        <v>5</v>
      </c>
      <c r="K103">
        <v>5</v>
      </c>
      <c r="N103">
        <f t="shared" si="6"/>
        <v>42</v>
      </c>
      <c r="O103">
        <f t="shared" si="7"/>
        <v>42</v>
      </c>
      <c r="R103">
        <v>5</v>
      </c>
      <c r="S103">
        <v>5</v>
      </c>
      <c r="V103">
        <f t="shared" si="8"/>
        <v>61.5</v>
      </c>
      <c r="W103">
        <f t="shared" si="9"/>
        <v>61.5</v>
      </c>
    </row>
    <row r="104" spans="2:23" x14ac:dyDescent="0.25">
      <c r="B104">
        <v>5</v>
      </c>
      <c r="C104">
        <v>5</v>
      </c>
      <c r="F104">
        <f t="shared" si="5"/>
        <v>50.5</v>
      </c>
      <c r="G104">
        <f t="shared" si="5"/>
        <v>50.5</v>
      </c>
      <c r="J104">
        <v>5</v>
      </c>
      <c r="K104">
        <v>4</v>
      </c>
      <c r="N104">
        <f t="shared" si="6"/>
        <v>42</v>
      </c>
      <c r="O104">
        <f t="shared" si="7"/>
        <v>129</v>
      </c>
      <c r="R104">
        <v>5</v>
      </c>
      <c r="S104">
        <v>2</v>
      </c>
      <c r="V104">
        <f t="shared" si="8"/>
        <v>61.5</v>
      </c>
      <c r="W104">
        <f t="shared" si="9"/>
        <v>262.5</v>
      </c>
    </row>
    <row r="105" spans="2:23" x14ac:dyDescent="0.25">
      <c r="B105">
        <v>5</v>
      </c>
      <c r="C105">
        <v>5</v>
      </c>
      <c r="F105">
        <f t="shared" si="5"/>
        <v>50.5</v>
      </c>
      <c r="G105">
        <f t="shared" si="5"/>
        <v>50.5</v>
      </c>
      <c r="J105">
        <v>5</v>
      </c>
      <c r="K105">
        <v>5</v>
      </c>
      <c r="N105">
        <f t="shared" si="6"/>
        <v>42</v>
      </c>
      <c r="O105">
        <f t="shared" si="7"/>
        <v>42</v>
      </c>
      <c r="R105">
        <v>5</v>
      </c>
      <c r="S105">
        <v>5</v>
      </c>
      <c r="V105">
        <f t="shared" si="8"/>
        <v>61.5</v>
      </c>
      <c r="W105">
        <f t="shared" si="9"/>
        <v>61.5</v>
      </c>
    </row>
    <row r="106" spans="2:23" x14ac:dyDescent="0.25">
      <c r="B106">
        <v>5</v>
      </c>
      <c r="C106">
        <v>4</v>
      </c>
      <c r="F106">
        <f t="shared" si="5"/>
        <v>50.5</v>
      </c>
      <c r="G106">
        <f t="shared" si="5"/>
        <v>143.5</v>
      </c>
      <c r="J106">
        <v>4</v>
      </c>
      <c r="K106">
        <v>4</v>
      </c>
      <c r="N106">
        <f t="shared" si="6"/>
        <v>129</v>
      </c>
      <c r="O106">
        <f t="shared" si="7"/>
        <v>129</v>
      </c>
      <c r="R106">
        <v>4</v>
      </c>
      <c r="S106">
        <v>5</v>
      </c>
      <c r="V106">
        <f t="shared" si="8"/>
        <v>163</v>
      </c>
      <c r="W106">
        <f t="shared" si="9"/>
        <v>61.5</v>
      </c>
    </row>
    <row r="107" spans="2:23" x14ac:dyDescent="0.25">
      <c r="B107">
        <v>5</v>
      </c>
      <c r="C107">
        <v>5</v>
      </c>
      <c r="F107">
        <f t="shared" si="5"/>
        <v>50.5</v>
      </c>
      <c r="G107">
        <f t="shared" si="5"/>
        <v>50.5</v>
      </c>
      <c r="J107">
        <v>5</v>
      </c>
      <c r="K107">
        <v>4</v>
      </c>
      <c r="N107">
        <f t="shared" si="6"/>
        <v>42</v>
      </c>
      <c r="O107">
        <f t="shared" si="7"/>
        <v>129</v>
      </c>
      <c r="R107">
        <v>5</v>
      </c>
      <c r="S107">
        <v>4</v>
      </c>
      <c r="V107">
        <f t="shared" si="8"/>
        <v>61.5</v>
      </c>
      <c r="W107">
        <f t="shared" si="9"/>
        <v>163</v>
      </c>
    </row>
    <row r="108" spans="2:23" x14ac:dyDescent="0.25">
      <c r="B108">
        <v>4</v>
      </c>
      <c r="C108">
        <v>3</v>
      </c>
      <c r="F108">
        <f t="shared" si="5"/>
        <v>143.5</v>
      </c>
      <c r="G108">
        <f t="shared" si="5"/>
        <v>210</v>
      </c>
      <c r="J108">
        <v>3</v>
      </c>
      <c r="K108">
        <v>3</v>
      </c>
      <c r="N108">
        <f t="shared" si="6"/>
        <v>204</v>
      </c>
      <c r="O108">
        <f t="shared" si="7"/>
        <v>204</v>
      </c>
      <c r="R108">
        <v>3</v>
      </c>
      <c r="S108">
        <v>4</v>
      </c>
      <c r="V108">
        <f t="shared" si="8"/>
        <v>225</v>
      </c>
      <c r="W108">
        <f t="shared" si="9"/>
        <v>163</v>
      </c>
    </row>
    <row r="109" spans="2:23" x14ac:dyDescent="0.25">
      <c r="B109">
        <v>3</v>
      </c>
      <c r="C109">
        <v>2</v>
      </c>
      <c r="F109">
        <f t="shared" si="5"/>
        <v>210</v>
      </c>
      <c r="G109">
        <f t="shared" si="5"/>
        <v>254</v>
      </c>
      <c r="J109">
        <v>2</v>
      </c>
      <c r="K109">
        <v>1</v>
      </c>
      <c r="N109">
        <f t="shared" si="6"/>
        <v>254.5</v>
      </c>
      <c r="O109">
        <f t="shared" si="7"/>
        <v>288</v>
      </c>
      <c r="R109">
        <v>2</v>
      </c>
      <c r="S109">
        <v>4</v>
      </c>
      <c r="V109">
        <f t="shared" si="8"/>
        <v>262.5</v>
      </c>
      <c r="W109">
        <f t="shared" si="9"/>
        <v>163</v>
      </c>
    </row>
    <row r="110" spans="2:23" x14ac:dyDescent="0.25">
      <c r="B110">
        <v>1</v>
      </c>
      <c r="C110">
        <v>3</v>
      </c>
      <c r="F110">
        <f t="shared" si="5"/>
        <v>287.5</v>
      </c>
      <c r="G110">
        <f t="shared" si="5"/>
        <v>210</v>
      </c>
      <c r="J110">
        <v>3</v>
      </c>
      <c r="K110">
        <v>3</v>
      </c>
      <c r="N110">
        <f t="shared" si="6"/>
        <v>204</v>
      </c>
      <c r="O110">
        <f t="shared" si="7"/>
        <v>204</v>
      </c>
      <c r="R110">
        <v>3</v>
      </c>
      <c r="S110">
        <v>4</v>
      </c>
      <c r="V110">
        <f t="shared" si="8"/>
        <v>225</v>
      </c>
      <c r="W110">
        <f t="shared" si="9"/>
        <v>163</v>
      </c>
    </row>
    <row r="111" spans="2:23" x14ac:dyDescent="0.25">
      <c r="B111">
        <v>5</v>
      </c>
      <c r="C111">
        <v>5</v>
      </c>
      <c r="F111">
        <f t="shared" si="5"/>
        <v>50.5</v>
      </c>
      <c r="G111">
        <f t="shared" si="5"/>
        <v>50.5</v>
      </c>
      <c r="J111">
        <v>5</v>
      </c>
      <c r="K111">
        <v>3</v>
      </c>
      <c r="N111">
        <f t="shared" si="6"/>
        <v>42</v>
      </c>
      <c r="O111">
        <f t="shared" si="7"/>
        <v>204</v>
      </c>
      <c r="R111">
        <v>5</v>
      </c>
      <c r="S111">
        <v>5</v>
      </c>
      <c r="V111">
        <f t="shared" si="8"/>
        <v>61.5</v>
      </c>
      <c r="W111">
        <f t="shared" si="9"/>
        <v>61.5</v>
      </c>
    </row>
    <row r="112" spans="2:23" x14ac:dyDescent="0.25">
      <c r="B112">
        <v>2</v>
      </c>
      <c r="C112">
        <v>1</v>
      </c>
      <c r="F112">
        <f t="shared" si="5"/>
        <v>254</v>
      </c>
      <c r="G112">
        <f t="shared" si="5"/>
        <v>287.5</v>
      </c>
      <c r="J112">
        <v>1</v>
      </c>
      <c r="K112">
        <v>1</v>
      </c>
      <c r="N112">
        <f t="shared" si="6"/>
        <v>288</v>
      </c>
      <c r="O112">
        <f t="shared" si="7"/>
        <v>288</v>
      </c>
      <c r="R112">
        <v>1</v>
      </c>
      <c r="S112">
        <v>1</v>
      </c>
      <c r="V112">
        <f t="shared" si="8"/>
        <v>289.5</v>
      </c>
      <c r="W112">
        <f t="shared" si="9"/>
        <v>289.5</v>
      </c>
    </row>
    <row r="113" spans="2:23" x14ac:dyDescent="0.25">
      <c r="B113">
        <v>4</v>
      </c>
      <c r="C113">
        <v>4</v>
      </c>
      <c r="F113">
        <f t="shared" si="5"/>
        <v>143.5</v>
      </c>
      <c r="G113">
        <f t="shared" si="5"/>
        <v>143.5</v>
      </c>
      <c r="J113">
        <v>4</v>
      </c>
      <c r="K113">
        <v>4</v>
      </c>
      <c r="N113">
        <f t="shared" si="6"/>
        <v>129</v>
      </c>
      <c r="O113">
        <f t="shared" si="7"/>
        <v>129</v>
      </c>
      <c r="R113">
        <v>4</v>
      </c>
      <c r="S113">
        <v>5</v>
      </c>
      <c r="V113">
        <f t="shared" si="8"/>
        <v>163</v>
      </c>
      <c r="W113">
        <f t="shared" si="9"/>
        <v>61.5</v>
      </c>
    </row>
    <row r="114" spans="2:23" x14ac:dyDescent="0.25">
      <c r="B114">
        <v>4</v>
      </c>
      <c r="C114">
        <v>4</v>
      </c>
      <c r="F114">
        <f t="shared" si="5"/>
        <v>143.5</v>
      </c>
      <c r="G114">
        <f t="shared" si="5"/>
        <v>143.5</v>
      </c>
      <c r="J114">
        <v>4</v>
      </c>
      <c r="K114">
        <v>2</v>
      </c>
      <c r="N114">
        <f t="shared" si="6"/>
        <v>129</v>
      </c>
      <c r="O114">
        <f t="shared" si="7"/>
        <v>254.5</v>
      </c>
      <c r="R114">
        <v>4</v>
      </c>
      <c r="S114">
        <v>5</v>
      </c>
      <c r="V114">
        <f t="shared" si="8"/>
        <v>163</v>
      </c>
      <c r="W114">
        <f t="shared" si="9"/>
        <v>61.5</v>
      </c>
    </row>
    <row r="115" spans="2:23" x14ac:dyDescent="0.25">
      <c r="B115">
        <v>4</v>
      </c>
      <c r="C115">
        <v>4</v>
      </c>
      <c r="F115">
        <f t="shared" si="5"/>
        <v>143.5</v>
      </c>
      <c r="G115">
        <f t="shared" si="5"/>
        <v>143.5</v>
      </c>
      <c r="J115">
        <v>4</v>
      </c>
      <c r="K115">
        <v>4</v>
      </c>
      <c r="N115">
        <f t="shared" si="6"/>
        <v>129</v>
      </c>
      <c r="O115">
        <f t="shared" si="7"/>
        <v>129</v>
      </c>
      <c r="R115">
        <v>4</v>
      </c>
      <c r="S115">
        <v>5</v>
      </c>
      <c r="V115">
        <f t="shared" si="8"/>
        <v>163</v>
      </c>
      <c r="W115">
        <f t="shared" si="9"/>
        <v>61.5</v>
      </c>
    </row>
    <row r="116" spans="2:23" x14ac:dyDescent="0.25">
      <c r="B116">
        <v>3</v>
      </c>
      <c r="C116">
        <v>4</v>
      </c>
      <c r="F116">
        <f t="shared" si="5"/>
        <v>210</v>
      </c>
      <c r="G116">
        <f t="shared" si="5"/>
        <v>143.5</v>
      </c>
      <c r="J116">
        <v>4</v>
      </c>
      <c r="K116">
        <v>3</v>
      </c>
      <c r="N116">
        <f t="shared" si="6"/>
        <v>129</v>
      </c>
      <c r="O116">
        <f t="shared" si="7"/>
        <v>204</v>
      </c>
      <c r="R116">
        <v>4</v>
      </c>
      <c r="S116">
        <v>4</v>
      </c>
      <c r="V116">
        <f t="shared" si="8"/>
        <v>163</v>
      </c>
      <c r="W116">
        <f t="shared" si="9"/>
        <v>163</v>
      </c>
    </row>
    <row r="117" spans="2:23" x14ac:dyDescent="0.25">
      <c r="B117">
        <v>5</v>
      </c>
      <c r="C117">
        <v>4</v>
      </c>
      <c r="F117">
        <f t="shared" si="5"/>
        <v>50.5</v>
      </c>
      <c r="G117">
        <f t="shared" si="5"/>
        <v>143.5</v>
      </c>
      <c r="J117">
        <v>4</v>
      </c>
      <c r="K117">
        <v>3</v>
      </c>
      <c r="N117">
        <f t="shared" si="6"/>
        <v>129</v>
      </c>
      <c r="O117">
        <f t="shared" si="7"/>
        <v>204</v>
      </c>
      <c r="R117">
        <v>4</v>
      </c>
      <c r="S117">
        <v>4</v>
      </c>
      <c r="V117">
        <f t="shared" si="8"/>
        <v>163</v>
      </c>
      <c r="W117">
        <f t="shared" si="9"/>
        <v>163</v>
      </c>
    </row>
    <row r="118" spans="2:23" x14ac:dyDescent="0.25">
      <c r="B118">
        <v>5</v>
      </c>
      <c r="C118">
        <v>5</v>
      </c>
      <c r="F118">
        <f t="shared" si="5"/>
        <v>50.5</v>
      </c>
      <c r="G118">
        <f t="shared" si="5"/>
        <v>50.5</v>
      </c>
      <c r="J118">
        <v>5</v>
      </c>
      <c r="K118">
        <v>1</v>
      </c>
      <c r="N118">
        <f t="shared" si="6"/>
        <v>42</v>
      </c>
      <c r="O118">
        <f t="shared" si="7"/>
        <v>288</v>
      </c>
      <c r="R118">
        <v>5</v>
      </c>
      <c r="S118">
        <v>3</v>
      </c>
      <c r="V118">
        <f t="shared" si="8"/>
        <v>61.5</v>
      </c>
      <c r="W118">
        <f t="shared" si="9"/>
        <v>225</v>
      </c>
    </row>
    <row r="119" spans="2:23" x14ac:dyDescent="0.25">
      <c r="B119">
        <v>4</v>
      </c>
      <c r="C119">
        <v>2</v>
      </c>
      <c r="F119">
        <f t="shared" si="5"/>
        <v>143.5</v>
      </c>
      <c r="G119">
        <f t="shared" si="5"/>
        <v>254</v>
      </c>
      <c r="J119">
        <v>2</v>
      </c>
      <c r="K119">
        <v>3</v>
      </c>
      <c r="N119">
        <f t="shared" si="6"/>
        <v>254.5</v>
      </c>
      <c r="O119">
        <f t="shared" si="7"/>
        <v>204</v>
      </c>
      <c r="R119">
        <v>2</v>
      </c>
      <c r="S119">
        <v>5</v>
      </c>
      <c r="V119">
        <f t="shared" si="8"/>
        <v>262.5</v>
      </c>
      <c r="W119">
        <f t="shared" si="9"/>
        <v>61.5</v>
      </c>
    </row>
    <row r="120" spans="2:23" x14ac:dyDescent="0.25">
      <c r="B120">
        <v>5</v>
      </c>
      <c r="C120">
        <v>5</v>
      </c>
      <c r="F120">
        <f t="shared" si="5"/>
        <v>50.5</v>
      </c>
      <c r="G120">
        <f t="shared" si="5"/>
        <v>50.5</v>
      </c>
      <c r="J120">
        <v>5</v>
      </c>
      <c r="K120">
        <v>2</v>
      </c>
      <c r="N120">
        <f t="shared" si="6"/>
        <v>42</v>
      </c>
      <c r="O120">
        <f t="shared" si="7"/>
        <v>254.5</v>
      </c>
      <c r="R120">
        <v>5</v>
      </c>
      <c r="S120">
        <v>5</v>
      </c>
      <c r="V120">
        <f t="shared" si="8"/>
        <v>61.5</v>
      </c>
      <c r="W120">
        <f t="shared" si="9"/>
        <v>61.5</v>
      </c>
    </row>
    <row r="121" spans="2:23" x14ac:dyDescent="0.25">
      <c r="B121">
        <v>4</v>
      </c>
      <c r="C121">
        <v>5</v>
      </c>
      <c r="F121">
        <f t="shared" si="5"/>
        <v>143.5</v>
      </c>
      <c r="G121">
        <f t="shared" si="5"/>
        <v>50.5</v>
      </c>
      <c r="J121">
        <v>5</v>
      </c>
      <c r="K121">
        <v>3</v>
      </c>
      <c r="N121">
        <f t="shared" si="6"/>
        <v>42</v>
      </c>
      <c r="O121">
        <f t="shared" si="7"/>
        <v>204</v>
      </c>
      <c r="R121">
        <v>5</v>
      </c>
      <c r="S121">
        <v>5</v>
      </c>
      <c r="V121">
        <f t="shared" si="8"/>
        <v>61.5</v>
      </c>
      <c r="W121">
        <f t="shared" si="9"/>
        <v>61.5</v>
      </c>
    </row>
    <row r="122" spans="2:23" x14ac:dyDescent="0.25">
      <c r="B122">
        <v>5</v>
      </c>
      <c r="C122">
        <v>4</v>
      </c>
      <c r="F122">
        <f t="shared" si="5"/>
        <v>50.5</v>
      </c>
      <c r="G122">
        <f t="shared" si="5"/>
        <v>143.5</v>
      </c>
      <c r="J122">
        <v>4</v>
      </c>
      <c r="K122">
        <v>4</v>
      </c>
      <c r="N122">
        <f t="shared" si="6"/>
        <v>129</v>
      </c>
      <c r="O122">
        <f t="shared" si="7"/>
        <v>129</v>
      </c>
      <c r="R122">
        <v>4</v>
      </c>
      <c r="S122">
        <v>5</v>
      </c>
      <c r="V122">
        <f t="shared" si="8"/>
        <v>163</v>
      </c>
      <c r="W122">
        <f t="shared" si="9"/>
        <v>61.5</v>
      </c>
    </row>
    <row r="123" spans="2:23" x14ac:dyDescent="0.25">
      <c r="B123">
        <v>2</v>
      </c>
      <c r="C123">
        <v>2</v>
      </c>
      <c r="F123">
        <f t="shared" si="5"/>
        <v>254</v>
      </c>
      <c r="G123">
        <f t="shared" si="5"/>
        <v>254</v>
      </c>
      <c r="J123">
        <v>2</v>
      </c>
      <c r="K123">
        <v>3</v>
      </c>
      <c r="N123">
        <f t="shared" si="6"/>
        <v>254.5</v>
      </c>
      <c r="O123">
        <f t="shared" si="7"/>
        <v>204</v>
      </c>
      <c r="R123">
        <v>2</v>
      </c>
      <c r="S123">
        <v>4</v>
      </c>
      <c r="V123">
        <f t="shared" si="8"/>
        <v>262.5</v>
      </c>
      <c r="W123">
        <f t="shared" si="9"/>
        <v>163</v>
      </c>
    </row>
    <row r="124" spans="2:23" x14ac:dyDescent="0.25">
      <c r="B124">
        <v>2</v>
      </c>
      <c r="C124">
        <v>3</v>
      </c>
      <c r="F124">
        <f t="shared" si="5"/>
        <v>254</v>
      </c>
      <c r="G124">
        <f t="shared" si="5"/>
        <v>210</v>
      </c>
      <c r="J124">
        <v>3</v>
      </c>
      <c r="K124">
        <v>2</v>
      </c>
      <c r="N124">
        <f t="shared" si="6"/>
        <v>204</v>
      </c>
      <c r="O124">
        <f t="shared" si="7"/>
        <v>254.5</v>
      </c>
      <c r="R124">
        <v>3</v>
      </c>
      <c r="S124">
        <v>4</v>
      </c>
      <c r="V124">
        <f t="shared" si="8"/>
        <v>225</v>
      </c>
      <c r="W124">
        <f t="shared" si="9"/>
        <v>163</v>
      </c>
    </row>
    <row r="125" spans="2:23" x14ac:dyDescent="0.25">
      <c r="B125">
        <v>3</v>
      </c>
      <c r="C125">
        <v>2</v>
      </c>
      <c r="F125">
        <f t="shared" si="5"/>
        <v>210</v>
      </c>
      <c r="G125">
        <f t="shared" si="5"/>
        <v>254</v>
      </c>
      <c r="J125">
        <v>2</v>
      </c>
      <c r="K125">
        <v>3</v>
      </c>
      <c r="N125">
        <f t="shared" si="6"/>
        <v>254.5</v>
      </c>
      <c r="O125">
        <f t="shared" si="7"/>
        <v>204</v>
      </c>
      <c r="R125">
        <v>2</v>
      </c>
      <c r="S125">
        <v>3</v>
      </c>
      <c r="V125">
        <f t="shared" si="8"/>
        <v>262.5</v>
      </c>
      <c r="W125">
        <f t="shared" si="9"/>
        <v>225</v>
      </c>
    </row>
    <row r="126" spans="2:23" x14ac:dyDescent="0.25">
      <c r="B126">
        <v>5</v>
      </c>
      <c r="C126">
        <v>5</v>
      </c>
      <c r="F126">
        <f t="shared" si="5"/>
        <v>50.5</v>
      </c>
      <c r="G126">
        <f t="shared" si="5"/>
        <v>50.5</v>
      </c>
      <c r="J126">
        <v>5</v>
      </c>
      <c r="K126">
        <v>2</v>
      </c>
      <c r="N126">
        <f t="shared" si="6"/>
        <v>42</v>
      </c>
      <c r="O126">
        <f t="shared" si="7"/>
        <v>254.5</v>
      </c>
      <c r="R126">
        <v>5</v>
      </c>
      <c r="S126">
        <v>5</v>
      </c>
      <c r="V126">
        <f t="shared" si="8"/>
        <v>61.5</v>
      </c>
      <c r="W126">
        <f t="shared" si="9"/>
        <v>61.5</v>
      </c>
    </row>
    <row r="127" spans="2:23" x14ac:dyDescent="0.25">
      <c r="B127">
        <v>3</v>
      </c>
      <c r="C127">
        <v>2</v>
      </c>
      <c r="F127">
        <f t="shared" si="5"/>
        <v>210</v>
      </c>
      <c r="G127">
        <f t="shared" si="5"/>
        <v>254</v>
      </c>
      <c r="J127">
        <v>2</v>
      </c>
      <c r="K127">
        <v>4</v>
      </c>
      <c r="N127">
        <f t="shared" si="6"/>
        <v>254.5</v>
      </c>
      <c r="O127">
        <f t="shared" si="7"/>
        <v>129</v>
      </c>
      <c r="R127">
        <v>2</v>
      </c>
      <c r="S127">
        <v>3</v>
      </c>
      <c r="V127">
        <f t="shared" si="8"/>
        <v>262.5</v>
      </c>
      <c r="W127">
        <f t="shared" si="9"/>
        <v>225</v>
      </c>
    </row>
    <row r="128" spans="2:23" x14ac:dyDescent="0.25">
      <c r="B128">
        <v>4</v>
      </c>
      <c r="C128">
        <v>3</v>
      </c>
      <c r="F128">
        <f t="shared" si="5"/>
        <v>143.5</v>
      </c>
      <c r="G128">
        <f t="shared" si="5"/>
        <v>210</v>
      </c>
      <c r="J128">
        <v>3</v>
      </c>
      <c r="K128">
        <v>2</v>
      </c>
      <c r="N128">
        <f t="shared" si="6"/>
        <v>204</v>
      </c>
      <c r="O128">
        <f t="shared" si="7"/>
        <v>254.5</v>
      </c>
      <c r="R128">
        <v>3</v>
      </c>
      <c r="S128">
        <v>4</v>
      </c>
      <c r="V128">
        <f t="shared" si="8"/>
        <v>225</v>
      </c>
      <c r="W128">
        <f t="shared" si="9"/>
        <v>163</v>
      </c>
    </row>
    <row r="129" spans="2:23" x14ac:dyDescent="0.25">
      <c r="B129">
        <v>2</v>
      </c>
      <c r="C129">
        <v>2</v>
      </c>
      <c r="F129">
        <f t="shared" si="5"/>
        <v>254</v>
      </c>
      <c r="G129">
        <f t="shared" si="5"/>
        <v>254</v>
      </c>
      <c r="J129">
        <v>2</v>
      </c>
      <c r="K129">
        <v>1</v>
      </c>
      <c r="N129">
        <f t="shared" si="6"/>
        <v>254.5</v>
      </c>
      <c r="O129">
        <f t="shared" si="7"/>
        <v>288</v>
      </c>
      <c r="R129">
        <v>2</v>
      </c>
      <c r="S129">
        <v>5</v>
      </c>
      <c r="V129">
        <f t="shared" si="8"/>
        <v>262.5</v>
      </c>
      <c r="W129">
        <f t="shared" si="9"/>
        <v>61.5</v>
      </c>
    </row>
    <row r="130" spans="2:23" x14ac:dyDescent="0.25">
      <c r="B130">
        <v>2</v>
      </c>
      <c r="C130">
        <v>5</v>
      </c>
      <c r="F130">
        <f t="shared" si="5"/>
        <v>254</v>
      </c>
      <c r="G130">
        <f t="shared" si="5"/>
        <v>50.5</v>
      </c>
      <c r="J130">
        <v>5</v>
      </c>
      <c r="K130">
        <v>1</v>
      </c>
      <c r="N130">
        <f t="shared" si="6"/>
        <v>42</v>
      </c>
      <c r="O130">
        <f t="shared" si="7"/>
        <v>288</v>
      </c>
      <c r="R130">
        <v>5</v>
      </c>
      <c r="S130">
        <v>5</v>
      </c>
      <c r="V130">
        <f t="shared" si="8"/>
        <v>61.5</v>
      </c>
      <c r="W130">
        <f t="shared" si="9"/>
        <v>61.5</v>
      </c>
    </row>
    <row r="131" spans="2:23" x14ac:dyDescent="0.25">
      <c r="B131">
        <v>5</v>
      </c>
      <c r="C131">
        <v>4</v>
      </c>
      <c r="F131">
        <f t="shared" ref="F131:G151" si="10">_xlfn.RANK.AVG(B131,$B$2:$C$151,0)</f>
        <v>50.5</v>
      </c>
      <c r="G131">
        <f t="shared" si="10"/>
        <v>143.5</v>
      </c>
      <c r="J131">
        <v>4</v>
      </c>
      <c r="K131">
        <v>1</v>
      </c>
      <c r="N131">
        <f t="shared" ref="N131:N151" si="11">_xlfn.RANK.AVG(J131,$J$2:$K$151,0)</f>
        <v>129</v>
      </c>
      <c r="O131">
        <f t="shared" ref="O131:O151" si="12">_xlfn.RANK.AVG(K131,$J$2:$K$151,0)</f>
        <v>288</v>
      </c>
      <c r="R131">
        <v>4</v>
      </c>
      <c r="S131">
        <v>5</v>
      </c>
      <c r="V131">
        <f t="shared" ref="V131:V151" si="13">_xlfn.RANK.AVG(R131,$R$2:$S$151,0)</f>
        <v>163</v>
      </c>
      <c r="W131">
        <f t="shared" ref="W131:W151" si="14">_xlfn.RANK.AVG(S131,$R$2:$S$151,0)</f>
        <v>61.5</v>
      </c>
    </row>
    <row r="132" spans="2:23" x14ac:dyDescent="0.25">
      <c r="B132">
        <v>3</v>
      </c>
      <c r="C132">
        <v>5</v>
      </c>
      <c r="F132">
        <f t="shared" si="10"/>
        <v>210</v>
      </c>
      <c r="G132">
        <f t="shared" si="10"/>
        <v>50.5</v>
      </c>
      <c r="J132">
        <v>5</v>
      </c>
      <c r="K132">
        <v>4</v>
      </c>
      <c r="N132">
        <f t="shared" si="11"/>
        <v>42</v>
      </c>
      <c r="O132">
        <f t="shared" si="12"/>
        <v>129</v>
      </c>
      <c r="R132">
        <v>5</v>
      </c>
      <c r="S132">
        <v>5</v>
      </c>
      <c r="V132">
        <f t="shared" si="13"/>
        <v>61.5</v>
      </c>
      <c r="W132">
        <f t="shared" si="14"/>
        <v>61.5</v>
      </c>
    </row>
    <row r="133" spans="2:23" x14ac:dyDescent="0.25">
      <c r="B133">
        <v>5</v>
      </c>
      <c r="C133">
        <v>4</v>
      </c>
      <c r="F133">
        <f t="shared" si="10"/>
        <v>50.5</v>
      </c>
      <c r="G133">
        <f t="shared" si="10"/>
        <v>143.5</v>
      </c>
      <c r="J133">
        <v>4</v>
      </c>
      <c r="K133">
        <v>5</v>
      </c>
      <c r="N133">
        <f t="shared" si="11"/>
        <v>129</v>
      </c>
      <c r="O133">
        <f t="shared" si="12"/>
        <v>42</v>
      </c>
      <c r="R133">
        <v>4</v>
      </c>
      <c r="S133">
        <v>5</v>
      </c>
      <c r="V133">
        <f t="shared" si="13"/>
        <v>163</v>
      </c>
      <c r="W133">
        <f t="shared" si="14"/>
        <v>61.5</v>
      </c>
    </row>
    <row r="134" spans="2:23" x14ac:dyDescent="0.25">
      <c r="B134">
        <v>3</v>
      </c>
      <c r="C134">
        <v>4</v>
      </c>
      <c r="F134">
        <f t="shared" si="10"/>
        <v>210</v>
      </c>
      <c r="G134">
        <f t="shared" si="10"/>
        <v>143.5</v>
      </c>
      <c r="J134">
        <v>4</v>
      </c>
      <c r="K134">
        <v>5</v>
      </c>
      <c r="N134">
        <f t="shared" si="11"/>
        <v>129</v>
      </c>
      <c r="O134">
        <f t="shared" si="12"/>
        <v>42</v>
      </c>
      <c r="R134">
        <v>4</v>
      </c>
      <c r="S134">
        <v>4</v>
      </c>
      <c r="V134">
        <f t="shared" si="13"/>
        <v>163</v>
      </c>
      <c r="W134">
        <f t="shared" si="14"/>
        <v>163</v>
      </c>
    </row>
    <row r="135" spans="2:23" x14ac:dyDescent="0.25">
      <c r="B135">
        <v>2</v>
      </c>
      <c r="C135">
        <v>5</v>
      </c>
      <c r="F135">
        <f t="shared" si="10"/>
        <v>254</v>
      </c>
      <c r="G135">
        <f t="shared" si="10"/>
        <v>50.5</v>
      </c>
      <c r="J135">
        <v>5</v>
      </c>
      <c r="K135">
        <v>2</v>
      </c>
      <c r="N135">
        <f t="shared" si="11"/>
        <v>42</v>
      </c>
      <c r="O135">
        <f t="shared" si="12"/>
        <v>254.5</v>
      </c>
      <c r="R135">
        <v>5</v>
      </c>
      <c r="S135">
        <v>5</v>
      </c>
      <c r="V135">
        <f t="shared" si="13"/>
        <v>61.5</v>
      </c>
      <c r="W135">
        <f t="shared" si="14"/>
        <v>61.5</v>
      </c>
    </row>
    <row r="136" spans="2:23" x14ac:dyDescent="0.25">
      <c r="B136">
        <v>1</v>
      </c>
      <c r="C136">
        <v>2</v>
      </c>
      <c r="F136">
        <f t="shared" si="10"/>
        <v>287.5</v>
      </c>
      <c r="G136">
        <f t="shared" si="10"/>
        <v>254</v>
      </c>
      <c r="J136">
        <v>2</v>
      </c>
      <c r="K136">
        <v>4</v>
      </c>
      <c r="N136">
        <f t="shared" si="11"/>
        <v>254.5</v>
      </c>
      <c r="O136">
        <f t="shared" si="12"/>
        <v>129</v>
      </c>
      <c r="R136">
        <v>2</v>
      </c>
      <c r="S136">
        <v>5</v>
      </c>
      <c r="V136">
        <f t="shared" si="13"/>
        <v>262.5</v>
      </c>
      <c r="W136">
        <f t="shared" si="14"/>
        <v>61.5</v>
      </c>
    </row>
    <row r="137" spans="2:23" x14ac:dyDescent="0.25">
      <c r="B137">
        <v>1</v>
      </c>
      <c r="C137">
        <v>4</v>
      </c>
      <c r="F137">
        <f t="shared" si="10"/>
        <v>287.5</v>
      </c>
      <c r="G137">
        <f t="shared" si="10"/>
        <v>143.5</v>
      </c>
      <c r="J137">
        <v>4</v>
      </c>
      <c r="K137">
        <v>3</v>
      </c>
      <c r="N137">
        <f t="shared" si="11"/>
        <v>129</v>
      </c>
      <c r="O137">
        <f t="shared" si="12"/>
        <v>204</v>
      </c>
      <c r="R137">
        <v>4</v>
      </c>
      <c r="S137">
        <v>1</v>
      </c>
      <c r="V137">
        <f t="shared" si="13"/>
        <v>163</v>
      </c>
      <c r="W137">
        <f t="shared" si="14"/>
        <v>289.5</v>
      </c>
    </row>
    <row r="138" spans="2:23" x14ac:dyDescent="0.25">
      <c r="B138">
        <v>2</v>
      </c>
      <c r="C138">
        <v>5</v>
      </c>
      <c r="F138">
        <f t="shared" si="10"/>
        <v>254</v>
      </c>
      <c r="G138">
        <f t="shared" si="10"/>
        <v>50.5</v>
      </c>
      <c r="J138">
        <v>5</v>
      </c>
      <c r="K138">
        <v>5</v>
      </c>
      <c r="N138">
        <f t="shared" si="11"/>
        <v>42</v>
      </c>
      <c r="O138">
        <f t="shared" si="12"/>
        <v>42</v>
      </c>
      <c r="R138">
        <v>5</v>
      </c>
      <c r="S138">
        <v>5</v>
      </c>
      <c r="V138">
        <f t="shared" si="13"/>
        <v>61.5</v>
      </c>
      <c r="W138">
        <f t="shared" si="14"/>
        <v>61.5</v>
      </c>
    </row>
    <row r="139" spans="2:23" x14ac:dyDescent="0.25">
      <c r="B139">
        <v>2</v>
      </c>
      <c r="C139">
        <v>5</v>
      </c>
      <c r="F139">
        <f t="shared" si="10"/>
        <v>254</v>
      </c>
      <c r="G139">
        <f t="shared" si="10"/>
        <v>50.5</v>
      </c>
      <c r="J139">
        <v>5</v>
      </c>
      <c r="K139">
        <v>2</v>
      </c>
      <c r="N139">
        <f t="shared" si="11"/>
        <v>42</v>
      </c>
      <c r="O139">
        <f t="shared" si="12"/>
        <v>254.5</v>
      </c>
      <c r="R139">
        <v>5</v>
      </c>
      <c r="S139">
        <v>5</v>
      </c>
      <c r="V139">
        <f t="shared" si="13"/>
        <v>61.5</v>
      </c>
      <c r="W139">
        <f t="shared" si="14"/>
        <v>61.5</v>
      </c>
    </row>
    <row r="140" spans="2:23" x14ac:dyDescent="0.25">
      <c r="B140">
        <v>2</v>
      </c>
      <c r="C140">
        <v>3</v>
      </c>
      <c r="F140">
        <f t="shared" si="10"/>
        <v>254</v>
      </c>
      <c r="G140">
        <f t="shared" si="10"/>
        <v>210</v>
      </c>
      <c r="J140">
        <v>3</v>
      </c>
      <c r="K140">
        <v>4</v>
      </c>
      <c r="N140">
        <f t="shared" si="11"/>
        <v>204</v>
      </c>
      <c r="O140">
        <f t="shared" si="12"/>
        <v>129</v>
      </c>
      <c r="R140">
        <v>3</v>
      </c>
      <c r="S140">
        <v>5</v>
      </c>
      <c r="V140">
        <f t="shared" si="13"/>
        <v>225</v>
      </c>
      <c r="W140">
        <f t="shared" si="14"/>
        <v>61.5</v>
      </c>
    </row>
    <row r="141" spans="2:23" x14ac:dyDescent="0.25">
      <c r="B141">
        <v>4</v>
      </c>
      <c r="C141">
        <v>4</v>
      </c>
      <c r="F141">
        <f t="shared" si="10"/>
        <v>143.5</v>
      </c>
      <c r="G141">
        <f t="shared" si="10"/>
        <v>143.5</v>
      </c>
      <c r="J141">
        <v>4</v>
      </c>
      <c r="K141">
        <v>5</v>
      </c>
      <c r="N141">
        <f t="shared" si="11"/>
        <v>129</v>
      </c>
      <c r="O141">
        <f t="shared" si="12"/>
        <v>42</v>
      </c>
      <c r="R141">
        <v>4</v>
      </c>
      <c r="S141">
        <v>4</v>
      </c>
      <c r="V141">
        <f t="shared" si="13"/>
        <v>163</v>
      </c>
      <c r="W141">
        <f t="shared" si="14"/>
        <v>163</v>
      </c>
    </row>
    <row r="142" spans="2:23" x14ac:dyDescent="0.25">
      <c r="B142">
        <v>1</v>
      </c>
      <c r="C142">
        <v>4</v>
      </c>
      <c r="F142">
        <f t="shared" si="10"/>
        <v>287.5</v>
      </c>
      <c r="G142">
        <f t="shared" si="10"/>
        <v>143.5</v>
      </c>
      <c r="J142">
        <v>4</v>
      </c>
      <c r="K142">
        <v>2</v>
      </c>
      <c r="N142">
        <f t="shared" si="11"/>
        <v>129</v>
      </c>
      <c r="O142">
        <f t="shared" si="12"/>
        <v>254.5</v>
      </c>
      <c r="R142">
        <v>4</v>
      </c>
      <c r="S142">
        <v>5</v>
      </c>
      <c r="V142">
        <f t="shared" si="13"/>
        <v>163</v>
      </c>
      <c r="W142">
        <f t="shared" si="14"/>
        <v>61.5</v>
      </c>
    </row>
    <row r="143" spans="2:23" x14ac:dyDescent="0.25">
      <c r="B143">
        <v>1</v>
      </c>
      <c r="C143">
        <v>1</v>
      </c>
      <c r="F143">
        <f t="shared" si="10"/>
        <v>287.5</v>
      </c>
      <c r="G143">
        <f t="shared" si="10"/>
        <v>287.5</v>
      </c>
      <c r="J143">
        <v>1</v>
      </c>
      <c r="K143">
        <v>1</v>
      </c>
      <c r="N143">
        <f t="shared" si="11"/>
        <v>288</v>
      </c>
      <c r="O143">
        <f t="shared" si="12"/>
        <v>288</v>
      </c>
      <c r="R143">
        <v>1</v>
      </c>
      <c r="S143">
        <v>1</v>
      </c>
      <c r="V143">
        <f t="shared" si="13"/>
        <v>289.5</v>
      </c>
      <c r="W143">
        <f t="shared" si="14"/>
        <v>289.5</v>
      </c>
    </row>
    <row r="144" spans="2:23" x14ac:dyDescent="0.25">
      <c r="B144">
        <v>1</v>
      </c>
      <c r="C144">
        <v>5</v>
      </c>
      <c r="F144">
        <f t="shared" si="10"/>
        <v>287.5</v>
      </c>
      <c r="G144">
        <f t="shared" si="10"/>
        <v>50.5</v>
      </c>
      <c r="J144">
        <v>5</v>
      </c>
      <c r="K144">
        <v>4</v>
      </c>
      <c r="N144">
        <f t="shared" si="11"/>
        <v>42</v>
      </c>
      <c r="O144">
        <f t="shared" si="12"/>
        <v>129</v>
      </c>
      <c r="R144">
        <v>5</v>
      </c>
      <c r="S144">
        <v>5</v>
      </c>
      <c r="V144">
        <f t="shared" si="13"/>
        <v>61.5</v>
      </c>
      <c r="W144">
        <f t="shared" si="14"/>
        <v>61.5</v>
      </c>
    </row>
    <row r="145" spans="1:23" x14ac:dyDescent="0.25">
      <c r="B145">
        <v>2</v>
      </c>
      <c r="C145">
        <v>4</v>
      </c>
      <c r="F145">
        <f t="shared" si="10"/>
        <v>254</v>
      </c>
      <c r="G145">
        <f t="shared" si="10"/>
        <v>143.5</v>
      </c>
      <c r="J145">
        <v>4</v>
      </c>
      <c r="K145">
        <v>4</v>
      </c>
      <c r="N145">
        <f t="shared" si="11"/>
        <v>129</v>
      </c>
      <c r="O145">
        <f t="shared" si="12"/>
        <v>129</v>
      </c>
      <c r="R145">
        <v>4</v>
      </c>
      <c r="S145">
        <v>4</v>
      </c>
      <c r="V145">
        <f t="shared" si="13"/>
        <v>163</v>
      </c>
      <c r="W145">
        <f t="shared" si="14"/>
        <v>163</v>
      </c>
    </row>
    <row r="146" spans="1:23" x14ac:dyDescent="0.25">
      <c r="B146">
        <v>5</v>
      </c>
      <c r="C146">
        <v>1</v>
      </c>
      <c r="F146">
        <f t="shared" si="10"/>
        <v>50.5</v>
      </c>
      <c r="G146">
        <f t="shared" si="10"/>
        <v>287.5</v>
      </c>
      <c r="J146">
        <v>1</v>
      </c>
      <c r="K146">
        <v>1</v>
      </c>
      <c r="N146">
        <f t="shared" si="11"/>
        <v>288</v>
      </c>
      <c r="O146">
        <f t="shared" si="12"/>
        <v>288</v>
      </c>
      <c r="R146">
        <v>1</v>
      </c>
      <c r="S146">
        <v>1</v>
      </c>
      <c r="V146">
        <f t="shared" si="13"/>
        <v>289.5</v>
      </c>
      <c r="W146">
        <f t="shared" si="14"/>
        <v>289.5</v>
      </c>
    </row>
    <row r="147" spans="1:23" x14ac:dyDescent="0.25">
      <c r="B147">
        <v>2</v>
      </c>
      <c r="C147">
        <v>4</v>
      </c>
      <c r="F147">
        <f t="shared" si="10"/>
        <v>254</v>
      </c>
      <c r="G147">
        <f t="shared" si="10"/>
        <v>143.5</v>
      </c>
      <c r="J147">
        <v>4</v>
      </c>
      <c r="K147">
        <v>4</v>
      </c>
      <c r="N147">
        <f t="shared" si="11"/>
        <v>129</v>
      </c>
      <c r="O147">
        <f t="shared" si="12"/>
        <v>129</v>
      </c>
      <c r="R147">
        <v>4</v>
      </c>
      <c r="S147">
        <v>5</v>
      </c>
      <c r="V147">
        <f t="shared" si="13"/>
        <v>163</v>
      </c>
      <c r="W147">
        <f t="shared" si="14"/>
        <v>61.5</v>
      </c>
    </row>
    <row r="148" spans="1:23" x14ac:dyDescent="0.25">
      <c r="B148">
        <v>5</v>
      </c>
      <c r="C148">
        <v>5</v>
      </c>
      <c r="F148">
        <f t="shared" si="10"/>
        <v>50.5</v>
      </c>
      <c r="G148">
        <f t="shared" si="10"/>
        <v>50.5</v>
      </c>
      <c r="J148">
        <v>5</v>
      </c>
      <c r="K148">
        <v>4</v>
      </c>
      <c r="N148">
        <f t="shared" si="11"/>
        <v>42</v>
      </c>
      <c r="O148">
        <f t="shared" si="12"/>
        <v>129</v>
      </c>
      <c r="R148">
        <v>5</v>
      </c>
      <c r="S148">
        <v>5</v>
      </c>
      <c r="V148">
        <f t="shared" si="13"/>
        <v>61.5</v>
      </c>
      <c r="W148">
        <f t="shared" si="14"/>
        <v>61.5</v>
      </c>
    </row>
    <row r="149" spans="1:23" x14ac:dyDescent="0.25">
      <c r="B149">
        <v>1</v>
      </c>
      <c r="C149">
        <v>3</v>
      </c>
      <c r="F149">
        <f t="shared" si="10"/>
        <v>287.5</v>
      </c>
      <c r="G149">
        <f t="shared" si="10"/>
        <v>210</v>
      </c>
      <c r="J149">
        <v>3</v>
      </c>
      <c r="K149">
        <v>3</v>
      </c>
      <c r="N149">
        <f t="shared" si="11"/>
        <v>204</v>
      </c>
      <c r="O149">
        <f t="shared" si="12"/>
        <v>204</v>
      </c>
      <c r="R149">
        <v>3</v>
      </c>
      <c r="S149">
        <v>5</v>
      </c>
      <c r="V149">
        <f t="shared" si="13"/>
        <v>225</v>
      </c>
      <c r="W149">
        <f t="shared" si="14"/>
        <v>61.5</v>
      </c>
    </row>
    <row r="150" spans="1:23" x14ac:dyDescent="0.25">
      <c r="B150">
        <v>1</v>
      </c>
      <c r="C150">
        <v>4</v>
      </c>
      <c r="F150">
        <f t="shared" si="10"/>
        <v>287.5</v>
      </c>
      <c r="G150">
        <f t="shared" si="10"/>
        <v>143.5</v>
      </c>
      <c r="J150">
        <v>4</v>
      </c>
      <c r="K150">
        <v>3</v>
      </c>
      <c r="N150">
        <f t="shared" si="11"/>
        <v>129</v>
      </c>
      <c r="O150">
        <f t="shared" si="12"/>
        <v>204</v>
      </c>
      <c r="R150">
        <v>4</v>
      </c>
      <c r="S150">
        <v>5</v>
      </c>
      <c r="V150">
        <f t="shared" si="13"/>
        <v>163</v>
      </c>
      <c r="W150">
        <f t="shared" si="14"/>
        <v>61.5</v>
      </c>
    </row>
    <row r="151" spans="1:23" x14ac:dyDescent="0.25">
      <c r="B151">
        <v>1</v>
      </c>
      <c r="C151">
        <v>5</v>
      </c>
      <c r="F151">
        <f t="shared" si="10"/>
        <v>287.5</v>
      </c>
      <c r="G151">
        <f t="shared" si="10"/>
        <v>50.5</v>
      </c>
      <c r="J151">
        <v>5</v>
      </c>
      <c r="K151">
        <v>5</v>
      </c>
      <c r="N151">
        <f t="shared" si="11"/>
        <v>42</v>
      </c>
      <c r="O151">
        <f t="shared" si="12"/>
        <v>42</v>
      </c>
      <c r="R151">
        <v>5</v>
      </c>
      <c r="S151">
        <v>5</v>
      </c>
      <c r="V151">
        <f t="shared" si="13"/>
        <v>61.5</v>
      </c>
      <c r="W151">
        <f t="shared" si="14"/>
        <v>61.5</v>
      </c>
    </row>
    <row r="152" spans="1:23" x14ac:dyDescent="0.25">
      <c r="A152" s="4" t="s">
        <v>244</v>
      </c>
      <c r="B152" s="4">
        <f>AVERAGE(B2:B151)</f>
        <v>3.5666666666666669</v>
      </c>
      <c r="C152" s="4">
        <f>AVERAGE(C2:C151)</f>
        <v>3.72</v>
      </c>
      <c r="E152" s="23" t="s">
        <v>252</v>
      </c>
      <c r="F152" s="23">
        <f>SUM(F2:F151)</f>
        <v>23199</v>
      </c>
      <c r="G152" s="23">
        <f>SUM(G2:G151)</f>
        <v>21951</v>
      </c>
      <c r="I152" s="4" t="s">
        <v>244</v>
      </c>
      <c r="J152" s="4">
        <f>AVERAGE(J2:J151)</f>
        <v>3.72</v>
      </c>
      <c r="K152" s="4">
        <f>AVERAGE(K2:K151)</f>
        <v>3.38</v>
      </c>
      <c r="L152" s="4"/>
      <c r="M152" s="23" t="s">
        <v>252</v>
      </c>
      <c r="N152" s="23">
        <f>SUM(N2:N151)</f>
        <v>20721</v>
      </c>
      <c r="O152" s="23">
        <f>SUM(O2:O151)</f>
        <v>24429</v>
      </c>
      <c r="Q152" s="4" t="s">
        <v>244</v>
      </c>
      <c r="R152" s="4">
        <f>AVERAGE(R2:R151)</f>
        <v>3.72</v>
      </c>
      <c r="S152" s="4">
        <f>AVERAGE(S2:S151)</f>
        <v>3.94</v>
      </c>
      <c r="T152" s="4"/>
      <c r="U152" s="23" t="s">
        <v>252</v>
      </c>
      <c r="V152" s="23">
        <f>SUM(V2:V151)</f>
        <v>23944</v>
      </c>
      <c r="W152" s="23">
        <f>SUM(W2:W151)</f>
        <v>21206</v>
      </c>
    </row>
    <row r="153" spans="1:23" x14ac:dyDescent="0.25">
      <c r="E153" s="4" t="s">
        <v>251</v>
      </c>
      <c r="F153" s="4">
        <f>(150*150)+(150*(150+1))/2 -F152</f>
        <v>10626</v>
      </c>
      <c r="G153" s="4">
        <f>(150*150)+(150*(150+1))/2 -G152</f>
        <v>11874</v>
      </c>
      <c r="K153" s="4"/>
      <c r="L153" s="4"/>
      <c r="M153" s="4" t="s">
        <v>251</v>
      </c>
      <c r="N153" s="4">
        <f>(150*150)+(150*(150+1))/2 -N152</f>
        <v>13104</v>
      </c>
      <c r="O153" s="4">
        <f>(150*150)+(150*(150+1))/2 -O152</f>
        <v>9396</v>
      </c>
      <c r="S153" s="4"/>
      <c r="T153" s="4"/>
      <c r="U153" s="4" t="s">
        <v>251</v>
      </c>
      <c r="V153" s="4">
        <f>(150*150)+(150*(150+1))/2 -V152</f>
        <v>9881</v>
      </c>
      <c r="W153" s="4">
        <f>(150*150)+(150*(150+1))/2 -W152</f>
        <v>12619</v>
      </c>
    </row>
    <row r="154" spans="1:23" ht="15.75" thickBot="1" x14ac:dyDescent="0.3">
      <c r="A154" t="s">
        <v>229</v>
      </c>
      <c r="K154" s="7"/>
      <c r="L154" s="7"/>
      <c r="S154" s="7"/>
      <c r="T154" s="7"/>
    </row>
    <row r="155" spans="1:23" x14ac:dyDescent="0.25">
      <c r="A155" s="6"/>
      <c r="B155" s="6" t="s">
        <v>230</v>
      </c>
      <c r="C155" s="21" t="s">
        <v>231</v>
      </c>
      <c r="E155" s="8"/>
      <c r="F155" s="14" t="s">
        <v>253</v>
      </c>
      <c r="G155" s="9">
        <f>MIN(F153:G153)</f>
        <v>10626</v>
      </c>
      <c r="M155" s="8"/>
      <c r="N155" s="14" t="s">
        <v>253</v>
      </c>
      <c r="O155" s="9">
        <f>MIN(N153:O153)</f>
        <v>9396</v>
      </c>
      <c r="U155" s="8"/>
      <c r="V155" s="14" t="s">
        <v>253</v>
      </c>
      <c r="W155" s="9">
        <f>MIN(V153:W153)</f>
        <v>9881</v>
      </c>
    </row>
    <row r="156" spans="1:23" x14ac:dyDescent="0.25">
      <c r="A156" t="s">
        <v>217</v>
      </c>
      <c r="B156">
        <v>3.6666666666666665</v>
      </c>
      <c r="C156" s="11">
        <v>3.9</v>
      </c>
      <c r="F156" s="15" t="s">
        <v>244</v>
      </c>
      <c r="G156" s="11">
        <f>(150*150)/2</f>
        <v>11250</v>
      </c>
      <c r="N156" s="15" t="s">
        <v>244</v>
      </c>
      <c r="O156" s="11">
        <f>(150*150)/2</f>
        <v>11250</v>
      </c>
      <c r="V156" s="15" t="s">
        <v>244</v>
      </c>
      <c r="W156" s="11">
        <f>(150*150)/2</f>
        <v>11250</v>
      </c>
    </row>
    <row r="157" spans="1:23" x14ac:dyDescent="0.25">
      <c r="A157" t="s">
        <v>232</v>
      </c>
      <c r="B157">
        <v>2.1163310961968675</v>
      </c>
      <c r="C157" s="11">
        <v>1.6879194630872483</v>
      </c>
      <c r="F157" s="15" t="s">
        <v>245</v>
      </c>
      <c r="G157" s="11">
        <f>SQRT((150*150*(150+150+1))/12)</f>
        <v>751.24896006583594</v>
      </c>
      <c r="N157" s="15" t="s">
        <v>245</v>
      </c>
      <c r="O157" s="11">
        <f>SQRT((150*150*(150+150+1))/12)</f>
        <v>751.24896006583594</v>
      </c>
      <c r="V157" s="15" t="s">
        <v>245</v>
      </c>
      <c r="W157" s="11">
        <f>SQRT((150*150*(150+150+1))/12)</f>
        <v>751.24896006583594</v>
      </c>
    </row>
    <row r="158" spans="1:23" x14ac:dyDescent="0.25">
      <c r="A158" t="s">
        <v>233</v>
      </c>
      <c r="B158">
        <v>150</v>
      </c>
      <c r="C158" s="11">
        <v>150</v>
      </c>
      <c r="F158" s="16" t="s">
        <v>246</v>
      </c>
      <c r="G158" s="13">
        <f>_xlfn.NORM.DIST(G155,G156,G157,TRUE)</f>
        <v>0.2030950732207133</v>
      </c>
      <c r="N158" s="16" t="s">
        <v>246</v>
      </c>
      <c r="O158" s="13">
        <f>_xlfn.NORM.DIST(O155,O156,O157,TRUE)</f>
        <v>6.7955987424211323E-3</v>
      </c>
      <c r="V158" s="16" t="s">
        <v>246</v>
      </c>
      <c r="W158" s="13">
        <f>_xlfn.NORM.DIST(W155,W156,W157,TRUE)</f>
        <v>3.4204838011630601E-2</v>
      </c>
    </row>
    <row r="159" spans="1:23" x14ac:dyDescent="0.25">
      <c r="A159" t="s">
        <v>234</v>
      </c>
      <c r="B159">
        <v>1.902125279642058</v>
      </c>
      <c r="C159" s="11"/>
    </row>
    <row r="160" spans="1:23" x14ac:dyDescent="0.25">
      <c r="A160" t="s">
        <v>235</v>
      </c>
      <c r="B160">
        <v>0</v>
      </c>
      <c r="C160" s="11"/>
    </row>
    <row r="161" spans="1:3" x14ac:dyDescent="0.25">
      <c r="A161" t="s">
        <v>236</v>
      </c>
      <c r="B161">
        <v>298</v>
      </c>
      <c r="C161" s="11"/>
    </row>
    <row r="162" spans="1:3" x14ac:dyDescent="0.25">
      <c r="A162" t="s">
        <v>237</v>
      </c>
      <c r="B162">
        <v>-1.4651694620365812</v>
      </c>
      <c r="C162" s="11"/>
    </row>
    <row r="163" spans="1:3" x14ac:dyDescent="0.25">
      <c r="A163" t="s">
        <v>238</v>
      </c>
      <c r="B163">
        <v>7.1964464773301318E-2</v>
      </c>
      <c r="C163" s="11"/>
    </row>
    <row r="164" spans="1:3" x14ac:dyDescent="0.25">
      <c r="A164" t="s">
        <v>239</v>
      </c>
      <c r="B164">
        <v>1.6499829759956088</v>
      </c>
      <c r="C164" s="11"/>
    </row>
    <row r="165" spans="1:3" x14ac:dyDescent="0.25">
      <c r="A165" t="s">
        <v>240</v>
      </c>
      <c r="B165">
        <v>0.14392892954660264</v>
      </c>
      <c r="C165" s="11"/>
    </row>
    <row r="166" spans="1:3" ht="15.75" thickBot="1" x14ac:dyDescent="0.3">
      <c r="A166" s="5" t="s">
        <v>241</v>
      </c>
      <c r="B166" s="5">
        <v>1.9679565064968181</v>
      </c>
      <c r="C166"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Formatted Data</vt:lpstr>
      <vt:lpstr>All Questions</vt:lpstr>
      <vt:lpstr>Cluster per System</vt:lpstr>
      <vt:lpstr>Cluster per Question</vt:lpstr>
      <vt:lpstr>Grammar Analysis</vt:lpstr>
      <vt:lpstr>Logic Analysis</vt:lpstr>
      <vt:lpstr>Relevance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Liam Talberg</cp:lastModifiedBy>
  <dcterms:created xsi:type="dcterms:W3CDTF">2023-08-24T19:15:54Z</dcterms:created>
  <dcterms:modified xsi:type="dcterms:W3CDTF">2023-09-06T20:04:26Z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