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yaolian/Documents/work/skill/cs/job-hunting/portfolio/jira/"/>
    </mc:Choice>
  </mc:AlternateContent>
  <xr:revisionPtr revIDLastSave="0" documentId="13_ncr:1_{5DD7278A-FC29-2340-A83C-E47F964E475F}" xr6:coauthVersionLast="47" xr6:coauthVersionMax="47" xr10:uidLastSave="{00000000-0000-0000-0000-000000000000}"/>
  <bookViews>
    <workbookView xWindow="540" yWindow="1820" windowWidth="27240" windowHeight="15940" xr2:uid="{BD8936AC-4962-D04D-BE2A-F14B85FF92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" l="1"/>
  <c r="P19" i="1"/>
  <c r="Q19" i="1"/>
  <c r="R19" i="1"/>
  <c r="S19" i="1"/>
  <c r="T19" i="1"/>
  <c r="U19" i="1"/>
  <c r="V19" i="1"/>
  <c r="W19" i="1"/>
  <c r="X19" i="1"/>
  <c r="Y19" i="1"/>
  <c r="Z19" i="1"/>
  <c r="O20" i="1"/>
  <c r="P20" i="1"/>
  <c r="Q20" i="1"/>
  <c r="R20" i="1"/>
  <c r="S20" i="1"/>
  <c r="T20" i="1"/>
  <c r="U20" i="1"/>
  <c r="V20" i="1"/>
  <c r="W20" i="1"/>
  <c r="X20" i="1"/>
  <c r="Y20" i="1"/>
  <c r="Z20" i="1"/>
  <c r="O21" i="1"/>
  <c r="P21" i="1"/>
  <c r="Q21" i="1"/>
  <c r="R21" i="1"/>
  <c r="S21" i="1"/>
  <c r="T21" i="1"/>
  <c r="U21" i="1"/>
  <c r="V21" i="1"/>
  <c r="W21" i="1"/>
  <c r="X21" i="1"/>
  <c r="Y21" i="1"/>
  <c r="Z21" i="1"/>
  <c r="O22" i="1"/>
  <c r="P22" i="1"/>
  <c r="Q22" i="1"/>
  <c r="R22" i="1"/>
  <c r="S22" i="1"/>
  <c r="T22" i="1"/>
  <c r="U22" i="1"/>
  <c r="V22" i="1"/>
  <c r="W22" i="1"/>
  <c r="X22" i="1"/>
  <c r="Y22" i="1"/>
  <c r="Z22" i="1"/>
  <c r="O23" i="1"/>
  <c r="P23" i="1"/>
  <c r="Q23" i="1"/>
  <c r="R23" i="1"/>
  <c r="S23" i="1"/>
  <c r="T23" i="1"/>
  <c r="U23" i="1"/>
  <c r="V23" i="1"/>
  <c r="W23" i="1"/>
  <c r="X23" i="1"/>
  <c r="Y23" i="1"/>
  <c r="Z23" i="1"/>
  <c r="O24" i="1"/>
  <c r="P24" i="1"/>
  <c r="Q24" i="1"/>
  <c r="R24" i="1"/>
  <c r="S24" i="1"/>
  <c r="T24" i="1"/>
  <c r="U24" i="1"/>
  <c r="V24" i="1"/>
  <c r="W24" i="1"/>
  <c r="X24" i="1"/>
  <c r="Y24" i="1"/>
  <c r="Z24" i="1"/>
  <c r="O25" i="1"/>
  <c r="P25" i="1"/>
  <c r="Q25" i="1"/>
  <c r="R25" i="1"/>
  <c r="S25" i="1"/>
  <c r="T25" i="1"/>
  <c r="U25" i="1"/>
  <c r="V25" i="1"/>
  <c r="W25" i="1"/>
  <c r="X25" i="1"/>
  <c r="Y25" i="1"/>
  <c r="Z25" i="1"/>
  <c r="O26" i="1"/>
  <c r="P26" i="1"/>
  <c r="Q26" i="1"/>
  <c r="R26" i="1"/>
  <c r="S26" i="1"/>
  <c r="T26" i="1"/>
  <c r="U26" i="1"/>
  <c r="V26" i="1"/>
  <c r="W26" i="1"/>
  <c r="X26" i="1"/>
  <c r="Y26" i="1"/>
  <c r="Z26" i="1"/>
  <c r="O27" i="1"/>
  <c r="P27" i="1"/>
  <c r="Q27" i="1"/>
  <c r="R27" i="1"/>
  <c r="S27" i="1"/>
  <c r="T27" i="1"/>
  <c r="U27" i="1"/>
  <c r="V27" i="1"/>
  <c r="W27" i="1"/>
  <c r="X27" i="1"/>
  <c r="Y27" i="1"/>
  <c r="Z27" i="1"/>
  <c r="O28" i="1"/>
  <c r="P28" i="1"/>
  <c r="Q28" i="1"/>
  <c r="R28" i="1"/>
  <c r="S28" i="1"/>
  <c r="T28" i="1"/>
  <c r="U28" i="1"/>
  <c r="V28" i="1"/>
  <c r="W28" i="1"/>
  <c r="X28" i="1"/>
  <c r="Y28" i="1"/>
  <c r="Z28" i="1"/>
  <c r="O29" i="1"/>
  <c r="P29" i="1"/>
  <c r="Q29" i="1"/>
  <c r="R29" i="1"/>
  <c r="S29" i="1"/>
  <c r="T29" i="1"/>
  <c r="U29" i="1"/>
  <c r="V29" i="1"/>
  <c r="W29" i="1"/>
  <c r="X29" i="1"/>
  <c r="Y29" i="1"/>
  <c r="Z29" i="1"/>
  <c r="O30" i="1"/>
  <c r="P30" i="1"/>
  <c r="Q30" i="1"/>
  <c r="R30" i="1"/>
  <c r="S30" i="1"/>
  <c r="T30" i="1"/>
  <c r="U30" i="1"/>
  <c r="V30" i="1"/>
  <c r="W30" i="1"/>
  <c r="X30" i="1"/>
  <c r="Y30" i="1"/>
  <c r="Z30" i="1"/>
  <c r="O31" i="1"/>
  <c r="P31" i="1"/>
  <c r="Q31" i="1"/>
  <c r="R31" i="1"/>
  <c r="S31" i="1"/>
  <c r="T31" i="1"/>
  <c r="U31" i="1"/>
  <c r="V31" i="1"/>
  <c r="W31" i="1"/>
  <c r="X31" i="1"/>
  <c r="Y31" i="1"/>
  <c r="Z31" i="1"/>
  <c r="O32" i="1"/>
  <c r="P32" i="1"/>
  <c r="Q32" i="1"/>
  <c r="R32" i="1"/>
  <c r="S32" i="1"/>
  <c r="T32" i="1"/>
  <c r="U32" i="1"/>
  <c r="V32" i="1"/>
  <c r="W32" i="1"/>
  <c r="X32" i="1"/>
  <c r="Y32" i="1"/>
  <c r="Z32" i="1"/>
  <c r="O33" i="1"/>
  <c r="P33" i="1"/>
  <c r="Q33" i="1"/>
  <c r="R33" i="1"/>
  <c r="S33" i="1"/>
  <c r="T33" i="1"/>
  <c r="U33" i="1"/>
  <c r="V33" i="1"/>
  <c r="W33" i="1"/>
  <c r="X33" i="1"/>
  <c r="Y33" i="1"/>
  <c r="Z33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19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E1" i="1"/>
  <c r="D1" i="1"/>
  <c r="C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13" i="1"/>
  <c r="C14" i="1"/>
  <c r="C15" i="1"/>
  <c r="B3" i="1"/>
  <c r="C3" i="1" s="1"/>
  <c r="F3" i="1" s="1"/>
  <c r="B4" i="1"/>
  <c r="C4" i="1" s="1"/>
  <c r="B5" i="1"/>
  <c r="C5" i="1" s="1"/>
  <c r="F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F11" i="1" s="1"/>
  <c r="B12" i="1"/>
  <c r="C12" i="1" s="1"/>
  <c r="F12" i="1" s="1"/>
  <c r="B2" i="1"/>
  <c r="C2" i="1" s="1"/>
  <c r="F2" i="1" l="1"/>
  <c r="F4" i="1"/>
  <c r="F10" i="1"/>
  <c r="F9" i="1"/>
  <c r="F15" i="1"/>
  <c r="F8" i="1"/>
  <c r="F1" i="1"/>
  <c r="F14" i="1"/>
  <c r="F13" i="1"/>
  <c r="F6" i="1"/>
  <c r="F7" i="1"/>
</calcChain>
</file>

<file path=xl/sharedStrings.xml><?xml version="1.0" encoding="utf-8"?>
<sst xmlns="http://schemas.openxmlformats.org/spreadsheetml/2006/main" count="33" uniqueCount="33">
  <si>
    <t>plannedProgress    </t>
  </si>
  <si>
    <t>actualProgress </t>
  </si>
  <si>
    <t>progressDelay</t>
  </si>
  <si>
    <t>bac</t>
  </si>
  <si>
    <t>pv</t>
  </si>
  <si>
    <t>ev</t>
  </si>
  <si>
    <t>ac</t>
  </si>
  <si>
    <t>cv</t>
  </si>
  <si>
    <t>sv</t>
  </si>
  <si>
    <t>cpi</t>
  </si>
  <si>
    <t>spi</t>
  </si>
  <si>
    <t>eac</t>
  </si>
  <si>
    <t>etc</t>
  </si>
  <si>
    <t>vac</t>
  </si>
  <si>
    <t>Planned Progress    </t>
  </si>
  <si>
    <t>Actual Progress </t>
  </si>
  <si>
    <t>Progress Delay</t>
  </si>
  <si>
    <t>task</t>
  </si>
  <si>
    <t>Task</t>
  </si>
  <si>
    <t>abc</t>
  </si>
  <si>
    <t>Master Service Agreement (MSA)</t>
  </si>
  <si>
    <t>Statement of Work (SOW)</t>
  </si>
  <si>
    <t>Project Charter</t>
  </si>
  <si>
    <t>Project Kick-off</t>
  </si>
  <si>
    <t>Project Kick-off Deck</t>
  </si>
  <si>
    <t>Pre Kick-off Meeting</t>
  </si>
  <si>
    <t>Kick-off Meeting</t>
  </si>
  <si>
    <t>Project Plan</t>
  </si>
  <si>
    <t>Procurement Planning</t>
  </si>
  <si>
    <t>Need Analysis</t>
  </si>
  <si>
    <t>Sample/Panel Providers</t>
  </si>
  <si>
    <t>Sample Provider Options</t>
  </si>
  <si>
    <t>Request for Quote (RFQ)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</si>
</sst>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F895-60DF-B144-9EFC-64CA53C012CD}">
  <dimension ref="A1:Z33"/>
  <sheetViews>
    <sheetView tabSelected="1" topLeftCell="C9" workbookViewId="0">
      <selection activeCell="E20" sqref="E20"/>
    </sheetView>
  </sheetViews>
  <sheetFormatPr baseColWidth="10" defaultRowHeight="16" x14ac:dyDescent="0.2"/>
  <cols>
    <col min="1" max="1" width="18.6640625" bestFit="1" customWidth="1"/>
  </cols>
  <sheetData>
    <row r="1" spans="1:26" x14ac:dyDescent="0.2">
      <c r="A1" t="s">
        <v>17</v>
      </c>
      <c r="B1" t="s">
        <v>18</v>
      </c>
      <c r="C1" t="str">
        <f>"title: '"&amp;B1&amp;"',"</f>
        <v>title: 'Task',</v>
      </c>
      <c r="D1" t="str">
        <f>"dataIndex: '"&amp;A1&amp;"',"</f>
        <v>dataIndex: 'task',</v>
      </c>
      <c r="E1" t="str">
        <f>"key: '"&amp;A1&amp;"'"</f>
        <v>key: 'task'</v>
      </c>
      <c r="F1" t="str">
        <f>"{"&amp;C1&amp;D1&amp;E1&amp;"},"</f>
        <v>{title: 'Task',dataIndex: 'task',key: 'task'},</v>
      </c>
      <c r="J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32</v>
      </c>
      <c r="V1" t="s">
        <v>27</v>
      </c>
      <c r="W1" t="s">
        <v>31</v>
      </c>
      <c r="X1" t="s">
        <v>28</v>
      </c>
      <c r="Y1" t="s">
        <v>29</v>
      </c>
      <c r="Z1" t="s">
        <v>30</v>
      </c>
    </row>
    <row r="2" spans="1:26" x14ac:dyDescent="0.2">
      <c r="A2" s="1" t="s">
        <v>3</v>
      </c>
      <c r="B2" t="str">
        <f>UPPER(A2)</f>
        <v>BAC</v>
      </c>
      <c r="C2" t="str">
        <f>"title: '"&amp;B2&amp;"',"</f>
        <v>title: 'BAC',</v>
      </c>
      <c r="D2" t="str">
        <f>"dataIndex: '"&amp;A2&amp;"',"</f>
        <v>dataIndex: 'bac',</v>
      </c>
      <c r="E2" t="str">
        <f>"key: '"&amp;A2&amp;"'"</f>
        <v>key: 'bac'</v>
      </c>
      <c r="F2" t="str">
        <f>"{"&amp;C2&amp;D2&amp;E2&amp;"},"</f>
        <v>{title: 'BAC',dataIndex: 'bac',key: 'bac'},</v>
      </c>
      <c r="N2">
        <v>2323.8000000000002</v>
      </c>
      <c r="O2">
        <v>1987.2</v>
      </c>
      <c r="P2">
        <v>2728.1000000000004</v>
      </c>
      <c r="Q2">
        <v>942.80000000000007</v>
      </c>
      <c r="R2">
        <v>2288.8000000000002</v>
      </c>
      <c r="S2">
        <v>1710.9</v>
      </c>
      <c r="T2">
        <v>2197.8000000000002</v>
      </c>
      <c r="U2">
        <v>3052.4</v>
      </c>
      <c r="V2">
        <v>1185.3</v>
      </c>
      <c r="W2">
        <v>763.09999999999991</v>
      </c>
      <c r="X2">
        <v>1827.7000000000003</v>
      </c>
      <c r="Y2">
        <v>2267.3000000000002</v>
      </c>
      <c r="Z2">
        <v>2403.1999999999998</v>
      </c>
    </row>
    <row r="3" spans="1:26" x14ac:dyDescent="0.2">
      <c r="A3" s="1" t="s">
        <v>4</v>
      </c>
      <c r="B3" t="str">
        <f t="shared" ref="B3:B12" si="0">UPPER(A3)</f>
        <v>PV</v>
      </c>
      <c r="C3" t="str">
        <f t="shared" ref="C3:C15" si="1">"title: '"&amp;B3&amp;"',"</f>
        <v>title: 'PV',</v>
      </c>
      <c r="D3" t="str">
        <f t="shared" ref="D3:D15" si="2">"dataIndex: '"&amp;A3&amp;"',"</f>
        <v>dataIndex: 'pv',</v>
      </c>
      <c r="E3" t="str">
        <f t="shared" ref="E3:E15" si="3">"key: '"&amp;A3&amp;"'"</f>
        <v>key: 'pv'</v>
      </c>
      <c r="F3" t="str">
        <f t="shared" ref="F3:F15" si="4">"{"&amp;C3&amp;D3&amp;E3&amp;"},"</f>
        <v>{title: 'PV',dataIndex: 'pv',key: 'pv'},</v>
      </c>
      <c r="N3">
        <v>2323.8000000000002</v>
      </c>
      <c r="O3">
        <v>1987.2</v>
      </c>
      <c r="P3">
        <v>2728.1000000000004</v>
      </c>
      <c r="Q3">
        <v>942.80000000000007</v>
      </c>
      <c r="R3">
        <v>2288.8000000000002</v>
      </c>
      <c r="S3">
        <v>1710.9</v>
      </c>
      <c r="T3">
        <v>2197.8000000000002</v>
      </c>
      <c r="U3">
        <v>3052.4</v>
      </c>
      <c r="V3">
        <v>1185.3</v>
      </c>
      <c r="W3">
        <v>763.09999999999991</v>
      </c>
      <c r="X3">
        <v>1827.7000000000003</v>
      </c>
      <c r="Y3">
        <v>2267.3000000000002</v>
      </c>
      <c r="Z3">
        <v>2403.1999999999998</v>
      </c>
    </row>
    <row r="4" spans="1:26" x14ac:dyDescent="0.2">
      <c r="A4" s="1" t="s">
        <v>5</v>
      </c>
      <c r="B4" t="str">
        <f t="shared" si="0"/>
        <v>EV</v>
      </c>
      <c r="C4" t="str">
        <f t="shared" si="1"/>
        <v>title: 'EV',</v>
      </c>
      <c r="D4" t="str">
        <f t="shared" si="2"/>
        <v>dataIndex: 'ev',</v>
      </c>
      <c r="E4" t="str">
        <f t="shared" si="3"/>
        <v>key: 'ev'</v>
      </c>
      <c r="F4" t="str">
        <f t="shared" si="4"/>
        <v>{title: 'EV',dataIndex: 'ev',key: 'ev'},</v>
      </c>
      <c r="N4">
        <v>2323.8000000000002</v>
      </c>
      <c r="O4">
        <v>1987.2</v>
      </c>
      <c r="P4">
        <v>2728.1000000000004</v>
      </c>
      <c r="Q4">
        <v>942.80000000000007</v>
      </c>
      <c r="R4">
        <v>2288.8000000000002</v>
      </c>
      <c r="S4">
        <v>1710.9</v>
      </c>
      <c r="T4">
        <v>2197.8000000000002</v>
      </c>
      <c r="U4">
        <v>3052.4</v>
      </c>
      <c r="V4">
        <v>1185.3</v>
      </c>
      <c r="W4">
        <v>763.09999999999991</v>
      </c>
      <c r="X4">
        <v>1827.7000000000003</v>
      </c>
      <c r="Y4">
        <v>2267.3000000000002</v>
      </c>
      <c r="Z4">
        <v>2403.1999999999998</v>
      </c>
    </row>
    <row r="5" spans="1:26" x14ac:dyDescent="0.2">
      <c r="A5" s="1" t="s">
        <v>6</v>
      </c>
      <c r="B5" t="str">
        <f t="shared" si="0"/>
        <v>AC</v>
      </c>
      <c r="C5" t="str">
        <f t="shared" si="1"/>
        <v>title: 'AC',</v>
      </c>
      <c r="D5" t="str">
        <f t="shared" si="2"/>
        <v>dataIndex: 'ac',</v>
      </c>
      <c r="E5" t="str">
        <f t="shared" si="3"/>
        <v>key: 'ac'</v>
      </c>
      <c r="F5" t="str">
        <f t="shared" si="4"/>
        <v>{title: 'AC',dataIndex: 'ac',key: 'ac'},</v>
      </c>
      <c r="N5">
        <v>3039.5</v>
      </c>
      <c r="O5">
        <v>1778.2</v>
      </c>
      <c r="P5">
        <v>1905.5</v>
      </c>
      <c r="Q5">
        <v>1231.2</v>
      </c>
      <c r="R5">
        <v>1613.5</v>
      </c>
      <c r="S5">
        <v>2328.7999999999997</v>
      </c>
      <c r="T5">
        <v>1702.1</v>
      </c>
      <c r="U5">
        <v>3431.6</v>
      </c>
      <c r="V5">
        <v>721.09999999999991</v>
      </c>
      <c r="W5">
        <v>1222</v>
      </c>
      <c r="X5">
        <v>1688.5</v>
      </c>
      <c r="Y5">
        <v>1833.3999999999999</v>
      </c>
      <c r="Z5">
        <v>3036.2000000000003</v>
      </c>
    </row>
    <row r="6" spans="1:26" x14ac:dyDescent="0.2">
      <c r="A6" s="1" t="s">
        <v>7</v>
      </c>
      <c r="B6" t="str">
        <f t="shared" si="0"/>
        <v>CV</v>
      </c>
      <c r="C6" t="str">
        <f t="shared" si="1"/>
        <v>title: 'CV',</v>
      </c>
      <c r="D6" t="str">
        <f t="shared" si="2"/>
        <v>dataIndex: 'cv',</v>
      </c>
      <c r="E6" t="str">
        <f t="shared" si="3"/>
        <v>key: 'cv'</v>
      </c>
      <c r="F6" t="str">
        <f t="shared" si="4"/>
        <v>{title: 'CV',dataIndex: 'cv',key: 'cv'},</v>
      </c>
      <c r="N6">
        <v>-715.69999999999982</v>
      </c>
      <c r="O6">
        <v>209</v>
      </c>
      <c r="P6">
        <v>822.60000000000036</v>
      </c>
      <c r="Q6">
        <v>-288.39999999999998</v>
      </c>
      <c r="R6">
        <v>675.30000000000018</v>
      </c>
      <c r="S6">
        <v>-617.89999999999964</v>
      </c>
      <c r="T6">
        <v>495.70000000000027</v>
      </c>
      <c r="U6">
        <v>-379.19999999999982</v>
      </c>
      <c r="V6">
        <v>464.20000000000005</v>
      </c>
      <c r="W6">
        <v>-458.90000000000009</v>
      </c>
      <c r="X6">
        <v>139.20000000000027</v>
      </c>
      <c r="Y6">
        <v>433.90000000000032</v>
      </c>
      <c r="Z6">
        <v>-633.00000000000045</v>
      </c>
    </row>
    <row r="7" spans="1:26" x14ac:dyDescent="0.2">
      <c r="A7" s="1" t="s">
        <v>8</v>
      </c>
      <c r="B7" t="str">
        <f t="shared" si="0"/>
        <v>SV</v>
      </c>
      <c r="C7" t="str">
        <f t="shared" si="1"/>
        <v>title: 'SV',</v>
      </c>
      <c r="D7" t="str">
        <f t="shared" si="2"/>
        <v>dataIndex: 'sv',</v>
      </c>
      <c r="E7" t="str">
        <f t="shared" si="3"/>
        <v>key: 'sv'</v>
      </c>
      <c r="F7" t="str">
        <f t="shared" si="4"/>
        <v>{title: 'SV',dataIndex: 'sv',key: 'sv'},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1" t="s">
        <v>9</v>
      </c>
      <c r="B8" t="str">
        <f t="shared" si="0"/>
        <v>CPI</v>
      </c>
      <c r="C8" t="str">
        <f t="shared" si="1"/>
        <v>title: 'CPI',</v>
      </c>
      <c r="D8" t="str">
        <f t="shared" si="2"/>
        <v>dataIndex: 'cpi',</v>
      </c>
      <c r="E8" t="str">
        <f t="shared" si="3"/>
        <v>key: 'cpi'</v>
      </c>
      <c r="F8" t="str">
        <f t="shared" si="4"/>
        <v>{title: 'CPI',dataIndex: 'cpi',key: 'cpi'},</v>
      </c>
      <c r="N8">
        <v>0.76453364040138183</v>
      </c>
      <c r="O8">
        <v>1.1175345855359353</v>
      </c>
      <c r="P8">
        <v>1.4316977171346106</v>
      </c>
      <c r="Q8">
        <v>0.76575698505523071</v>
      </c>
      <c r="R8">
        <v>1.4185311434769137</v>
      </c>
      <c r="S8">
        <v>0.73467021642047414</v>
      </c>
      <c r="T8">
        <v>1.2912284824628402</v>
      </c>
      <c r="U8">
        <v>0.8894976104441078</v>
      </c>
      <c r="V8">
        <v>1.6437387324920263</v>
      </c>
      <c r="W8">
        <v>0.62446808510638285</v>
      </c>
      <c r="X8">
        <v>1.0824400355344983</v>
      </c>
      <c r="Y8">
        <v>1.2366641213046801</v>
      </c>
      <c r="Z8">
        <v>0.7915157104275079</v>
      </c>
    </row>
    <row r="9" spans="1:26" x14ac:dyDescent="0.2">
      <c r="A9" s="1" t="s">
        <v>10</v>
      </c>
      <c r="B9" t="str">
        <f t="shared" si="0"/>
        <v>SPI</v>
      </c>
      <c r="C9" t="str">
        <f t="shared" si="1"/>
        <v>title: 'SPI',</v>
      </c>
      <c r="D9" t="str">
        <f t="shared" si="2"/>
        <v>dataIndex: 'spi',</v>
      </c>
      <c r="E9" t="str">
        <f t="shared" si="3"/>
        <v>key: 'spi'</v>
      </c>
      <c r="F9" t="str">
        <f t="shared" si="4"/>
        <v>{title: 'SPI',dataIndex: 'spi',key: 'spi'},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">
      <c r="A10" s="1" t="s">
        <v>11</v>
      </c>
      <c r="B10" t="str">
        <f t="shared" si="0"/>
        <v>EAC</v>
      </c>
      <c r="C10" t="str">
        <f t="shared" si="1"/>
        <v>title: 'EAC',</v>
      </c>
      <c r="D10" t="str">
        <f t="shared" si="2"/>
        <v>dataIndex: 'eac',</v>
      </c>
      <c r="E10" t="str">
        <f t="shared" si="3"/>
        <v>key: 'eac'</v>
      </c>
      <c r="F10" t="str">
        <f t="shared" si="4"/>
        <v>{title: 'EAC',dataIndex: 'eac',key: 'eac'},</v>
      </c>
      <c r="N10">
        <v>3039.5</v>
      </c>
      <c r="O10">
        <v>1778.1999999999998</v>
      </c>
      <c r="P10">
        <v>1905.5</v>
      </c>
      <c r="Q10">
        <v>1231.2</v>
      </c>
      <c r="R10">
        <v>1613.5</v>
      </c>
      <c r="S10">
        <v>2328.7999999999997</v>
      </c>
      <c r="T10">
        <v>1702.1</v>
      </c>
      <c r="U10">
        <v>3431.6</v>
      </c>
      <c r="V10">
        <v>721.09999999999991</v>
      </c>
      <c r="W10">
        <v>1222</v>
      </c>
      <c r="X10">
        <v>1688.5</v>
      </c>
      <c r="Y10">
        <v>1833.3999999999999</v>
      </c>
      <c r="Z10">
        <v>3036.2000000000003</v>
      </c>
    </row>
    <row r="11" spans="1:26" x14ac:dyDescent="0.2">
      <c r="A11" s="1" t="s">
        <v>12</v>
      </c>
      <c r="B11" t="str">
        <f t="shared" si="0"/>
        <v>ETC</v>
      </c>
      <c r="C11" t="str">
        <f t="shared" si="1"/>
        <v>title: 'ETC',</v>
      </c>
      <c r="D11" t="str">
        <f t="shared" si="2"/>
        <v>dataIndex: 'etc',</v>
      </c>
      <c r="E11" t="str">
        <f t="shared" si="3"/>
        <v>key: 'etc'</v>
      </c>
      <c r="F11" t="str">
        <f t="shared" si="4"/>
        <v>{title: 'ETC',dataIndex: 'etc',key: 'etc'},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1" t="s">
        <v>13</v>
      </c>
      <c r="B12" t="str">
        <f t="shared" si="0"/>
        <v>VAC</v>
      </c>
      <c r="C12" t="str">
        <f t="shared" si="1"/>
        <v>title: 'VAC',</v>
      </c>
      <c r="D12" t="str">
        <f t="shared" si="2"/>
        <v>dataIndex: 'vac',</v>
      </c>
      <c r="E12" t="str">
        <f t="shared" si="3"/>
        <v>key: 'vac'</v>
      </c>
      <c r="F12" t="str">
        <f t="shared" si="4"/>
        <v>{title: 'VAC',dataIndex: 'vac',key: 'vac'},</v>
      </c>
      <c r="N12">
        <v>-715.69999999999982</v>
      </c>
      <c r="O12">
        <v>209.00000000000023</v>
      </c>
      <c r="P12">
        <v>822.60000000000036</v>
      </c>
      <c r="Q12">
        <v>-288.39999999999998</v>
      </c>
      <c r="R12">
        <v>675.30000000000018</v>
      </c>
      <c r="S12">
        <v>-617.89999999999964</v>
      </c>
      <c r="T12">
        <v>495.70000000000027</v>
      </c>
      <c r="U12">
        <v>-379.19999999999982</v>
      </c>
      <c r="V12">
        <v>464.20000000000005</v>
      </c>
      <c r="W12">
        <v>-458.90000000000009</v>
      </c>
      <c r="X12">
        <v>139.20000000000027</v>
      </c>
      <c r="Y12">
        <v>433.90000000000032</v>
      </c>
      <c r="Z12">
        <v>-633.00000000000045</v>
      </c>
    </row>
    <row r="13" spans="1:26" x14ac:dyDescent="0.2">
      <c r="A13" s="1" t="s">
        <v>0</v>
      </c>
      <c r="B13" s="1" t="s">
        <v>14</v>
      </c>
      <c r="C13" t="str">
        <f t="shared" si="1"/>
        <v>title: 'Planned Progress    ',</v>
      </c>
      <c r="D13" t="str">
        <f t="shared" si="2"/>
        <v>dataIndex: 'plannedProgress    ',</v>
      </c>
      <c r="E13" t="str">
        <f t="shared" si="3"/>
        <v>key: 'plannedProgress    '</v>
      </c>
      <c r="F13" t="str">
        <f t="shared" si="4"/>
        <v>{title: 'Planned Progress    ',dataIndex: 'plannedProgress    ',key: 'plannedProgress    '},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">
      <c r="A14" s="1" t="s">
        <v>1</v>
      </c>
      <c r="B14" s="1" t="s">
        <v>15</v>
      </c>
      <c r="C14" t="str">
        <f t="shared" si="1"/>
        <v>title: 'Actual Progress ',</v>
      </c>
      <c r="D14" t="str">
        <f t="shared" si="2"/>
        <v>dataIndex: 'actualProgress ',</v>
      </c>
      <c r="E14" t="str">
        <f t="shared" si="3"/>
        <v>key: 'actualProgress '</v>
      </c>
      <c r="F14" t="str">
        <f t="shared" si="4"/>
        <v>{title: 'Actual Progress ',dataIndex: 'actualProgress ',key: 'actualProgress '},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</row>
    <row r="15" spans="1:26" x14ac:dyDescent="0.2">
      <c r="A15" s="1" t="s">
        <v>2</v>
      </c>
      <c r="B15" s="1" t="s">
        <v>16</v>
      </c>
      <c r="C15" t="str">
        <f t="shared" si="1"/>
        <v>title: 'Progress Delay',</v>
      </c>
      <c r="D15" t="str">
        <f t="shared" si="2"/>
        <v>dataIndex: 'progressDelay',</v>
      </c>
      <c r="E15" t="str">
        <f t="shared" si="3"/>
        <v>key: 'progressDelay'</v>
      </c>
      <c r="F15" t="str">
        <f t="shared" si="4"/>
        <v>{title: 'Progress Delay',dataIndex: 'progressDelay',key: 'progressDelay'},</v>
      </c>
      <c r="N15">
        <f>N13-N14</f>
        <v>9.9999999999999978E-2</v>
      </c>
      <c r="O15">
        <f t="shared" ref="O15:Z15" si="5">O13-O14</f>
        <v>9.9999999999999978E-2</v>
      </c>
      <c r="P15">
        <f t="shared" si="5"/>
        <v>9.9999999999999978E-2</v>
      </c>
      <c r="Q15">
        <f t="shared" si="5"/>
        <v>9.9999999999999978E-2</v>
      </c>
      <c r="R15">
        <f t="shared" si="5"/>
        <v>9.9999999999999978E-2</v>
      </c>
      <c r="S15">
        <f t="shared" si="5"/>
        <v>9.9999999999999978E-2</v>
      </c>
      <c r="T15">
        <f t="shared" si="5"/>
        <v>9.9999999999999978E-2</v>
      </c>
      <c r="U15">
        <f t="shared" si="5"/>
        <v>9.9999999999999978E-2</v>
      </c>
      <c r="V15">
        <f t="shared" si="5"/>
        <v>9.9999999999999978E-2</v>
      </c>
      <c r="W15">
        <f t="shared" si="5"/>
        <v>9.9999999999999978E-2</v>
      </c>
      <c r="X15">
        <f t="shared" si="5"/>
        <v>9.9999999999999978E-2</v>
      </c>
      <c r="Y15">
        <f t="shared" si="5"/>
        <v>9.9999999999999978E-2</v>
      </c>
      <c r="Z15">
        <f t="shared" si="5"/>
        <v>9.9999999999999978E-2</v>
      </c>
    </row>
    <row r="19" spans="14:26" x14ac:dyDescent="0.2">
      <c r="N19" t="str">
        <f>$A1&amp;":'"&amp;N1&amp;"',"</f>
        <v>task:'Master Service Agreement (MSA)',</v>
      </c>
      <c r="O19" t="str">
        <f t="shared" ref="O19:Z19" si="6">$A1&amp;":'"&amp;O1&amp;"',"</f>
        <v>task:'Statement of Work (SOW)',</v>
      </c>
      <c r="P19" t="str">
        <f t="shared" si="6"/>
        <v>task:'Project Charter',</v>
      </c>
      <c r="Q19" t="str">
        <f t="shared" si="6"/>
        <v>task:'Project Kick-off',</v>
      </c>
      <c r="R19" t="str">
        <f t="shared" si="6"/>
        <v>task:'Project Kick-off Deck',</v>
      </c>
      <c r="S19" t="str">
        <f t="shared" si="6"/>
        <v>task:'Pre Kick-off Meeting',</v>
      </c>
      <c r="T19" t="str">
        <f t="shared" si="6"/>
        <v>task:'Kick-off Meeting',</v>
      </c>
      <c r="U19" t="str">
        <f t="shared" si="6"/>
        <v>task:'Request for Quote (RFQ)',</v>
      </c>
      <c r="V19" t="str">
        <f t="shared" si="6"/>
        <v>task:'Project Plan',</v>
      </c>
      <c r="W19" t="str">
        <f t="shared" si="6"/>
        <v>task:'Sample Provider Options',</v>
      </c>
      <c r="X19" t="str">
        <f t="shared" si="6"/>
        <v>task:'Procurement Planning',</v>
      </c>
      <c r="Y19" t="str">
        <f t="shared" si="6"/>
        <v>task:'Need Analysis',</v>
      </c>
      <c r="Z19" t="str">
        <f t="shared" si="6"/>
        <v>task:'Sample/Panel Providers',</v>
      </c>
    </row>
    <row r="20" spans="14:26" x14ac:dyDescent="0.2">
      <c r="N20" t="str">
        <f t="shared" ref="N20:Z33" si="7">$A2&amp;":'"&amp;N2&amp;"',"</f>
        <v>bac:'2323.8',</v>
      </c>
      <c r="O20" t="str">
        <f t="shared" si="7"/>
        <v>bac:'1987.2',</v>
      </c>
      <c r="P20" t="str">
        <f t="shared" si="7"/>
        <v>bac:'2728.1',</v>
      </c>
      <c r="Q20" t="str">
        <f t="shared" si="7"/>
        <v>bac:'942.8',</v>
      </c>
      <c r="R20" t="str">
        <f t="shared" si="7"/>
        <v>bac:'2288.8',</v>
      </c>
      <c r="S20" t="str">
        <f t="shared" si="7"/>
        <v>bac:'1710.9',</v>
      </c>
      <c r="T20" t="str">
        <f t="shared" si="7"/>
        <v>bac:'2197.8',</v>
      </c>
      <c r="U20" t="str">
        <f t="shared" si="7"/>
        <v>bac:'3052.4',</v>
      </c>
      <c r="V20" t="str">
        <f t="shared" si="7"/>
        <v>bac:'1185.3',</v>
      </c>
      <c r="W20" t="str">
        <f t="shared" si="7"/>
        <v>bac:'763.1',</v>
      </c>
      <c r="X20" t="str">
        <f t="shared" si="7"/>
        <v>bac:'1827.7',</v>
      </c>
      <c r="Y20" t="str">
        <f t="shared" si="7"/>
        <v>bac:'2267.3',</v>
      </c>
      <c r="Z20" t="str">
        <f t="shared" si="7"/>
        <v>bac:'2403.2',</v>
      </c>
    </row>
    <row r="21" spans="14:26" x14ac:dyDescent="0.2">
      <c r="N21" t="str">
        <f t="shared" si="7"/>
        <v>pv:'2323.8',</v>
      </c>
      <c r="O21" t="str">
        <f t="shared" si="7"/>
        <v>pv:'1987.2',</v>
      </c>
      <c r="P21" t="str">
        <f t="shared" si="7"/>
        <v>pv:'2728.1',</v>
      </c>
      <c r="Q21" t="str">
        <f t="shared" si="7"/>
        <v>pv:'942.8',</v>
      </c>
      <c r="R21" t="str">
        <f t="shared" si="7"/>
        <v>pv:'2288.8',</v>
      </c>
      <c r="S21" t="str">
        <f t="shared" si="7"/>
        <v>pv:'1710.9',</v>
      </c>
      <c r="T21" t="str">
        <f t="shared" si="7"/>
        <v>pv:'2197.8',</v>
      </c>
      <c r="U21" t="str">
        <f t="shared" si="7"/>
        <v>pv:'3052.4',</v>
      </c>
      <c r="V21" t="str">
        <f t="shared" si="7"/>
        <v>pv:'1185.3',</v>
      </c>
      <c r="W21" t="str">
        <f t="shared" si="7"/>
        <v>pv:'763.1',</v>
      </c>
      <c r="X21" t="str">
        <f t="shared" si="7"/>
        <v>pv:'1827.7',</v>
      </c>
      <c r="Y21" t="str">
        <f t="shared" si="7"/>
        <v>pv:'2267.3',</v>
      </c>
      <c r="Z21" t="str">
        <f t="shared" si="7"/>
        <v>pv:'2403.2',</v>
      </c>
    </row>
    <row r="22" spans="14:26" x14ac:dyDescent="0.2">
      <c r="N22" t="str">
        <f t="shared" si="7"/>
        <v>ev:'2323.8',</v>
      </c>
      <c r="O22" t="str">
        <f t="shared" si="7"/>
        <v>ev:'1987.2',</v>
      </c>
      <c r="P22" t="str">
        <f t="shared" si="7"/>
        <v>ev:'2728.1',</v>
      </c>
      <c r="Q22" t="str">
        <f t="shared" si="7"/>
        <v>ev:'942.8',</v>
      </c>
      <c r="R22" t="str">
        <f t="shared" si="7"/>
        <v>ev:'2288.8',</v>
      </c>
      <c r="S22" t="str">
        <f t="shared" si="7"/>
        <v>ev:'1710.9',</v>
      </c>
      <c r="T22" t="str">
        <f t="shared" si="7"/>
        <v>ev:'2197.8',</v>
      </c>
      <c r="U22" t="str">
        <f t="shared" si="7"/>
        <v>ev:'3052.4',</v>
      </c>
      <c r="V22" t="str">
        <f t="shared" si="7"/>
        <v>ev:'1185.3',</v>
      </c>
      <c r="W22" t="str">
        <f t="shared" si="7"/>
        <v>ev:'763.1',</v>
      </c>
      <c r="X22" t="str">
        <f t="shared" si="7"/>
        <v>ev:'1827.7',</v>
      </c>
      <c r="Y22" t="str">
        <f t="shared" si="7"/>
        <v>ev:'2267.3',</v>
      </c>
      <c r="Z22" t="str">
        <f t="shared" si="7"/>
        <v>ev:'2403.2',</v>
      </c>
    </row>
    <row r="23" spans="14:26" x14ac:dyDescent="0.2">
      <c r="N23" t="str">
        <f t="shared" si="7"/>
        <v>ac:'3039.5',</v>
      </c>
      <c r="O23" t="str">
        <f t="shared" si="7"/>
        <v>ac:'1778.2',</v>
      </c>
      <c r="P23" t="str">
        <f t="shared" si="7"/>
        <v>ac:'1905.5',</v>
      </c>
      <c r="Q23" t="str">
        <f t="shared" si="7"/>
        <v>ac:'1231.2',</v>
      </c>
      <c r="R23" t="str">
        <f t="shared" si="7"/>
        <v>ac:'1613.5',</v>
      </c>
      <c r="S23" t="str">
        <f t="shared" si="7"/>
        <v>ac:'2328.8',</v>
      </c>
      <c r="T23" t="str">
        <f t="shared" si="7"/>
        <v>ac:'1702.1',</v>
      </c>
      <c r="U23" t="str">
        <f t="shared" si="7"/>
        <v>ac:'3431.6',</v>
      </c>
      <c r="V23" t="str">
        <f t="shared" si="7"/>
        <v>ac:'721.1',</v>
      </c>
      <c r="W23" t="str">
        <f t="shared" si="7"/>
        <v>ac:'1222',</v>
      </c>
      <c r="X23" t="str">
        <f t="shared" si="7"/>
        <v>ac:'1688.5',</v>
      </c>
      <c r="Y23" t="str">
        <f t="shared" si="7"/>
        <v>ac:'1833.4',</v>
      </c>
      <c r="Z23" t="str">
        <f t="shared" si="7"/>
        <v>ac:'3036.2',</v>
      </c>
    </row>
    <row r="24" spans="14:26" x14ac:dyDescent="0.2">
      <c r="N24" t="str">
        <f t="shared" si="7"/>
        <v>cv:'-715.7',</v>
      </c>
      <c r="O24" t="str">
        <f t="shared" si="7"/>
        <v>cv:'209',</v>
      </c>
      <c r="P24" t="str">
        <f t="shared" si="7"/>
        <v>cv:'822.6',</v>
      </c>
      <c r="Q24" t="str">
        <f t="shared" si="7"/>
        <v>cv:'-288.4',</v>
      </c>
      <c r="R24" t="str">
        <f t="shared" si="7"/>
        <v>cv:'675.3',</v>
      </c>
      <c r="S24" t="str">
        <f t="shared" si="7"/>
        <v>cv:'-617.9',</v>
      </c>
      <c r="T24" t="str">
        <f t="shared" si="7"/>
        <v>cv:'495.7',</v>
      </c>
      <c r="U24" t="str">
        <f t="shared" si="7"/>
        <v>cv:'-379.2',</v>
      </c>
      <c r="V24" t="str">
        <f t="shared" si="7"/>
        <v>cv:'464.2',</v>
      </c>
      <c r="W24" t="str">
        <f t="shared" si="7"/>
        <v>cv:'-458.9',</v>
      </c>
      <c r="X24" t="str">
        <f t="shared" si="7"/>
        <v>cv:'139.2',</v>
      </c>
      <c r="Y24" t="str">
        <f t="shared" si="7"/>
        <v>cv:'433.9',</v>
      </c>
      <c r="Z24" t="str">
        <f t="shared" si="7"/>
        <v>cv:'-633',</v>
      </c>
    </row>
    <row r="25" spans="14:26" x14ac:dyDescent="0.2">
      <c r="N25" t="str">
        <f t="shared" si="7"/>
        <v>sv:'0',</v>
      </c>
      <c r="O25" t="str">
        <f t="shared" si="7"/>
        <v>sv:'0',</v>
      </c>
      <c r="P25" t="str">
        <f t="shared" si="7"/>
        <v>sv:'0',</v>
      </c>
      <c r="Q25" t="str">
        <f t="shared" si="7"/>
        <v>sv:'0',</v>
      </c>
      <c r="R25" t="str">
        <f t="shared" si="7"/>
        <v>sv:'0',</v>
      </c>
      <c r="S25" t="str">
        <f t="shared" si="7"/>
        <v>sv:'0',</v>
      </c>
      <c r="T25" t="str">
        <f t="shared" si="7"/>
        <v>sv:'0',</v>
      </c>
      <c r="U25" t="str">
        <f t="shared" si="7"/>
        <v>sv:'0',</v>
      </c>
      <c r="V25" t="str">
        <f t="shared" si="7"/>
        <v>sv:'0',</v>
      </c>
      <c r="W25" t="str">
        <f t="shared" si="7"/>
        <v>sv:'0',</v>
      </c>
      <c r="X25" t="str">
        <f t="shared" si="7"/>
        <v>sv:'0',</v>
      </c>
      <c r="Y25" t="str">
        <f t="shared" si="7"/>
        <v>sv:'0',</v>
      </c>
      <c r="Z25" t="str">
        <f t="shared" si="7"/>
        <v>sv:'0',</v>
      </c>
    </row>
    <row r="26" spans="14:26" x14ac:dyDescent="0.2">
      <c r="N26" t="str">
        <f t="shared" si="7"/>
        <v>cpi:'0.764533640401382',</v>
      </c>
      <c r="O26" t="str">
        <f t="shared" si="7"/>
        <v>cpi:'1.11753458553594',</v>
      </c>
      <c r="P26" t="str">
        <f t="shared" si="7"/>
        <v>cpi:'1.43169771713461',</v>
      </c>
      <c r="Q26" t="str">
        <f t="shared" si="7"/>
        <v>cpi:'0.765756985055231',</v>
      </c>
      <c r="R26" t="str">
        <f t="shared" si="7"/>
        <v>cpi:'1.41853114347691',</v>
      </c>
      <c r="S26" t="str">
        <f t="shared" si="7"/>
        <v>cpi:'0.734670216420474',</v>
      </c>
      <c r="T26" t="str">
        <f t="shared" si="7"/>
        <v>cpi:'1.29122848246284',</v>
      </c>
      <c r="U26" t="str">
        <f t="shared" si="7"/>
        <v>cpi:'0.889497610444108',</v>
      </c>
      <c r="V26" t="str">
        <f t="shared" si="7"/>
        <v>cpi:'1.64373873249203',</v>
      </c>
      <c r="W26" t="str">
        <f t="shared" si="7"/>
        <v>cpi:'0.624468085106383',</v>
      </c>
      <c r="X26" t="str">
        <f t="shared" si="7"/>
        <v>cpi:'1.0824400355345',</v>
      </c>
      <c r="Y26" t="str">
        <f t="shared" si="7"/>
        <v>cpi:'1.23666412130468',</v>
      </c>
      <c r="Z26" t="str">
        <f t="shared" si="7"/>
        <v>cpi:'0.791515710427508',</v>
      </c>
    </row>
    <row r="27" spans="14:26" x14ac:dyDescent="0.2">
      <c r="N27" t="str">
        <f t="shared" si="7"/>
        <v>spi:'1',</v>
      </c>
      <c r="O27" t="str">
        <f t="shared" si="7"/>
        <v>spi:'1',</v>
      </c>
      <c r="P27" t="str">
        <f t="shared" si="7"/>
        <v>spi:'1',</v>
      </c>
      <c r="Q27" t="str">
        <f t="shared" si="7"/>
        <v>spi:'1',</v>
      </c>
      <c r="R27" t="str">
        <f t="shared" si="7"/>
        <v>spi:'1',</v>
      </c>
      <c r="S27" t="str">
        <f t="shared" si="7"/>
        <v>spi:'1',</v>
      </c>
      <c r="T27" t="str">
        <f t="shared" si="7"/>
        <v>spi:'1',</v>
      </c>
      <c r="U27" t="str">
        <f t="shared" si="7"/>
        <v>spi:'1',</v>
      </c>
      <c r="V27" t="str">
        <f t="shared" si="7"/>
        <v>spi:'1',</v>
      </c>
      <c r="W27" t="str">
        <f t="shared" si="7"/>
        <v>spi:'1',</v>
      </c>
      <c r="X27" t="str">
        <f t="shared" si="7"/>
        <v>spi:'1',</v>
      </c>
      <c r="Y27" t="str">
        <f t="shared" si="7"/>
        <v>spi:'1',</v>
      </c>
      <c r="Z27" t="str">
        <f t="shared" si="7"/>
        <v>spi:'1',</v>
      </c>
    </row>
    <row r="28" spans="14:26" x14ac:dyDescent="0.2">
      <c r="N28" t="str">
        <f t="shared" si="7"/>
        <v>eac:'3039.5',</v>
      </c>
      <c r="O28" t="str">
        <f t="shared" si="7"/>
        <v>eac:'1778.2',</v>
      </c>
      <c r="P28" t="str">
        <f t="shared" si="7"/>
        <v>eac:'1905.5',</v>
      </c>
      <c r="Q28" t="str">
        <f t="shared" si="7"/>
        <v>eac:'1231.2',</v>
      </c>
      <c r="R28" t="str">
        <f t="shared" si="7"/>
        <v>eac:'1613.5',</v>
      </c>
      <c r="S28" t="str">
        <f t="shared" si="7"/>
        <v>eac:'2328.8',</v>
      </c>
      <c r="T28" t="str">
        <f t="shared" si="7"/>
        <v>eac:'1702.1',</v>
      </c>
      <c r="U28" t="str">
        <f t="shared" si="7"/>
        <v>eac:'3431.6',</v>
      </c>
      <c r="V28" t="str">
        <f t="shared" si="7"/>
        <v>eac:'721.1',</v>
      </c>
      <c r="W28" t="str">
        <f t="shared" si="7"/>
        <v>eac:'1222',</v>
      </c>
      <c r="X28" t="str">
        <f t="shared" si="7"/>
        <v>eac:'1688.5',</v>
      </c>
      <c r="Y28" t="str">
        <f t="shared" si="7"/>
        <v>eac:'1833.4',</v>
      </c>
      <c r="Z28" t="str">
        <f t="shared" si="7"/>
        <v>eac:'3036.2',</v>
      </c>
    </row>
    <row r="29" spans="14:26" x14ac:dyDescent="0.2">
      <c r="N29" t="str">
        <f t="shared" si="7"/>
        <v>etc:'0',</v>
      </c>
      <c r="O29" t="str">
        <f t="shared" si="7"/>
        <v>etc:'0',</v>
      </c>
      <c r="P29" t="str">
        <f t="shared" si="7"/>
        <v>etc:'0',</v>
      </c>
      <c r="Q29" t="str">
        <f t="shared" si="7"/>
        <v>etc:'0',</v>
      </c>
      <c r="R29" t="str">
        <f t="shared" si="7"/>
        <v>etc:'0',</v>
      </c>
      <c r="S29" t="str">
        <f t="shared" si="7"/>
        <v>etc:'0',</v>
      </c>
      <c r="T29" t="str">
        <f t="shared" si="7"/>
        <v>etc:'0',</v>
      </c>
      <c r="U29" t="str">
        <f t="shared" si="7"/>
        <v>etc:'0',</v>
      </c>
      <c r="V29" t="str">
        <f t="shared" si="7"/>
        <v>etc:'0',</v>
      </c>
      <c r="W29" t="str">
        <f t="shared" si="7"/>
        <v>etc:'0',</v>
      </c>
      <c r="X29" t="str">
        <f t="shared" si="7"/>
        <v>etc:'0',</v>
      </c>
      <c r="Y29" t="str">
        <f t="shared" si="7"/>
        <v>etc:'0',</v>
      </c>
      <c r="Z29" t="str">
        <f t="shared" si="7"/>
        <v>etc:'0',</v>
      </c>
    </row>
    <row r="30" spans="14:26" x14ac:dyDescent="0.2">
      <c r="N30" t="str">
        <f t="shared" si="7"/>
        <v>vac:'-715.7',</v>
      </c>
      <c r="O30" t="str">
        <f t="shared" si="7"/>
        <v>vac:'209',</v>
      </c>
      <c r="P30" t="str">
        <f t="shared" si="7"/>
        <v>vac:'822.6',</v>
      </c>
      <c r="Q30" t="str">
        <f t="shared" si="7"/>
        <v>vac:'-288.4',</v>
      </c>
      <c r="R30" t="str">
        <f t="shared" si="7"/>
        <v>vac:'675.3',</v>
      </c>
      <c r="S30" t="str">
        <f t="shared" si="7"/>
        <v>vac:'-617.9',</v>
      </c>
      <c r="T30" t="str">
        <f t="shared" si="7"/>
        <v>vac:'495.7',</v>
      </c>
      <c r="U30" t="str">
        <f t="shared" si="7"/>
        <v>vac:'-379.2',</v>
      </c>
      <c r="V30" t="str">
        <f t="shared" si="7"/>
        <v>vac:'464.2',</v>
      </c>
      <c r="W30" t="str">
        <f t="shared" si="7"/>
        <v>vac:'-458.9',</v>
      </c>
      <c r="X30" t="str">
        <f t="shared" si="7"/>
        <v>vac:'139.2',</v>
      </c>
      <c r="Y30" t="str">
        <f t="shared" si="7"/>
        <v>vac:'433.9',</v>
      </c>
      <c r="Z30" t="str">
        <f t="shared" si="7"/>
        <v>vac:'-633',</v>
      </c>
    </row>
    <row r="31" spans="14:26" x14ac:dyDescent="0.2">
      <c r="N31" t="str">
        <f t="shared" si="7"/>
        <v>plannedProgress    :'1',</v>
      </c>
      <c r="O31" t="str">
        <f t="shared" si="7"/>
        <v>plannedProgress    :'1',</v>
      </c>
      <c r="P31" t="str">
        <f t="shared" si="7"/>
        <v>plannedProgress    :'1',</v>
      </c>
      <c r="Q31" t="str">
        <f t="shared" si="7"/>
        <v>plannedProgress    :'1',</v>
      </c>
      <c r="R31" t="str">
        <f t="shared" si="7"/>
        <v>plannedProgress    :'1',</v>
      </c>
      <c r="S31" t="str">
        <f t="shared" si="7"/>
        <v>plannedProgress    :'1',</v>
      </c>
      <c r="T31" t="str">
        <f t="shared" si="7"/>
        <v>plannedProgress    :'1',</v>
      </c>
      <c r="U31" t="str">
        <f t="shared" si="7"/>
        <v>plannedProgress    :'1',</v>
      </c>
      <c r="V31" t="str">
        <f t="shared" si="7"/>
        <v>plannedProgress    :'1',</v>
      </c>
      <c r="W31" t="str">
        <f t="shared" si="7"/>
        <v>plannedProgress    :'1',</v>
      </c>
      <c r="X31" t="str">
        <f t="shared" si="7"/>
        <v>plannedProgress    :'1',</v>
      </c>
      <c r="Y31" t="str">
        <f t="shared" si="7"/>
        <v>plannedProgress    :'1',</v>
      </c>
      <c r="Z31" t="str">
        <f t="shared" si="7"/>
        <v>plannedProgress    :'1',</v>
      </c>
    </row>
    <row r="32" spans="14:26" x14ac:dyDescent="0.2">
      <c r="N32" t="str">
        <f t="shared" si="7"/>
        <v>actualProgress :'0.9',</v>
      </c>
      <c r="O32" t="str">
        <f t="shared" si="7"/>
        <v>actualProgress :'0.9',</v>
      </c>
      <c r="P32" t="str">
        <f t="shared" si="7"/>
        <v>actualProgress :'0.9',</v>
      </c>
      <c r="Q32" t="str">
        <f t="shared" si="7"/>
        <v>actualProgress :'0.9',</v>
      </c>
      <c r="R32" t="str">
        <f t="shared" si="7"/>
        <v>actualProgress :'0.9',</v>
      </c>
      <c r="S32" t="str">
        <f t="shared" si="7"/>
        <v>actualProgress :'0.9',</v>
      </c>
      <c r="T32" t="str">
        <f t="shared" si="7"/>
        <v>actualProgress :'0.9',</v>
      </c>
      <c r="U32" t="str">
        <f t="shared" si="7"/>
        <v>actualProgress :'0.9',</v>
      </c>
      <c r="V32" t="str">
        <f t="shared" si="7"/>
        <v>actualProgress :'0.9',</v>
      </c>
      <c r="W32" t="str">
        <f t="shared" si="7"/>
        <v>actualProgress :'0.9',</v>
      </c>
      <c r="X32" t="str">
        <f t="shared" si="7"/>
        <v>actualProgress :'0.9',</v>
      </c>
      <c r="Y32" t="str">
        <f t="shared" si="7"/>
        <v>actualProgress :'0.9',</v>
      </c>
      <c r="Z32" t="str">
        <f t="shared" si="7"/>
        <v>actualProgress :'0.9',</v>
      </c>
    </row>
    <row r="33" spans="14:26" x14ac:dyDescent="0.2">
      <c r="N33" t="str">
        <f t="shared" si="7"/>
        <v>progressDelay:'0.1',</v>
      </c>
      <c r="O33" t="str">
        <f t="shared" si="7"/>
        <v>progressDelay:'0.1',</v>
      </c>
      <c r="P33" t="str">
        <f t="shared" si="7"/>
        <v>progressDelay:'0.1',</v>
      </c>
      <c r="Q33" t="str">
        <f t="shared" si="7"/>
        <v>progressDelay:'0.1',</v>
      </c>
      <c r="R33" t="str">
        <f t="shared" si="7"/>
        <v>progressDelay:'0.1',</v>
      </c>
      <c r="S33" t="str">
        <f t="shared" si="7"/>
        <v>progressDelay:'0.1',</v>
      </c>
      <c r="T33" t="str">
        <f t="shared" si="7"/>
        <v>progressDelay:'0.1',</v>
      </c>
      <c r="U33" t="str">
        <f t="shared" si="7"/>
        <v>progressDelay:'0.1',</v>
      </c>
      <c r="V33" t="str">
        <f t="shared" si="7"/>
        <v>progressDelay:'0.1',</v>
      </c>
      <c r="W33" t="str">
        <f t="shared" si="7"/>
        <v>progressDelay:'0.1',</v>
      </c>
      <c r="X33" t="str">
        <f t="shared" si="7"/>
        <v>progressDelay:'0.1',</v>
      </c>
      <c r="Y33" t="str">
        <f t="shared" si="7"/>
        <v>progressDelay:'0.1',</v>
      </c>
      <c r="Z33" t="str">
        <f t="shared" si="7"/>
        <v>progressDelay:'0.1',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Lian</dc:creator>
  <cp:lastModifiedBy>Liam Lian</cp:lastModifiedBy>
  <dcterms:created xsi:type="dcterms:W3CDTF">2022-06-10T05:03:03Z</dcterms:created>
  <dcterms:modified xsi:type="dcterms:W3CDTF">2022-06-10T06:05:50Z</dcterms:modified>
</cp:coreProperties>
</file>