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项目\外援管理系统\6月测评线外援计提材料\"/>
    </mc:Choice>
  </mc:AlternateContent>
  <bookViews>
    <workbookView xWindow="600" yWindow="105" windowWidth="19395" windowHeight="7605"/>
  </bookViews>
  <sheets>
    <sheet name="Sheet1" sheetId="1" r:id="rId1"/>
    <sheet name="创科" sheetId="2" r:id="rId2"/>
    <sheet name="中科云数" sheetId="4" r:id="rId3"/>
    <sheet name="软科信通" sheetId="3" r:id="rId4"/>
    <sheet name="东方国信" sheetId="5" r:id="rId5"/>
  </sheets>
  <calcPr calcId="152511"/>
</workbook>
</file>

<file path=xl/calcChain.xml><?xml version="1.0" encoding="utf-8"?>
<calcChain xmlns="http://schemas.openxmlformats.org/spreadsheetml/2006/main">
  <c r="L12" i="1" l="1"/>
  <c r="G6" i="4" l="1"/>
  <c r="K6" i="4"/>
  <c r="L6" i="4" s="1"/>
  <c r="G5" i="4"/>
  <c r="K4" i="2" l="1"/>
  <c r="K4" i="5" l="1"/>
  <c r="L4" i="5" s="1"/>
  <c r="L9" i="5" s="1"/>
  <c r="G4" i="4" l="1"/>
  <c r="K4" i="3" l="1"/>
  <c r="K5" i="1" l="1"/>
  <c r="G5" i="1"/>
  <c r="G4" i="1"/>
  <c r="L5" i="1" l="1"/>
  <c r="K5" i="4"/>
  <c r="L5" i="4" s="1"/>
  <c r="K4" i="4"/>
  <c r="L4" i="4" s="1"/>
  <c r="L4" i="3"/>
  <c r="L8" i="3" s="1"/>
  <c r="L4" i="2"/>
  <c r="L9" i="2" s="1"/>
  <c r="L9" i="4" l="1"/>
  <c r="K4" i="1"/>
  <c r="L4" i="1"/>
</calcChain>
</file>

<file path=xl/sharedStrings.xml><?xml version="1.0" encoding="utf-8"?>
<sst xmlns="http://schemas.openxmlformats.org/spreadsheetml/2006/main" count="139" uniqueCount="44">
  <si>
    <t>合同编号：SZYYGL-SBY-201611-253</t>
  </si>
  <si>
    <t>归属科室/业务线：测评业务线</t>
  </si>
  <si>
    <t>序号</t>
  </si>
  <si>
    <t>工作任务摘要</t>
  </si>
  <si>
    <t>工作开始时间</t>
  </si>
  <si>
    <t>计划完成时间</t>
  </si>
  <si>
    <t>实际完成时间</t>
  </si>
  <si>
    <t>工作量</t>
  </si>
  <si>
    <t>工作量占比</t>
  </si>
  <si>
    <t>工作效率
（30分）</t>
  </si>
  <si>
    <t>工作质量
（40分）</t>
  </si>
  <si>
    <t>流程规范执行情况
（30分）</t>
  </si>
  <si>
    <t>工作任务考核得分</t>
  </si>
  <si>
    <t>工作任务考核得分折算</t>
  </si>
  <si>
    <t>服务质量评审人</t>
  </si>
  <si>
    <t>备注</t>
  </si>
  <si>
    <t>质量展示平台新业务开发</t>
  </si>
  <si>
    <t>张帆</t>
  </si>
  <si>
    <t>维护类开发</t>
  </si>
  <si>
    <t>总计</t>
  </si>
  <si>
    <t>注：各项工作任务考核得分填写参考《外部技术服务工作任务评分标准》</t>
  </si>
  <si>
    <t>制表人：</t>
  </si>
  <si>
    <t>校验人：</t>
  </si>
  <si>
    <t>审核人：</t>
  </si>
  <si>
    <t>合同编号：SZYYGL-SBY-201611-247</t>
  </si>
  <si>
    <t>合同编号：SZYYGL-SBY-201611-239</t>
  </si>
  <si>
    <t>测试综合管理平台新业务开发</t>
  </si>
  <si>
    <t>张恺</t>
  </si>
  <si>
    <t>合同编号：SZYYGL-SBY-201611-252</t>
  </si>
  <si>
    <t>合同名称：2017-2018维护类开发技术支持服务框架合同（深圳市创科信息技术有限公司）</t>
    <phoneticPr fontId="1" type="noConversion"/>
  </si>
  <si>
    <t>合同名称：2017-2018维护类开发技术支持服务框架合同（深圳市中科云数科技有限公司 ）</t>
    <phoneticPr fontId="1" type="noConversion"/>
  </si>
  <si>
    <t>爱立信（中国）通信有限公司合作伙伴技术服务工作任务考核-2017年6月-内部汇总</t>
    <phoneticPr fontId="1" type="noConversion"/>
  </si>
  <si>
    <t>深圳市创科信息技术有限公司合作伙伴技术服务工作任务考核-2017年6月-内部汇总</t>
    <phoneticPr fontId="1" type="noConversion"/>
  </si>
  <si>
    <t>合同编号：SZYYGL-SBY-201611-268</t>
    <phoneticPr fontId="1" type="noConversion"/>
  </si>
  <si>
    <t>合同名称：2017-2018维护类开发技术支持服务框架合同（北京东方国信科技股份有限公司）</t>
    <phoneticPr fontId="1" type="noConversion"/>
  </si>
  <si>
    <t>深圳市中科云数科技有限公司合作伙伴技术服务工作任务考核-2017年6月-内部汇总</t>
    <phoneticPr fontId="1" type="noConversion"/>
  </si>
  <si>
    <t>深圳市软科信通科技有限公司合作伙伴技术服务工作任务考核-2017年6月-内部汇总</t>
    <phoneticPr fontId="1" type="noConversion"/>
  </si>
  <si>
    <t>张恺</t>
    <phoneticPr fontId="1" type="noConversion"/>
  </si>
  <si>
    <t>合同名称：2017-2018维护类开发技术支持服务框架合同（爱立信（中国）通信有限公司 ）</t>
    <phoneticPr fontId="1" type="noConversion"/>
  </si>
  <si>
    <t>注：各项工作任务考核得分填写参考《外部技术服务工作任务评分标准》</t>
    <phoneticPr fontId="1" type="noConversion"/>
  </si>
  <si>
    <t>合同名称：2017-2018维护类开发技术支持服务框架合同（深圳市软科信通科技有限公司）</t>
    <phoneticPr fontId="1" type="noConversion"/>
  </si>
  <si>
    <t>张帆</t>
    <phoneticPr fontId="1" type="noConversion"/>
  </si>
  <si>
    <t>流程规范执行情况
（30分）</t>
    <phoneticPr fontId="1" type="noConversion"/>
  </si>
  <si>
    <t>归属科室/业务线：测评业务线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</si>
</sst>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1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宋体"/>
      <family val="3"/>
      <charset val="134"/>
      <scheme val="major"/>
    </font>
    <font>
      <b/>
      <sz val="10"/>
      <color theme="1"/>
      <name val="宋体"/>
      <family val="3"/>
      <charset val="134"/>
      <scheme val="minor"/>
    </font>
    <font>
      <b/>
      <sz val="10"/>
      <color rgb="FF000000"/>
      <name val="宋体"/>
      <family val="3"/>
      <charset val="134"/>
    </font>
    <font>
      <b/>
      <sz val="10"/>
      <color rgb="FF000000"/>
      <name val="微软雅黑"/>
      <family val="2"/>
      <charset val="134"/>
    </font>
    <font>
      <sz val="10"/>
      <color theme="1"/>
      <name val="宋体"/>
      <family val="2"/>
      <scheme val="minor"/>
    </font>
    <font>
      <sz val="10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</font>
    <font>
      <sz val="10"/>
      <color theme="1"/>
      <name val="微软雅黑"/>
      <family val="2"/>
      <charset val="134"/>
    </font>
    <font>
      <b/>
      <sz val="10"/>
      <color rgb="FFFF0000"/>
      <name val="宋体"/>
      <family val="3"/>
      <charset val="134"/>
      <scheme val="minor"/>
    </font>
    <font>
      <i/>
      <sz val="10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  <scheme val="major"/>
    </font>
    <font>
      <sz val="12"/>
      <color theme="1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09">
    <xf numFmtId="0" fontId="0" fillId="0" borderId="0" xfId="0">
      <alignment vertical="center"/>
    </xf>
    <xf numFmtId="0" fontId="0" fillId="0" borderId="0" xfId="0">
      <alignment vertical="center"/>
    </xf>
    <xf numFmtId="0" fontId="3" fillId="2" borderId="6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14" fontId="6" fillId="3" borderId="2" xfId="0" applyNumberFormat="1" applyFont="1" applyFill="1" applyBorder="1" applyAlignment="1">
      <alignment horizontal="center" vertical="center"/>
    </xf>
    <xf numFmtId="176" fontId="6" fillId="3" borderId="2" xfId="0" applyNumberFormat="1" applyFont="1" applyFill="1" applyBorder="1" applyAlignment="1">
      <alignment horizontal="center" vertical="center"/>
    </xf>
    <xf numFmtId="176" fontId="2" fillId="0" borderId="2" xfId="0" applyNumberFormat="1" applyFont="1" applyBorder="1" applyAlignment="1">
      <alignment horizontal="center" vertical="center"/>
    </xf>
    <xf numFmtId="0" fontId="6" fillId="3" borderId="2" xfId="0" applyFont="1" applyFill="1" applyBorder="1" applyAlignment="1"/>
    <xf numFmtId="0" fontId="7" fillId="3" borderId="2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 wrapText="1"/>
    </xf>
    <xf numFmtId="176" fontId="6" fillId="3" borderId="2" xfId="0" applyNumberFormat="1" applyFont="1" applyFill="1" applyBorder="1" applyAlignment="1">
      <alignment horizontal="center" vertical="center" wrapText="1"/>
    </xf>
    <xf numFmtId="0" fontId="8" fillId="3" borderId="2" xfId="0" applyFont="1" applyFill="1" applyBorder="1" applyAlignment="1">
      <alignment horizontal="center" vertical="center" wrapText="1"/>
    </xf>
    <xf numFmtId="0" fontId="6" fillId="0" borderId="2" xfId="0" applyFont="1" applyBorder="1" applyAlignment="1"/>
    <xf numFmtId="0" fontId="9" fillId="0" borderId="2" xfId="0" applyFont="1" applyBorder="1" applyAlignment="1"/>
    <xf numFmtId="0" fontId="6" fillId="0" borderId="2" xfId="0" applyFont="1" applyBorder="1" applyAlignment="1">
      <alignment horizontal="center" vertical="center"/>
    </xf>
    <xf numFmtId="176" fontId="10" fillId="0" borderId="2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center"/>
    </xf>
    <xf numFmtId="0" fontId="6" fillId="0" borderId="0" xfId="0" applyFont="1" applyAlignment="1"/>
    <xf numFmtId="0" fontId="9" fillId="0" borderId="0" xfId="0" applyFont="1" applyAlignment="1"/>
    <xf numFmtId="0" fontId="0" fillId="0" borderId="0" xfId="0">
      <alignment vertical="center"/>
    </xf>
    <xf numFmtId="0" fontId="3" fillId="2" borderId="6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14" fontId="6" fillId="3" borderId="2" xfId="0" applyNumberFormat="1" applyFont="1" applyFill="1" applyBorder="1" applyAlignment="1">
      <alignment horizontal="center" vertical="center"/>
    </xf>
    <xf numFmtId="176" fontId="6" fillId="3" borderId="2" xfId="0" applyNumberFormat="1" applyFont="1" applyFill="1" applyBorder="1" applyAlignment="1">
      <alignment horizontal="center" vertical="center"/>
    </xf>
    <xf numFmtId="176" fontId="2" fillId="0" borderId="2" xfId="0" applyNumberFormat="1" applyFont="1" applyBorder="1" applyAlignment="1">
      <alignment horizontal="center" vertical="center"/>
    </xf>
    <xf numFmtId="0" fontId="6" fillId="3" borderId="2" xfId="0" applyFont="1" applyFill="1" applyBorder="1" applyAlignment="1"/>
    <xf numFmtId="0" fontId="7" fillId="3" borderId="2" xfId="0" applyFont="1" applyFill="1" applyBorder="1" applyAlignment="1">
      <alignment horizontal="center" vertical="center"/>
    </xf>
    <xf numFmtId="0" fontId="6" fillId="0" borderId="2" xfId="0" applyFont="1" applyBorder="1" applyAlignment="1"/>
    <xf numFmtId="0" fontId="9" fillId="0" borderId="2" xfId="0" applyFont="1" applyBorder="1" applyAlignment="1"/>
    <xf numFmtId="0" fontId="6" fillId="0" borderId="2" xfId="0" applyFont="1" applyBorder="1" applyAlignment="1">
      <alignment horizontal="center" vertical="center"/>
    </xf>
    <xf numFmtId="176" fontId="10" fillId="0" borderId="2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center"/>
    </xf>
    <xf numFmtId="0" fontId="6" fillId="0" borderId="0" xfId="0" applyFont="1" applyBorder="1" applyAlignment="1"/>
    <xf numFmtId="0" fontId="7" fillId="0" borderId="0" xfId="0" applyFont="1" applyBorder="1" applyAlignment="1"/>
    <xf numFmtId="14" fontId="6" fillId="0" borderId="0" xfId="0" applyNumberFormat="1" applyFont="1" applyBorder="1" applyAlignment="1"/>
    <xf numFmtId="0" fontId="11" fillId="0" borderId="0" xfId="0" applyFont="1" applyBorder="1" applyAlignment="1"/>
    <xf numFmtId="0" fontId="6" fillId="0" borderId="0" xfId="0" applyFont="1" applyAlignment="1"/>
    <xf numFmtId="0" fontId="9" fillId="0" borderId="0" xfId="0" applyFont="1" applyAlignment="1"/>
    <xf numFmtId="176" fontId="6" fillId="0" borderId="0" xfId="0" applyNumberFormat="1" applyFont="1" applyBorder="1" applyAlignment="1"/>
    <xf numFmtId="0" fontId="7" fillId="0" borderId="0" xfId="0" applyFont="1" applyBorder="1" applyAlignment="1">
      <alignment wrapText="1"/>
    </xf>
    <xf numFmtId="14" fontId="7" fillId="0" borderId="0" xfId="0" applyNumberFormat="1" applyFont="1" applyBorder="1" applyAlignment="1"/>
    <xf numFmtId="0" fontId="13" fillId="0" borderId="0" xfId="0" applyFont="1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3" fillId="2" borderId="6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14" fontId="6" fillId="3" borderId="2" xfId="0" applyNumberFormat="1" applyFont="1" applyFill="1" applyBorder="1" applyAlignment="1">
      <alignment horizontal="center" vertical="center"/>
    </xf>
    <xf numFmtId="176" fontId="6" fillId="3" borderId="2" xfId="0" applyNumberFormat="1" applyFont="1" applyFill="1" applyBorder="1" applyAlignment="1">
      <alignment horizontal="center" vertical="center"/>
    </xf>
    <xf numFmtId="176" fontId="2" fillId="0" borderId="2" xfId="0" applyNumberFormat="1" applyFont="1" applyBorder="1" applyAlignment="1">
      <alignment horizontal="center" vertical="center"/>
    </xf>
    <xf numFmtId="0" fontId="6" fillId="3" borderId="2" xfId="0" applyFont="1" applyFill="1" applyBorder="1" applyAlignment="1"/>
    <xf numFmtId="0" fontId="7" fillId="3" borderId="2" xfId="0" applyFont="1" applyFill="1" applyBorder="1" applyAlignment="1">
      <alignment horizontal="center" vertical="center"/>
    </xf>
    <xf numFmtId="0" fontId="6" fillId="0" borderId="2" xfId="0" applyFont="1" applyBorder="1" applyAlignment="1"/>
    <xf numFmtId="0" fontId="9" fillId="0" borderId="2" xfId="0" applyFont="1" applyBorder="1" applyAlignment="1"/>
    <xf numFmtId="0" fontId="6" fillId="0" borderId="2" xfId="0" applyFont="1" applyBorder="1" applyAlignment="1">
      <alignment horizontal="center" vertical="center"/>
    </xf>
    <xf numFmtId="176" fontId="10" fillId="0" borderId="2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center"/>
    </xf>
    <xf numFmtId="0" fontId="6" fillId="0" borderId="0" xfId="0" applyFont="1" applyBorder="1" applyAlignment="1"/>
    <xf numFmtId="0" fontId="7" fillId="0" borderId="0" xfId="0" applyFont="1" applyBorder="1" applyAlignment="1"/>
    <xf numFmtId="14" fontId="6" fillId="0" borderId="0" xfId="0" applyNumberFormat="1" applyFont="1" applyBorder="1" applyAlignment="1"/>
    <xf numFmtId="0" fontId="11" fillId="0" borderId="0" xfId="0" applyFont="1" applyBorder="1" applyAlignment="1"/>
    <xf numFmtId="0" fontId="6" fillId="0" borderId="0" xfId="0" applyFont="1" applyAlignment="1"/>
    <xf numFmtId="0" fontId="9" fillId="0" borderId="0" xfId="0" applyFont="1" applyAlignment="1"/>
    <xf numFmtId="176" fontId="6" fillId="0" borderId="0" xfId="0" applyNumberFormat="1" applyFont="1" applyBorder="1" applyAlignment="1"/>
    <xf numFmtId="0" fontId="7" fillId="0" borderId="0" xfId="0" applyFont="1" applyBorder="1" applyAlignment="1">
      <alignment wrapText="1"/>
    </xf>
    <xf numFmtId="14" fontId="7" fillId="0" borderId="0" xfId="0" applyNumberFormat="1" applyFont="1" applyBorder="1" applyAlignment="1"/>
    <xf numFmtId="0" fontId="13" fillId="0" borderId="0" xfId="0" applyFont="1">
      <alignment vertical="center"/>
    </xf>
    <xf numFmtId="0" fontId="0" fillId="0" borderId="0" xfId="0">
      <alignment vertical="center"/>
    </xf>
    <xf numFmtId="0" fontId="3" fillId="2" borderId="6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14" fontId="6" fillId="3" borderId="2" xfId="0" applyNumberFormat="1" applyFont="1" applyFill="1" applyBorder="1" applyAlignment="1">
      <alignment horizontal="center" vertical="center"/>
    </xf>
    <xf numFmtId="176" fontId="6" fillId="3" borderId="2" xfId="0" applyNumberFormat="1" applyFont="1" applyFill="1" applyBorder="1" applyAlignment="1">
      <alignment horizontal="center" vertical="center"/>
    </xf>
    <xf numFmtId="176" fontId="2" fillId="0" borderId="2" xfId="0" applyNumberFormat="1" applyFont="1" applyBorder="1" applyAlignment="1">
      <alignment horizontal="center" vertical="center"/>
    </xf>
    <xf numFmtId="0" fontId="6" fillId="3" borderId="2" xfId="0" applyFont="1" applyFill="1" applyBorder="1" applyAlignment="1"/>
    <xf numFmtId="0" fontId="7" fillId="3" borderId="2" xfId="0" applyFont="1" applyFill="1" applyBorder="1" applyAlignment="1">
      <alignment horizontal="center" vertical="center"/>
    </xf>
    <xf numFmtId="0" fontId="6" fillId="0" borderId="2" xfId="0" applyFont="1" applyBorder="1" applyAlignment="1"/>
    <xf numFmtId="0" fontId="9" fillId="0" borderId="2" xfId="0" applyFont="1" applyBorder="1" applyAlignment="1"/>
    <xf numFmtId="0" fontId="6" fillId="0" borderId="2" xfId="0" applyFont="1" applyBorder="1" applyAlignment="1">
      <alignment horizontal="center" vertical="center"/>
    </xf>
    <xf numFmtId="176" fontId="10" fillId="0" borderId="2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center"/>
    </xf>
    <xf numFmtId="0" fontId="6" fillId="0" borderId="0" xfId="0" applyFont="1" applyBorder="1" applyAlignment="1"/>
    <xf numFmtId="0" fontId="7" fillId="0" borderId="0" xfId="0" applyFont="1" applyBorder="1" applyAlignment="1"/>
    <xf numFmtId="14" fontId="6" fillId="0" borderId="0" xfId="0" applyNumberFormat="1" applyFont="1" applyBorder="1" applyAlignment="1"/>
    <xf numFmtId="0" fontId="11" fillId="0" borderId="0" xfId="0" applyFont="1" applyBorder="1" applyAlignment="1"/>
    <xf numFmtId="0" fontId="6" fillId="0" borderId="0" xfId="0" applyFont="1" applyAlignment="1"/>
    <xf numFmtId="0" fontId="9" fillId="0" borderId="0" xfId="0" applyFont="1" applyAlignment="1"/>
    <xf numFmtId="176" fontId="6" fillId="0" borderId="0" xfId="0" applyNumberFormat="1" applyFont="1" applyBorder="1" applyAlignment="1"/>
    <xf numFmtId="0" fontId="7" fillId="0" borderId="0" xfId="0" applyFont="1" applyBorder="1" applyAlignment="1">
      <alignment wrapText="1"/>
    </xf>
    <xf numFmtId="14" fontId="7" fillId="0" borderId="0" xfId="0" applyNumberFormat="1" applyFont="1" applyBorder="1" applyAlignment="1"/>
    <xf numFmtId="0" fontId="13" fillId="0" borderId="0" xfId="0" applyFont="1">
      <alignment vertical="center"/>
    </xf>
    <xf numFmtId="0" fontId="13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/>
    </xf>
    <xf numFmtId="0" fontId="12" fillId="0" borderId="2" xfId="0" applyFont="1" applyBorder="1" applyAlignment="1">
      <alignment horizontal="left" vertical="center" wrapText="1"/>
    </xf>
    <xf numFmtId="0" fontId="12" fillId="0" borderId="3" xfId="0" applyFont="1" applyBorder="1" applyAlignment="1">
      <alignment horizontal="left" vertical="center" wrapText="1"/>
    </xf>
    <xf numFmtId="0" fontId="12" fillId="0" borderId="4" xfId="0" applyFont="1" applyBorder="1" applyAlignment="1">
      <alignment horizontal="left" vertical="center" wrapText="1"/>
    </xf>
    <xf numFmtId="0" fontId="12" fillId="0" borderId="5" xfId="0" applyFont="1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"/>
  <sheetViews>
    <sheetView tabSelected="1" workbookViewId="0">
      <selection activeCell="Q12" sqref="Q12"/>
    </sheetView>
  </sheetViews>
  <sheetFormatPr defaultRowHeight="13.5" x14ac:dyDescent="0.15"/>
  <cols>
    <col min="1" max="1" width="7.125" customWidth="1"/>
    <col min="2" max="2" width="11" customWidth="1"/>
    <col min="3" max="5" width="9.375" bestFit="1" customWidth="1"/>
    <col min="13" max="13" width="7.375" customWidth="1"/>
    <col min="14" max="14" width="10" customWidth="1"/>
  </cols>
  <sheetData>
    <row r="1" spans="1:15" ht="18.75" x14ac:dyDescent="0.15">
      <c r="A1" s="104" t="s">
        <v>31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"/>
    </row>
    <row r="2" spans="1:15" s="102" customFormat="1" ht="42.75" customHeight="1" x14ac:dyDescent="0.15">
      <c r="A2" s="105" t="s">
        <v>0</v>
      </c>
      <c r="B2" s="105"/>
      <c r="C2" s="106" t="s">
        <v>38</v>
      </c>
      <c r="D2" s="107"/>
      <c r="E2" s="107"/>
      <c r="F2" s="107"/>
      <c r="G2" s="107"/>
      <c r="H2" s="107"/>
      <c r="I2" s="107"/>
      <c r="J2" s="107"/>
      <c r="K2" s="108"/>
      <c r="L2" s="105" t="s">
        <v>43</v>
      </c>
      <c r="M2" s="105"/>
      <c r="N2" s="105"/>
      <c r="O2" s="101"/>
    </row>
    <row r="3" spans="1:15" ht="49.5" x14ac:dyDescent="0.15">
      <c r="A3" s="2" t="s">
        <v>2</v>
      </c>
      <c r="B3" s="10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4" t="s">
        <v>9</v>
      </c>
      <c r="I3" s="4" t="s">
        <v>10</v>
      </c>
      <c r="J3" s="4" t="s">
        <v>42</v>
      </c>
      <c r="K3" s="3" t="s">
        <v>12</v>
      </c>
      <c r="L3" s="3" t="s">
        <v>13</v>
      </c>
      <c r="M3" s="3" t="s">
        <v>14</v>
      </c>
      <c r="N3" s="2" t="s">
        <v>15</v>
      </c>
      <c r="O3" s="1"/>
    </row>
    <row r="4" spans="1:15" ht="39.75" customHeight="1" x14ac:dyDescent="0.15">
      <c r="A4" s="5">
        <v>1</v>
      </c>
      <c r="B4" s="6" t="s">
        <v>16</v>
      </c>
      <c r="C4" s="7">
        <v>42876</v>
      </c>
      <c r="D4" s="7">
        <v>42906</v>
      </c>
      <c r="E4" s="7">
        <v>42906</v>
      </c>
      <c r="F4" s="5">
        <v>21</v>
      </c>
      <c r="G4" s="8">
        <f>F4/SUM(F4:F8)</f>
        <v>0.5</v>
      </c>
      <c r="H4" s="9">
        <v>28</v>
      </c>
      <c r="I4" s="9">
        <v>37</v>
      </c>
      <c r="J4" s="9">
        <v>27</v>
      </c>
      <c r="K4" s="8">
        <f>H4+I4+J4</f>
        <v>92</v>
      </c>
      <c r="L4" s="8">
        <f>K4*G4</f>
        <v>46</v>
      </c>
      <c r="M4" s="5" t="s">
        <v>41</v>
      </c>
      <c r="N4" s="10" t="s">
        <v>18</v>
      </c>
      <c r="O4" s="1"/>
    </row>
    <row r="5" spans="1:15" ht="24" x14ac:dyDescent="0.15">
      <c r="A5" s="5">
        <v>2</v>
      </c>
      <c r="B5" s="80" t="s">
        <v>16</v>
      </c>
      <c r="C5" s="81">
        <v>42876</v>
      </c>
      <c r="D5" s="81">
        <v>42906</v>
      </c>
      <c r="E5" s="81">
        <v>42906</v>
      </c>
      <c r="F5" s="79">
        <v>21</v>
      </c>
      <c r="G5" s="82">
        <f>F5/SUM(F4:F8)</f>
        <v>0.5</v>
      </c>
      <c r="H5" s="9">
        <v>27</v>
      </c>
      <c r="I5" s="9">
        <v>36</v>
      </c>
      <c r="J5" s="9">
        <v>27</v>
      </c>
      <c r="K5" s="82">
        <f>H5+I5+J5</f>
        <v>90</v>
      </c>
      <c r="L5" s="82">
        <f>K5*G5</f>
        <v>45</v>
      </c>
      <c r="M5" s="79" t="s">
        <v>17</v>
      </c>
      <c r="N5" s="84" t="s">
        <v>18</v>
      </c>
      <c r="O5" s="1"/>
    </row>
    <row r="6" spans="1:15" x14ac:dyDescent="0.15">
      <c r="A6" s="5">
        <v>3</v>
      </c>
      <c r="B6" s="11"/>
      <c r="C6" s="7"/>
      <c r="D6" s="7"/>
      <c r="E6" s="7"/>
      <c r="F6" s="11"/>
      <c r="G6" s="8"/>
      <c r="H6" s="9"/>
      <c r="I6" s="9"/>
      <c r="J6" s="9"/>
      <c r="K6" s="5"/>
      <c r="L6" s="8"/>
      <c r="M6" s="5"/>
      <c r="N6" s="10"/>
      <c r="O6" s="1"/>
    </row>
    <row r="7" spans="1:15" x14ac:dyDescent="0.15">
      <c r="A7" s="5">
        <v>4</v>
      </c>
      <c r="B7" s="6"/>
      <c r="C7" s="7"/>
      <c r="D7" s="7"/>
      <c r="E7" s="7"/>
      <c r="F7" s="6"/>
      <c r="G7" s="6"/>
      <c r="H7" s="9"/>
      <c r="I7" s="9"/>
      <c r="J7" s="9"/>
      <c r="K7" s="12"/>
      <c r="L7" s="13"/>
      <c r="M7" s="12"/>
      <c r="N7" s="12"/>
      <c r="O7" s="1"/>
    </row>
    <row r="8" spans="1:15" x14ac:dyDescent="0.15">
      <c r="A8" s="5">
        <v>5</v>
      </c>
      <c r="B8" s="14"/>
      <c r="C8" s="7"/>
      <c r="D8" s="7"/>
      <c r="E8" s="7"/>
      <c r="F8" s="11"/>
      <c r="G8" s="6"/>
      <c r="H8" s="9"/>
      <c r="I8" s="9"/>
      <c r="J8" s="9"/>
      <c r="K8" s="5"/>
      <c r="L8" s="8"/>
      <c r="M8" s="5"/>
      <c r="N8" s="10"/>
      <c r="O8" s="1"/>
    </row>
    <row r="9" spans="1:15" ht="16.5" x14ac:dyDescent="0.35">
      <c r="A9" s="90">
        <v>6</v>
      </c>
      <c r="B9" s="15"/>
      <c r="C9" s="15"/>
      <c r="D9" s="15"/>
      <c r="E9" s="15"/>
      <c r="F9" s="15"/>
      <c r="G9" s="15"/>
      <c r="H9" s="16"/>
      <c r="I9" s="16"/>
      <c r="J9" s="16"/>
      <c r="K9" s="17"/>
      <c r="L9" s="18"/>
      <c r="M9" s="19"/>
      <c r="N9" s="15"/>
      <c r="O9" s="1"/>
    </row>
    <row r="10" spans="1:15" s="75" customFormat="1" ht="16.5" x14ac:dyDescent="0.35">
      <c r="A10" s="90">
        <v>7</v>
      </c>
      <c r="B10" s="86"/>
      <c r="C10" s="86"/>
      <c r="D10" s="86"/>
      <c r="E10" s="86"/>
      <c r="F10" s="86"/>
      <c r="G10" s="86"/>
      <c r="H10" s="87"/>
      <c r="I10" s="87"/>
      <c r="J10" s="87"/>
      <c r="K10" s="88"/>
      <c r="L10" s="89"/>
      <c r="M10" s="90"/>
      <c r="N10" s="86"/>
    </row>
    <row r="11" spans="1:15" s="75" customFormat="1" ht="16.5" x14ac:dyDescent="0.35">
      <c r="A11" s="90">
        <v>8</v>
      </c>
      <c r="B11" s="86"/>
      <c r="C11" s="86"/>
      <c r="D11" s="86"/>
      <c r="E11" s="86"/>
      <c r="F11" s="86"/>
      <c r="G11" s="86"/>
      <c r="H11" s="87"/>
      <c r="I11" s="87"/>
      <c r="J11" s="87"/>
      <c r="K11" s="88"/>
      <c r="L11" s="89"/>
      <c r="M11" s="90"/>
      <c r="N11" s="86"/>
    </row>
    <row r="12" spans="1:15" s="75" customFormat="1" ht="16.5" x14ac:dyDescent="0.35">
      <c r="A12" s="90">
        <v>9</v>
      </c>
      <c r="B12" s="86"/>
      <c r="C12" s="86"/>
      <c r="D12" s="86"/>
      <c r="E12" s="86"/>
      <c r="F12" s="86"/>
      <c r="G12" s="86"/>
      <c r="H12" s="87"/>
      <c r="I12" s="87"/>
      <c r="J12" s="87"/>
      <c r="K12" s="88" t="s">
        <v>19</v>
      </c>
      <c r="L12" s="89">
        <f>SUM(L4:L11)</f>
        <v>91</v>
      </c>
      <c r="M12" s="90"/>
      <c r="N12" s="86"/>
    </row>
    <row r="13" spans="1:15" ht="16.5" x14ac:dyDescent="0.35">
      <c r="A13" s="20" t="s">
        <v>39</v>
      </c>
      <c r="B13" s="20"/>
      <c r="C13" s="20"/>
      <c r="D13" s="20"/>
      <c r="E13" s="20"/>
      <c r="F13" s="20"/>
      <c r="G13" s="20"/>
      <c r="H13" s="21"/>
      <c r="I13" s="21"/>
      <c r="J13" s="21"/>
      <c r="K13" s="20"/>
      <c r="L13" s="20"/>
      <c r="M13" s="20"/>
      <c r="N13" s="20"/>
      <c r="O13" s="1"/>
    </row>
    <row r="14" spans="1:15" ht="16.5" x14ac:dyDescent="0.35">
      <c r="A14" s="20"/>
      <c r="B14" s="20"/>
      <c r="C14" s="20"/>
      <c r="D14" s="20"/>
      <c r="E14" s="20"/>
      <c r="F14" s="20"/>
      <c r="G14" s="20"/>
      <c r="H14" s="21"/>
      <c r="I14" s="21"/>
      <c r="J14" s="21"/>
      <c r="K14" s="20"/>
      <c r="L14" s="20"/>
      <c r="M14" s="20"/>
      <c r="N14" s="20"/>
      <c r="O14" s="1"/>
    </row>
    <row r="15" spans="1:15" ht="16.5" x14ac:dyDescent="0.35">
      <c r="A15" s="20" t="s">
        <v>21</v>
      </c>
      <c r="B15" s="20"/>
      <c r="C15" s="20"/>
      <c r="D15" s="20"/>
      <c r="E15" s="20"/>
      <c r="F15" s="20" t="s">
        <v>22</v>
      </c>
      <c r="G15" s="20"/>
      <c r="H15" s="21"/>
      <c r="I15" s="21"/>
      <c r="J15" s="21"/>
      <c r="K15" s="20"/>
      <c r="L15" s="20"/>
      <c r="M15" s="20"/>
      <c r="N15" s="20"/>
      <c r="O15" s="1"/>
    </row>
    <row r="16" spans="1:15" ht="16.5" x14ac:dyDescent="0.35">
      <c r="A16" s="20"/>
      <c r="B16" s="20"/>
      <c r="C16" s="20"/>
      <c r="D16" s="20"/>
      <c r="E16" s="20"/>
      <c r="F16" s="20"/>
      <c r="G16" s="20"/>
      <c r="H16" s="21"/>
      <c r="I16" s="21"/>
      <c r="J16" s="21"/>
      <c r="K16" s="20"/>
      <c r="L16" s="20"/>
      <c r="M16" s="20"/>
      <c r="N16" s="20"/>
      <c r="O16" s="1"/>
    </row>
    <row r="17" spans="1:14" ht="16.5" x14ac:dyDescent="0.35">
      <c r="A17" s="20" t="s">
        <v>23</v>
      </c>
      <c r="B17" s="20"/>
      <c r="C17" s="20"/>
      <c r="D17" s="20"/>
      <c r="E17" s="20"/>
      <c r="F17" s="20"/>
      <c r="G17" s="20"/>
      <c r="H17" s="21"/>
      <c r="I17" s="21"/>
      <c r="J17" s="21"/>
      <c r="K17" s="20"/>
      <c r="L17" s="20"/>
      <c r="M17" s="20"/>
      <c r="N17" s="20"/>
    </row>
    <row r="18" spans="1:14" ht="16.5" x14ac:dyDescent="0.35">
      <c r="A18" s="20"/>
      <c r="B18" s="20"/>
      <c r="C18" s="20"/>
      <c r="D18" s="20"/>
      <c r="E18" s="20"/>
      <c r="F18" s="20"/>
      <c r="G18" s="20"/>
      <c r="H18" s="21"/>
      <c r="I18" s="21"/>
      <c r="J18" s="21"/>
      <c r="K18" s="20"/>
      <c r="L18" s="20"/>
      <c r="M18" s="20"/>
      <c r="N18" s="20"/>
    </row>
    <row r="19" spans="1:14" ht="16.5" x14ac:dyDescent="0.35">
      <c r="A19" s="20"/>
      <c r="B19" s="20"/>
      <c r="C19" s="20"/>
      <c r="D19" s="20"/>
      <c r="E19" s="20"/>
      <c r="F19" s="20"/>
      <c r="G19" s="20"/>
      <c r="H19" s="21"/>
      <c r="I19" s="21"/>
      <c r="J19" s="21"/>
      <c r="K19" s="20"/>
      <c r="L19" s="20"/>
      <c r="M19" s="20"/>
      <c r="N19" s="20"/>
    </row>
  </sheetData>
  <mergeCells count="4">
    <mergeCell ref="A1:N1"/>
    <mergeCell ref="A2:B2"/>
    <mergeCell ref="C2:K2"/>
    <mergeCell ref="L2:N2"/>
  </mergeCells>
  <phoneticPr fontId="1" type="noConversion"/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"/>
  <sheetViews>
    <sheetView workbookViewId="0">
      <selection activeCell="E4" sqref="E4"/>
    </sheetView>
  </sheetViews>
  <sheetFormatPr defaultRowHeight="13.5" x14ac:dyDescent="0.15"/>
  <cols>
    <col min="1" max="1" width="5.25" customWidth="1"/>
    <col min="2" max="2" width="10.75" customWidth="1"/>
    <col min="3" max="5" width="9.375" bestFit="1" customWidth="1"/>
    <col min="11" max="11" width="8.25" customWidth="1"/>
    <col min="14" max="14" width="10.125" customWidth="1"/>
  </cols>
  <sheetData>
    <row r="1" spans="1:15" ht="18.75" x14ac:dyDescent="0.15">
      <c r="A1" s="104" t="s">
        <v>32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22"/>
    </row>
    <row r="2" spans="1:15" ht="45" customHeight="1" x14ac:dyDescent="0.15">
      <c r="A2" s="105" t="s">
        <v>24</v>
      </c>
      <c r="B2" s="105"/>
      <c r="C2" s="106" t="s">
        <v>29</v>
      </c>
      <c r="D2" s="107"/>
      <c r="E2" s="107"/>
      <c r="F2" s="107"/>
      <c r="G2" s="107"/>
      <c r="H2" s="107"/>
      <c r="I2" s="107"/>
      <c r="J2" s="107"/>
      <c r="K2" s="108"/>
      <c r="L2" s="105" t="s">
        <v>1</v>
      </c>
      <c r="M2" s="105"/>
      <c r="N2" s="105"/>
      <c r="O2" s="47"/>
    </row>
    <row r="3" spans="1:15" ht="49.5" x14ac:dyDescent="0.15">
      <c r="A3" s="23" t="s">
        <v>2</v>
      </c>
      <c r="B3" s="103" t="s">
        <v>3</v>
      </c>
      <c r="C3" s="24" t="s">
        <v>4</v>
      </c>
      <c r="D3" s="24" t="s">
        <v>5</v>
      </c>
      <c r="E3" s="24" t="s">
        <v>6</v>
      </c>
      <c r="F3" s="24" t="s">
        <v>7</v>
      </c>
      <c r="G3" s="24" t="s">
        <v>8</v>
      </c>
      <c r="H3" s="25" t="s">
        <v>9</v>
      </c>
      <c r="I3" s="25" t="s">
        <v>10</v>
      </c>
      <c r="J3" s="25" t="s">
        <v>11</v>
      </c>
      <c r="K3" s="24" t="s">
        <v>12</v>
      </c>
      <c r="L3" s="24" t="s">
        <v>13</v>
      </c>
      <c r="M3" s="24" t="s">
        <v>14</v>
      </c>
      <c r="N3" s="23" t="s">
        <v>15</v>
      </c>
      <c r="O3" s="22"/>
    </row>
    <row r="4" spans="1:15" ht="40.5" customHeight="1" x14ac:dyDescent="0.15">
      <c r="A4" s="26">
        <v>1</v>
      </c>
      <c r="B4" s="27" t="s">
        <v>16</v>
      </c>
      <c r="C4" s="28">
        <v>42876</v>
      </c>
      <c r="D4" s="28">
        <v>42906</v>
      </c>
      <c r="E4" s="28">
        <v>42882</v>
      </c>
      <c r="F4" s="26">
        <v>6</v>
      </c>
      <c r="G4" s="29">
        <v>1</v>
      </c>
      <c r="H4" s="83">
        <v>28</v>
      </c>
      <c r="I4" s="83">
        <v>37</v>
      </c>
      <c r="J4" s="83">
        <v>28</v>
      </c>
      <c r="K4" s="82">
        <f>I4+J4+H4</f>
        <v>93</v>
      </c>
      <c r="L4" s="29">
        <f>K4*G4</f>
        <v>93</v>
      </c>
      <c r="M4" s="26" t="s">
        <v>17</v>
      </c>
      <c r="N4" s="31" t="s">
        <v>18</v>
      </c>
      <c r="O4" s="22"/>
    </row>
    <row r="5" spans="1:15" x14ac:dyDescent="0.15">
      <c r="A5" s="26">
        <v>2</v>
      </c>
      <c r="B5" s="27"/>
      <c r="C5" s="28"/>
      <c r="D5" s="28"/>
      <c r="E5" s="28"/>
      <c r="F5" s="26"/>
      <c r="G5" s="29"/>
      <c r="H5" s="30"/>
      <c r="I5" s="30"/>
      <c r="J5" s="30"/>
      <c r="K5" s="26"/>
      <c r="L5" s="29"/>
      <c r="M5" s="26"/>
      <c r="N5" s="31"/>
      <c r="O5" s="22"/>
    </row>
    <row r="6" spans="1:15" x14ac:dyDescent="0.15">
      <c r="A6" s="26">
        <v>3</v>
      </c>
      <c r="B6" s="27"/>
      <c r="C6" s="28"/>
      <c r="D6" s="28"/>
      <c r="E6" s="28"/>
      <c r="F6" s="26"/>
      <c r="G6" s="29"/>
      <c r="H6" s="30"/>
      <c r="I6" s="30"/>
      <c r="J6" s="30"/>
      <c r="K6" s="26"/>
      <c r="L6" s="29"/>
      <c r="M6" s="26"/>
      <c r="N6" s="31"/>
      <c r="O6" s="22"/>
    </row>
    <row r="7" spans="1:15" x14ac:dyDescent="0.15">
      <c r="A7" s="26">
        <v>4</v>
      </c>
      <c r="B7" s="27"/>
      <c r="C7" s="28"/>
      <c r="D7" s="28"/>
      <c r="E7" s="28"/>
      <c r="F7" s="32"/>
      <c r="G7" s="29"/>
      <c r="H7" s="30"/>
      <c r="I7" s="30"/>
      <c r="J7" s="30"/>
      <c r="K7" s="26"/>
      <c r="L7" s="29"/>
      <c r="M7" s="26"/>
      <c r="N7" s="31"/>
      <c r="O7" s="22"/>
    </row>
    <row r="8" spans="1:15" x14ac:dyDescent="0.15">
      <c r="A8" s="26">
        <v>5</v>
      </c>
      <c r="B8" s="32"/>
      <c r="C8" s="28"/>
      <c r="D8" s="28"/>
      <c r="E8" s="28"/>
      <c r="F8" s="32"/>
      <c r="G8" s="29"/>
      <c r="H8" s="30"/>
      <c r="I8" s="30"/>
      <c r="J8" s="30"/>
      <c r="K8" s="26"/>
      <c r="L8" s="29"/>
      <c r="M8" s="26"/>
      <c r="N8" s="31"/>
      <c r="O8" s="22"/>
    </row>
    <row r="9" spans="1:15" ht="16.5" x14ac:dyDescent="0.35">
      <c r="A9" s="33"/>
      <c r="B9" s="33"/>
      <c r="C9" s="33"/>
      <c r="D9" s="33"/>
      <c r="E9" s="33"/>
      <c r="F9" s="33"/>
      <c r="G9" s="33"/>
      <c r="H9" s="34"/>
      <c r="I9" s="34"/>
      <c r="J9" s="34"/>
      <c r="K9" s="35" t="s">
        <v>19</v>
      </c>
      <c r="L9" s="36">
        <f>SUM(L4:L8)</f>
        <v>93</v>
      </c>
      <c r="M9" s="37"/>
      <c r="N9" s="33"/>
      <c r="O9" s="22"/>
    </row>
    <row r="10" spans="1:15" ht="16.5" x14ac:dyDescent="0.35">
      <c r="A10" s="38"/>
      <c r="B10" s="39"/>
      <c r="C10" s="40"/>
      <c r="D10" s="40"/>
      <c r="E10" s="40"/>
      <c r="F10" s="41"/>
      <c r="G10" s="42"/>
      <c r="H10" s="43"/>
      <c r="I10" s="43"/>
      <c r="J10" s="43"/>
      <c r="K10" s="42"/>
      <c r="L10" s="44"/>
      <c r="M10" s="38"/>
      <c r="N10" s="38"/>
      <c r="O10" s="22"/>
    </row>
    <row r="11" spans="1:15" ht="16.5" x14ac:dyDescent="0.35">
      <c r="A11" s="38"/>
      <c r="B11" s="39"/>
      <c r="C11" s="40"/>
      <c r="D11" s="40"/>
      <c r="E11" s="40"/>
      <c r="F11" s="41"/>
      <c r="G11" s="42"/>
      <c r="H11" s="43"/>
      <c r="I11" s="43"/>
      <c r="J11" s="43"/>
      <c r="K11" s="42"/>
      <c r="L11" s="44"/>
      <c r="M11" s="38"/>
      <c r="N11" s="38"/>
      <c r="O11" s="22"/>
    </row>
    <row r="12" spans="1:15" ht="16.5" x14ac:dyDescent="0.35">
      <c r="A12" s="38"/>
      <c r="B12" s="45"/>
      <c r="C12" s="46"/>
      <c r="D12" s="46"/>
      <c r="E12" s="46"/>
      <c r="F12" s="38"/>
      <c r="G12" s="42"/>
      <c r="H12" s="43"/>
      <c r="I12" s="43"/>
      <c r="J12" s="43"/>
      <c r="K12" s="42"/>
      <c r="L12" s="44"/>
      <c r="M12" s="38"/>
      <c r="N12" s="38"/>
      <c r="O12" s="22"/>
    </row>
    <row r="13" spans="1:15" ht="16.5" x14ac:dyDescent="0.35">
      <c r="A13" s="42" t="s">
        <v>20</v>
      </c>
      <c r="B13" s="42"/>
      <c r="C13" s="42"/>
      <c r="D13" s="42"/>
      <c r="E13" s="42"/>
      <c r="F13" s="42"/>
      <c r="G13" s="42"/>
      <c r="H13" s="43"/>
      <c r="I13" s="43"/>
      <c r="J13" s="43"/>
      <c r="K13" s="42"/>
      <c r="L13" s="42"/>
      <c r="M13" s="42"/>
      <c r="N13" s="42"/>
      <c r="O13" s="22"/>
    </row>
    <row r="14" spans="1:15" ht="16.5" x14ac:dyDescent="0.35">
      <c r="A14" s="42"/>
      <c r="B14" s="42"/>
      <c r="C14" s="42"/>
      <c r="D14" s="42"/>
      <c r="E14" s="42"/>
      <c r="F14" s="42"/>
      <c r="G14" s="42"/>
      <c r="H14" s="43"/>
      <c r="I14" s="43"/>
      <c r="J14" s="43"/>
      <c r="K14" s="42"/>
      <c r="L14" s="42"/>
      <c r="M14" s="42"/>
      <c r="N14" s="42"/>
      <c r="O14" s="22"/>
    </row>
    <row r="15" spans="1:15" ht="16.5" x14ac:dyDescent="0.35">
      <c r="A15" s="42" t="s">
        <v>21</v>
      </c>
      <c r="B15" s="42"/>
      <c r="C15" s="42"/>
      <c r="D15" s="42"/>
      <c r="E15" s="42"/>
      <c r="F15" s="42" t="s">
        <v>22</v>
      </c>
      <c r="G15" s="42"/>
      <c r="H15" s="43"/>
      <c r="I15" s="43"/>
      <c r="J15" s="43"/>
      <c r="K15" s="42"/>
      <c r="L15" s="42"/>
      <c r="M15" s="42"/>
      <c r="N15" s="42"/>
      <c r="O15" s="22"/>
    </row>
    <row r="16" spans="1:15" ht="16.5" x14ac:dyDescent="0.35">
      <c r="A16" s="42"/>
      <c r="B16" s="42"/>
      <c r="C16" s="42"/>
      <c r="D16" s="42"/>
      <c r="E16" s="42"/>
      <c r="F16" s="42"/>
      <c r="G16" s="42"/>
      <c r="H16" s="43"/>
      <c r="I16" s="43"/>
      <c r="J16" s="43"/>
      <c r="K16" s="42"/>
      <c r="L16" s="42"/>
      <c r="M16" s="42"/>
      <c r="N16" s="42"/>
      <c r="O16" s="22"/>
    </row>
    <row r="17" spans="1:14" ht="16.5" x14ac:dyDescent="0.35">
      <c r="A17" s="42" t="s">
        <v>23</v>
      </c>
      <c r="B17" s="42"/>
      <c r="C17" s="42"/>
      <c r="D17" s="42"/>
      <c r="E17" s="42"/>
      <c r="F17" s="42"/>
      <c r="G17" s="42"/>
      <c r="H17" s="43"/>
      <c r="I17" s="43"/>
      <c r="J17" s="43"/>
      <c r="K17" s="42"/>
      <c r="L17" s="42"/>
      <c r="M17" s="42"/>
      <c r="N17" s="42"/>
    </row>
    <row r="18" spans="1:14" ht="16.5" x14ac:dyDescent="0.35">
      <c r="A18" s="42"/>
      <c r="B18" s="42"/>
      <c r="C18" s="42"/>
      <c r="D18" s="42"/>
      <c r="E18" s="42"/>
      <c r="F18" s="42"/>
      <c r="G18" s="42"/>
      <c r="H18" s="43"/>
      <c r="I18" s="43"/>
      <c r="J18" s="43"/>
      <c r="K18" s="42"/>
      <c r="L18" s="42"/>
      <c r="M18" s="42"/>
      <c r="N18" s="42"/>
    </row>
    <row r="19" spans="1:14" ht="16.5" x14ac:dyDescent="0.35">
      <c r="A19" s="42"/>
      <c r="B19" s="42"/>
      <c r="C19" s="42"/>
      <c r="D19" s="42"/>
      <c r="E19" s="42"/>
      <c r="F19" s="42"/>
      <c r="G19" s="42"/>
      <c r="H19" s="43"/>
      <c r="I19" s="43"/>
      <c r="J19" s="43"/>
      <c r="K19" s="42"/>
      <c r="L19" s="42"/>
      <c r="M19" s="42"/>
      <c r="N19" s="42"/>
    </row>
  </sheetData>
  <mergeCells count="4">
    <mergeCell ref="A1:N1"/>
    <mergeCell ref="A2:B2"/>
    <mergeCell ref="C2:K2"/>
    <mergeCell ref="L2:N2"/>
  </mergeCells>
  <phoneticPr fontId="1" type="noConversion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"/>
  <sheetViews>
    <sheetView workbookViewId="0">
      <selection activeCell="M11" sqref="M11"/>
    </sheetView>
  </sheetViews>
  <sheetFormatPr defaultRowHeight="13.5" x14ac:dyDescent="0.15"/>
  <cols>
    <col min="1" max="1" width="5.375" customWidth="1"/>
    <col min="2" max="2" width="11.5" customWidth="1"/>
    <col min="3" max="5" width="9.375" bestFit="1" customWidth="1"/>
    <col min="6" max="6" width="8" customWidth="1"/>
    <col min="13" max="13" width="7.5" customWidth="1"/>
    <col min="14" max="14" width="10.125" customWidth="1"/>
  </cols>
  <sheetData>
    <row r="1" spans="1:15" ht="18.75" x14ac:dyDescent="0.15">
      <c r="A1" s="104" t="s">
        <v>35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75"/>
    </row>
    <row r="2" spans="1:15" ht="43.5" customHeight="1" x14ac:dyDescent="0.15">
      <c r="A2" s="105" t="s">
        <v>28</v>
      </c>
      <c r="B2" s="105"/>
      <c r="C2" s="106" t="s">
        <v>30</v>
      </c>
      <c r="D2" s="107"/>
      <c r="E2" s="107"/>
      <c r="F2" s="107"/>
      <c r="G2" s="107"/>
      <c r="H2" s="107"/>
      <c r="I2" s="107"/>
      <c r="J2" s="107"/>
      <c r="K2" s="108"/>
      <c r="L2" s="105" t="s">
        <v>1</v>
      </c>
      <c r="M2" s="105"/>
      <c r="N2" s="105"/>
      <c r="O2" s="100"/>
    </row>
    <row r="3" spans="1:15" ht="49.5" x14ac:dyDescent="0.15">
      <c r="A3" s="76" t="s">
        <v>2</v>
      </c>
      <c r="B3" s="103" t="s">
        <v>3</v>
      </c>
      <c r="C3" s="77" t="s">
        <v>4</v>
      </c>
      <c r="D3" s="77" t="s">
        <v>5</v>
      </c>
      <c r="E3" s="77" t="s">
        <v>6</v>
      </c>
      <c r="F3" s="77" t="s">
        <v>7</v>
      </c>
      <c r="G3" s="77" t="s">
        <v>8</v>
      </c>
      <c r="H3" s="78" t="s">
        <v>9</v>
      </c>
      <c r="I3" s="78" t="s">
        <v>10</v>
      </c>
      <c r="J3" s="78" t="s">
        <v>11</v>
      </c>
      <c r="K3" s="77" t="s">
        <v>12</v>
      </c>
      <c r="L3" s="77" t="s">
        <v>13</v>
      </c>
      <c r="M3" s="77" t="s">
        <v>14</v>
      </c>
      <c r="N3" s="76" t="s">
        <v>15</v>
      </c>
      <c r="O3" s="75"/>
    </row>
    <row r="4" spans="1:15" ht="32.25" customHeight="1" x14ac:dyDescent="0.15">
      <c r="A4" s="79">
        <v>1</v>
      </c>
      <c r="B4" s="80" t="s">
        <v>16</v>
      </c>
      <c r="C4" s="81">
        <v>42876</v>
      </c>
      <c r="D4" s="81">
        <v>42906</v>
      </c>
      <c r="E4" s="81">
        <v>42906</v>
      </c>
      <c r="F4" s="85">
        <v>21</v>
      </c>
      <c r="G4" s="82">
        <f>F4/SUM(F4:F8)</f>
        <v>0.3888888888888889</v>
      </c>
      <c r="H4" s="83">
        <v>28</v>
      </c>
      <c r="I4" s="83">
        <v>37</v>
      </c>
      <c r="J4" s="83">
        <v>27</v>
      </c>
      <c r="K4" s="82">
        <f>H4+I4+J4</f>
        <v>92</v>
      </c>
      <c r="L4" s="82">
        <f>G4*K4</f>
        <v>35.777777777777779</v>
      </c>
      <c r="M4" s="79" t="s">
        <v>17</v>
      </c>
      <c r="N4" s="84" t="s">
        <v>18</v>
      </c>
      <c r="O4" s="75"/>
    </row>
    <row r="5" spans="1:15" ht="24" x14ac:dyDescent="0.15">
      <c r="A5" s="79">
        <v>2</v>
      </c>
      <c r="B5" s="80" t="s">
        <v>16</v>
      </c>
      <c r="C5" s="81">
        <v>42876</v>
      </c>
      <c r="D5" s="81">
        <v>42906</v>
      </c>
      <c r="E5" s="81">
        <v>42906</v>
      </c>
      <c r="F5" s="85">
        <v>21</v>
      </c>
      <c r="G5" s="82">
        <f>F5/SUM(F4:F8)</f>
        <v>0.3888888888888889</v>
      </c>
      <c r="H5" s="83">
        <v>28</v>
      </c>
      <c r="I5" s="83">
        <v>37</v>
      </c>
      <c r="J5" s="83">
        <v>27</v>
      </c>
      <c r="K5" s="82">
        <f t="shared" ref="K5" si="0">H5+I5+J5</f>
        <v>92</v>
      </c>
      <c r="L5" s="82">
        <f t="shared" ref="L5" si="1">G5*K5</f>
        <v>35.777777777777779</v>
      </c>
      <c r="M5" s="79" t="s">
        <v>17</v>
      </c>
      <c r="N5" s="84" t="s">
        <v>18</v>
      </c>
      <c r="O5" s="75"/>
    </row>
    <row r="6" spans="1:15" ht="36" x14ac:dyDescent="0.15">
      <c r="A6" s="79">
        <v>3</v>
      </c>
      <c r="B6" s="80" t="s">
        <v>26</v>
      </c>
      <c r="C6" s="81">
        <v>42886</v>
      </c>
      <c r="D6" s="81">
        <v>42906</v>
      </c>
      <c r="E6" s="81">
        <v>42906</v>
      </c>
      <c r="F6" s="85">
        <v>12</v>
      </c>
      <c r="G6" s="82">
        <f>F6/SUM(F4:F8)</f>
        <v>0.22222222222222221</v>
      </c>
      <c r="H6" s="83">
        <v>25</v>
      </c>
      <c r="I6" s="83">
        <v>36</v>
      </c>
      <c r="J6" s="83">
        <v>27</v>
      </c>
      <c r="K6" s="82">
        <f t="shared" ref="K6" si="2">H6+I6+J6</f>
        <v>88</v>
      </c>
      <c r="L6" s="82">
        <f t="shared" ref="L6" si="3">G6*K6</f>
        <v>19.555555555555554</v>
      </c>
      <c r="M6" s="79" t="s">
        <v>37</v>
      </c>
      <c r="N6" s="84" t="s">
        <v>18</v>
      </c>
      <c r="O6" s="75"/>
    </row>
    <row r="7" spans="1:15" x14ac:dyDescent="0.15">
      <c r="A7" s="79">
        <v>4</v>
      </c>
      <c r="B7" s="80"/>
      <c r="C7" s="81"/>
      <c r="D7" s="81"/>
      <c r="E7" s="81"/>
      <c r="F7" s="80"/>
      <c r="G7" s="82"/>
      <c r="H7" s="83"/>
      <c r="I7" s="83"/>
      <c r="J7" s="83"/>
      <c r="K7" s="82"/>
      <c r="L7" s="82"/>
      <c r="M7" s="79"/>
      <c r="N7" s="84"/>
      <c r="O7" s="75"/>
    </row>
    <row r="8" spans="1:15" x14ac:dyDescent="0.15">
      <c r="A8" s="79">
        <v>5</v>
      </c>
      <c r="B8" s="85"/>
      <c r="C8" s="81"/>
      <c r="D8" s="81"/>
      <c r="E8" s="81"/>
      <c r="F8" s="85"/>
      <c r="G8" s="82"/>
      <c r="H8" s="83"/>
      <c r="I8" s="83"/>
      <c r="J8" s="83"/>
      <c r="K8" s="79"/>
      <c r="L8" s="82"/>
      <c r="M8" s="79"/>
      <c r="N8" s="84"/>
      <c r="O8" s="75"/>
    </row>
    <row r="9" spans="1:15" ht="16.5" x14ac:dyDescent="0.35">
      <c r="A9" s="86"/>
      <c r="B9" s="86"/>
      <c r="C9" s="86"/>
      <c r="D9" s="86"/>
      <c r="E9" s="86"/>
      <c r="F9" s="86"/>
      <c r="G9" s="86"/>
      <c r="H9" s="87"/>
      <c r="I9" s="87"/>
      <c r="J9" s="87"/>
      <c r="K9" s="88" t="s">
        <v>19</v>
      </c>
      <c r="L9" s="89">
        <f>SUM(L4:L8)</f>
        <v>91.111111111111114</v>
      </c>
      <c r="M9" s="90"/>
      <c r="N9" s="86"/>
      <c r="O9" s="75"/>
    </row>
    <row r="10" spans="1:15" ht="16.5" x14ac:dyDescent="0.35">
      <c r="A10" s="91"/>
      <c r="B10" s="92"/>
      <c r="C10" s="93"/>
      <c r="D10" s="93"/>
      <c r="E10" s="93"/>
      <c r="F10" s="94"/>
      <c r="G10" s="95"/>
      <c r="H10" s="96"/>
      <c r="I10" s="96"/>
      <c r="J10" s="96"/>
      <c r="K10" s="95"/>
      <c r="L10" s="97"/>
      <c r="M10" s="91"/>
      <c r="N10" s="91"/>
      <c r="O10" s="75"/>
    </row>
    <row r="11" spans="1:15" ht="16.5" x14ac:dyDescent="0.35">
      <c r="A11" s="91"/>
      <c r="B11" s="92"/>
      <c r="C11" s="93"/>
      <c r="D11" s="93"/>
      <c r="E11" s="93"/>
      <c r="F11" s="94"/>
      <c r="G11" s="95"/>
      <c r="H11" s="96"/>
      <c r="I11" s="96"/>
      <c r="J11" s="96"/>
      <c r="K11" s="95"/>
      <c r="L11" s="97"/>
      <c r="M11" s="91"/>
      <c r="N11" s="91"/>
      <c r="O11" s="75"/>
    </row>
    <row r="12" spans="1:15" ht="16.5" x14ac:dyDescent="0.35">
      <c r="A12" s="91"/>
      <c r="B12" s="98"/>
      <c r="C12" s="99"/>
      <c r="D12" s="99"/>
      <c r="E12" s="99"/>
      <c r="F12" s="91"/>
      <c r="G12" s="95"/>
      <c r="H12" s="96"/>
      <c r="I12" s="96"/>
      <c r="J12" s="96"/>
      <c r="K12" s="95"/>
      <c r="L12" s="97"/>
      <c r="M12" s="91"/>
      <c r="N12" s="91"/>
      <c r="O12" s="75"/>
    </row>
    <row r="13" spans="1:15" ht="16.5" x14ac:dyDescent="0.35">
      <c r="A13" s="95" t="s">
        <v>20</v>
      </c>
      <c r="B13" s="95"/>
      <c r="C13" s="95"/>
      <c r="D13" s="95"/>
      <c r="E13" s="95"/>
      <c r="F13" s="95"/>
      <c r="G13" s="95"/>
      <c r="H13" s="96"/>
      <c r="I13" s="96"/>
      <c r="J13" s="96"/>
      <c r="K13" s="95"/>
      <c r="L13" s="95"/>
      <c r="M13" s="95"/>
      <c r="N13" s="95"/>
      <c r="O13" s="75"/>
    </row>
    <row r="14" spans="1:15" ht="16.5" x14ac:dyDescent="0.35">
      <c r="A14" s="95"/>
      <c r="B14" s="95"/>
      <c r="C14" s="95"/>
      <c r="D14" s="95"/>
      <c r="E14" s="95"/>
      <c r="F14" s="95"/>
      <c r="G14" s="95"/>
      <c r="H14" s="96"/>
      <c r="I14" s="96"/>
      <c r="J14" s="96"/>
      <c r="K14" s="95"/>
      <c r="L14" s="95"/>
      <c r="M14" s="95"/>
      <c r="N14" s="95"/>
      <c r="O14" s="75"/>
    </row>
    <row r="15" spans="1:15" ht="16.5" x14ac:dyDescent="0.35">
      <c r="A15" s="95" t="s">
        <v>21</v>
      </c>
      <c r="B15" s="95"/>
      <c r="C15" s="95"/>
      <c r="D15" s="95"/>
      <c r="E15" s="95"/>
      <c r="F15" s="95" t="s">
        <v>22</v>
      </c>
      <c r="G15" s="95"/>
      <c r="H15" s="96"/>
      <c r="I15" s="96"/>
      <c r="J15" s="96"/>
      <c r="K15" s="95"/>
      <c r="L15" s="95"/>
      <c r="M15" s="95"/>
      <c r="N15" s="95"/>
      <c r="O15" s="75"/>
    </row>
    <row r="16" spans="1:15" ht="16.5" x14ac:dyDescent="0.35">
      <c r="A16" s="95"/>
      <c r="B16" s="95"/>
      <c r="C16" s="95"/>
      <c r="D16" s="95"/>
      <c r="E16" s="95"/>
      <c r="F16" s="95"/>
      <c r="G16" s="95"/>
      <c r="H16" s="96"/>
      <c r="I16" s="96"/>
      <c r="J16" s="96"/>
      <c r="K16" s="95"/>
      <c r="L16" s="95"/>
      <c r="M16" s="95"/>
      <c r="N16" s="95"/>
      <c r="O16" s="75"/>
    </row>
    <row r="17" spans="1:14" ht="16.5" x14ac:dyDescent="0.35">
      <c r="A17" s="95" t="s">
        <v>23</v>
      </c>
      <c r="B17" s="95"/>
      <c r="C17" s="95"/>
      <c r="D17" s="95"/>
      <c r="E17" s="95"/>
      <c r="F17" s="95"/>
      <c r="G17" s="95"/>
      <c r="H17" s="96"/>
      <c r="I17" s="96"/>
      <c r="J17" s="96"/>
      <c r="K17" s="95"/>
      <c r="L17" s="95"/>
      <c r="M17" s="95"/>
      <c r="N17" s="95"/>
    </row>
    <row r="18" spans="1:14" ht="16.5" x14ac:dyDescent="0.35">
      <c r="A18" s="95"/>
      <c r="B18" s="95"/>
      <c r="C18" s="95"/>
      <c r="D18" s="95"/>
      <c r="E18" s="95"/>
      <c r="F18" s="95"/>
      <c r="G18" s="95"/>
      <c r="H18" s="96"/>
      <c r="I18" s="96"/>
      <c r="J18" s="96"/>
      <c r="K18" s="95"/>
      <c r="L18" s="95"/>
      <c r="M18" s="95"/>
      <c r="N18" s="95"/>
    </row>
    <row r="19" spans="1:14" ht="16.5" x14ac:dyDescent="0.35">
      <c r="A19" s="95"/>
      <c r="B19" s="95"/>
      <c r="C19" s="95"/>
      <c r="D19" s="95"/>
      <c r="E19" s="95"/>
      <c r="F19" s="95"/>
      <c r="G19" s="95"/>
      <c r="H19" s="96"/>
      <c r="I19" s="96"/>
      <c r="J19" s="96"/>
      <c r="K19" s="95"/>
      <c r="L19" s="95"/>
      <c r="M19" s="95"/>
      <c r="N19" s="95"/>
    </row>
  </sheetData>
  <mergeCells count="4">
    <mergeCell ref="A1:N1"/>
    <mergeCell ref="A2:B2"/>
    <mergeCell ref="C2:K2"/>
    <mergeCell ref="L2:N2"/>
  </mergeCells>
  <phoneticPr fontId="1" type="noConversion"/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"/>
  <sheetViews>
    <sheetView workbookViewId="0">
      <selection activeCell="A2" sqref="A2:B2"/>
    </sheetView>
  </sheetViews>
  <sheetFormatPr defaultRowHeight="13.5" x14ac:dyDescent="0.15"/>
  <cols>
    <col min="1" max="1" width="5.75" customWidth="1"/>
    <col min="2" max="2" width="10.125" customWidth="1"/>
    <col min="3" max="5" width="9.375" bestFit="1" customWidth="1"/>
    <col min="13" max="13" width="7.75" customWidth="1"/>
    <col min="14" max="14" width="10.5" customWidth="1"/>
  </cols>
  <sheetData>
    <row r="1" spans="1:15" ht="18.75" x14ac:dyDescent="0.15">
      <c r="A1" s="104" t="s">
        <v>36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49"/>
    </row>
    <row r="2" spans="1:15" ht="47.25" customHeight="1" x14ac:dyDescent="0.15">
      <c r="A2" s="105" t="s">
        <v>25</v>
      </c>
      <c r="B2" s="105"/>
      <c r="C2" s="106" t="s">
        <v>40</v>
      </c>
      <c r="D2" s="107"/>
      <c r="E2" s="107"/>
      <c r="F2" s="107"/>
      <c r="G2" s="107"/>
      <c r="H2" s="107"/>
      <c r="I2" s="107"/>
      <c r="J2" s="107"/>
      <c r="K2" s="108"/>
      <c r="L2" s="105" t="s">
        <v>1</v>
      </c>
      <c r="M2" s="105"/>
      <c r="N2" s="105"/>
      <c r="O2" s="74"/>
    </row>
    <row r="3" spans="1:15" ht="49.5" x14ac:dyDescent="0.15">
      <c r="A3" s="50" t="s">
        <v>2</v>
      </c>
      <c r="B3" s="103" t="s">
        <v>3</v>
      </c>
      <c r="C3" s="51" t="s">
        <v>4</v>
      </c>
      <c r="D3" s="51" t="s">
        <v>5</v>
      </c>
      <c r="E3" s="51" t="s">
        <v>6</v>
      </c>
      <c r="F3" s="51" t="s">
        <v>7</v>
      </c>
      <c r="G3" s="51" t="s">
        <v>8</v>
      </c>
      <c r="H3" s="52" t="s">
        <v>9</v>
      </c>
      <c r="I3" s="52" t="s">
        <v>10</v>
      </c>
      <c r="J3" s="52" t="s">
        <v>11</v>
      </c>
      <c r="K3" s="51" t="s">
        <v>12</v>
      </c>
      <c r="L3" s="51" t="s">
        <v>13</v>
      </c>
      <c r="M3" s="51" t="s">
        <v>14</v>
      </c>
      <c r="N3" s="50" t="s">
        <v>15</v>
      </c>
      <c r="O3" s="49"/>
    </row>
    <row r="4" spans="1:15" ht="40.5" customHeight="1" x14ac:dyDescent="0.15">
      <c r="A4" s="53">
        <v>1</v>
      </c>
      <c r="B4" s="54" t="s">
        <v>26</v>
      </c>
      <c r="C4" s="55">
        <v>42876</v>
      </c>
      <c r="D4" s="55">
        <v>42906</v>
      </c>
      <c r="E4" s="55">
        <v>42906</v>
      </c>
      <c r="F4" s="53">
        <v>21</v>
      </c>
      <c r="G4" s="56">
        <v>1</v>
      </c>
      <c r="H4" s="57">
        <v>30</v>
      </c>
      <c r="I4" s="57">
        <v>38</v>
      </c>
      <c r="J4" s="57">
        <v>27</v>
      </c>
      <c r="K4" s="83">
        <f>SUM(H4:J4)</f>
        <v>95</v>
      </c>
      <c r="L4" s="56">
        <f>K4*G4</f>
        <v>95</v>
      </c>
      <c r="M4" s="53" t="s">
        <v>27</v>
      </c>
      <c r="N4" s="58" t="s">
        <v>18</v>
      </c>
      <c r="O4" s="49"/>
    </row>
    <row r="5" spans="1:15" x14ac:dyDescent="0.15">
      <c r="A5" s="53">
        <v>2</v>
      </c>
      <c r="B5" s="54"/>
      <c r="C5" s="55"/>
      <c r="D5" s="55"/>
      <c r="E5" s="55"/>
      <c r="F5" s="53"/>
      <c r="G5" s="56"/>
      <c r="H5" s="83"/>
      <c r="I5" s="83"/>
      <c r="J5" s="83"/>
      <c r="K5" s="82"/>
      <c r="L5" s="56"/>
      <c r="M5" s="53"/>
      <c r="N5" s="58"/>
      <c r="O5" s="49"/>
    </row>
    <row r="6" spans="1:15" x14ac:dyDescent="0.15">
      <c r="A6" s="53">
        <v>3</v>
      </c>
      <c r="B6" s="54"/>
      <c r="C6" s="55"/>
      <c r="D6" s="55"/>
      <c r="E6" s="55"/>
      <c r="F6" s="53"/>
      <c r="G6" s="56"/>
      <c r="H6" s="57"/>
      <c r="I6" s="57"/>
      <c r="J6" s="57"/>
      <c r="K6" s="53"/>
      <c r="L6" s="56"/>
      <c r="M6" s="53"/>
      <c r="N6" s="58"/>
      <c r="O6" s="49"/>
    </row>
    <row r="7" spans="1:15" x14ac:dyDescent="0.15">
      <c r="A7" s="53">
        <v>4</v>
      </c>
      <c r="B7" s="54"/>
      <c r="C7" s="55"/>
      <c r="D7" s="55"/>
      <c r="E7" s="55"/>
      <c r="F7" s="59"/>
      <c r="G7" s="56"/>
      <c r="H7" s="57"/>
      <c r="I7" s="57"/>
      <c r="J7" s="57"/>
      <c r="K7" s="53"/>
      <c r="L7" s="56"/>
      <c r="M7" s="53"/>
      <c r="N7" s="58"/>
      <c r="O7" s="49"/>
    </row>
    <row r="8" spans="1:15" ht="16.5" x14ac:dyDescent="0.35">
      <c r="A8" s="60"/>
      <c r="B8" s="60"/>
      <c r="C8" s="60"/>
      <c r="D8" s="60"/>
      <c r="E8" s="60"/>
      <c r="F8" s="60"/>
      <c r="G8" s="60"/>
      <c r="H8" s="61"/>
      <c r="I8" s="61"/>
      <c r="J8" s="61"/>
      <c r="K8" s="62" t="s">
        <v>19</v>
      </c>
      <c r="L8" s="63">
        <f>SUM(L4:L7)</f>
        <v>95</v>
      </c>
      <c r="M8" s="64"/>
      <c r="N8" s="60"/>
      <c r="O8" s="49"/>
    </row>
    <row r="9" spans="1:15" ht="16.5" x14ac:dyDescent="0.35">
      <c r="A9" s="65"/>
      <c r="B9" s="66"/>
      <c r="C9" s="67"/>
      <c r="D9" s="67"/>
      <c r="E9" s="67"/>
      <c r="F9" s="68"/>
      <c r="G9" s="69"/>
      <c r="H9" s="70"/>
      <c r="I9" s="70"/>
      <c r="J9" s="70"/>
      <c r="K9" s="69"/>
      <c r="L9" s="71"/>
      <c r="M9" s="65"/>
      <c r="N9" s="65"/>
      <c r="O9" s="49"/>
    </row>
    <row r="10" spans="1:15" ht="16.5" x14ac:dyDescent="0.35">
      <c r="A10" s="65"/>
      <c r="B10" s="66"/>
      <c r="C10" s="67"/>
      <c r="D10" s="67"/>
      <c r="E10" s="67"/>
      <c r="F10" s="68"/>
      <c r="G10" s="69"/>
      <c r="H10" s="70"/>
      <c r="I10" s="70"/>
      <c r="J10" s="70"/>
      <c r="K10" s="69"/>
      <c r="L10" s="71"/>
      <c r="M10" s="65"/>
      <c r="N10" s="65"/>
      <c r="O10" s="49"/>
    </row>
    <row r="11" spans="1:15" ht="16.5" x14ac:dyDescent="0.35">
      <c r="A11" s="65"/>
      <c r="B11" s="72"/>
      <c r="C11" s="73"/>
      <c r="D11" s="73"/>
      <c r="E11" s="73"/>
      <c r="F11" s="65"/>
      <c r="G11" s="69"/>
      <c r="H11" s="70"/>
      <c r="I11" s="70"/>
      <c r="J11" s="70"/>
      <c r="K11" s="69"/>
      <c r="L11" s="71"/>
      <c r="M11" s="65"/>
      <c r="N11" s="65"/>
      <c r="O11" s="49"/>
    </row>
    <row r="12" spans="1:15" ht="16.5" x14ac:dyDescent="0.35">
      <c r="A12" s="69" t="s">
        <v>20</v>
      </c>
      <c r="B12" s="69"/>
      <c r="C12" s="69"/>
      <c r="D12" s="69"/>
      <c r="E12" s="69"/>
      <c r="F12" s="69"/>
      <c r="G12" s="69"/>
      <c r="H12" s="70"/>
      <c r="I12" s="70"/>
      <c r="J12" s="70"/>
      <c r="K12" s="69"/>
      <c r="L12" s="69"/>
      <c r="M12" s="69"/>
      <c r="N12" s="69"/>
      <c r="O12" s="49"/>
    </row>
    <row r="13" spans="1:15" ht="16.5" x14ac:dyDescent="0.35">
      <c r="A13" s="69"/>
      <c r="B13" s="69"/>
      <c r="C13" s="69"/>
      <c r="D13" s="69"/>
      <c r="E13" s="69"/>
      <c r="F13" s="69"/>
      <c r="G13" s="69"/>
      <c r="H13" s="70"/>
      <c r="I13" s="70"/>
      <c r="J13" s="70"/>
      <c r="K13" s="69"/>
      <c r="L13" s="69"/>
      <c r="M13" s="69"/>
      <c r="N13" s="69"/>
      <c r="O13" s="49"/>
    </row>
    <row r="14" spans="1:15" ht="16.5" x14ac:dyDescent="0.35">
      <c r="A14" s="69" t="s">
        <v>21</v>
      </c>
      <c r="B14" s="69"/>
      <c r="C14" s="69"/>
      <c r="D14" s="69"/>
      <c r="E14" s="69"/>
      <c r="F14" s="69" t="s">
        <v>22</v>
      </c>
      <c r="G14" s="69"/>
      <c r="H14" s="70"/>
      <c r="I14" s="70"/>
      <c r="J14" s="70"/>
      <c r="K14" s="69"/>
      <c r="L14" s="69"/>
      <c r="M14" s="69"/>
      <c r="N14" s="69"/>
      <c r="O14" s="49"/>
    </row>
    <row r="15" spans="1:15" ht="16.5" x14ac:dyDescent="0.35">
      <c r="A15" s="69"/>
      <c r="B15" s="69"/>
      <c r="C15" s="69"/>
      <c r="D15" s="69"/>
      <c r="E15" s="69"/>
      <c r="F15" s="69"/>
      <c r="G15" s="69"/>
      <c r="H15" s="70"/>
      <c r="I15" s="70"/>
      <c r="J15" s="70"/>
      <c r="K15" s="69"/>
      <c r="L15" s="69"/>
      <c r="M15" s="69"/>
      <c r="N15" s="69"/>
      <c r="O15" s="49"/>
    </row>
    <row r="16" spans="1:15" ht="16.5" x14ac:dyDescent="0.35">
      <c r="A16" s="69" t="s">
        <v>23</v>
      </c>
      <c r="B16" s="69"/>
      <c r="C16" s="69"/>
      <c r="D16" s="69"/>
      <c r="E16" s="69"/>
      <c r="F16" s="69"/>
      <c r="G16" s="69"/>
      <c r="H16" s="70"/>
      <c r="I16" s="70"/>
      <c r="J16" s="70"/>
      <c r="K16" s="69"/>
      <c r="L16" s="69"/>
      <c r="M16" s="69"/>
      <c r="N16" s="69"/>
      <c r="O16" s="49"/>
    </row>
    <row r="17" spans="1:15" ht="16.5" x14ac:dyDescent="0.35">
      <c r="A17" s="69"/>
      <c r="B17" s="69"/>
      <c r="C17" s="69"/>
      <c r="D17" s="69"/>
      <c r="E17" s="69"/>
      <c r="F17" s="69"/>
      <c r="G17" s="69"/>
      <c r="H17" s="70"/>
      <c r="I17" s="70"/>
      <c r="J17" s="70"/>
      <c r="K17" s="69"/>
      <c r="L17" s="69"/>
      <c r="M17" s="69"/>
      <c r="N17" s="69"/>
      <c r="O17" s="48"/>
    </row>
    <row r="18" spans="1:15" ht="16.5" x14ac:dyDescent="0.35">
      <c r="A18" s="69"/>
      <c r="B18" s="69"/>
      <c r="C18" s="69"/>
      <c r="D18" s="69"/>
      <c r="E18" s="69"/>
      <c r="F18" s="69"/>
      <c r="G18" s="69"/>
      <c r="H18" s="70"/>
      <c r="I18" s="70"/>
      <c r="J18" s="70"/>
      <c r="K18" s="69"/>
      <c r="L18" s="69"/>
      <c r="M18" s="69"/>
      <c r="N18" s="69"/>
      <c r="O18" s="48"/>
    </row>
  </sheetData>
  <mergeCells count="4">
    <mergeCell ref="A1:N1"/>
    <mergeCell ref="A2:B2"/>
    <mergeCell ref="C2:K2"/>
    <mergeCell ref="L2:N2"/>
  </mergeCells>
  <phoneticPr fontId="1" type="noConversion"/>
  <pageMargins left="0.7" right="0.7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"/>
  <sheetViews>
    <sheetView workbookViewId="0">
      <selection activeCell="F6" sqref="F6"/>
    </sheetView>
  </sheetViews>
  <sheetFormatPr defaultRowHeight="13.5" x14ac:dyDescent="0.15"/>
  <cols>
    <col min="1" max="1" width="5.25" style="75" customWidth="1"/>
    <col min="2" max="2" width="10.75" style="75" customWidth="1"/>
    <col min="3" max="5" width="9.375" style="75" bestFit="1" customWidth="1"/>
    <col min="6" max="10" width="9" style="75"/>
    <col min="11" max="11" width="8.25" style="75" customWidth="1"/>
    <col min="12" max="13" width="9" style="75"/>
    <col min="14" max="14" width="10.125" style="75" customWidth="1"/>
    <col min="15" max="16384" width="9" style="75"/>
  </cols>
  <sheetData>
    <row r="1" spans="1:15" ht="18.75" x14ac:dyDescent="0.15">
      <c r="A1" s="104" t="s">
        <v>32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</row>
    <row r="2" spans="1:15" ht="45" customHeight="1" x14ac:dyDescent="0.15">
      <c r="A2" s="105" t="s">
        <v>33</v>
      </c>
      <c r="B2" s="105"/>
      <c r="C2" s="106" t="s">
        <v>34</v>
      </c>
      <c r="D2" s="107"/>
      <c r="E2" s="107"/>
      <c r="F2" s="107"/>
      <c r="G2" s="107"/>
      <c r="H2" s="107"/>
      <c r="I2" s="107"/>
      <c r="J2" s="107"/>
      <c r="K2" s="108"/>
      <c r="L2" s="105" t="s">
        <v>1</v>
      </c>
      <c r="M2" s="105"/>
      <c r="N2" s="105"/>
      <c r="O2" s="100"/>
    </row>
    <row r="3" spans="1:15" ht="49.5" x14ac:dyDescent="0.15">
      <c r="A3" s="76" t="s">
        <v>2</v>
      </c>
      <c r="B3" s="103" t="s">
        <v>3</v>
      </c>
      <c r="C3" s="77" t="s">
        <v>4</v>
      </c>
      <c r="D3" s="77" t="s">
        <v>5</v>
      </c>
      <c r="E3" s="77" t="s">
        <v>6</v>
      </c>
      <c r="F3" s="77" t="s">
        <v>7</v>
      </c>
      <c r="G3" s="77" t="s">
        <v>8</v>
      </c>
      <c r="H3" s="78" t="s">
        <v>9</v>
      </c>
      <c r="I3" s="78" t="s">
        <v>10</v>
      </c>
      <c r="J3" s="78" t="s">
        <v>11</v>
      </c>
      <c r="K3" s="77" t="s">
        <v>12</v>
      </c>
      <c r="L3" s="77" t="s">
        <v>13</v>
      </c>
      <c r="M3" s="77" t="s">
        <v>14</v>
      </c>
      <c r="N3" s="76" t="s">
        <v>15</v>
      </c>
    </row>
    <row r="4" spans="1:15" ht="40.5" customHeight="1" x14ac:dyDescent="0.15">
      <c r="A4" s="79">
        <v>1</v>
      </c>
      <c r="B4" s="80" t="s">
        <v>16</v>
      </c>
      <c r="C4" s="81">
        <v>42887</v>
      </c>
      <c r="D4" s="81">
        <v>42906</v>
      </c>
      <c r="E4" s="81">
        <v>42906</v>
      </c>
      <c r="F4" s="79">
        <v>14</v>
      </c>
      <c r="G4" s="82">
        <v>1</v>
      </c>
      <c r="H4" s="83">
        <v>28</v>
      </c>
      <c r="I4" s="83">
        <v>37</v>
      </c>
      <c r="J4" s="83">
        <v>28</v>
      </c>
      <c r="K4" s="82">
        <f>I4+J4+H4</f>
        <v>93</v>
      </c>
      <c r="L4" s="82">
        <f>K4*G4</f>
        <v>93</v>
      </c>
      <c r="M4" s="79" t="s">
        <v>17</v>
      </c>
      <c r="N4" s="84" t="s">
        <v>18</v>
      </c>
    </row>
    <row r="5" spans="1:15" x14ac:dyDescent="0.15">
      <c r="A5" s="79">
        <v>2</v>
      </c>
      <c r="B5" s="80"/>
      <c r="C5" s="81"/>
      <c r="D5" s="81"/>
      <c r="E5" s="81"/>
      <c r="F5" s="79"/>
      <c r="G5" s="82"/>
      <c r="H5" s="83"/>
      <c r="I5" s="83"/>
      <c r="J5" s="83"/>
      <c r="K5" s="79"/>
      <c r="L5" s="82"/>
      <c r="M5" s="79"/>
      <c r="N5" s="84"/>
    </row>
    <row r="6" spans="1:15" x14ac:dyDescent="0.15">
      <c r="A6" s="79">
        <v>3</v>
      </c>
      <c r="B6" s="80"/>
      <c r="C6" s="81"/>
      <c r="D6" s="81"/>
      <c r="E6" s="81"/>
      <c r="F6" s="79"/>
      <c r="G6" s="82"/>
      <c r="H6" s="83"/>
      <c r="I6" s="83"/>
      <c r="J6" s="83"/>
      <c r="K6" s="79"/>
      <c r="L6" s="82"/>
      <c r="M6" s="79"/>
      <c r="N6" s="84"/>
    </row>
    <row r="7" spans="1:15" x14ac:dyDescent="0.15">
      <c r="A7" s="79">
        <v>4</v>
      </c>
      <c r="B7" s="80"/>
      <c r="C7" s="81"/>
      <c r="D7" s="81"/>
      <c r="E7" s="81"/>
      <c r="F7" s="85"/>
      <c r="G7" s="82"/>
      <c r="H7" s="83"/>
      <c r="I7" s="83"/>
      <c r="J7" s="83"/>
      <c r="K7" s="79"/>
      <c r="L7" s="82"/>
      <c r="M7" s="79"/>
      <c r="N7" s="84"/>
    </row>
    <row r="8" spans="1:15" x14ac:dyDescent="0.15">
      <c r="A8" s="79">
        <v>5</v>
      </c>
      <c r="B8" s="85"/>
      <c r="C8" s="81"/>
      <c r="D8" s="81"/>
      <c r="E8" s="81"/>
      <c r="F8" s="85"/>
      <c r="G8" s="82"/>
      <c r="H8" s="83"/>
      <c r="I8" s="83"/>
      <c r="J8" s="83"/>
      <c r="K8" s="79"/>
      <c r="L8" s="82"/>
      <c r="M8" s="79"/>
      <c r="N8" s="84"/>
    </row>
    <row r="9" spans="1:15" ht="16.5" x14ac:dyDescent="0.35">
      <c r="A9" s="86"/>
      <c r="B9" s="86"/>
      <c r="C9" s="86"/>
      <c r="D9" s="86"/>
      <c r="E9" s="86"/>
      <c r="F9" s="86"/>
      <c r="G9" s="86"/>
      <c r="H9" s="87"/>
      <c r="I9" s="87"/>
      <c r="J9" s="87"/>
      <c r="K9" s="88" t="s">
        <v>19</v>
      </c>
      <c r="L9" s="89">
        <f>SUM(L4:L8)</f>
        <v>93</v>
      </c>
      <c r="M9" s="90"/>
      <c r="N9" s="86"/>
    </row>
    <row r="10" spans="1:15" ht="16.5" x14ac:dyDescent="0.35">
      <c r="A10" s="91"/>
      <c r="B10" s="92"/>
      <c r="C10" s="93"/>
      <c r="D10" s="93"/>
      <c r="E10" s="93"/>
      <c r="F10" s="94"/>
      <c r="G10" s="95"/>
      <c r="H10" s="96"/>
      <c r="I10" s="96"/>
      <c r="J10" s="96"/>
      <c r="K10" s="95"/>
      <c r="L10" s="97"/>
      <c r="M10" s="91"/>
      <c r="N10" s="91"/>
    </row>
    <row r="11" spans="1:15" ht="16.5" x14ac:dyDescent="0.35">
      <c r="A11" s="91"/>
      <c r="B11" s="92"/>
      <c r="C11" s="93"/>
      <c r="D11" s="93"/>
      <c r="E11" s="93"/>
      <c r="F11" s="94"/>
      <c r="G11" s="95"/>
      <c r="H11" s="96"/>
      <c r="I11" s="96"/>
      <c r="J11" s="96"/>
      <c r="K11" s="95"/>
      <c r="L11" s="97"/>
      <c r="M11" s="91"/>
      <c r="N11" s="91"/>
    </row>
    <row r="12" spans="1:15" ht="16.5" x14ac:dyDescent="0.35">
      <c r="A12" s="91"/>
      <c r="B12" s="98"/>
      <c r="C12" s="99"/>
      <c r="D12" s="99"/>
      <c r="E12" s="99"/>
      <c r="F12" s="91"/>
      <c r="G12" s="95"/>
      <c r="H12" s="96"/>
      <c r="I12" s="96"/>
      <c r="J12" s="96"/>
      <c r="K12" s="95"/>
      <c r="L12" s="97"/>
      <c r="M12" s="91"/>
      <c r="N12" s="91"/>
    </row>
    <row r="13" spans="1:15" ht="16.5" x14ac:dyDescent="0.35">
      <c r="A13" s="95" t="s">
        <v>20</v>
      </c>
      <c r="B13" s="95"/>
      <c r="C13" s="95"/>
      <c r="D13" s="95"/>
      <c r="E13" s="95"/>
      <c r="F13" s="95"/>
      <c r="G13" s="95"/>
      <c r="H13" s="96"/>
      <c r="I13" s="96"/>
      <c r="J13" s="96"/>
      <c r="K13" s="95"/>
      <c r="L13" s="95"/>
      <c r="M13" s="95"/>
      <c r="N13" s="95"/>
    </row>
    <row r="14" spans="1:15" ht="16.5" x14ac:dyDescent="0.35">
      <c r="A14" s="95"/>
      <c r="B14" s="95"/>
      <c r="C14" s="95"/>
      <c r="D14" s="95"/>
      <c r="E14" s="95"/>
      <c r="F14" s="95"/>
      <c r="G14" s="95"/>
      <c r="H14" s="96"/>
      <c r="I14" s="96"/>
      <c r="J14" s="96"/>
      <c r="K14" s="95"/>
      <c r="L14" s="95"/>
      <c r="M14" s="95"/>
      <c r="N14" s="95"/>
    </row>
    <row r="15" spans="1:15" ht="16.5" x14ac:dyDescent="0.35">
      <c r="A15" s="95" t="s">
        <v>21</v>
      </c>
      <c r="B15" s="95"/>
      <c r="C15" s="95"/>
      <c r="D15" s="95"/>
      <c r="E15" s="95"/>
      <c r="F15" s="95" t="s">
        <v>22</v>
      </c>
      <c r="G15" s="95"/>
      <c r="H15" s="96"/>
      <c r="I15" s="96"/>
      <c r="J15" s="96"/>
      <c r="K15" s="95"/>
      <c r="L15" s="95"/>
      <c r="M15" s="95"/>
      <c r="N15" s="95"/>
    </row>
    <row r="16" spans="1:15" ht="16.5" x14ac:dyDescent="0.35">
      <c r="A16" s="95"/>
      <c r="B16" s="95"/>
      <c r="C16" s="95"/>
      <c r="D16" s="95"/>
      <c r="E16" s="95"/>
      <c r="F16" s="95"/>
      <c r="G16" s="95"/>
      <c r="H16" s="96"/>
      <c r="I16" s="96"/>
      <c r="J16" s="96"/>
      <c r="K16" s="95"/>
      <c r="L16" s="95"/>
      <c r="M16" s="95"/>
      <c r="N16" s="95"/>
    </row>
    <row r="17" spans="1:14" ht="16.5" x14ac:dyDescent="0.35">
      <c r="A17" s="95" t="s">
        <v>23</v>
      </c>
      <c r="B17" s="95"/>
      <c r="C17" s="95"/>
      <c r="D17" s="95"/>
      <c r="E17" s="95"/>
      <c r="F17" s="95"/>
      <c r="G17" s="95"/>
      <c r="H17" s="96"/>
      <c r="I17" s="96"/>
      <c r="J17" s="96"/>
      <c r="K17" s="95"/>
      <c r="L17" s="95"/>
      <c r="M17" s="95"/>
      <c r="N17" s="95"/>
    </row>
    <row r="18" spans="1:14" ht="16.5" x14ac:dyDescent="0.35">
      <c r="A18" s="95"/>
      <c r="B18" s="95"/>
      <c r="C18" s="95"/>
      <c r="D18" s="95"/>
      <c r="E18" s="95"/>
      <c r="F18" s="95"/>
      <c r="G18" s="95"/>
      <c r="H18" s="96"/>
      <c r="I18" s="96"/>
      <c r="J18" s="96"/>
      <c r="K18" s="95"/>
      <c r="L18" s="95"/>
      <c r="M18" s="95"/>
      <c r="N18" s="95"/>
    </row>
    <row r="19" spans="1:14" ht="16.5" x14ac:dyDescent="0.35">
      <c r="A19" s="95"/>
      <c r="B19" s="95"/>
      <c r="C19" s="95"/>
      <c r="D19" s="95"/>
      <c r="E19" s="95"/>
      <c r="F19" s="95"/>
      <c r="G19" s="95"/>
      <c r="H19" s="96"/>
      <c r="I19" s="96"/>
      <c r="J19" s="96"/>
      <c r="K19" s="95"/>
      <c r="L19" s="95"/>
      <c r="M19" s="95"/>
      <c r="N19" s="95"/>
    </row>
  </sheetData>
  <mergeCells count="4">
    <mergeCell ref="A1:N1"/>
    <mergeCell ref="A2:B2"/>
    <mergeCell ref="C2:K2"/>
    <mergeCell ref="L2:N2"/>
  </mergeCells>
  <phoneticPr fontId="1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创科</vt:lpstr>
      <vt:lpstr>中科云数</vt:lpstr>
      <vt:lpstr>软科信通</vt:lpstr>
      <vt:lpstr>东方国信</vt:lpstr>
    </vt:vector>
  </TitlesOfParts>
  <Company>CMCC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zhouliang02</cp:lastModifiedBy>
  <cp:lastPrinted>2017-09-29T01:17:31Z</cp:lastPrinted>
  <dcterms:created xsi:type="dcterms:W3CDTF">2017-04-21T02:29:42Z</dcterms:created>
  <dcterms:modified xsi:type="dcterms:W3CDTF">2017-10-20T03:36:04Z</dcterms:modified>
</cp:coreProperties>
</file>