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HP\Documents\GitHub\CS555-Agille-Methods\"/>
    </mc:Choice>
  </mc:AlternateContent>
  <xr:revisionPtr revIDLastSave="0" documentId="8_{F1AB1ADE-B296-44AD-A8E5-A6C9A22C2F06}" xr6:coauthVersionLast="45" xr6:coauthVersionMax="45" xr10:uidLastSave="{00000000-0000-0000-0000-000000000000}"/>
  <bookViews>
    <workbookView xWindow="-120" yWindow="-120" windowWidth="29040" windowHeight="158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7" l="1"/>
  <c r="D4" i="7"/>
  <c r="F4" i="7" s="1"/>
  <c r="F3" i="7"/>
  <c r="F5" i="7" l="1"/>
  <c r="G17" i="13"/>
  <c r="G18" i="13"/>
  <c r="G19" i="13"/>
  <c r="D17" i="13"/>
  <c r="D18" i="13"/>
  <c r="D19" i="13"/>
  <c r="G16" i="13"/>
  <c r="D16" i="13"/>
</calcChain>
</file>

<file path=xl/sharedStrings.xml><?xml version="1.0" encoding="utf-8"?>
<sst xmlns="http://schemas.openxmlformats.org/spreadsheetml/2006/main" count="684" uniqueCount="423">
  <si>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</si>
  <si>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</si>
  <si>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</si>
  <si>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</si>
  <si>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</si>
  <si>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</si>
  <si>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</si>
  <si>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</si>
  <si>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</si>
  <si>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</si>
  <si>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</si>
  <si>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</si>
  <si>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</si>
  <si>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</si>
  <si>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</si>
  <si>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</si>
  <si>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</si>
  <si>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</si>
  <si>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</si>
  <si>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</si>
  <si>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</si>
  <si>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</si>
  <si>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</si>
  <si>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</si>
  <si>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</si>
  <si>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</si>
  <si>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</si>
  <si>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</si>
  <si>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</si>
  <si>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</si>
  <si>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</si>
  <si>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</si>
  <si>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</si>
  <si>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</si>
  <si>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</si>
  <si>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</si>
  <si>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</si>
  <si>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</si>
  <si>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</si>
  <si>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</si>
  <si>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</si>
  <si>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</si>
  <si>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</si>
  <si>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</si>
  <si>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</si>
  <si>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</si>
  <si>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</si>
  <si>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</si>
  <si>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</si>
  <si>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</si>
  <si>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</si>
  <si>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</si>
  <si>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</si>
  <si>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</si>
  <si>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</si>
  <si>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</si>
  <si>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</si>
  <si>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</si>
  <si>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</si>
  <si>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</si>
  <si>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</si>
  <si>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</si>
  <si>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</si>
  <si>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</si>
  <si>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</si>
  <si>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</si>
  <si>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</si>
  <si>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</si>
  <si>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</si>
  <si>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</si>
  <si>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</si>
  <si>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</si>
  <si>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</si>
  <si>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</si>
  <si>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</si>
  <si>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</si>
  <si>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</si>
  <si>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</si>
  <si>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</si>
  <si>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</si>
  <si>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</si>
  <si>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</si>
  <si>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</si>
  <si>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</si>
  <si>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</si>
  <si>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</si>
  <si>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</si>
  <si>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</si>
  <si>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</si>
  <si>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</si>
  <si>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</si>
  <si>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</si>
  <si>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</si>
  <si>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</si>
  <si>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</si>
  <si>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</si>
  <si>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</si>
  <si>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</si>
  <si>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</si>
  <si>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</si>
  <si>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</si>
  <si>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</si>
  <si>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</si>
  <si>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</si>
  <si>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</si>
  <si>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</si>
  <si>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</si>
  <si>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</si>
  <si>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</si>
  <si>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</si>
  <si>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</si>
  <si>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</si>
  <si>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</si>
  <si>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</si>
  <si>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</si>
  <si>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</si>
  <si>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</si>
  <si>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</si>
  <si>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</si>
  <si>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</si>
  <si>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</si>
  <si>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</si>
  <si>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</si>
  <si>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</si>
  <si>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</si>
  <si>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</si>
  <si>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</si>
  <si>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</si>
  <si>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</si>
  <si>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</si>
  <si>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</si>
  <si>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</si>
  <si>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</si>
  <si>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</si>
  <si>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</si>
  <si>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</si>
  <si>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</si>
  <si>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</si>
  <si>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</si>
  <si>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</si>
  <si>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</si>
  <si>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</si>
  <si>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</si>
  <si>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</si>
  <si>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</si>
  <si>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</si>
  <si>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</si>
  <si>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</si>
  <si>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</si>
  <si>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</si>
  <si>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</si>
  <si>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</si>
  <si>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</si>
  <si>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</si>
  <si>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</si>
  <si>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</si>
  <si>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</si>
  <si>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</si>
  <si>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</si>
  <si>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</si>
  <si>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</si>
  <si>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</si>
  <si>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</si>
  <si>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</si>
  <si>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</si>
  <si>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</si>
  <si>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</si>
  <si>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</si>
  <si>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</si>
  <si>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</si>
  <si>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</si>
  <si>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</si>
  <si>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</si>
  <si>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</si>
  <si>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</si>
  <si>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</si>
  <si>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</si>
  <si>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</si>
  <si>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</si>
  <si>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</si>
  <si>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</si>
  <si>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</si>
  <si>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</si>
  <si>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</si>
  <si>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</si>
  <si>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</si>
  <si>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</si>
  <si>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</si>
  <si>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</si>
  <si>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</si>
  <si>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</si>
  <si>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</si>
  <si>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</si>
  <si>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</si>
  <si>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</si>
  <si>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</si>
  <si>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</si>
  <si>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</si>
  <si>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</si>
  <si>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</si>
  <si>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</si>
  <si>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</si>
  <si>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</si>
  <si>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</si>
  <si>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</si>
  <si>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</si>
  <si>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</si>
  <si>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</si>
  <si>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</si>
  <si>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</si>
  <si>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</si>
  <si>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</si>
  <si>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</si>
  <si>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</si>
  <si>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</si>
  <si>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</si>
  <si>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</si>
  <si>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</si>
  <si>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</si>
  <si>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</si>
  <si>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</si>
  <si>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</si>
  <si>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</si>
  <si>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</si>
  <si>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</si>
  <si>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</si>
  <si>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</si>
  <si>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</si>
  <si>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</si>
  <si>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</si>
  <si>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</si>
  <si>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</si>
  <si>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</si>
  <si>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</si>
  <si>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</si>
  <si>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</si>
  <si>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</si>
  <si>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</si>
  <si>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</si>
  <si>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</si>
  <si>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</si>
  <si>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</si>
  <si>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</si>
  <si>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</si>
  <si>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</si>
  <si>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</si>
  <si>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</si>
  <si>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</si>
  <si>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</si>
  <si>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</si>
  <si>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</si>
  <si>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</si>
  <si>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</si>
  <si>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</si>
  <si>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</si>
  <si>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</si>
  <si>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</si>
  <si>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</si>
  <si>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</si>
  <si>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</si>
  <si>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</si>
  <si>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</si>
  <si>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</si>
  <si>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</si>
  <si>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</si>
  <si>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</si>
  <si>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</si>
  <si>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</si>
  <si>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</si>
  <si>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</si>
  <si>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</si>
  <si>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</si>
  <si>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</si>
  <si>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</si>
  <si>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</si>
  <si>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</si>
  <si>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</si>
  <si>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</si>
  <si>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</si>
  <si>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hy</t>
    <phoneticPr fontId="2" type="noConversion"/>
  </si>
  <si>
    <t>ly</t>
    <phoneticPr fontId="2" type="noConversion"/>
  </si>
  <si>
    <t>zw</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</si>
  <si>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</si>
  <si>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</si>
  <si>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</si>
  <si>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</si>
  <si>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</si>
  <si>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</si>
  <si>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</si>
  <si>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</si>
  <si>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</si>
  <si>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</si>
  <si>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</si>
  <si>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</si>
  <si>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</si>
  <si>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</si>
  <si>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</si>
  <si>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</si>
  <si>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</si>
  <si>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</si>
  <si>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</si>
  <si>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</si>
  <si>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</si>
  <si>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</si>
  <si>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</si>
  <si>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</si>
  <si>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</si>
  <si>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</si>
  <si>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</si>
  <si>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</si>
  <si>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</si>
  <si>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</si>
  <si>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</si>
  <si>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</si>
  <si>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</si>
  <si>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</si>
  <si>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</si>
  <si>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</si>
  <si>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</si>
  <si>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</si>
  <si>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</si>
  <si>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</si>
  <si>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</si>
  <si>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</si>
  <si>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</si>
  <si>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</si>
  <si>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</si>
  <si>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</si>
  <si>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</si>
  <si>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</si>
  <si>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</si>
  <si>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</si>
  <si>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</si>
  <si>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</si>
  <si>
    <t>US29</t>
    <phoneticPr fontId="2" type="noConversion"/>
  </si>
  <si>
    <t>List deceased</t>
    <phoneticPr fontId="7" type="noConversion"/>
  </si>
  <si>
    <t>List deceased</t>
    <phoneticPr fontId="2" type="noConversion"/>
  </si>
  <si>
    <t>T29.01</t>
    <phoneticPr fontId="2" type="noConversion"/>
  </si>
  <si>
    <t>T29.02</t>
    <phoneticPr fontId="2" type="noConversion"/>
  </si>
  <si>
    <t>check the death information</t>
    <phoneticPr fontId="2" type="noConversion"/>
  </si>
  <si>
    <t>Store the information</t>
    <phoneticPr fontId="2" type="noConversion"/>
  </si>
  <si>
    <t>No bigamy</t>
    <phoneticPr fontId="7" type="noConversion"/>
  </si>
  <si>
    <t>US34</t>
    <phoneticPr fontId="2" type="noConversion"/>
  </si>
  <si>
    <t>List large age differences</t>
    <phoneticPr fontId="7" type="noConversion"/>
  </si>
  <si>
    <t>T34.01</t>
    <phoneticPr fontId="2" type="noConversion"/>
  </si>
  <si>
    <t>T34.02</t>
    <phoneticPr fontId="2" type="noConversion"/>
  </si>
  <si>
    <t>List large age differences</t>
    <phoneticPr fontId="2" type="noConversion"/>
  </si>
  <si>
    <t>Store dates of spouses</t>
    <phoneticPr fontId="2" type="noConversion"/>
  </si>
  <si>
    <t>compare husband's age with wife's age</t>
    <phoneticPr fontId="2" type="noConversion"/>
  </si>
  <si>
    <t>List all deceased individuals in a GEDCOM file</t>
    <phoneticPr fontId="7" type="noConversion"/>
  </si>
  <si>
    <t>US11</t>
    <phoneticPr fontId="2" type="noConversion"/>
  </si>
  <si>
    <t>US13</t>
    <phoneticPr fontId="2" type="noConversion"/>
  </si>
  <si>
    <t>US15</t>
    <phoneticPr fontId="2" type="noConversion"/>
  </si>
  <si>
    <t>US16</t>
    <phoneticPr fontId="2" type="noConversion"/>
  </si>
  <si>
    <t>T11.01</t>
    <phoneticPr fontId="2" type="noConversion"/>
  </si>
  <si>
    <t>T11.02</t>
    <phoneticPr fontId="2" type="noConversion"/>
  </si>
  <si>
    <t>T15.01</t>
    <phoneticPr fontId="2" type="noConversion"/>
  </si>
  <si>
    <t>T15.02</t>
    <phoneticPr fontId="2" type="noConversion"/>
  </si>
  <si>
    <t xml:space="preserve">check the marriage information </t>
    <phoneticPr fontId="2" type="noConversion"/>
  </si>
  <si>
    <t>make sure there is only one spouse during marriage</t>
    <phoneticPr fontId="2" type="noConversion"/>
  </si>
  <si>
    <t>check siblings number in a family</t>
    <phoneticPr fontId="2" type="noConversion"/>
  </si>
  <si>
    <t>make sure the number is fewer than 15</t>
    <phoneticPr fontId="2" type="noConversion"/>
  </si>
  <si>
    <t>T13.01</t>
    <phoneticPr fontId="2" type="noConversion"/>
  </si>
  <si>
    <t>Birth dates of siblings should be more than 8 months apart or less than 2 days apart (twins may be born one day apart, e.g. 11:59 PM and 12:02 AM the following calendar day)</t>
    <phoneticPr fontId="7" type="noConversion"/>
  </si>
  <si>
    <t>Check birth dates of siblings</t>
    <phoneticPr fontId="2" type="noConversion"/>
  </si>
  <si>
    <t>T13.02</t>
    <phoneticPr fontId="2" type="noConversion"/>
  </si>
  <si>
    <t>Compare each dates to make sure they meet requirements</t>
    <phoneticPr fontId="2" type="noConversion"/>
  </si>
  <si>
    <t>T16.01</t>
    <phoneticPr fontId="2" type="noConversion"/>
  </si>
  <si>
    <t>T16.02</t>
    <phoneticPr fontId="2" type="noConversion"/>
  </si>
  <si>
    <t>Compare each last name</t>
    <phoneticPr fontId="2" type="noConversion"/>
  </si>
  <si>
    <t>Store all last names of male members in a family</t>
    <phoneticPr fontId="2" type="noConversion"/>
  </si>
  <si>
    <t>T14.01</t>
    <phoneticPr fontId="2" type="noConversion"/>
  </si>
  <si>
    <t>T14.02</t>
    <phoneticPr fontId="2" type="noConversion"/>
  </si>
  <si>
    <t>T17.01</t>
    <phoneticPr fontId="2" type="noConversion"/>
  </si>
  <si>
    <t>T17.02</t>
    <phoneticPr fontId="2" type="noConversion"/>
  </si>
  <si>
    <t>334-345</t>
  </si>
  <si>
    <t>dates_bofore_current_date</t>
  </si>
  <si>
    <t>birth_before_death</t>
  </si>
  <si>
    <t>346-362</t>
  </si>
  <si>
    <t>marriage_before_divorce</t>
  </si>
  <si>
    <t>marriage_before_death</t>
  </si>
  <si>
    <t>276-288</t>
  </si>
  <si>
    <t>288-299</t>
  </si>
  <si>
    <t>list_deceased</t>
  </si>
  <si>
    <t>299-311</t>
  </si>
  <si>
    <t>312-335</t>
  </si>
  <si>
    <t>list_large_age_differences</t>
  </si>
  <si>
    <t>test_dates_before_current_date</t>
  </si>
  <si>
    <t>160-171</t>
  </si>
  <si>
    <t>test_birth_before_death</t>
  </si>
  <si>
    <t>171-202</t>
  </si>
  <si>
    <t>test_marriage_before_death</t>
  </si>
  <si>
    <t>137-160</t>
  </si>
  <si>
    <t>test_marriage_before_divorce</t>
  </si>
  <si>
    <t>112-137</t>
  </si>
  <si>
    <t>test_deceased</t>
  </si>
  <si>
    <t>82-93</t>
  </si>
  <si>
    <t>test_large_age_differences</t>
  </si>
  <si>
    <t>93-113</t>
  </si>
  <si>
    <t>Keep refactoring the code</t>
  </si>
  <si>
    <t>Trying to add CI/CD in Github</t>
  </si>
  <si>
    <t>Avoid forgetting to test</t>
  </si>
  <si>
    <t>no_bigamy</t>
  </si>
  <si>
    <t>test_no_bigamy</t>
  </si>
  <si>
    <t>fewer_than_15_siblings</t>
  </si>
  <si>
    <t>test_fewer_than_15_siblings</t>
  </si>
  <si>
    <t>Multiple births &lt;= 5</t>
    <phoneticPr fontId="7" type="noConversion"/>
  </si>
  <si>
    <t>No more than five siblings should be born at the same time</t>
    <phoneticPr fontId="7" type="noConversion"/>
  </si>
  <si>
    <t>Correct gender for role</t>
    <phoneticPr fontId="7" type="noConversion"/>
  </si>
  <si>
    <t>List all living couples in a GEDCOM file whose marriage anniversaries occur in the next 30 days</t>
    <phoneticPr fontId="7" type="noConversion"/>
  </si>
  <si>
    <t>List upcoming anniversaries</t>
    <phoneticPr fontId="7" type="noConversion"/>
  </si>
  <si>
    <t>US21</t>
    <phoneticPr fontId="2" type="noConversion"/>
  </si>
  <si>
    <t>Correct gender for role</t>
    <phoneticPr fontId="2" type="noConversion"/>
  </si>
  <si>
    <t>List upcoming anniversaries</t>
    <phoneticPr fontId="2" type="noConversion"/>
  </si>
  <si>
    <t>US39</t>
    <phoneticPr fontId="2" type="noConversion"/>
  </si>
  <si>
    <t>check marriage date and compare with today's date</t>
    <phoneticPr fontId="2" type="noConversion"/>
  </si>
  <si>
    <t>Find marriage record</t>
  </si>
  <si>
    <t>check their genders</t>
    <phoneticPr fontId="2" type="noConversion"/>
  </si>
  <si>
    <t>correct_gender_for_role</t>
  </si>
  <si>
    <t>list_upcoming_anniversaries</t>
  </si>
  <si>
    <t>test_list_upcoming_anniversaries</t>
  </si>
  <si>
    <t>test_correct_gender_for_role</t>
  </si>
  <si>
    <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</si>
</sst>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常规" xfId="0" builtinId="0"/>
    <cellStyle name="常规 2" xfId="65" xr:uid="{2793029F-823E-4C2B-BEB7-439A2289C59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pt idx="3">
                  <c:v>42303</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C20" sqref="C20"/>
    </sheetView>
  </sheetViews>
  <sheetFormatPr defaultColWidth="11" defaultRowHeight="12.75" x14ac:dyDescent="0.2"/>
  <cols>
    <col min="1" max="1" width="7.875" bestFit="1" customWidth="1"/>
    <col min="2" max="2" width="9.5" customWidth="1"/>
    <col min="3" max="3" width="8.5" customWidth="1"/>
    <col min="4" max="4" width="21.875" customWidth="1"/>
    <col min="5" max="5" width="20.5" customWidth="1"/>
  </cols>
  <sheetData>
    <row r="1" spans="1:5" s="4" customFormat="1" x14ac:dyDescent="0.2">
      <c r="A1" s="4" t="s">
        <v>19</v>
      </c>
      <c r="B1" s="4" t="s">
        <v>21</v>
      </c>
      <c r="C1" s="4" t="s">
        <v>20</v>
      </c>
      <c r="D1" s="4" t="s">
        <v>22</v>
      </c>
      <c r="E1" s="4" t="s">
        <v>33</v>
      </c>
    </row>
    <row r="3" spans="1:5" x14ac:dyDescent="0.2">
      <c r="A3" s="19" t="s">
        <v>190</v>
      </c>
      <c r="B3" s="19" t="s">
        <v>174</v>
      </c>
      <c r="C3" s="19" t="s">
        <v>175</v>
      </c>
      <c r="D3" s="20" t="s">
        <v>179</v>
      </c>
      <c r="E3" t="s">
        <v>182</v>
      </c>
    </row>
    <row r="4" spans="1:5" x14ac:dyDescent="0.2">
      <c r="A4" s="19" t="s">
        <v>185</v>
      </c>
      <c r="B4" s="19" t="s">
        <v>176</v>
      </c>
      <c r="C4" s="19" t="s">
        <v>175</v>
      </c>
      <c r="D4" s="20" t="s">
        <v>180</v>
      </c>
      <c r="E4" s="19" t="s">
        <v>186</v>
      </c>
    </row>
    <row r="5" spans="1:5" x14ac:dyDescent="0.2">
      <c r="A5" s="19" t="s">
        <v>191</v>
      </c>
      <c r="B5" s="19" t="s">
        <v>177</v>
      </c>
      <c r="C5" s="19" t="s">
        <v>178</v>
      </c>
      <c r="D5" s="20" t="s">
        <v>181</v>
      </c>
      <c r="E5" t="s">
        <v>183</v>
      </c>
    </row>
    <row r="9" spans="1:5" x14ac:dyDescent="0.2">
      <c r="D9" s="4" t="s">
        <v>34</v>
      </c>
      <c r="E9" t="s">
        <v>184</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zoomScaleNormal="150" workbookViewId="0">
      <selection activeCell="E20" sqref="E20"/>
    </sheetView>
  </sheetViews>
  <sheetFormatPr defaultColWidth="11" defaultRowHeight="12.75" x14ac:dyDescent="0.2"/>
  <cols>
    <col min="1" max="1" width="12" customWidth="1"/>
    <col min="2" max="2" width="7.625" customWidth="1"/>
    <col min="3" max="3" width="30"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9" t="s">
        <v>187</v>
      </c>
      <c r="C2" t="s">
        <v>68</v>
      </c>
      <c r="D2" s="19" t="s">
        <v>190</v>
      </c>
      <c r="E2" s="19" t="s">
        <v>224</v>
      </c>
    </row>
    <row r="3" spans="1:5" x14ac:dyDescent="0.2">
      <c r="A3">
        <v>1</v>
      </c>
      <c r="B3" s="19" t="s">
        <v>188</v>
      </c>
      <c r="C3" t="s">
        <v>74</v>
      </c>
      <c r="D3" s="19" t="s">
        <v>190</v>
      </c>
      <c r="E3" s="19" t="s">
        <v>224</v>
      </c>
    </row>
    <row r="4" spans="1:5" x14ac:dyDescent="0.2">
      <c r="A4">
        <v>1</v>
      </c>
      <c r="B4" t="s">
        <v>113</v>
      </c>
      <c r="C4" t="s">
        <v>65</v>
      </c>
      <c r="D4" s="19" t="s">
        <v>185</v>
      </c>
      <c r="E4" s="19" t="s">
        <v>224</v>
      </c>
    </row>
    <row r="5" spans="1:5" x14ac:dyDescent="0.2">
      <c r="A5">
        <v>1</v>
      </c>
      <c r="B5" s="19" t="s">
        <v>189</v>
      </c>
      <c r="C5" t="s">
        <v>92</v>
      </c>
      <c r="D5" s="19" t="s">
        <v>192</v>
      </c>
      <c r="E5" s="19" t="s">
        <v>224</v>
      </c>
    </row>
    <row r="6" spans="1:5" x14ac:dyDescent="0.2">
      <c r="A6">
        <v>1</v>
      </c>
      <c r="B6" t="s">
        <v>141</v>
      </c>
      <c r="C6" t="s">
        <v>97</v>
      </c>
      <c r="D6" s="19" t="s">
        <v>193</v>
      </c>
      <c r="E6" s="19" t="s">
        <v>224</v>
      </c>
    </row>
    <row r="7" spans="1:5" x14ac:dyDescent="0.2">
      <c r="A7">
        <v>1</v>
      </c>
      <c r="B7" t="s">
        <v>115</v>
      </c>
      <c r="C7" t="s">
        <v>73</v>
      </c>
      <c r="D7" s="19" t="s">
        <v>193</v>
      </c>
      <c r="E7" s="19" t="s">
        <v>224</v>
      </c>
    </row>
    <row r="8" spans="1:5" x14ac:dyDescent="0.2">
      <c r="A8">
        <v>2</v>
      </c>
      <c r="B8" s="19" t="s">
        <v>240</v>
      </c>
      <c r="C8" t="s">
        <v>71</v>
      </c>
      <c r="D8" s="19" t="s">
        <v>241</v>
      </c>
      <c r="E8" s="19" t="s">
        <v>224</v>
      </c>
    </row>
    <row r="9" spans="1:5" x14ac:dyDescent="0.2">
      <c r="A9">
        <v>2</v>
      </c>
      <c r="B9" s="19" t="s">
        <v>244</v>
      </c>
      <c r="C9" t="s">
        <v>65</v>
      </c>
      <c r="D9" s="19" t="s">
        <v>241</v>
      </c>
      <c r="E9" s="19" t="s">
        <v>224</v>
      </c>
    </row>
    <row r="10" spans="1:5" x14ac:dyDescent="0.2">
      <c r="A10">
        <v>2</v>
      </c>
      <c r="B10" s="19" t="s">
        <v>245</v>
      </c>
      <c r="C10" t="s">
        <v>93</v>
      </c>
      <c r="D10" s="19" t="s">
        <v>242</v>
      </c>
      <c r="E10" s="19" t="s">
        <v>224</v>
      </c>
    </row>
    <row r="11" spans="1:5" x14ac:dyDescent="0.2">
      <c r="A11">
        <v>2</v>
      </c>
      <c r="B11" s="19" t="s">
        <v>246</v>
      </c>
      <c r="C11" t="s">
        <v>69</v>
      </c>
      <c r="D11" s="19" t="s">
        <v>242</v>
      </c>
      <c r="E11" s="19" t="s">
        <v>224</v>
      </c>
    </row>
    <row r="12" spans="1:5" x14ac:dyDescent="0.2">
      <c r="A12">
        <v>2</v>
      </c>
      <c r="B12" s="19" t="s">
        <v>247</v>
      </c>
      <c r="C12" t="s">
        <v>96</v>
      </c>
      <c r="D12" s="19" t="s">
        <v>243</v>
      </c>
      <c r="E12" s="19" t="s">
        <v>224</v>
      </c>
    </row>
    <row r="13" spans="1:5" x14ac:dyDescent="0.2">
      <c r="A13">
        <v>2</v>
      </c>
      <c r="B13" s="19" t="s">
        <v>248</v>
      </c>
      <c r="C13" t="s">
        <v>99</v>
      </c>
      <c r="D13" s="19" t="s">
        <v>243</v>
      </c>
      <c r="E13" s="19" t="s">
        <v>224</v>
      </c>
    </row>
    <row r="14" spans="1:5" x14ac:dyDescent="0.2">
      <c r="A14">
        <v>3</v>
      </c>
      <c r="B14" s="19" t="s">
        <v>275</v>
      </c>
      <c r="C14" t="s">
        <v>148</v>
      </c>
      <c r="D14" s="19" t="s">
        <v>279</v>
      </c>
      <c r="E14" s="19" t="s">
        <v>224</v>
      </c>
    </row>
    <row r="15" spans="1:5" x14ac:dyDescent="0.2">
      <c r="A15">
        <v>3</v>
      </c>
      <c r="B15" s="19" t="s">
        <v>276</v>
      </c>
      <c r="C15" t="s">
        <v>64</v>
      </c>
      <c r="D15" s="19" t="s">
        <v>279</v>
      </c>
      <c r="E15" s="19" t="s">
        <v>224</v>
      </c>
    </row>
    <row r="16" spans="1:5" x14ac:dyDescent="0.2">
      <c r="A16">
        <v>3</v>
      </c>
      <c r="B16" s="19" t="s">
        <v>277</v>
      </c>
      <c r="C16" t="s">
        <v>66</v>
      </c>
      <c r="D16" s="19" t="s">
        <v>280</v>
      </c>
      <c r="E16" s="19" t="s">
        <v>224</v>
      </c>
    </row>
    <row r="17" spans="1:5" x14ac:dyDescent="0.2">
      <c r="A17">
        <v>3</v>
      </c>
      <c r="B17" s="19" t="s">
        <v>278</v>
      </c>
      <c r="C17" t="s">
        <v>67</v>
      </c>
      <c r="D17" s="19" t="s">
        <v>280</v>
      </c>
      <c r="E17" s="19" t="s">
        <v>224</v>
      </c>
    </row>
    <row r="18" spans="1:5" x14ac:dyDescent="0.2">
      <c r="A18">
        <v>3</v>
      </c>
      <c r="B18" s="19" t="s">
        <v>334</v>
      </c>
      <c r="C18" t="s">
        <v>91</v>
      </c>
      <c r="D18" s="19" t="s">
        <v>281</v>
      </c>
      <c r="E18" s="19" t="s">
        <v>224</v>
      </c>
    </row>
    <row r="19" spans="1:5" x14ac:dyDescent="0.2">
      <c r="A19">
        <v>3</v>
      </c>
      <c r="B19" s="19" t="s">
        <v>342</v>
      </c>
      <c r="C19" t="s">
        <v>104</v>
      </c>
      <c r="D19" s="19" t="s">
        <v>281</v>
      </c>
      <c r="E19" s="19" t="s">
        <v>224</v>
      </c>
    </row>
    <row r="20" spans="1:5" x14ac:dyDescent="0.2">
      <c r="A20">
        <v>4</v>
      </c>
      <c r="B20" s="19" t="s">
        <v>350</v>
      </c>
      <c r="C20" s="19" t="s">
        <v>341</v>
      </c>
      <c r="D20" s="19" t="s">
        <v>190</v>
      </c>
      <c r="E20" s="19" t="s">
        <v>282</v>
      </c>
    </row>
    <row r="21" spans="1:5" x14ac:dyDescent="0.2">
      <c r="A21">
        <v>4</v>
      </c>
      <c r="B21" s="19" t="s">
        <v>352</v>
      </c>
      <c r="C21" t="s">
        <v>77</v>
      </c>
      <c r="D21" s="19" t="s">
        <v>190</v>
      </c>
      <c r="E21" s="19" t="s">
        <v>282</v>
      </c>
    </row>
    <row r="22" spans="1:5" x14ac:dyDescent="0.2">
      <c r="A22">
        <v>4</v>
      </c>
      <c r="B22" s="19" t="s">
        <v>351</v>
      </c>
      <c r="C22" t="s">
        <v>76</v>
      </c>
      <c r="D22" s="19" t="s">
        <v>185</v>
      </c>
      <c r="E22" s="19" t="s">
        <v>282</v>
      </c>
    </row>
    <row r="23" spans="1:5" x14ac:dyDescent="0.2">
      <c r="A23">
        <v>4</v>
      </c>
      <c r="B23" s="19" t="s">
        <v>353</v>
      </c>
      <c r="C23" t="s">
        <v>78</v>
      </c>
      <c r="D23" s="19" t="s">
        <v>185</v>
      </c>
      <c r="E23" s="19" t="s">
        <v>282</v>
      </c>
    </row>
    <row r="24" spans="1:5" x14ac:dyDescent="0.2">
      <c r="A24">
        <v>4</v>
      </c>
      <c r="B24" s="19" t="s">
        <v>411</v>
      </c>
      <c r="C24" s="19" t="s">
        <v>412</v>
      </c>
      <c r="D24" s="19" t="s">
        <v>191</v>
      </c>
      <c r="E24" s="19" t="s">
        <v>282</v>
      </c>
    </row>
    <row r="25" spans="1:5" x14ac:dyDescent="0.2">
      <c r="A25">
        <v>4</v>
      </c>
      <c r="B25" s="19" t="s">
        <v>414</v>
      </c>
      <c r="C25" s="19" t="s">
        <v>413</v>
      </c>
      <c r="D25" s="19" t="s">
        <v>191</v>
      </c>
      <c r="E25" s="19" t="s">
        <v>282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E3" sqref="E2:E3"/>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150</v>
      </c>
    </row>
    <row r="2" spans="1:7" x14ac:dyDescent="0.2">
      <c r="A2" s="7" t="s">
        <v>151</v>
      </c>
    </row>
    <row r="3" spans="1:7" x14ac:dyDescent="0.2">
      <c r="A3" s="7" t="s">
        <v>152</v>
      </c>
    </row>
    <row r="5" spans="1:7" x14ac:dyDescent="0.2">
      <c r="A5" s="7" t="s">
        <v>159</v>
      </c>
    </row>
    <row r="6" spans="1:7" x14ac:dyDescent="0.2">
      <c r="A6" s="7" t="s">
        <v>160</v>
      </c>
    </row>
    <row r="8" spans="1:7" x14ac:dyDescent="0.2">
      <c r="A8" s="7" t="s">
        <v>161</v>
      </c>
    </row>
    <row r="14" spans="1:7" s="4" customFormat="1" x14ac:dyDescent="0.2">
      <c r="A14" s="4" t="s">
        <v>153</v>
      </c>
      <c r="B14" s="3" t="s">
        <v>0</v>
      </c>
      <c r="C14" s="4" t="s">
        <v>1</v>
      </c>
      <c r="D14" s="4" t="s">
        <v>2</v>
      </c>
      <c r="E14" s="4" t="s">
        <v>23</v>
      </c>
      <c r="F14" s="4" t="s">
        <v>25</v>
      </c>
      <c r="G14" s="8" t="s">
        <v>24</v>
      </c>
    </row>
    <row r="15" spans="1:7" x14ac:dyDescent="0.2">
      <c r="A15" t="s">
        <v>154</v>
      </c>
      <c r="B15" s="13">
        <v>41065</v>
      </c>
      <c r="C15" s="14">
        <v>24</v>
      </c>
      <c r="E15" s="14">
        <v>0</v>
      </c>
      <c r="F15" s="14"/>
      <c r="G15" s="9"/>
    </row>
    <row r="16" spans="1:7" x14ac:dyDescent="0.2">
      <c r="A16" t="s">
        <v>155</v>
      </c>
      <c r="B16" s="13">
        <v>41078</v>
      </c>
      <c r="C16" s="14">
        <v>18</v>
      </c>
      <c r="D16">
        <f>C15-C16</f>
        <v>6</v>
      </c>
      <c r="E16" s="14">
        <v>250</v>
      </c>
      <c r="F16" s="14">
        <v>120</v>
      </c>
      <c r="G16" s="9">
        <f>(E16-E15)/F16*60</f>
        <v>125.00000000000001</v>
      </c>
    </row>
    <row r="17" spans="1:7" x14ac:dyDescent="0.2">
      <c r="A17" s="7" t="s">
        <v>156</v>
      </c>
      <c r="B17" s="13">
        <v>41092</v>
      </c>
      <c r="C17" s="14">
        <v>12</v>
      </c>
      <c r="D17">
        <f>C16-C17</f>
        <v>6</v>
      </c>
      <c r="E17" s="14">
        <v>480</v>
      </c>
      <c r="F17" s="15">
        <v>135</v>
      </c>
      <c r="G17" s="9">
        <f>(E17-E16)/F17*60</f>
        <v>102.22222222222223</v>
      </c>
    </row>
    <row r="18" spans="1:7" x14ac:dyDescent="0.2">
      <c r="A18" s="7" t="s">
        <v>157</v>
      </c>
      <c r="B18" s="13">
        <v>41106</v>
      </c>
      <c r="C18" s="14">
        <v>6</v>
      </c>
      <c r="D18">
        <f>C17-C18</f>
        <v>6</v>
      </c>
      <c r="E18" s="14">
        <v>740</v>
      </c>
      <c r="F18" s="15">
        <v>160</v>
      </c>
      <c r="G18" s="9">
        <f>(E18-E17)/F18*60</f>
        <v>97.5</v>
      </c>
    </row>
    <row r="19" spans="1:7" x14ac:dyDescent="0.2">
      <c r="A19" s="7" t="s">
        <v>158</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7" sqref="F7"/>
    </sheetView>
  </sheetViews>
  <sheetFormatPr defaultColWidth="11" defaultRowHeight="12.75" x14ac:dyDescent="0.2"/>
  <cols>
    <col min="1" max="1" width="10.875" style="2"/>
    <col min="2" max="2" width="16.625" customWidth="1"/>
    <col min="3" max="3" width="16.37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42261</v>
      </c>
      <c r="B2">
        <v>24</v>
      </c>
      <c r="D2">
        <v>0</v>
      </c>
    </row>
    <row r="3" spans="1:6" x14ac:dyDescent="0.2">
      <c r="A3" s="2">
        <v>42275</v>
      </c>
      <c r="B3">
        <v>18</v>
      </c>
      <c r="C3">
        <v>6</v>
      </c>
      <c r="D3">
        <v>500</v>
      </c>
      <c r="E3">
        <v>380</v>
      </c>
      <c r="F3" s="9">
        <f>(D3-D2)/E3*60</f>
        <v>78.94736842105263</v>
      </c>
    </row>
    <row r="4" spans="1:6" x14ac:dyDescent="0.2">
      <c r="A4" s="2">
        <v>42289</v>
      </c>
      <c r="B4">
        <v>12</v>
      </c>
      <c r="C4">
        <v>6</v>
      </c>
      <c r="D4">
        <f>281+500</f>
        <v>781</v>
      </c>
      <c r="E4">
        <v>200</v>
      </c>
      <c r="F4" s="9">
        <f t="shared" ref="F4:F5" si="0">(D4-D3)/E4*60</f>
        <v>84.3</v>
      </c>
    </row>
    <row r="5" spans="1:6" x14ac:dyDescent="0.2">
      <c r="A5" s="2">
        <v>42303</v>
      </c>
      <c r="B5">
        <v>6</v>
      </c>
      <c r="C5">
        <v>6</v>
      </c>
      <c r="D5">
        <f>781+290</f>
        <v>1071</v>
      </c>
      <c r="E5">
        <v>200</v>
      </c>
      <c r="F5" s="9">
        <f t="shared" si="0"/>
        <v>87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topLeftCell="A10" zoomScale="145" zoomScaleNormal="145" workbookViewId="0">
      <selection activeCell="B21" sqref="B21"/>
    </sheetView>
  </sheetViews>
  <sheetFormatPr defaultColWidth="11" defaultRowHeight="12.75" x14ac:dyDescent="0.2"/>
  <cols>
    <col min="1" max="1" width="7.625" customWidth="1"/>
    <col min="2" max="2" width="51.125" style="1" customWidth="1"/>
    <col min="3" max="3" width="7.375" bestFit="1" customWidth="1"/>
    <col min="4" max="4" width="12.125" customWidth="1"/>
    <col min="5" max="5" width="12.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22.375" style="17" customWidth="1"/>
    <col min="13" max="13" width="13" style="17" bestFit="1" customWidth="1"/>
    <col min="14" max="14" width="1.875" style="17" customWidth="1"/>
    <col min="15" max="15" width="10.125" style="17" bestFit="1" customWidth="1"/>
    <col min="16" max="16" width="26.625" style="17" customWidth="1"/>
    <col min="17" max="17" width="10.125" style="17" bestFit="1" customWidth="1"/>
  </cols>
  <sheetData>
    <row r="1" spans="1:17" x14ac:dyDescent="0.2">
      <c r="A1" s="4" t="s">
        <v>9</v>
      </c>
      <c r="B1" s="5" t="s">
        <v>10</v>
      </c>
      <c r="C1" s="4" t="s">
        <v>11</v>
      </c>
      <c r="D1" s="4" t="s">
        <v>12</v>
      </c>
      <c r="E1" s="10" t="s">
        <v>13</v>
      </c>
      <c r="F1" s="10" t="s">
        <v>14</v>
      </c>
      <c r="G1" s="10" t="s">
        <v>15</v>
      </c>
      <c r="H1" s="10" t="s">
        <v>16</v>
      </c>
      <c r="I1" s="11" t="s">
        <v>17</v>
      </c>
      <c r="K1" s="16" t="s">
        <v>168</v>
      </c>
      <c r="L1" s="16" t="s">
        <v>170</v>
      </c>
      <c r="M1" s="16" t="s">
        <v>171</v>
      </c>
      <c r="O1" s="16" t="s">
        <v>169</v>
      </c>
      <c r="P1" s="16" t="s">
        <v>172</v>
      </c>
      <c r="Q1" s="16" t="s">
        <v>173</v>
      </c>
    </row>
    <row r="2" spans="1:17" x14ac:dyDescent="0.2">
      <c r="A2" s="19" t="s">
        <v>194</v>
      </c>
      <c r="B2" t="s">
        <v>68</v>
      </c>
      <c r="C2" s="19" t="s">
        <v>190</v>
      </c>
      <c r="D2" s="19" t="s">
        <v>224</v>
      </c>
      <c r="E2">
        <v>150</v>
      </c>
      <c r="F2">
        <v>60</v>
      </c>
      <c r="H2">
        <v>40</v>
      </c>
      <c r="K2" s="18"/>
      <c r="L2" s="18"/>
      <c r="M2" s="18"/>
      <c r="O2" s="18"/>
      <c r="P2" s="18"/>
      <c r="Q2" s="18"/>
    </row>
    <row r="4" spans="1:17" x14ac:dyDescent="0.2">
      <c r="A4" s="19" t="s">
        <v>196</v>
      </c>
      <c r="B4" s="21" t="s">
        <v>228</v>
      </c>
      <c r="C4" s="19" t="s">
        <v>200</v>
      </c>
    </row>
    <row r="5" spans="1:17" x14ac:dyDescent="0.2">
      <c r="A5" s="19" t="s">
        <v>197</v>
      </c>
      <c r="B5" s="21" t="s">
        <v>198</v>
      </c>
      <c r="C5" s="19" t="s">
        <v>200</v>
      </c>
    </row>
    <row r="6" spans="1:17" x14ac:dyDescent="0.2">
      <c r="A6" s="19" t="s">
        <v>199</v>
      </c>
      <c r="B6" s="21" t="s">
        <v>229</v>
      </c>
      <c r="C6" s="19" t="s">
        <v>200</v>
      </c>
    </row>
    <row r="7" spans="1:17" x14ac:dyDescent="0.2">
      <c r="C7" s="19"/>
    </row>
    <row r="8" spans="1:17" x14ac:dyDescent="0.2">
      <c r="A8" s="19" t="s">
        <v>188</v>
      </c>
      <c r="B8" t="s">
        <v>74</v>
      </c>
      <c r="C8" s="19" t="s">
        <v>190</v>
      </c>
      <c r="D8" t="s">
        <v>223</v>
      </c>
      <c r="E8">
        <v>200</v>
      </c>
      <c r="F8">
        <v>120</v>
      </c>
      <c r="H8">
        <v>50</v>
      </c>
      <c r="K8" s="18"/>
      <c r="L8" s="18"/>
      <c r="M8" s="18"/>
      <c r="O8" s="18"/>
      <c r="P8" s="18"/>
      <c r="Q8" s="18"/>
    </row>
    <row r="10" spans="1:17" x14ac:dyDescent="0.2">
      <c r="A10" s="19" t="s">
        <v>201</v>
      </c>
      <c r="B10" s="21" t="s">
        <v>202</v>
      </c>
      <c r="C10" s="19" t="s">
        <v>200</v>
      </c>
      <c r="D10" s="19"/>
    </row>
    <row r="11" spans="1:17" x14ac:dyDescent="0.2">
      <c r="A11" s="19" t="s">
        <v>203</v>
      </c>
      <c r="B11" s="21" t="s">
        <v>204</v>
      </c>
      <c r="C11" s="19" t="s">
        <v>200</v>
      </c>
    </row>
    <row r="12" spans="1:17" x14ac:dyDescent="0.2">
      <c r="A12" s="19" t="s">
        <v>205</v>
      </c>
      <c r="B12" s="21" t="s">
        <v>206</v>
      </c>
      <c r="C12" s="19" t="s">
        <v>200</v>
      </c>
    </row>
    <row r="13" spans="1:17" x14ac:dyDescent="0.2">
      <c r="A13" s="19"/>
      <c r="B13" s="21"/>
      <c r="I13" s="7"/>
    </row>
    <row r="14" spans="1:17" x14ac:dyDescent="0.2">
      <c r="A14" t="s">
        <v>113</v>
      </c>
      <c r="B14" t="s">
        <v>65</v>
      </c>
      <c r="C14" s="19" t="s">
        <v>185</v>
      </c>
      <c r="D14" t="s">
        <v>223</v>
      </c>
      <c r="E14">
        <v>200</v>
      </c>
      <c r="F14">
        <v>80</v>
      </c>
      <c r="H14">
        <v>60</v>
      </c>
    </row>
    <row r="16" spans="1:17" x14ac:dyDescent="0.2">
      <c r="A16" s="19" t="s">
        <v>207</v>
      </c>
      <c r="B16" s="22" t="s">
        <v>208</v>
      </c>
      <c r="C16" s="19" t="s">
        <v>211</v>
      </c>
      <c r="D16" s="19"/>
      <c r="I16" s="7"/>
    </row>
    <row r="17" spans="1:17" x14ac:dyDescent="0.2">
      <c r="A17" s="19" t="s">
        <v>209</v>
      </c>
      <c r="B17" s="23" t="s">
        <v>210</v>
      </c>
      <c r="C17" s="19" t="s">
        <v>211</v>
      </c>
    </row>
    <row r="18" spans="1:17" x14ac:dyDescent="0.2">
      <c r="A18" s="19"/>
      <c r="B18" s="23"/>
      <c r="I18" s="7"/>
    </row>
    <row r="19" spans="1:17" x14ac:dyDescent="0.2">
      <c r="A19" s="19" t="s">
        <v>189</v>
      </c>
      <c r="B19" t="s">
        <v>92</v>
      </c>
      <c r="C19" s="19" t="s">
        <v>185</v>
      </c>
      <c r="D19" t="s">
        <v>223</v>
      </c>
      <c r="E19">
        <v>150</v>
      </c>
      <c r="F19">
        <v>120</v>
      </c>
      <c r="H19">
        <v>60</v>
      </c>
    </row>
    <row r="20" spans="1:17" x14ac:dyDescent="0.2">
      <c r="A20" s="19"/>
      <c r="B20"/>
      <c r="C20" s="19"/>
      <c r="I20" s="7"/>
    </row>
    <row r="21" spans="1:17" x14ac:dyDescent="0.2">
      <c r="A21" s="19" t="s">
        <v>212</v>
      </c>
      <c r="B21" s="21" t="s">
        <v>214</v>
      </c>
      <c r="D21" s="19"/>
    </row>
    <row r="22" spans="1:17" x14ac:dyDescent="0.2">
      <c r="A22" s="19" t="s">
        <v>213</v>
      </c>
      <c r="B22" s="21" t="s">
        <v>215</v>
      </c>
    </row>
    <row r="23" spans="1:17" x14ac:dyDescent="0.2">
      <c r="A23" s="19"/>
      <c r="B23" s="21"/>
      <c r="I23" s="7"/>
    </row>
    <row r="24" spans="1:17" ht="15" x14ac:dyDescent="0.2">
      <c r="A24" t="s">
        <v>141</v>
      </c>
      <c r="B24" t="s">
        <v>97</v>
      </c>
      <c r="C24" s="19" t="s">
        <v>195</v>
      </c>
      <c r="D24" t="s">
        <v>223</v>
      </c>
      <c r="E24">
        <v>200</v>
      </c>
      <c r="F24">
        <v>100</v>
      </c>
      <c r="G24">
        <v>30</v>
      </c>
      <c r="H24">
        <v>110</v>
      </c>
      <c r="I24" s="6">
        <v>42275</v>
      </c>
      <c r="K24" s="18" t="s">
        <v>230</v>
      </c>
      <c r="L24" s="24" t="s">
        <v>233</v>
      </c>
      <c r="M24" s="18" t="s">
        <v>236</v>
      </c>
      <c r="O24" s="18" t="s">
        <v>231</v>
      </c>
      <c r="P24" s="24" t="s">
        <v>273</v>
      </c>
      <c r="Q24" s="25" t="s">
        <v>238</v>
      </c>
    </row>
    <row r="25" spans="1:17" x14ac:dyDescent="0.2">
      <c r="B25"/>
      <c r="C25" s="19"/>
      <c r="I25" s="7"/>
    </row>
    <row r="26" spans="1:17" x14ac:dyDescent="0.2">
      <c r="A26" s="19" t="s">
        <v>216</v>
      </c>
      <c r="B26" s="21" t="s">
        <v>217</v>
      </c>
      <c r="C26" s="19" t="s">
        <v>195</v>
      </c>
    </row>
    <row r="27" spans="1:17" x14ac:dyDescent="0.2">
      <c r="A27" s="19" t="s">
        <v>218</v>
      </c>
      <c r="B27" s="21" t="s">
        <v>219</v>
      </c>
      <c r="C27" s="19" t="s">
        <v>195</v>
      </c>
    </row>
    <row r="29" spans="1:17" ht="15" x14ac:dyDescent="0.2">
      <c r="A29" t="s">
        <v>115</v>
      </c>
      <c r="B29" t="s">
        <v>73</v>
      </c>
      <c r="C29" s="19" t="s">
        <v>195</v>
      </c>
      <c r="D29" t="s">
        <v>223</v>
      </c>
      <c r="E29">
        <v>150</v>
      </c>
      <c r="F29">
        <v>120</v>
      </c>
      <c r="G29">
        <v>30</v>
      </c>
      <c r="H29">
        <v>60</v>
      </c>
      <c r="I29" s="6">
        <v>42274</v>
      </c>
      <c r="K29" s="18" t="s">
        <v>230</v>
      </c>
      <c r="L29" s="24" t="s">
        <v>234</v>
      </c>
      <c r="M29" s="18" t="s">
        <v>237</v>
      </c>
      <c r="O29" s="18" t="s">
        <v>232</v>
      </c>
      <c r="P29" s="24" t="s">
        <v>235</v>
      </c>
      <c r="Q29" s="18" t="s">
        <v>239</v>
      </c>
    </row>
    <row r="30" spans="1:17" x14ac:dyDescent="0.2">
      <c r="B30"/>
      <c r="C30" s="19"/>
      <c r="I30" s="7"/>
    </row>
    <row r="31" spans="1:17" x14ac:dyDescent="0.2">
      <c r="A31" s="19" t="s">
        <v>225</v>
      </c>
      <c r="B31" s="21" t="s">
        <v>220</v>
      </c>
      <c r="C31" s="19" t="s">
        <v>195</v>
      </c>
      <c r="D31" s="19"/>
    </row>
    <row r="32" spans="1:17" x14ac:dyDescent="0.2">
      <c r="A32" s="19" t="s">
        <v>226</v>
      </c>
      <c r="B32" s="21" t="s">
        <v>221</v>
      </c>
      <c r="C32" s="19" t="s">
        <v>195</v>
      </c>
    </row>
    <row r="33" spans="1:3" x14ac:dyDescent="0.2">
      <c r="A33" s="19" t="s">
        <v>227</v>
      </c>
      <c r="B33" s="21" t="s">
        <v>222</v>
      </c>
      <c r="C33" s="19" t="s">
        <v>195</v>
      </c>
    </row>
    <row r="38" spans="1:3" x14ac:dyDescent="0.2">
      <c r="B38" s="5" t="s">
        <v>30</v>
      </c>
    </row>
    <row r="40" spans="1:3" x14ac:dyDescent="0.2">
      <c r="B40" s="5" t="s">
        <v>31</v>
      </c>
    </row>
    <row r="42" spans="1:3" x14ac:dyDescent="0.2">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topLeftCell="D4" zoomScale="150" workbookViewId="0">
      <selection activeCell="F22" sqref="F22"/>
    </sheetView>
  </sheetViews>
  <sheetFormatPr defaultColWidth="11" defaultRowHeight="12.75" x14ac:dyDescent="0.2"/>
  <cols>
    <col min="1" max="1" width="20.625" customWidth="1"/>
    <col min="2" max="2" width="43.125" bestFit="1" customWidth="1"/>
    <col min="11" max="11" width="33.375" customWidth="1"/>
    <col min="12" max="12" width="16.5" customWidth="1"/>
    <col min="13" max="13" width="29" customWidth="1"/>
    <col min="14" max="14" width="35.125" customWidth="1"/>
  </cols>
  <sheetData>
    <row r="1" spans="1:15" x14ac:dyDescent="0.2">
      <c r="A1" s="4" t="s">
        <v>9</v>
      </c>
      <c r="B1" s="5" t="s">
        <v>10</v>
      </c>
      <c r="C1" s="4" t="s">
        <v>11</v>
      </c>
      <c r="D1" s="4" t="s">
        <v>12</v>
      </c>
      <c r="E1" s="10" t="s">
        <v>13</v>
      </c>
      <c r="F1" s="10" t="s">
        <v>14</v>
      </c>
      <c r="G1" s="10" t="s">
        <v>15</v>
      </c>
      <c r="H1" s="10" t="s">
        <v>16</v>
      </c>
      <c r="I1" s="10" t="s">
        <v>17</v>
      </c>
      <c r="J1" s="16" t="s">
        <v>168</v>
      </c>
      <c r="K1" s="16" t="s">
        <v>170</v>
      </c>
      <c r="L1" s="16" t="s">
        <v>171</v>
      </c>
      <c r="M1" s="16" t="s">
        <v>169</v>
      </c>
      <c r="N1" s="16" t="s">
        <v>172</v>
      </c>
      <c r="O1" s="16" t="s">
        <v>173</v>
      </c>
    </row>
    <row r="2" spans="1:15" x14ac:dyDescent="0.2">
      <c r="A2" s="19" t="s">
        <v>240</v>
      </c>
      <c r="B2" t="s">
        <v>71</v>
      </c>
      <c r="C2" s="19" t="s">
        <v>241</v>
      </c>
      <c r="D2" s="19" t="s">
        <v>224</v>
      </c>
      <c r="E2">
        <v>40</v>
      </c>
      <c r="F2">
        <v>100</v>
      </c>
      <c r="G2">
        <v>44</v>
      </c>
      <c r="H2">
        <v>30</v>
      </c>
      <c r="I2" t="s">
        <v>301</v>
      </c>
      <c r="J2" t="s">
        <v>302</v>
      </c>
      <c r="K2" t="s">
        <v>303</v>
      </c>
      <c r="L2" s="19" t="s">
        <v>304</v>
      </c>
      <c r="M2" s="19" t="s">
        <v>315</v>
      </c>
      <c r="N2" s="19" t="s">
        <v>303</v>
      </c>
      <c r="O2" s="19" t="s">
        <v>316</v>
      </c>
    </row>
    <row r="3" spans="1:15" x14ac:dyDescent="0.2">
      <c r="A3" s="19"/>
      <c r="C3" s="19"/>
      <c r="D3" s="19"/>
    </row>
    <row r="4" spans="1:15" x14ac:dyDescent="0.2">
      <c r="A4" s="19" t="s">
        <v>249</v>
      </c>
      <c r="B4" s="19" t="s">
        <v>252</v>
      </c>
      <c r="C4" s="19"/>
      <c r="D4" s="19"/>
    </row>
    <row r="5" spans="1:15" x14ac:dyDescent="0.2">
      <c r="A5" s="19" t="s">
        <v>250</v>
      </c>
      <c r="B5" s="19" t="s">
        <v>251</v>
      </c>
      <c r="C5" s="19"/>
      <c r="D5" s="19"/>
    </row>
    <row r="6" spans="1:15" x14ac:dyDescent="0.2">
      <c r="A6" s="19"/>
      <c r="C6" s="19"/>
      <c r="D6" s="19"/>
      <c r="O6" s="19"/>
    </row>
    <row r="7" spans="1:15" x14ac:dyDescent="0.2">
      <c r="A7" s="19" t="s">
        <v>244</v>
      </c>
      <c r="B7" t="s">
        <v>65</v>
      </c>
      <c r="C7" s="19" t="s">
        <v>241</v>
      </c>
      <c r="D7" s="19" t="s">
        <v>224</v>
      </c>
      <c r="E7">
        <v>50</v>
      </c>
      <c r="F7">
        <v>100</v>
      </c>
      <c r="G7">
        <v>54</v>
      </c>
      <c r="H7">
        <v>30</v>
      </c>
      <c r="I7" t="s">
        <v>301</v>
      </c>
      <c r="J7" t="s">
        <v>302</v>
      </c>
      <c r="K7" t="s">
        <v>305</v>
      </c>
      <c r="L7" s="19" t="s">
        <v>306</v>
      </c>
      <c r="M7" s="19" t="s">
        <v>315</v>
      </c>
      <c r="N7" s="19" t="s">
        <v>318</v>
      </c>
      <c r="O7" s="19" t="s">
        <v>317</v>
      </c>
    </row>
    <row r="8" spans="1:15" x14ac:dyDescent="0.2">
      <c r="A8" s="19"/>
      <c r="C8" s="19"/>
      <c r="D8" s="19"/>
    </row>
    <row r="9" spans="1:15" x14ac:dyDescent="0.2">
      <c r="A9" s="19" t="s">
        <v>255</v>
      </c>
      <c r="B9" s="19" t="s">
        <v>254</v>
      </c>
      <c r="C9" s="19"/>
      <c r="D9" s="19"/>
    </row>
    <row r="10" spans="1:15" x14ac:dyDescent="0.2">
      <c r="A10" s="19" t="s">
        <v>253</v>
      </c>
      <c r="B10" s="19" t="s">
        <v>256</v>
      </c>
      <c r="C10" s="19"/>
      <c r="D10" s="19"/>
    </row>
    <row r="11" spans="1:15" x14ac:dyDescent="0.2">
      <c r="A11" s="19" t="s">
        <v>257</v>
      </c>
      <c r="B11" s="19" t="s">
        <v>258</v>
      </c>
      <c r="C11" s="19"/>
      <c r="D11" s="19"/>
    </row>
    <row r="12" spans="1:15" x14ac:dyDescent="0.2">
      <c r="A12" s="19"/>
      <c r="C12" s="19"/>
      <c r="D12" s="19"/>
    </row>
    <row r="13" spans="1:15" x14ac:dyDescent="0.2">
      <c r="A13" s="19" t="s">
        <v>245</v>
      </c>
      <c r="B13" t="s">
        <v>93</v>
      </c>
      <c r="C13" s="19" t="s">
        <v>242</v>
      </c>
      <c r="D13" s="19" t="s">
        <v>224</v>
      </c>
      <c r="E13">
        <v>50</v>
      </c>
      <c r="F13">
        <v>110</v>
      </c>
      <c r="G13">
        <v>53</v>
      </c>
      <c r="H13">
        <v>40</v>
      </c>
      <c r="I13" t="s">
        <v>301</v>
      </c>
      <c r="J13" t="s">
        <v>302</v>
      </c>
      <c r="K13" t="s">
        <v>307</v>
      </c>
      <c r="L13" s="19" t="s">
        <v>308</v>
      </c>
      <c r="M13" s="19" t="s">
        <v>319</v>
      </c>
      <c r="N13" s="19" t="s">
        <v>321</v>
      </c>
      <c r="O13" s="19" t="s">
        <v>320</v>
      </c>
    </row>
    <row r="14" spans="1:15" x14ac:dyDescent="0.2">
      <c r="A14" s="19"/>
      <c r="C14" s="19"/>
      <c r="D14" s="19"/>
    </row>
    <row r="15" spans="1:15" x14ac:dyDescent="0.2">
      <c r="A15" s="19" t="s">
        <v>259</v>
      </c>
      <c r="B15" s="19" t="s">
        <v>260</v>
      </c>
      <c r="C15" s="19"/>
      <c r="D15" s="19"/>
    </row>
    <row r="16" spans="1:15" x14ac:dyDescent="0.2">
      <c r="A16" s="19" t="s">
        <v>261</v>
      </c>
      <c r="B16" s="19" t="s">
        <v>262</v>
      </c>
      <c r="C16" s="19"/>
      <c r="D16" s="19"/>
    </row>
    <row r="17" spans="1:15" x14ac:dyDescent="0.2">
      <c r="A17" s="19" t="s">
        <v>263</v>
      </c>
      <c r="B17" s="19" t="s">
        <v>264</v>
      </c>
      <c r="C17" s="19"/>
      <c r="D17" s="19"/>
    </row>
    <row r="18" spans="1:15" x14ac:dyDescent="0.2">
      <c r="A18" s="19"/>
      <c r="B18" s="19"/>
      <c r="C18" s="19"/>
      <c r="D18" s="19"/>
    </row>
    <row r="19" spans="1:15" x14ac:dyDescent="0.2">
      <c r="A19" s="19" t="s">
        <v>246</v>
      </c>
      <c r="B19" t="s">
        <v>69</v>
      </c>
      <c r="C19" s="19" t="s">
        <v>242</v>
      </c>
      <c r="D19" s="19" t="s">
        <v>224</v>
      </c>
      <c r="E19">
        <v>40</v>
      </c>
      <c r="F19">
        <v>100</v>
      </c>
      <c r="G19">
        <v>43</v>
      </c>
      <c r="H19">
        <v>30</v>
      </c>
      <c r="I19" t="s">
        <v>301</v>
      </c>
      <c r="J19" t="s">
        <v>302</v>
      </c>
      <c r="K19" t="s">
        <v>309</v>
      </c>
      <c r="L19" s="19" t="s">
        <v>310</v>
      </c>
      <c r="M19" s="19" t="s">
        <v>315</v>
      </c>
      <c r="N19" s="19" t="s">
        <v>322</v>
      </c>
      <c r="O19" s="19" t="s">
        <v>323</v>
      </c>
    </row>
    <row r="20" spans="1:15" x14ac:dyDescent="0.2">
      <c r="A20" s="19" t="s">
        <v>265</v>
      </c>
      <c r="B20" s="19" t="s">
        <v>266</v>
      </c>
      <c r="C20" s="19"/>
      <c r="D20" s="19"/>
    </row>
    <row r="21" spans="1:15" x14ac:dyDescent="0.2">
      <c r="A21" s="19" t="s">
        <v>267</v>
      </c>
      <c r="B21" s="19" t="s">
        <v>268</v>
      </c>
      <c r="C21" s="19"/>
      <c r="D21" s="19"/>
    </row>
    <row r="22" spans="1:15" x14ac:dyDescent="0.2">
      <c r="A22" s="19"/>
      <c r="C22" s="19"/>
      <c r="D22" s="19"/>
    </row>
    <row r="23" spans="1:15" ht="16.5" customHeight="1" x14ac:dyDescent="0.2">
      <c r="A23" s="19" t="s">
        <v>247</v>
      </c>
      <c r="B23" t="s">
        <v>96</v>
      </c>
      <c r="C23" s="19" t="s">
        <v>243</v>
      </c>
      <c r="D23" s="19" t="s">
        <v>224</v>
      </c>
      <c r="E23">
        <v>30</v>
      </c>
      <c r="F23">
        <v>100</v>
      </c>
      <c r="G23">
        <v>37</v>
      </c>
      <c r="H23">
        <v>40</v>
      </c>
      <c r="I23" t="s">
        <v>301</v>
      </c>
      <c r="J23" t="s">
        <v>302</v>
      </c>
      <c r="K23" t="s">
        <v>311</v>
      </c>
      <c r="L23" s="19" t="s">
        <v>312</v>
      </c>
      <c r="M23" s="19" t="s">
        <v>319</v>
      </c>
      <c r="N23" s="19" t="s">
        <v>325</v>
      </c>
      <c r="O23" s="19" t="s">
        <v>324</v>
      </c>
    </row>
    <row r="24" spans="1:15" ht="16.5" customHeight="1" x14ac:dyDescent="0.2">
      <c r="A24" s="19" t="s">
        <v>269</v>
      </c>
      <c r="B24" s="19" t="s">
        <v>271</v>
      </c>
      <c r="C24" s="19"/>
      <c r="D24" s="19"/>
    </row>
    <row r="25" spans="1:15" ht="16.5" customHeight="1" x14ac:dyDescent="0.2">
      <c r="A25" s="19" t="s">
        <v>270</v>
      </c>
      <c r="B25" s="19" t="s">
        <v>272</v>
      </c>
      <c r="C25" s="19"/>
      <c r="D25" s="19"/>
    </row>
    <row r="26" spans="1:15" ht="16.5" customHeight="1" x14ac:dyDescent="0.2">
      <c r="A26" s="19"/>
      <c r="C26" s="19"/>
      <c r="D26" s="19"/>
    </row>
    <row r="27" spans="1:15" ht="16.5" customHeight="1" x14ac:dyDescent="0.2">
      <c r="A27" s="19"/>
      <c r="C27" s="19"/>
      <c r="D27" s="19"/>
    </row>
    <row r="28" spans="1:15" x14ac:dyDescent="0.2">
      <c r="A28" s="19" t="s">
        <v>248</v>
      </c>
      <c r="B28" t="s">
        <v>99</v>
      </c>
      <c r="C28" s="19" t="s">
        <v>243</v>
      </c>
      <c r="D28" s="19" t="s">
        <v>224</v>
      </c>
      <c r="E28">
        <v>60</v>
      </c>
      <c r="F28">
        <v>100</v>
      </c>
      <c r="G28">
        <v>50</v>
      </c>
      <c r="H28">
        <v>30</v>
      </c>
      <c r="I28" t="s">
        <v>301</v>
      </c>
      <c r="J28" t="s">
        <v>302</v>
      </c>
      <c r="K28" s="19" t="s">
        <v>313</v>
      </c>
      <c r="L28" s="19" t="s">
        <v>314</v>
      </c>
      <c r="M28" s="19" t="s">
        <v>319</v>
      </c>
      <c r="N28" s="19" t="s">
        <v>326</v>
      </c>
      <c r="O28" s="19" t="s">
        <v>327</v>
      </c>
    </row>
    <row r="31" spans="1:15" x14ac:dyDescent="0.2">
      <c r="A31" s="27" t="s">
        <v>332</v>
      </c>
      <c r="B31" s="19" t="s">
        <v>333</v>
      </c>
    </row>
    <row r="34" spans="1:2" x14ac:dyDescent="0.2">
      <c r="A34" s="27" t="s">
        <v>31</v>
      </c>
      <c r="B34" s="26" t="s">
        <v>328</v>
      </c>
    </row>
    <row r="35" spans="1:2" x14ac:dyDescent="0.2">
      <c r="A35" s="26"/>
      <c r="B35" s="19" t="s">
        <v>330</v>
      </c>
    </row>
    <row r="36" spans="1:2" x14ac:dyDescent="0.2">
      <c r="A36" s="4"/>
      <c r="B36" s="19" t="s">
        <v>329</v>
      </c>
    </row>
    <row r="37" spans="1:2" x14ac:dyDescent="0.2">
      <c r="A37" s="4" t="s">
        <v>274</v>
      </c>
      <c r="B37" s="19" t="s">
        <v>331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8"/>
  <sheetViews>
    <sheetView topLeftCell="B1" zoomScale="150" workbookViewId="0">
      <selection activeCell="K3" sqref="K3"/>
    </sheetView>
  </sheetViews>
  <sheetFormatPr defaultColWidth="11" defaultRowHeight="12.75" x14ac:dyDescent="0.2"/>
  <cols>
    <col min="1" max="1" width="16" customWidth="1"/>
    <col min="2" max="2" width="50.5" customWidth="1"/>
    <col min="11" max="11" width="24.375" customWidth="1"/>
    <col min="12" max="12" width="13.625" customWidth="1"/>
    <col min="14" max="14" width="27.875" customWidth="1"/>
  </cols>
  <sheetData>
    <row r="1" spans="1:15" x14ac:dyDescent="0.2">
      <c r="A1" s="4" t="s">
        <v>3</v>
      </c>
      <c r="B1" s="5" t="s">
        <v>4</v>
      </c>
      <c r="C1" s="4" t="s">
        <v>5</v>
      </c>
      <c r="D1" s="4" t="s">
        <v>6</v>
      </c>
      <c r="E1" s="10" t="s">
        <v>13</v>
      </c>
      <c r="F1" s="10" t="s">
        <v>14</v>
      </c>
      <c r="G1" s="10" t="s">
        <v>7</v>
      </c>
      <c r="H1" s="10" t="s">
        <v>8</v>
      </c>
      <c r="I1" s="10" t="s">
        <v>17</v>
      </c>
      <c r="J1" s="16" t="s">
        <v>168</v>
      </c>
      <c r="K1" s="16" t="s">
        <v>170</v>
      </c>
      <c r="L1" s="16" t="s">
        <v>171</v>
      </c>
      <c r="M1" s="16" t="s">
        <v>169</v>
      </c>
      <c r="N1" s="16" t="s">
        <v>172</v>
      </c>
      <c r="O1" s="16" t="s">
        <v>173</v>
      </c>
    </row>
    <row r="2" spans="1:15" x14ac:dyDescent="0.2">
      <c r="A2" s="19" t="s">
        <v>275</v>
      </c>
      <c r="B2" t="s">
        <v>148</v>
      </c>
      <c r="C2" s="19" t="s">
        <v>279</v>
      </c>
      <c r="D2" s="19" t="s">
        <v>223</v>
      </c>
      <c r="E2">
        <v>50</v>
      </c>
      <c r="F2">
        <v>80</v>
      </c>
      <c r="G2">
        <v>35</v>
      </c>
      <c r="H2">
        <v>30</v>
      </c>
      <c r="I2" s="19" t="s">
        <v>301</v>
      </c>
      <c r="J2" s="19" t="s">
        <v>302</v>
      </c>
      <c r="K2" t="s">
        <v>376</v>
      </c>
      <c r="L2" t="s">
        <v>375</v>
      </c>
      <c r="M2" s="19" t="s">
        <v>315</v>
      </c>
      <c r="N2" s="19" t="s">
        <v>387</v>
      </c>
      <c r="O2" s="19" t="s">
        <v>388</v>
      </c>
    </row>
    <row r="3" spans="1:15" x14ac:dyDescent="0.2">
      <c r="A3" s="19" t="s">
        <v>283</v>
      </c>
      <c r="B3" s="19" t="s">
        <v>290</v>
      </c>
      <c r="C3" s="19"/>
      <c r="D3" s="19"/>
    </row>
    <row r="4" spans="1:15" x14ac:dyDescent="0.2">
      <c r="A4" s="19" t="s">
        <v>284</v>
      </c>
      <c r="B4" s="19" t="s">
        <v>291</v>
      </c>
      <c r="C4" s="19"/>
      <c r="D4" s="19"/>
    </row>
    <row r="5" spans="1:15" x14ac:dyDescent="0.2">
      <c r="A5" s="19"/>
      <c r="C5" s="19"/>
      <c r="D5" s="19"/>
    </row>
    <row r="6" spans="1:15" x14ac:dyDescent="0.2">
      <c r="A6" s="19" t="s">
        <v>276</v>
      </c>
      <c r="B6" t="s">
        <v>64</v>
      </c>
      <c r="C6" s="19" t="s">
        <v>279</v>
      </c>
      <c r="D6" s="19" t="s">
        <v>223</v>
      </c>
      <c r="E6">
        <v>50</v>
      </c>
      <c r="F6">
        <v>100</v>
      </c>
      <c r="G6">
        <v>56</v>
      </c>
      <c r="H6">
        <v>30</v>
      </c>
      <c r="I6" s="19" t="s">
        <v>301</v>
      </c>
      <c r="J6" s="19" t="s">
        <v>302</v>
      </c>
      <c r="K6" t="s">
        <v>377</v>
      </c>
      <c r="L6" s="19" t="s">
        <v>378</v>
      </c>
      <c r="M6" s="19" t="s">
        <v>315</v>
      </c>
      <c r="N6" s="19" t="s">
        <v>389</v>
      </c>
      <c r="O6" s="19" t="s">
        <v>390</v>
      </c>
    </row>
    <row r="7" spans="1:15" x14ac:dyDescent="0.2">
      <c r="A7" s="19" t="s">
        <v>285</v>
      </c>
      <c r="B7" s="19" t="s">
        <v>292</v>
      </c>
      <c r="C7" s="19"/>
      <c r="D7" s="19"/>
    </row>
    <row r="8" spans="1:15" x14ac:dyDescent="0.2">
      <c r="A8" s="19" t="s">
        <v>286</v>
      </c>
      <c r="B8" s="19" t="s">
        <v>293</v>
      </c>
      <c r="C8" s="19"/>
      <c r="D8" s="19"/>
    </row>
    <row r="9" spans="1:15" x14ac:dyDescent="0.2">
      <c r="A9" s="19" t="s">
        <v>294</v>
      </c>
      <c r="B9" s="19" t="s">
        <v>295</v>
      </c>
      <c r="C9" s="19"/>
      <c r="D9" s="19"/>
    </row>
    <row r="10" spans="1:15" x14ac:dyDescent="0.2">
      <c r="A10" s="19"/>
      <c r="C10" s="19"/>
      <c r="D10" s="19"/>
    </row>
    <row r="11" spans="1:15" x14ac:dyDescent="0.2">
      <c r="A11" s="19" t="s">
        <v>277</v>
      </c>
      <c r="B11" t="s">
        <v>66</v>
      </c>
      <c r="C11" s="19" t="s">
        <v>280</v>
      </c>
      <c r="D11" s="19" t="s">
        <v>223</v>
      </c>
      <c r="E11">
        <v>50</v>
      </c>
      <c r="F11">
        <v>110</v>
      </c>
      <c r="G11">
        <v>36</v>
      </c>
      <c r="H11">
        <v>40</v>
      </c>
      <c r="I11" s="19" t="s">
        <v>301</v>
      </c>
      <c r="J11" t="s">
        <v>302</v>
      </c>
      <c r="K11" t="s">
        <v>379</v>
      </c>
      <c r="L11" s="19" t="s">
        <v>381</v>
      </c>
      <c r="M11" s="19" t="s">
        <v>315</v>
      </c>
      <c r="N11" s="19" t="s">
        <v>393</v>
      </c>
      <c r="O11" s="19" t="s">
        <v>394</v>
      </c>
    </row>
    <row r="12" spans="1:15" x14ac:dyDescent="0.2">
      <c r="A12" s="19" t="s">
        <v>287</v>
      </c>
      <c r="B12" s="19" t="s">
        <v>296</v>
      </c>
      <c r="C12" s="19"/>
      <c r="D12" s="19"/>
    </row>
    <row r="13" spans="1:15" x14ac:dyDescent="0.2">
      <c r="A13" s="19"/>
      <c r="C13" s="19"/>
      <c r="D13" s="19"/>
    </row>
    <row r="14" spans="1:15" x14ac:dyDescent="0.2">
      <c r="A14" s="19"/>
      <c r="C14" s="19"/>
      <c r="D14" s="19"/>
    </row>
    <row r="15" spans="1:15" x14ac:dyDescent="0.2">
      <c r="A15" s="19" t="s">
        <v>278</v>
      </c>
      <c r="B15" t="s">
        <v>67</v>
      </c>
      <c r="C15" s="19" t="s">
        <v>280</v>
      </c>
      <c r="D15" s="19" t="s">
        <v>223</v>
      </c>
      <c r="E15">
        <v>50</v>
      </c>
      <c r="F15">
        <v>70</v>
      </c>
      <c r="G15">
        <v>37</v>
      </c>
      <c r="H15">
        <v>30</v>
      </c>
      <c r="I15" s="19" t="s">
        <v>301</v>
      </c>
      <c r="J15" t="s">
        <v>302</v>
      </c>
      <c r="K15" t="s">
        <v>380</v>
      </c>
      <c r="L15" s="19" t="s">
        <v>382</v>
      </c>
      <c r="M15" s="19" t="s">
        <v>315</v>
      </c>
      <c r="N15" s="19" t="s">
        <v>391</v>
      </c>
      <c r="O15" s="19" t="s">
        <v>392</v>
      </c>
    </row>
    <row r="16" spans="1:15" x14ac:dyDescent="0.2">
      <c r="A16" s="19" t="s">
        <v>288</v>
      </c>
      <c r="B16" s="19" t="s">
        <v>297</v>
      </c>
      <c r="C16" s="19"/>
      <c r="D16" s="19"/>
    </row>
    <row r="17" spans="1:15" x14ac:dyDescent="0.2">
      <c r="A17" s="19" t="s">
        <v>289</v>
      </c>
      <c r="B17" s="19" t="s">
        <v>298</v>
      </c>
      <c r="C17" s="19"/>
      <c r="D17" s="19"/>
    </row>
    <row r="18" spans="1:15" x14ac:dyDescent="0.2">
      <c r="A18" s="19" t="s">
        <v>299</v>
      </c>
      <c r="B18" s="19" t="s">
        <v>300</v>
      </c>
    </row>
    <row r="19" spans="1:15" x14ac:dyDescent="0.2">
      <c r="A19" s="19"/>
    </row>
    <row r="20" spans="1:15" x14ac:dyDescent="0.2">
      <c r="A20" s="19" t="s">
        <v>334</v>
      </c>
      <c r="B20" s="19" t="s">
        <v>336</v>
      </c>
      <c r="C20" s="19" t="s">
        <v>281</v>
      </c>
      <c r="D20" s="19" t="s">
        <v>223</v>
      </c>
      <c r="E20">
        <v>50</v>
      </c>
      <c r="F20">
        <v>80</v>
      </c>
      <c r="G20">
        <v>39</v>
      </c>
      <c r="H20">
        <v>40</v>
      </c>
      <c r="I20" s="19" t="s">
        <v>301</v>
      </c>
      <c r="J20" t="s">
        <v>302</v>
      </c>
      <c r="K20" t="s">
        <v>383</v>
      </c>
      <c r="L20" s="19" t="s">
        <v>384</v>
      </c>
      <c r="M20" s="19" t="s">
        <v>319</v>
      </c>
      <c r="N20" s="19" t="s">
        <v>395</v>
      </c>
      <c r="O20" s="19" t="s">
        <v>396</v>
      </c>
    </row>
    <row r="21" spans="1:15" x14ac:dyDescent="0.2">
      <c r="A21" s="19" t="s">
        <v>337</v>
      </c>
      <c r="B21" s="19" t="s">
        <v>339</v>
      </c>
      <c r="C21" s="19"/>
      <c r="D21" s="19"/>
    </row>
    <row r="22" spans="1:15" x14ac:dyDescent="0.2">
      <c r="A22" s="19" t="s">
        <v>338</v>
      </c>
      <c r="B22" s="19" t="s">
        <v>340</v>
      </c>
      <c r="C22" s="19"/>
      <c r="D22" s="19"/>
    </row>
    <row r="23" spans="1:15" x14ac:dyDescent="0.2">
      <c r="A23" s="19"/>
      <c r="B23" s="19"/>
    </row>
    <row r="24" spans="1:15" x14ac:dyDescent="0.2">
      <c r="A24" s="19"/>
      <c r="B24" s="19"/>
    </row>
    <row r="25" spans="1:15" x14ac:dyDescent="0.2">
      <c r="A25" s="19" t="s">
        <v>342</v>
      </c>
      <c r="B25" s="19" t="s">
        <v>346</v>
      </c>
      <c r="C25" s="19" t="s">
        <v>281</v>
      </c>
      <c r="D25" s="19" t="s">
        <v>223</v>
      </c>
      <c r="E25">
        <v>50</v>
      </c>
      <c r="F25">
        <v>100</v>
      </c>
      <c r="G25">
        <v>56</v>
      </c>
      <c r="H25">
        <v>30</v>
      </c>
      <c r="I25" s="19" t="s">
        <v>301</v>
      </c>
      <c r="J25" t="s">
        <v>302</v>
      </c>
      <c r="K25" t="s">
        <v>386</v>
      </c>
      <c r="L25" s="19" t="s">
        <v>385</v>
      </c>
      <c r="M25" t="s">
        <v>319</v>
      </c>
      <c r="N25" s="19" t="s">
        <v>397</v>
      </c>
      <c r="O25" s="19" t="s">
        <v>398</v>
      </c>
    </row>
    <row r="26" spans="1:15" x14ac:dyDescent="0.2">
      <c r="A26" s="19" t="s">
        <v>344</v>
      </c>
      <c r="B26" s="19" t="s">
        <v>347</v>
      </c>
      <c r="N26" s="19"/>
    </row>
    <row r="27" spans="1:15" x14ac:dyDescent="0.2">
      <c r="A27" s="19" t="s">
        <v>345</v>
      </c>
      <c r="B27" s="19" t="s">
        <v>348</v>
      </c>
    </row>
    <row r="32" spans="1:15" x14ac:dyDescent="0.2">
      <c r="A32" s="27" t="s">
        <v>332</v>
      </c>
      <c r="B32" s="19" t="s">
        <v>333</v>
      </c>
    </row>
    <row r="35" spans="1:2" x14ac:dyDescent="0.2">
      <c r="A35" s="27" t="s">
        <v>31</v>
      </c>
      <c r="B35" s="26" t="s">
        <v>399</v>
      </c>
    </row>
    <row r="36" spans="1:2" x14ac:dyDescent="0.2">
      <c r="B36" s="19" t="s">
        <v>330</v>
      </c>
    </row>
    <row r="37" spans="1:2" x14ac:dyDescent="0.2">
      <c r="B37" s="19" t="s">
        <v>400</v>
      </c>
    </row>
    <row r="38" spans="1:2" x14ac:dyDescent="0.2">
      <c r="A38" s="4" t="s">
        <v>274</v>
      </c>
      <c r="B38" s="19" t="s">
        <v>401</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4"/>
  <sheetViews>
    <sheetView topLeftCell="A7" zoomScale="150" workbookViewId="0">
      <selection activeCell="I25" sqref="I25"/>
    </sheetView>
  </sheetViews>
  <sheetFormatPr defaultColWidth="11" defaultRowHeight="12.75" x14ac:dyDescent="0.2"/>
  <cols>
    <col min="2" max="2" width="51.375" customWidth="1"/>
    <col min="11" max="11" width="21.625" customWidth="1"/>
    <col min="12" max="12" width="20.5" customWidth="1"/>
    <col min="13" max="13" width="18.125" customWidth="1"/>
    <col min="14" max="14" width="24.5" customWidth="1"/>
  </cols>
  <sheetData>
    <row r="1" spans="1:15" x14ac:dyDescent="0.2">
      <c r="A1" s="4" t="s">
        <v>3</v>
      </c>
      <c r="B1" s="5" t="s">
        <v>4</v>
      </c>
      <c r="C1" s="4" t="s">
        <v>5</v>
      </c>
      <c r="D1" s="4" t="s">
        <v>6</v>
      </c>
      <c r="E1" s="10" t="s">
        <v>13</v>
      </c>
      <c r="F1" s="10" t="s">
        <v>14</v>
      </c>
      <c r="G1" s="10" t="s">
        <v>7</v>
      </c>
      <c r="H1" s="10" t="s">
        <v>8</v>
      </c>
      <c r="I1" s="10" t="s">
        <v>17</v>
      </c>
      <c r="J1" s="16" t="s">
        <v>168</v>
      </c>
      <c r="K1" s="16" t="s">
        <v>170</v>
      </c>
      <c r="L1" s="16" t="s">
        <v>171</v>
      </c>
      <c r="M1" s="16" t="s">
        <v>169</v>
      </c>
      <c r="N1" s="16" t="s">
        <v>172</v>
      </c>
      <c r="O1" s="16" t="s">
        <v>173</v>
      </c>
    </row>
    <row r="2" spans="1:15" x14ac:dyDescent="0.2">
      <c r="A2" s="19" t="s">
        <v>350</v>
      </c>
      <c r="B2" s="19" t="s">
        <v>341</v>
      </c>
      <c r="C2" s="19" t="s">
        <v>190</v>
      </c>
      <c r="D2" s="19" t="s">
        <v>223</v>
      </c>
      <c r="E2">
        <v>50</v>
      </c>
      <c r="F2">
        <v>80</v>
      </c>
      <c r="G2">
        <v>58</v>
      </c>
      <c r="H2">
        <v>30</v>
      </c>
      <c r="I2" t="s">
        <v>301</v>
      </c>
      <c r="J2" t="s">
        <v>302</v>
      </c>
      <c r="K2" t="s">
        <v>402</v>
      </c>
      <c r="L2">
        <v>20</v>
      </c>
      <c r="M2" t="s">
        <v>315</v>
      </c>
      <c r="N2" t="s">
        <v>403</v>
      </c>
      <c r="O2">
        <v>18</v>
      </c>
    </row>
    <row r="3" spans="1:15" x14ac:dyDescent="0.2">
      <c r="A3" s="19" t="s">
        <v>354</v>
      </c>
      <c r="B3" s="19" t="s">
        <v>358</v>
      </c>
      <c r="C3" s="19"/>
    </row>
    <row r="4" spans="1:15" x14ac:dyDescent="0.2">
      <c r="A4" s="19" t="s">
        <v>355</v>
      </c>
      <c r="B4" s="19" t="s">
        <v>359</v>
      </c>
      <c r="C4" s="19"/>
    </row>
    <row r="5" spans="1:15" x14ac:dyDescent="0.2">
      <c r="A5" s="19"/>
      <c r="B5" s="19"/>
      <c r="C5" s="19"/>
    </row>
    <row r="6" spans="1:15" x14ac:dyDescent="0.2">
      <c r="A6" s="19" t="s">
        <v>352</v>
      </c>
      <c r="B6" t="s">
        <v>77</v>
      </c>
      <c r="C6" s="19" t="s">
        <v>190</v>
      </c>
      <c r="D6" s="19" t="s">
        <v>223</v>
      </c>
      <c r="E6">
        <v>50</v>
      </c>
      <c r="F6">
        <v>90</v>
      </c>
      <c r="G6">
        <v>50</v>
      </c>
      <c r="H6">
        <v>30</v>
      </c>
      <c r="I6" t="s">
        <v>301</v>
      </c>
      <c r="J6" t="s">
        <v>302</v>
      </c>
      <c r="K6" t="s">
        <v>404</v>
      </c>
      <c r="L6">
        <v>9</v>
      </c>
      <c r="M6" t="s">
        <v>319</v>
      </c>
      <c r="N6" t="s">
        <v>405</v>
      </c>
      <c r="O6">
        <v>36</v>
      </c>
    </row>
    <row r="7" spans="1:15" x14ac:dyDescent="0.2">
      <c r="A7" s="19" t="s">
        <v>356</v>
      </c>
      <c r="B7" s="19" t="s">
        <v>360</v>
      </c>
      <c r="C7" s="19"/>
    </row>
    <row r="8" spans="1:15" x14ac:dyDescent="0.2">
      <c r="A8" s="19" t="s">
        <v>357</v>
      </c>
      <c r="B8" s="19" t="s">
        <v>361</v>
      </c>
      <c r="C8" s="19"/>
    </row>
    <row r="9" spans="1:15" x14ac:dyDescent="0.2">
      <c r="A9" s="19"/>
      <c r="C9" s="19"/>
    </row>
    <row r="10" spans="1:15" x14ac:dyDescent="0.2">
      <c r="A10" s="19" t="s">
        <v>351</v>
      </c>
      <c r="B10" t="s">
        <v>76</v>
      </c>
      <c r="C10" s="19" t="s">
        <v>185</v>
      </c>
      <c r="D10" s="19" t="s">
        <v>282</v>
      </c>
      <c r="E10">
        <v>50</v>
      </c>
      <c r="F10">
        <v>70</v>
      </c>
    </row>
    <row r="11" spans="1:15" x14ac:dyDescent="0.2">
      <c r="A11" s="19" t="s">
        <v>362</v>
      </c>
      <c r="B11" s="19" t="s">
        <v>364</v>
      </c>
    </row>
    <row r="12" spans="1:15" x14ac:dyDescent="0.2">
      <c r="A12" s="19" t="s">
        <v>365</v>
      </c>
      <c r="B12" s="19" t="s">
        <v>366</v>
      </c>
      <c r="C12" s="19"/>
    </row>
    <row r="13" spans="1:15" x14ac:dyDescent="0.2">
      <c r="A13" s="19"/>
      <c r="C13" s="19"/>
    </row>
    <row r="14" spans="1:15" x14ac:dyDescent="0.2">
      <c r="A14" s="19" t="s">
        <v>353</v>
      </c>
      <c r="B14" t="s">
        <v>78</v>
      </c>
      <c r="C14" s="19" t="s">
        <v>185</v>
      </c>
      <c r="D14" s="19" t="s">
        <v>282</v>
      </c>
      <c r="E14">
        <v>50</v>
      </c>
      <c r="F14">
        <v>100</v>
      </c>
    </row>
    <row r="15" spans="1:15" x14ac:dyDescent="0.2">
      <c r="A15" s="19" t="s">
        <v>367</v>
      </c>
      <c r="B15" s="19" t="s">
        <v>370</v>
      </c>
    </row>
    <row r="16" spans="1:15" x14ac:dyDescent="0.2">
      <c r="A16" s="19" t="s">
        <v>368</v>
      </c>
      <c r="B16" s="19" t="s">
        <v>369</v>
      </c>
      <c r="C16" s="19"/>
    </row>
    <row r="17" spans="1:15" x14ac:dyDescent="0.2">
      <c r="A17" s="19"/>
      <c r="C17" s="19"/>
    </row>
    <row r="18" spans="1:15" x14ac:dyDescent="0.2">
      <c r="A18" s="19" t="s">
        <v>411</v>
      </c>
      <c r="B18" s="19" t="s">
        <v>412</v>
      </c>
      <c r="C18" s="19" t="s">
        <v>191</v>
      </c>
      <c r="D18" s="19" t="s">
        <v>282</v>
      </c>
      <c r="E18">
        <v>50</v>
      </c>
      <c r="F18">
        <v>90</v>
      </c>
      <c r="G18">
        <v>30</v>
      </c>
      <c r="H18">
        <v>30</v>
      </c>
      <c r="I18" s="19" t="s">
        <v>422</v>
      </c>
      <c r="J18" t="s">
        <v>302</v>
      </c>
      <c r="K18" t="s">
        <v>418</v>
      </c>
      <c r="L18">
        <v>8</v>
      </c>
      <c r="M18" t="s">
        <v>315</v>
      </c>
      <c r="N18" t="s">
        <v>421</v>
      </c>
      <c r="O18">
        <v>12</v>
      </c>
    </row>
    <row r="19" spans="1:15" x14ac:dyDescent="0.2">
      <c r="A19" s="19" t="s">
        <v>371</v>
      </c>
      <c r="B19" s="19" t="s">
        <v>416</v>
      </c>
    </row>
    <row r="20" spans="1:15" x14ac:dyDescent="0.2">
      <c r="A20" s="19" t="s">
        <v>372</v>
      </c>
      <c r="B20" s="19" t="s">
        <v>417</v>
      </c>
    </row>
    <row r="21" spans="1:15" x14ac:dyDescent="0.2">
      <c r="A21" s="19"/>
      <c r="C21" s="19"/>
    </row>
    <row r="22" spans="1:15" x14ac:dyDescent="0.2">
      <c r="A22" s="19" t="s">
        <v>414</v>
      </c>
      <c r="B22" s="19" t="s">
        <v>413</v>
      </c>
      <c r="C22" s="19" t="s">
        <v>191</v>
      </c>
      <c r="D22" s="19" t="s">
        <v>282</v>
      </c>
      <c r="E22">
        <v>50</v>
      </c>
      <c r="F22">
        <v>80</v>
      </c>
      <c r="G22">
        <v>50</v>
      </c>
      <c r="H22">
        <v>30</v>
      </c>
      <c r="I22" s="19" t="s">
        <v>422</v>
      </c>
      <c r="J22" t="s">
        <v>302</v>
      </c>
      <c r="K22" t="s">
        <v>419</v>
      </c>
      <c r="L22">
        <v>20</v>
      </c>
      <c r="M22" t="s">
        <v>319</v>
      </c>
      <c r="N22" t="s">
        <v>420</v>
      </c>
      <c r="O22">
        <v>20</v>
      </c>
    </row>
    <row r="23" spans="1:15" x14ac:dyDescent="0.2">
      <c r="A23" s="19" t="s">
        <v>373</v>
      </c>
      <c r="B23" s="19" t="s">
        <v>214</v>
      </c>
    </row>
    <row r="24" spans="1:15" x14ac:dyDescent="0.2">
      <c r="A24" s="19" t="s">
        <v>374</v>
      </c>
      <c r="B24" s="19" t="s">
        <v>415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19" zoomScale="115" zoomScaleNormal="115" zoomScalePageLayoutView="150" workbookViewId="0">
      <selection activeCell="C34" sqref="C34"/>
    </sheetView>
  </sheetViews>
  <sheetFormatPr defaultColWidth="11" defaultRowHeight="12.75" x14ac:dyDescent="0.2"/>
  <cols>
    <col min="2" max="2" width="28.125" bestFit="1" customWidth="1"/>
    <col min="3" max="3" width="49.5" style="1" customWidth="1"/>
  </cols>
  <sheetData>
    <row r="1" spans="1:3" s="4" customFormat="1" x14ac:dyDescent="0.2">
      <c r="A1" s="4" t="s">
        <v>105</v>
      </c>
      <c r="B1" s="4" t="s">
        <v>62</v>
      </c>
      <c r="C1" s="5" t="s">
        <v>63</v>
      </c>
    </row>
    <row r="2" spans="1:3" ht="31.5" x14ac:dyDescent="0.2">
      <c r="A2" s="4" t="s">
        <v>106</v>
      </c>
      <c r="B2" t="s">
        <v>148</v>
      </c>
      <c r="C2" s="12" t="s">
        <v>35</v>
      </c>
    </row>
    <row r="3" spans="1:3" ht="15.75" x14ac:dyDescent="0.2">
      <c r="A3" s="4" t="s">
        <v>107</v>
      </c>
      <c r="B3" t="s">
        <v>65</v>
      </c>
      <c r="C3" s="12" t="s">
        <v>36</v>
      </c>
    </row>
    <row r="4" spans="1:3" ht="15.75" x14ac:dyDescent="0.2">
      <c r="A4" s="4" t="s">
        <v>108</v>
      </c>
      <c r="B4" t="s">
        <v>64</v>
      </c>
      <c r="C4" s="12" t="s">
        <v>37</v>
      </c>
    </row>
    <row r="5" spans="1:3" ht="31.5" x14ac:dyDescent="0.2">
      <c r="A5" s="4" t="s">
        <v>109</v>
      </c>
      <c r="B5" t="s">
        <v>66</v>
      </c>
      <c r="C5" s="12" t="s">
        <v>38</v>
      </c>
    </row>
    <row r="6" spans="1:3" ht="15.75" x14ac:dyDescent="0.2">
      <c r="A6" s="4" t="s">
        <v>110</v>
      </c>
      <c r="B6" t="s">
        <v>67</v>
      </c>
      <c r="C6" s="12" t="s">
        <v>39</v>
      </c>
    </row>
    <row r="7" spans="1:3" ht="15.75" x14ac:dyDescent="0.2">
      <c r="A7" s="4" t="s">
        <v>111</v>
      </c>
      <c r="B7" t="s">
        <v>68</v>
      </c>
      <c r="C7" s="12" t="s">
        <v>40</v>
      </c>
    </row>
    <row r="8" spans="1:3" ht="47.25" x14ac:dyDescent="0.2">
      <c r="A8" s="4" t="s">
        <v>112</v>
      </c>
      <c r="B8" t="s">
        <v>69</v>
      </c>
      <c r="C8" s="12" t="s">
        <v>70</v>
      </c>
    </row>
    <row r="9" spans="1:3" ht="31.5" x14ac:dyDescent="0.2">
      <c r="A9" s="4" t="s">
        <v>113</v>
      </c>
      <c r="B9" t="s">
        <v>149</v>
      </c>
      <c r="C9" s="12" t="s">
        <v>162</v>
      </c>
    </row>
    <row r="10" spans="1:3" ht="31.5" x14ac:dyDescent="0.2">
      <c r="A10" s="4" t="s">
        <v>114</v>
      </c>
      <c r="B10" t="s">
        <v>71</v>
      </c>
      <c r="C10" s="12" t="s">
        <v>72</v>
      </c>
    </row>
    <row r="11" spans="1:3" ht="31.5" x14ac:dyDescent="0.2">
      <c r="A11" s="4" t="s">
        <v>115</v>
      </c>
      <c r="B11" t="s">
        <v>73</v>
      </c>
      <c r="C11" s="12" t="s">
        <v>163</v>
      </c>
    </row>
    <row r="12" spans="1:3" ht="31.5" x14ac:dyDescent="0.2">
      <c r="A12" s="4" t="s">
        <v>116</v>
      </c>
      <c r="B12" s="19" t="s">
        <v>341</v>
      </c>
      <c r="C12" s="12" t="s">
        <v>41</v>
      </c>
    </row>
    <row r="13" spans="1:3" ht="47.25" x14ac:dyDescent="0.2">
      <c r="A13" s="4" t="s">
        <v>117</v>
      </c>
      <c r="B13" t="s">
        <v>74</v>
      </c>
      <c r="C13" s="12" t="s">
        <v>75</v>
      </c>
    </row>
    <row r="14" spans="1:3" ht="63" x14ac:dyDescent="0.2">
      <c r="A14" s="4" t="s">
        <v>118</v>
      </c>
      <c r="B14" t="s">
        <v>76</v>
      </c>
      <c r="C14" s="12" t="s">
        <v>363</v>
      </c>
    </row>
    <row r="15" spans="1:3" ht="31.5" x14ac:dyDescent="0.2">
      <c r="A15" s="19" t="s">
        <v>119</v>
      </c>
      <c r="B15" s="19" t="s">
        <v>406</v>
      </c>
      <c r="C15" s="12" t="s">
        <v>407</v>
      </c>
    </row>
    <row r="16" spans="1:3" ht="15.75" x14ac:dyDescent="0.2">
      <c r="A16" s="4" t="s">
        <v>120</v>
      </c>
      <c r="B16" t="s">
        <v>77</v>
      </c>
      <c r="C16" s="12" t="s">
        <v>42</v>
      </c>
    </row>
    <row r="17" spans="1:3" ht="31.5" x14ac:dyDescent="0.2">
      <c r="A17" s="4" t="s">
        <v>121</v>
      </c>
      <c r="B17" t="s">
        <v>78</v>
      </c>
      <c r="C17" s="12" t="s">
        <v>43</v>
      </c>
    </row>
    <row r="18" spans="1:3" ht="15.75" x14ac:dyDescent="0.2">
      <c r="A18" s="19" t="s">
        <v>122</v>
      </c>
      <c r="B18" t="s">
        <v>167</v>
      </c>
      <c r="C18" s="12" t="s">
        <v>166</v>
      </c>
    </row>
    <row r="19" spans="1:3" ht="15.75" x14ac:dyDescent="0.2">
      <c r="A19" t="s">
        <v>123</v>
      </c>
      <c r="B19" t="s">
        <v>79</v>
      </c>
      <c r="C19" s="12" t="s">
        <v>44</v>
      </c>
    </row>
    <row r="20" spans="1:3" ht="15.75" x14ac:dyDescent="0.2">
      <c r="A20" t="s">
        <v>124</v>
      </c>
      <c r="B20" t="s">
        <v>80</v>
      </c>
      <c r="C20" s="12" t="s">
        <v>45</v>
      </c>
    </row>
    <row r="21" spans="1:3" ht="31.5" x14ac:dyDescent="0.2">
      <c r="A21" t="s">
        <v>125</v>
      </c>
      <c r="B21" t="s">
        <v>81</v>
      </c>
      <c r="C21" s="12" t="s">
        <v>46</v>
      </c>
    </row>
    <row r="22" spans="1:3" ht="31.5" x14ac:dyDescent="0.2">
      <c r="A22" s="4" t="s">
        <v>126</v>
      </c>
      <c r="B22" s="19" t="s">
        <v>408</v>
      </c>
      <c r="C22" s="12" t="s">
        <v>82</v>
      </c>
    </row>
    <row r="23" spans="1:3" ht="31.5" x14ac:dyDescent="0.2">
      <c r="A23" t="s">
        <v>127</v>
      </c>
      <c r="B23" t="s">
        <v>84</v>
      </c>
      <c r="C23" s="12" t="s">
        <v>83</v>
      </c>
    </row>
    <row r="24" spans="1:3" ht="31.5" x14ac:dyDescent="0.2">
      <c r="A24" t="s">
        <v>128</v>
      </c>
      <c r="B24" t="s">
        <v>85</v>
      </c>
      <c r="C24" s="12" t="s">
        <v>47</v>
      </c>
    </row>
    <row r="25" spans="1:3" ht="47.25" x14ac:dyDescent="0.2">
      <c r="A25" t="s">
        <v>129</v>
      </c>
      <c r="B25" t="s">
        <v>86</v>
      </c>
      <c r="C25" s="12" t="s">
        <v>48</v>
      </c>
    </row>
    <row r="26" spans="1:3" ht="31.5" x14ac:dyDescent="0.2">
      <c r="A26" t="s">
        <v>130</v>
      </c>
      <c r="B26" t="s">
        <v>87</v>
      </c>
      <c r="C26" s="12" t="s">
        <v>49</v>
      </c>
    </row>
    <row r="27" spans="1:3" ht="126" x14ac:dyDescent="0.2">
      <c r="A27" t="s">
        <v>131</v>
      </c>
      <c r="B27" t="s">
        <v>88</v>
      </c>
      <c r="C27" s="12" t="s">
        <v>164</v>
      </c>
    </row>
    <row r="28" spans="1:3" ht="15.75" x14ac:dyDescent="0.2">
      <c r="A28" t="s">
        <v>132</v>
      </c>
      <c r="B28" t="s">
        <v>89</v>
      </c>
      <c r="C28" s="12" t="s">
        <v>50</v>
      </c>
    </row>
    <row r="29" spans="1:3" ht="31.5" x14ac:dyDescent="0.2">
      <c r="A29" t="s">
        <v>133</v>
      </c>
      <c r="B29" t="s">
        <v>90</v>
      </c>
      <c r="C29" s="12" t="s">
        <v>165</v>
      </c>
    </row>
    <row r="30" spans="1:3" ht="15.75" x14ac:dyDescent="0.2">
      <c r="A30" s="4" t="s">
        <v>134</v>
      </c>
      <c r="B30" s="19" t="s">
        <v>335</v>
      </c>
      <c r="C30" s="12" t="s">
        <v>349</v>
      </c>
    </row>
    <row r="31" spans="1:3" ht="15.75" x14ac:dyDescent="0.2">
      <c r="A31" s="4" t="s">
        <v>135</v>
      </c>
      <c r="B31" t="s">
        <v>92</v>
      </c>
      <c r="C31" s="12" t="s">
        <v>51</v>
      </c>
    </row>
    <row r="32" spans="1:3" ht="31.5" x14ac:dyDescent="0.2">
      <c r="A32" s="4" t="s">
        <v>136</v>
      </c>
      <c r="B32" t="s">
        <v>93</v>
      </c>
      <c r="C32" s="12" t="s">
        <v>52</v>
      </c>
    </row>
    <row r="33" spans="1:3" ht="15.75" x14ac:dyDescent="0.2">
      <c r="A33" t="s">
        <v>137</v>
      </c>
      <c r="B33" t="s">
        <v>94</v>
      </c>
      <c r="C33" s="12" t="s">
        <v>53</v>
      </c>
    </row>
    <row r="34" spans="1:3" ht="31.5" x14ac:dyDescent="0.2">
      <c r="A34" t="s">
        <v>138</v>
      </c>
      <c r="B34" t="s">
        <v>95</v>
      </c>
      <c r="C34" s="12" t="s">
        <v>54</v>
      </c>
    </row>
    <row r="35" spans="1:3" ht="47.25" x14ac:dyDescent="0.2">
      <c r="A35" s="4" t="s">
        <v>139</v>
      </c>
      <c r="B35" s="19" t="s">
        <v>343</v>
      </c>
      <c r="C35" s="12" t="s">
        <v>55</v>
      </c>
    </row>
    <row r="36" spans="1:3" ht="31.5" x14ac:dyDescent="0.2">
      <c r="A36" s="4" t="s">
        <v>140</v>
      </c>
      <c r="B36" t="s">
        <v>96</v>
      </c>
      <c r="C36" s="12" t="s">
        <v>56</v>
      </c>
    </row>
    <row r="37" spans="1:3" ht="31.5" x14ac:dyDescent="0.2">
      <c r="A37" s="4" t="s">
        <v>141</v>
      </c>
      <c r="B37" t="s">
        <v>97</v>
      </c>
      <c r="C37" s="12" t="s">
        <v>57</v>
      </c>
    </row>
    <row r="38" spans="1:3" ht="31.5" x14ac:dyDescent="0.2">
      <c r="A38" t="s">
        <v>142</v>
      </c>
      <c r="B38" t="s">
        <v>98</v>
      </c>
      <c r="C38" s="12" t="s">
        <v>58</v>
      </c>
    </row>
    <row r="39" spans="1:3" ht="31.5" x14ac:dyDescent="0.2">
      <c r="A39" s="4" t="s">
        <v>143</v>
      </c>
      <c r="B39" t="s">
        <v>99</v>
      </c>
      <c r="C39" s="12" t="s">
        <v>59</v>
      </c>
    </row>
    <row r="40" spans="1:3" ht="31.5" x14ac:dyDescent="0.2">
      <c r="A40" s="4" t="s">
        <v>144</v>
      </c>
      <c r="B40" s="19" t="s">
        <v>410</v>
      </c>
      <c r="C40" s="12" t="s">
        <v>409</v>
      </c>
    </row>
    <row r="41" spans="1:3" ht="31.5" x14ac:dyDescent="0.2">
      <c r="A41" t="s">
        <v>145</v>
      </c>
      <c r="B41" t="s">
        <v>100</v>
      </c>
      <c r="C41" s="12" t="s">
        <v>101</v>
      </c>
    </row>
    <row r="42" spans="1:3" ht="31.5" x14ac:dyDescent="0.2">
      <c r="A42" t="s">
        <v>146</v>
      </c>
      <c r="B42" t="s">
        <v>102</v>
      </c>
      <c r="C42" s="12" t="s">
        <v>60</v>
      </c>
    </row>
    <row r="43" spans="1:3" ht="31.5" x14ac:dyDescent="0.2">
      <c r="A43" t="s">
        <v>147</v>
      </c>
      <c r="B43" t="s">
        <v>103</v>
      </c>
      <c r="C43" s="12" t="s">
        <v>61</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2019-11-10T09:07:18Z</dcterms:modified>
</cp:coreProperties>
</file>