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kim\Desktop\Teaching at UMD PC\My courses\DMD courses\BUSI 758 DMD (MSIS)\BUDT 758Q Fall 2019 MSIS DMD (2)\Lecture Notes\Ch789 CI &amp; Hypothesis Test\Data\"/>
    </mc:Choice>
  </mc:AlternateContent>
  <xr:revisionPtr revIDLastSave="0" documentId="13_ncr:1_{BF1D9ED5-8E9B-42E3-A224-F7821311CA62}" xr6:coauthVersionLast="45" xr6:coauthVersionMax="45" xr10:uidLastSave="{00000000-0000-0000-0000-000000000000}"/>
  <bookViews>
    <workbookView xWindow="-90" yWindow="-90" windowWidth="19380" windowHeight="10380" xr2:uid="{00000000-000D-0000-FFFF-FFFF00000000}"/>
  </bookViews>
  <sheets>
    <sheet name="BerverageBottling" sheetId="6" r:id="rId1"/>
    <sheet name="_STDS_DG21D9AB12" sheetId="8" state="hidden" r:id="rId2"/>
    <sheet name="_STDS_DG1E4450C5" sheetId="9" state="hidden" r:id="rId3"/>
  </sheets>
  <externalReferences>
    <externalReference r:id="rId4"/>
  </externalReferences>
  <definedNames>
    <definedName name="Bottle__" localSheetId="0">BerverageBottling!$A$1:$A$11</definedName>
    <definedName name="Data" localSheetId="0">BerverageBottling!$A$2:$B$11</definedName>
    <definedName name="Fill" localSheetId="0">BerverageBottling!$B$1:$B$11</definedName>
    <definedName name="PalisadeReportWorkbookCreatedBy" hidden="1">"StatTools"</definedName>
    <definedName name="ST_0">#REF!</definedName>
    <definedName name="ST_Bottle">BerverageBottling!$A$2:$A$11</definedName>
    <definedName name="ST_Bottle_2">[1]BerverageBottling!$B$3:$B$34</definedName>
    <definedName name="ST_BuyerNo">#REF!</definedName>
    <definedName name="ST_Fill">BerverageBottling!$B$2:$B$11</definedName>
    <definedName name="ST_Fill_3">[1]BerverageBottling!$C$3:$C$34</definedName>
    <definedName name="ST_Reply">#REF!</definedName>
    <definedName name="ST_SalaryIncrease">#REF!</definedName>
    <definedName name="STWBD_StatToolsConfidenceInterval_AnalysisType" hidden="1">" 0"</definedName>
    <definedName name="STWBD_StatToolsConfidenceInterval_CalculateMeanInterval" hidden="1">"TRUE"</definedName>
    <definedName name="STWBD_StatToolsConfidenceInterval_CalculateStdDevInterval" hidden="1">"FALSE"</definedName>
    <definedName name="STWBD_StatToolsConfidenceInterval_DefaultDataFormat" hidden="1">" 0"</definedName>
    <definedName name="STWBD_StatToolsConfidenceInterval_HasDefaultInfo" hidden="1">"TRUE"</definedName>
    <definedName name="STWBD_StatToolsConfidenceInterval_MeanConfidenceLevel" hidden="1">" .95"</definedName>
    <definedName name="STWBD_StatToolsConfidenceInterval_StdDevConfidenceLevel" hidden="1">" 0"</definedName>
    <definedName name="STWBD_StatToolsConfidenceInterval_VariableList" hidden="1">1</definedName>
    <definedName name="STWBD_StatToolsConfidenceInterval_VariableList_1" hidden="1">"U_x0001_VG29513570180E035A_x0001_"</definedName>
    <definedName name="STWBD_StatToolsConfidenceInterval_VarSelectorDefaultDataSet" hidden="1">"DG21D9AB12"</definedName>
    <definedName name="STWBD_StatToolsHypothesisTest_AnalysisType" hidden="1">" 0"</definedName>
    <definedName name="STWBD_StatToolsHypothesisTest_DefaultDataFormat" hidden="1">" 0"</definedName>
    <definedName name="STWBD_StatToolsHypothesisTest_HasDefaultInfo" hidden="1">"TRUE"</definedName>
    <definedName name="STWBD_StatToolsHypothesisTest_MeanAlternativeType" localSheetId="0" hidden="1">" 2"</definedName>
    <definedName name="STWBD_StatToolsHypothesisTest_MeanAlternativeType" hidden="1">" 1"</definedName>
    <definedName name="STWBD_StatToolsHypothesisTest_MeanNullValue" localSheetId="0" hidden="1">" 12"</definedName>
    <definedName name="STWBD_StatToolsHypothesisTest_MeanNullValue" hidden="1">" .07"</definedName>
    <definedName name="STWBD_StatToolsHypothesisTest_PerformMeanTest" hidden="1">"TRUE"</definedName>
    <definedName name="STWBD_StatToolsHypothesisTest_PerformStdDevTest" hidden="1">"FALSE"</definedName>
    <definedName name="STWBD_StatToolsHypothesisTest_StdDevAlternativeType" hidden="1">" 0"</definedName>
    <definedName name="STWBD_StatToolsHypothesisTest_StdDevNullValue" hidden="1">" 1"</definedName>
    <definedName name="STWBD_StatToolsHypothesisTest_VariableList" hidden="1">1</definedName>
    <definedName name="STWBD_StatToolsHypothesisTest_VariableList_1" localSheetId="0" hidden="1">"U_x0001_VG1D31589E37B96698_x0001_"</definedName>
    <definedName name="STWBD_StatToolsHypothesisTest_VariableList_1" hidden="1">"U_x0001_VG29513570180E035A_x0001_"</definedName>
    <definedName name="STWBD_StatToolsHypothesisTest_VarSelectorDefaultDataSet" localSheetId="0" hidden="1">"DG7B4E649"</definedName>
    <definedName name="STWBD_StatToolsHypothesisTest_VarSelectorDefaultDataSet" hidden="1">"DG21D9AB12"</definedName>
    <definedName name="STWBD_StatToolsProportionCI_AnalysisType" hidden="1">" 0"</definedName>
    <definedName name="STWBD_StatToolsProportionCI_ConfidenceLevel" hidden="1">" .95"</definedName>
    <definedName name="STWBD_StatToolsProportionCI_DataType" hidden="1">" 0"</definedName>
    <definedName name="STWBD_StatToolsProportionCI_DefaultDataFormat" hidden="1">" 0"</definedName>
    <definedName name="STWBD_StatToolsProportionCI_GroupNames1" hidden="1">"Yes"</definedName>
    <definedName name="STWBD_StatToolsProportionCI_GroupNamesCount" hidden="1">" 1"</definedName>
    <definedName name="STWBD_StatToolsProportionCI_HasDefaultInfo" hidden="1">"TRUE"</definedName>
    <definedName name="STWBD_StatToolsProportionCI_SampleSize" hidden="1">" 100"</definedName>
    <definedName name="STWBD_StatToolsProportionCI_SampleSize2" hidden="1">" 100"</definedName>
    <definedName name="STWBD_StatToolsProportionCI_VariableList" hidden="1">1</definedName>
    <definedName name="STWBD_StatToolsProportionCI_VariableList_1" hidden="1">"U_x0001_VG1A0C4DA42140D494_x0001_"</definedName>
    <definedName name="STWBD_StatToolsProportionCI_VarSelectorDefaultDataSet" hidden="1">"DGCDE380B"</definedName>
    <definedName name="STWBD_StatToolsProportionHT_AlternativeType" hidden="1">" 0"</definedName>
    <definedName name="STWBD_StatToolsProportionHT_AnalysisType" hidden="1">" 0"</definedName>
    <definedName name="STWBD_StatToolsProportionHT_DataType" hidden="1">" 0"</definedName>
    <definedName name="STWBD_StatToolsProportionHT_DefaultDataFormat" hidden="1">" 0"</definedName>
    <definedName name="STWBD_StatToolsProportionHT_GroupNames1" hidden="1">"1"</definedName>
    <definedName name="STWBD_StatToolsProportionHT_GroupNamesCount" hidden="1">" 1"</definedName>
    <definedName name="STWBD_StatToolsProportionHT_HasDefaultInfo" hidden="1">"TRUE"</definedName>
    <definedName name="STWBD_StatToolsProportionHT_NullValue" hidden="1">" .5"</definedName>
    <definedName name="STWBD_StatToolsProportionHT_SampleSize" hidden="1">" 100"</definedName>
    <definedName name="STWBD_StatToolsProportionHT_SampleSize2" hidden="1">" 100"</definedName>
    <definedName name="STWBD_StatToolsProportionHT_VariableList" hidden="1">1</definedName>
    <definedName name="STWBD_StatToolsProportionHT_VariableList_1" hidden="1">"U_x0001_VG255A772B2FAAF6D4_x0001_"</definedName>
    <definedName name="STWBD_StatToolsProportionHT_VarSelectorDefaultDataSet" hidden="1">"DG1E4450C5"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6" l="1"/>
  <c r="E2" i="6"/>
  <c r="B9" i="8" l="1"/>
  <c r="B9" i="9"/>
  <c r="B13" i="9"/>
  <c r="B7" i="9"/>
  <c r="B3" i="9"/>
  <c r="B13" i="8"/>
  <c r="B7" i="8"/>
  <c r="B3" i="8"/>
</calcChain>
</file>

<file path=xl/sharedStrings.xml><?xml version="1.0" encoding="utf-8"?>
<sst xmlns="http://schemas.openxmlformats.org/spreadsheetml/2006/main" count="60" uniqueCount="36">
  <si>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</si>
  <si>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</si>
  <si>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</si>
  <si>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</si>
  <si>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</si>
  <si>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</si>
  <si>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</si>
  <si>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</si>
  <si>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</si>
  <si>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</si>
  <si>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SalaryIncreases</t>
  </si>
  <si>
    <t>GUID</t>
  </si>
  <si>
    <t>DG21D9AB12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</si>
  <si>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</si>
  <si>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</si>
  <si>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</si>
  <si>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</si>
  <si>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</si>
  <si>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</si>
  <si>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</si>
  <si>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</si>
  <si>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</si>
  <si>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</si>
  <si>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var1</t>
  </si>
  <si>
    <t>1 : Ranges</t>
  </si>
  <si>
    <t>1 : MultiRefs</t>
  </si>
  <si>
    <t>VG29513570180E035A</t>
  </si>
  <si>
    <t>ST_SalaryIncrease</t>
  </si>
  <si>
    <t>Bottle #</t>
  </si>
  <si>
    <t>Fill</t>
  </si>
  <si>
    <t>polling data</t>
  </si>
  <si>
    <t>DG1E4450C5</t>
  </si>
  <si>
    <t>VG255A772B2FAAF6D4</t>
  </si>
  <si>
    <t>ST_0</t>
  </si>
  <si>
    <t>mean:</t>
  </si>
  <si>
    <t>stdev: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</si>
</sst>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1"/>
    <xf numFmtId="0" fontId="2" fillId="0" borderId="1" xfId="1" applyBorder="1" applyAlignment="1">
      <alignment horizontal="right"/>
    </xf>
    <xf numFmtId="0" fontId="2" fillId="0" borderId="2" xfId="1" applyBorder="1" applyAlignment="1">
      <alignment horizontal="right"/>
    </xf>
    <xf numFmtId="0" fontId="2" fillId="0" borderId="3" xfId="1" applyBorder="1"/>
    <xf numFmtId="2" fontId="2" fillId="0" borderId="4" xfId="1" applyNumberFormat="1" applyBorder="1"/>
    <xf numFmtId="0" fontId="2" fillId="0" borderId="5" xfId="1" applyBorder="1"/>
    <xf numFmtId="2" fontId="2" fillId="0" borderId="6" xfId="1" applyNumberFormat="1" applyBorder="1"/>
    <xf numFmtId="2" fontId="2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bjarnad/Dropbox/kennsla/630/BUSI630_spring2014/Lecture6/Lecture6Data_solu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3Salary"/>
      <sheetName val="SalaryHT"/>
      <sheetName val="buyers"/>
      <sheetName val="buyersCI"/>
      <sheetName val="buyersHT"/>
      <sheetName val="BerverageBottling"/>
      <sheetName val="BB Hypothesis Test"/>
      <sheetName val="_STDS_DG21D9AB12"/>
      <sheetName val="_STDS_DGCDE380B"/>
      <sheetName val="_STDS_DG3A1571C3"/>
    </sheetNames>
    <sheetDataSet>
      <sheetData sheetId="0">
        <row r="2">
          <cell r="B2">
            <v>4.1000000000000002E-2</v>
          </cell>
        </row>
      </sheetData>
      <sheetData sheetId="1"/>
      <sheetData sheetId="2"/>
      <sheetData sheetId="3"/>
      <sheetData sheetId="4"/>
      <sheetData sheetId="5">
        <row r="3">
          <cell r="B3">
            <v>1</v>
          </cell>
          <cell r="C3">
            <v>12.01</v>
          </cell>
        </row>
        <row r="4">
          <cell r="B4">
            <v>2</v>
          </cell>
          <cell r="C4">
            <v>12.4</v>
          </cell>
        </row>
        <row r="5">
          <cell r="B5">
            <v>3</v>
          </cell>
          <cell r="C5">
            <v>11.98</v>
          </cell>
        </row>
        <row r="6">
          <cell r="B6">
            <v>4</v>
          </cell>
          <cell r="C6">
            <v>12.26</v>
          </cell>
        </row>
        <row r="7">
          <cell r="B7">
            <v>5</v>
          </cell>
          <cell r="C7">
            <v>11.95</v>
          </cell>
        </row>
        <row r="8">
          <cell r="B8">
            <v>6</v>
          </cell>
          <cell r="C8">
            <v>12.14</v>
          </cell>
        </row>
        <row r="9">
          <cell r="B9">
            <v>7</v>
          </cell>
          <cell r="C9">
            <v>12.14</v>
          </cell>
        </row>
        <row r="10">
          <cell r="B10">
            <v>8</v>
          </cell>
          <cell r="C10">
            <v>12.1</v>
          </cell>
        </row>
        <row r="11">
          <cell r="B11">
            <v>9</v>
          </cell>
          <cell r="C11">
            <v>11.91</v>
          </cell>
        </row>
        <row r="12">
          <cell r="B12">
            <v>10</v>
          </cell>
          <cell r="C12">
            <v>12.11</v>
          </cell>
        </row>
        <row r="13">
          <cell r="B13">
            <v>11</v>
          </cell>
          <cell r="C13">
            <v>12.29</v>
          </cell>
        </row>
        <row r="14">
          <cell r="B14">
            <v>12</v>
          </cell>
          <cell r="C14">
            <v>12.11</v>
          </cell>
        </row>
        <row r="15">
          <cell r="B15">
            <v>13</v>
          </cell>
          <cell r="C15">
            <v>12.33</v>
          </cell>
        </row>
        <row r="16">
          <cell r="B16">
            <v>14</v>
          </cell>
          <cell r="C16">
            <v>12.01</v>
          </cell>
        </row>
        <row r="17">
          <cell r="B17">
            <v>15</v>
          </cell>
          <cell r="C17">
            <v>11.93</v>
          </cell>
        </row>
        <row r="18">
          <cell r="B18">
            <v>16</v>
          </cell>
          <cell r="C18">
            <v>11.91</v>
          </cell>
        </row>
        <row r="19">
          <cell r="B19">
            <v>17</v>
          </cell>
          <cell r="C19">
            <v>12.09</v>
          </cell>
        </row>
        <row r="20">
          <cell r="B20">
            <v>18</v>
          </cell>
          <cell r="C20">
            <v>12.19</v>
          </cell>
        </row>
        <row r="21">
          <cell r="B21">
            <v>19</v>
          </cell>
          <cell r="C21">
            <v>11.95</v>
          </cell>
        </row>
        <row r="22">
          <cell r="B22">
            <v>20</v>
          </cell>
          <cell r="C22">
            <v>12.22</v>
          </cell>
        </row>
        <row r="23">
          <cell r="B23">
            <v>21</v>
          </cell>
          <cell r="C23">
            <v>12.09</v>
          </cell>
        </row>
        <row r="24">
          <cell r="B24">
            <v>22</v>
          </cell>
          <cell r="C24">
            <v>11.93</v>
          </cell>
        </row>
        <row r="25">
          <cell r="B25">
            <v>23</v>
          </cell>
          <cell r="C25">
            <v>11.99</v>
          </cell>
        </row>
        <row r="26">
          <cell r="B26">
            <v>24</v>
          </cell>
          <cell r="C26">
            <v>11.86</v>
          </cell>
        </row>
        <row r="27">
          <cell r="B27">
            <v>25</v>
          </cell>
          <cell r="C27">
            <v>12.28</v>
          </cell>
        </row>
        <row r="28">
          <cell r="B28">
            <v>26</v>
          </cell>
          <cell r="C28">
            <v>12.23</v>
          </cell>
        </row>
        <row r="29">
          <cell r="B29">
            <v>27</v>
          </cell>
          <cell r="C29">
            <v>12.29</v>
          </cell>
        </row>
        <row r="30">
          <cell r="B30">
            <v>28</v>
          </cell>
          <cell r="C30">
            <v>12.32</v>
          </cell>
        </row>
        <row r="31">
          <cell r="B31">
            <v>29</v>
          </cell>
          <cell r="C31">
            <v>12.08</v>
          </cell>
        </row>
        <row r="32">
          <cell r="B32">
            <v>30</v>
          </cell>
          <cell r="C32">
            <v>11.94</v>
          </cell>
        </row>
        <row r="33">
          <cell r="B33">
            <v>31</v>
          </cell>
          <cell r="C33">
            <v>12.07</v>
          </cell>
        </row>
        <row r="34">
          <cell r="B34">
            <v>32</v>
          </cell>
          <cell r="C34">
            <v>11.94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workbookViewId="0">
      <selection activeCell="E12" sqref="E12"/>
    </sheetView>
  </sheetViews>
  <sheetFormatPr defaultRowHeight="13" x14ac:dyDescent="0.6"/>
  <cols>
    <col min="1" max="2" width="9.1328125" style="3"/>
    <col min="3" max="9" width="10.7265625" style="3" customWidth="1"/>
    <col min="10" max="255" width="9.1328125" style="3"/>
    <col min="256" max="256" width="3.7265625" style="3" customWidth="1"/>
    <col min="257" max="258" width="9.1328125" style="3"/>
    <col min="259" max="265" width="10.7265625" style="3" customWidth="1"/>
    <col min="266" max="511" width="9.1328125" style="3"/>
    <col min="512" max="512" width="3.7265625" style="3" customWidth="1"/>
    <col min="513" max="514" width="9.1328125" style="3"/>
    <col min="515" max="521" width="10.7265625" style="3" customWidth="1"/>
    <col min="522" max="767" width="9.1328125" style="3"/>
    <col min="768" max="768" width="3.7265625" style="3" customWidth="1"/>
    <col min="769" max="770" width="9.1328125" style="3"/>
    <col min="771" max="777" width="10.7265625" style="3" customWidth="1"/>
    <col min="778" max="1023" width="9.1328125" style="3"/>
    <col min="1024" max="1024" width="3.7265625" style="3" customWidth="1"/>
    <col min="1025" max="1026" width="9.1328125" style="3"/>
    <col min="1027" max="1033" width="10.7265625" style="3" customWidth="1"/>
    <col min="1034" max="1279" width="9.1328125" style="3"/>
    <col min="1280" max="1280" width="3.7265625" style="3" customWidth="1"/>
    <col min="1281" max="1282" width="9.1328125" style="3"/>
    <col min="1283" max="1289" width="10.7265625" style="3" customWidth="1"/>
    <col min="1290" max="1535" width="9.1328125" style="3"/>
    <col min="1536" max="1536" width="3.7265625" style="3" customWidth="1"/>
    <col min="1537" max="1538" width="9.1328125" style="3"/>
    <col min="1539" max="1545" width="10.7265625" style="3" customWidth="1"/>
    <col min="1546" max="1791" width="9.1328125" style="3"/>
    <col min="1792" max="1792" width="3.7265625" style="3" customWidth="1"/>
    <col min="1793" max="1794" width="9.1328125" style="3"/>
    <col min="1795" max="1801" width="10.7265625" style="3" customWidth="1"/>
    <col min="1802" max="2047" width="9.1328125" style="3"/>
    <col min="2048" max="2048" width="3.7265625" style="3" customWidth="1"/>
    <col min="2049" max="2050" width="9.1328125" style="3"/>
    <col min="2051" max="2057" width="10.7265625" style="3" customWidth="1"/>
    <col min="2058" max="2303" width="9.1328125" style="3"/>
    <col min="2304" max="2304" width="3.7265625" style="3" customWidth="1"/>
    <col min="2305" max="2306" width="9.1328125" style="3"/>
    <col min="2307" max="2313" width="10.7265625" style="3" customWidth="1"/>
    <col min="2314" max="2559" width="9.1328125" style="3"/>
    <col min="2560" max="2560" width="3.7265625" style="3" customWidth="1"/>
    <col min="2561" max="2562" width="9.1328125" style="3"/>
    <col min="2563" max="2569" width="10.7265625" style="3" customWidth="1"/>
    <col min="2570" max="2815" width="9.1328125" style="3"/>
    <col min="2816" max="2816" width="3.7265625" style="3" customWidth="1"/>
    <col min="2817" max="2818" width="9.1328125" style="3"/>
    <col min="2819" max="2825" width="10.7265625" style="3" customWidth="1"/>
    <col min="2826" max="3071" width="9.1328125" style="3"/>
    <col min="3072" max="3072" width="3.7265625" style="3" customWidth="1"/>
    <col min="3073" max="3074" width="9.1328125" style="3"/>
    <col min="3075" max="3081" width="10.7265625" style="3" customWidth="1"/>
    <col min="3082" max="3327" width="9.1328125" style="3"/>
    <col min="3328" max="3328" width="3.7265625" style="3" customWidth="1"/>
    <col min="3329" max="3330" width="9.1328125" style="3"/>
    <col min="3331" max="3337" width="10.7265625" style="3" customWidth="1"/>
    <col min="3338" max="3583" width="9.1328125" style="3"/>
    <col min="3584" max="3584" width="3.7265625" style="3" customWidth="1"/>
    <col min="3585" max="3586" width="9.1328125" style="3"/>
    <col min="3587" max="3593" width="10.7265625" style="3" customWidth="1"/>
    <col min="3594" max="3839" width="9.1328125" style="3"/>
    <col min="3840" max="3840" width="3.7265625" style="3" customWidth="1"/>
    <col min="3841" max="3842" width="9.1328125" style="3"/>
    <col min="3843" max="3849" width="10.7265625" style="3" customWidth="1"/>
    <col min="3850" max="4095" width="9.1328125" style="3"/>
    <col min="4096" max="4096" width="3.7265625" style="3" customWidth="1"/>
    <col min="4097" max="4098" width="9.1328125" style="3"/>
    <col min="4099" max="4105" width="10.7265625" style="3" customWidth="1"/>
    <col min="4106" max="4351" width="9.1328125" style="3"/>
    <col min="4352" max="4352" width="3.7265625" style="3" customWidth="1"/>
    <col min="4353" max="4354" width="9.1328125" style="3"/>
    <col min="4355" max="4361" width="10.7265625" style="3" customWidth="1"/>
    <col min="4362" max="4607" width="9.1328125" style="3"/>
    <col min="4608" max="4608" width="3.7265625" style="3" customWidth="1"/>
    <col min="4609" max="4610" width="9.1328125" style="3"/>
    <col min="4611" max="4617" width="10.7265625" style="3" customWidth="1"/>
    <col min="4618" max="4863" width="9.1328125" style="3"/>
    <col min="4864" max="4864" width="3.7265625" style="3" customWidth="1"/>
    <col min="4865" max="4866" width="9.1328125" style="3"/>
    <col min="4867" max="4873" width="10.7265625" style="3" customWidth="1"/>
    <col min="4874" max="5119" width="9.1328125" style="3"/>
    <col min="5120" max="5120" width="3.7265625" style="3" customWidth="1"/>
    <col min="5121" max="5122" width="9.1328125" style="3"/>
    <col min="5123" max="5129" width="10.7265625" style="3" customWidth="1"/>
    <col min="5130" max="5375" width="9.1328125" style="3"/>
    <col min="5376" max="5376" width="3.7265625" style="3" customWidth="1"/>
    <col min="5377" max="5378" width="9.1328125" style="3"/>
    <col min="5379" max="5385" width="10.7265625" style="3" customWidth="1"/>
    <col min="5386" max="5631" width="9.1328125" style="3"/>
    <col min="5632" max="5632" width="3.7265625" style="3" customWidth="1"/>
    <col min="5633" max="5634" width="9.1328125" style="3"/>
    <col min="5635" max="5641" width="10.7265625" style="3" customWidth="1"/>
    <col min="5642" max="5887" width="9.1328125" style="3"/>
    <col min="5888" max="5888" width="3.7265625" style="3" customWidth="1"/>
    <col min="5889" max="5890" width="9.1328125" style="3"/>
    <col min="5891" max="5897" width="10.7265625" style="3" customWidth="1"/>
    <col min="5898" max="6143" width="9.1328125" style="3"/>
    <col min="6144" max="6144" width="3.7265625" style="3" customWidth="1"/>
    <col min="6145" max="6146" width="9.1328125" style="3"/>
    <col min="6147" max="6153" width="10.7265625" style="3" customWidth="1"/>
    <col min="6154" max="6399" width="9.1328125" style="3"/>
    <col min="6400" max="6400" width="3.7265625" style="3" customWidth="1"/>
    <col min="6401" max="6402" width="9.1328125" style="3"/>
    <col min="6403" max="6409" width="10.7265625" style="3" customWidth="1"/>
    <col min="6410" max="6655" width="9.1328125" style="3"/>
    <col min="6656" max="6656" width="3.7265625" style="3" customWidth="1"/>
    <col min="6657" max="6658" width="9.1328125" style="3"/>
    <col min="6659" max="6665" width="10.7265625" style="3" customWidth="1"/>
    <col min="6666" max="6911" width="9.1328125" style="3"/>
    <col min="6912" max="6912" width="3.7265625" style="3" customWidth="1"/>
    <col min="6913" max="6914" width="9.1328125" style="3"/>
    <col min="6915" max="6921" width="10.7265625" style="3" customWidth="1"/>
    <col min="6922" max="7167" width="9.1328125" style="3"/>
    <col min="7168" max="7168" width="3.7265625" style="3" customWidth="1"/>
    <col min="7169" max="7170" width="9.1328125" style="3"/>
    <col min="7171" max="7177" width="10.7265625" style="3" customWidth="1"/>
    <col min="7178" max="7423" width="9.1328125" style="3"/>
    <col min="7424" max="7424" width="3.7265625" style="3" customWidth="1"/>
    <col min="7425" max="7426" width="9.1328125" style="3"/>
    <col min="7427" max="7433" width="10.7265625" style="3" customWidth="1"/>
    <col min="7434" max="7679" width="9.1328125" style="3"/>
    <col min="7680" max="7680" width="3.7265625" style="3" customWidth="1"/>
    <col min="7681" max="7682" width="9.1328125" style="3"/>
    <col min="7683" max="7689" width="10.7265625" style="3" customWidth="1"/>
    <col min="7690" max="7935" width="9.1328125" style="3"/>
    <col min="7936" max="7936" width="3.7265625" style="3" customWidth="1"/>
    <col min="7937" max="7938" width="9.1328125" style="3"/>
    <col min="7939" max="7945" width="10.7265625" style="3" customWidth="1"/>
    <col min="7946" max="8191" width="9.1328125" style="3"/>
    <col min="8192" max="8192" width="3.7265625" style="3" customWidth="1"/>
    <col min="8193" max="8194" width="9.1328125" style="3"/>
    <col min="8195" max="8201" width="10.7265625" style="3" customWidth="1"/>
    <col min="8202" max="8447" width="9.1328125" style="3"/>
    <col min="8448" max="8448" width="3.7265625" style="3" customWidth="1"/>
    <col min="8449" max="8450" width="9.1328125" style="3"/>
    <col min="8451" max="8457" width="10.7265625" style="3" customWidth="1"/>
    <col min="8458" max="8703" width="9.1328125" style="3"/>
    <col min="8704" max="8704" width="3.7265625" style="3" customWidth="1"/>
    <col min="8705" max="8706" width="9.1328125" style="3"/>
    <col min="8707" max="8713" width="10.7265625" style="3" customWidth="1"/>
    <col min="8714" max="8959" width="9.1328125" style="3"/>
    <col min="8960" max="8960" width="3.7265625" style="3" customWidth="1"/>
    <col min="8961" max="8962" width="9.1328125" style="3"/>
    <col min="8963" max="8969" width="10.7265625" style="3" customWidth="1"/>
    <col min="8970" max="9215" width="9.1328125" style="3"/>
    <col min="9216" max="9216" width="3.7265625" style="3" customWidth="1"/>
    <col min="9217" max="9218" width="9.1328125" style="3"/>
    <col min="9219" max="9225" width="10.7265625" style="3" customWidth="1"/>
    <col min="9226" max="9471" width="9.1328125" style="3"/>
    <col min="9472" max="9472" width="3.7265625" style="3" customWidth="1"/>
    <col min="9473" max="9474" width="9.1328125" style="3"/>
    <col min="9475" max="9481" width="10.7265625" style="3" customWidth="1"/>
    <col min="9482" max="9727" width="9.1328125" style="3"/>
    <col min="9728" max="9728" width="3.7265625" style="3" customWidth="1"/>
    <col min="9729" max="9730" width="9.1328125" style="3"/>
    <col min="9731" max="9737" width="10.7265625" style="3" customWidth="1"/>
    <col min="9738" max="9983" width="9.1328125" style="3"/>
    <col min="9984" max="9984" width="3.7265625" style="3" customWidth="1"/>
    <col min="9985" max="9986" width="9.1328125" style="3"/>
    <col min="9987" max="9993" width="10.7265625" style="3" customWidth="1"/>
    <col min="9994" max="10239" width="9.1328125" style="3"/>
    <col min="10240" max="10240" width="3.7265625" style="3" customWidth="1"/>
    <col min="10241" max="10242" width="9.1328125" style="3"/>
    <col min="10243" max="10249" width="10.7265625" style="3" customWidth="1"/>
    <col min="10250" max="10495" width="9.1328125" style="3"/>
    <col min="10496" max="10496" width="3.7265625" style="3" customWidth="1"/>
    <col min="10497" max="10498" width="9.1328125" style="3"/>
    <col min="10499" max="10505" width="10.7265625" style="3" customWidth="1"/>
    <col min="10506" max="10751" width="9.1328125" style="3"/>
    <col min="10752" max="10752" width="3.7265625" style="3" customWidth="1"/>
    <col min="10753" max="10754" width="9.1328125" style="3"/>
    <col min="10755" max="10761" width="10.7265625" style="3" customWidth="1"/>
    <col min="10762" max="11007" width="9.1328125" style="3"/>
    <col min="11008" max="11008" width="3.7265625" style="3" customWidth="1"/>
    <col min="11009" max="11010" width="9.1328125" style="3"/>
    <col min="11011" max="11017" width="10.7265625" style="3" customWidth="1"/>
    <col min="11018" max="11263" width="9.1328125" style="3"/>
    <col min="11264" max="11264" width="3.7265625" style="3" customWidth="1"/>
    <col min="11265" max="11266" width="9.1328125" style="3"/>
    <col min="11267" max="11273" width="10.7265625" style="3" customWidth="1"/>
    <col min="11274" max="11519" width="9.1328125" style="3"/>
    <col min="11520" max="11520" width="3.7265625" style="3" customWidth="1"/>
    <col min="11521" max="11522" width="9.1328125" style="3"/>
    <col min="11523" max="11529" width="10.7265625" style="3" customWidth="1"/>
    <col min="11530" max="11775" width="9.1328125" style="3"/>
    <col min="11776" max="11776" width="3.7265625" style="3" customWidth="1"/>
    <col min="11777" max="11778" width="9.1328125" style="3"/>
    <col min="11779" max="11785" width="10.7265625" style="3" customWidth="1"/>
    <col min="11786" max="12031" width="9.1328125" style="3"/>
    <col min="12032" max="12032" width="3.7265625" style="3" customWidth="1"/>
    <col min="12033" max="12034" width="9.1328125" style="3"/>
    <col min="12035" max="12041" width="10.7265625" style="3" customWidth="1"/>
    <col min="12042" max="12287" width="9.1328125" style="3"/>
    <col min="12288" max="12288" width="3.7265625" style="3" customWidth="1"/>
    <col min="12289" max="12290" width="9.1328125" style="3"/>
    <col min="12291" max="12297" width="10.7265625" style="3" customWidth="1"/>
    <col min="12298" max="12543" width="9.1328125" style="3"/>
    <col min="12544" max="12544" width="3.7265625" style="3" customWidth="1"/>
    <col min="12545" max="12546" width="9.1328125" style="3"/>
    <col min="12547" max="12553" width="10.7265625" style="3" customWidth="1"/>
    <col min="12554" max="12799" width="9.1328125" style="3"/>
    <col min="12800" max="12800" width="3.7265625" style="3" customWidth="1"/>
    <col min="12801" max="12802" width="9.1328125" style="3"/>
    <col min="12803" max="12809" width="10.7265625" style="3" customWidth="1"/>
    <col min="12810" max="13055" width="9.1328125" style="3"/>
    <col min="13056" max="13056" width="3.7265625" style="3" customWidth="1"/>
    <col min="13057" max="13058" width="9.1328125" style="3"/>
    <col min="13059" max="13065" width="10.7265625" style="3" customWidth="1"/>
    <col min="13066" max="13311" width="9.1328125" style="3"/>
    <col min="13312" max="13312" width="3.7265625" style="3" customWidth="1"/>
    <col min="13313" max="13314" width="9.1328125" style="3"/>
    <col min="13315" max="13321" width="10.7265625" style="3" customWidth="1"/>
    <col min="13322" max="13567" width="9.1328125" style="3"/>
    <col min="13568" max="13568" width="3.7265625" style="3" customWidth="1"/>
    <col min="13569" max="13570" width="9.1328125" style="3"/>
    <col min="13571" max="13577" width="10.7265625" style="3" customWidth="1"/>
    <col min="13578" max="13823" width="9.1328125" style="3"/>
    <col min="13824" max="13824" width="3.7265625" style="3" customWidth="1"/>
    <col min="13825" max="13826" width="9.1328125" style="3"/>
    <col min="13827" max="13833" width="10.7265625" style="3" customWidth="1"/>
    <col min="13834" max="14079" width="9.1328125" style="3"/>
    <col min="14080" max="14080" width="3.7265625" style="3" customWidth="1"/>
    <col min="14081" max="14082" width="9.1328125" style="3"/>
    <col min="14083" max="14089" width="10.7265625" style="3" customWidth="1"/>
    <col min="14090" max="14335" width="9.1328125" style="3"/>
    <col min="14336" max="14336" width="3.7265625" style="3" customWidth="1"/>
    <col min="14337" max="14338" width="9.1328125" style="3"/>
    <col min="14339" max="14345" width="10.7265625" style="3" customWidth="1"/>
    <col min="14346" max="14591" width="9.1328125" style="3"/>
    <col min="14592" max="14592" width="3.7265625" style="3" customWidth="1"/>
    <col min="14593" max="14594" width="9.1328125" style="3"/>
    <col min="14595" max="14601" width="10.7265625" style="3" customWidth="1"/>
    <col min="14602" max="14847" width="9.1328125" style="3"/>
    <col min="14848" max="14848" width="3.7265625" style="3" customWidth="1"/>
    <col min="14849" max="14850" width="9.1328125" style="3"/>
    <col min="14851" max="14857" width="10.7265625" style="3" customWidth="1"/>
    <col min="14858" max="15103" width="9.1328125" style="3"/>
    <col min="15104" max="15104" width="3.7265625" style="3" customWidth="1"/>
    <col min="15105" max="15106" width="9.1328125" style="3"/>
    <col min="15107" max="15113" width="10.7265625" style="3" customWidth="1"/>
    <col min="15114" max="15359" width="9.1328125" style="3"/>
    <col min="15360" max="15360" width="3.7265625" style="3" customWidth="1"/>
    <col min="15361" max="15362" width="9.1328125" style="3"/>
    <col min="15363" max="15369" width="10.7265625" style="3" customWidth="1"/>
    <col min="15370" max="15615" width="9.1328125" style="3"/>
    <col min="15616" max="15616" width="3.7265625" style="3" customWidth="1"/>
    <col min="15617" max="15618" width="9.1328125" style="3"/>
    <col min="15619" max="15625" width="10.7265625" style="3" customWidth="1"/>
    <col min="15626" max="15871" width="9.1328125" style="3"/>
    <col min="15872" max="15872" width="3.7265625" style="3" customWidth="1"/>
    <col min="15873" max="15874" width="9.1328125" style="3"/>
    <col min="15875" max="15881" width="10.7265625" style="3" customWidth="1"/>
    <col min="15882" max="16127" width="9.1328125" style="3"/>
    <col min="16128" max="16128" width="3.7265625" style="3" customWidth="1"/>
    <col min="16129" max="16130" width="9.1328125" style="3"/>
    <col min="16131" max="16137" width="10.7265625" style="3" customWidth="1"/>
    <col min="16138" max="16383" width="9.1328125" style="3"/>
    <col min="16384" max="16384" width="9.1328125" style="3" customWidth="1"/>
  </cols>
  <sheetData>
    <row r="1" spans="1:5" ht="13.75" thickBot="1" x14ac:dyDescent="0.75">
      <c r="A1" s="4" t="s">
        <v>28</v>
      </c>
      <c r="B1" s="5" t="s">
        <v>29</v>
      </c>
    </row>
    <row r="2" spans="1:5" x14ac:dyDescent="0.6">
      <c r="A2" s="6">
        <v>1</v>
      </c>
      <c r="B2" s="7">
        <v>12.01</v>
      </c>
      <c r="D2" s="3" t="s">
        <v>34</v>
      </c>
      <c r="E2" s="10">
        <f>AVERAGE(B2:B33)</f>
        <v>12.095312499999999</v>
      </c>
    </row>
    <row r="3" spans="1:5" x14ac:dyDescent="0.6">
      <c r="A3" s="6">
        <v>2</v>
      </c>
      <c r="B3" s="7">
        <v>12.4</v>
      </c>
      <c r="D3" s="3" t="s">
        <v>35</v>
      </c>
      <c r="E3" s="3">
        <f>STDEV(B2:B33)</f>
        <v>0.14936390666055588</v>
      </c>
    </row>
    <row r="4" spans="1:5" x14ac:dyDescent="0.6">
      <c r="A4" s="6">
        <v>3</v>
      </c>
      <c r="B4" s="7">
        <v>11.98</v>
      </c>
    </row>
    <row r="5" spans="1:5" x14ac:dyDescent="0.6">
      <c r="A5" s="6">
        <v>4</v>
      </c>
      <c r="B5" s="7">
        <v>12.26</v>
      </c>
    </row>
    <row r="6" spans="1:5" x14ac:dyDescent="0.6">
      <c r="A6" s="6">
        <v>5</v>
      </c>
      <c r="B6" s="7">
        <v>11.95</v>
      </c>
    </row>
    <row r="7" spans="1:5" x14ac:dyDescent="0.6">
      <c r="A7" s="6">
        <v>6</v>
      </c>
      <c r="B7" s="7">
        <v>12.14</v>
      </c>
    </row>
    <row r="8" spans="1:5" x14ac:dyDescent="0.6">
      <c r="A8" s="6">
        <v>7</v>
      </c>
      <c r="B8" s="7">
        <v>12.14</v>
      </c>
    </row>
    <row r="9" spans="1:5" x14ac:dyDescent="0.6">
      <c r="A9" s="6">
        <v>8</v>
      </c>
      <c r="B9" s="7">
        <v>12.1</v>
      </c>
    </row>
    <row r="10" spans="1:5" x14ac:dyDescent="0.6">
      <c r="A10" s="6">
        <v>9</v>
      </c>
      <c r="B10" s="7">
        <v>11.91</v>
      </c>
    </row>
    <row r="11" spans="1:5" ht="13.75" thickBot="1" x14ac:dyDescent="0.75">
      <c r="A11" s="8">
        <v>10</v>
      </c>
      <c r="B11" s="9">
        <v>12.11</v>
      </c>
    </row>
    <row r="12" spans="1:5" x14ac:dyDescent="0.6">
      <c r="A12" s="6">
        <v>11</v>
      </c>
      <c r="B12" s="7">
        <v>12.29</v>
      </c>
    </row>
    <row r="13" spans="1:5" x14ac:dyDescent="0.6">
      <c r="A13" s="6">
        <v>12</v>
      </c>
      <c r="B13" s="7">
        <v>12.11</v>
      </c>
    </row>
    <row r="14" spans="1:5" x14ac:dyDescent="0.6">
      <c r="A14" s="6">
        <v>13</v>
      </c>
      <c r="B14" s="7">
        <v>12.33</v>
      </c>
    </row>
    <row r="15" spans="1:5" x14ac:dyDescent="0.6">
      <c r="A15" s="6">
        <v>14</v>
      </c>
      <c r="B15" s="7">
        <v>12.01</v>
      </c>
    </row>
    <row r="16" spans="1:5" x14ac:dyDescent="0.6">
      <c r="A16" s="6">
        <v>15</v>
      </c>
      <c r="B16" s="7">
        <v>11.93</v>
      </c>
    </row>
    <row r="17" spans="1:2" x14ac:dyDescent="0.6">
      <c r="A17" s="6">
        <v>16</v>
      </c>
      <c r="B17" s="7">
        <v>11.91</v>
      </c>
    </row>
    <row r="18" spans="1:2" x14ac:dyDescent="0.6">
      <c r="A18" s="6">
        <v>17</v>
      </c>
      <c r="B18" s="7">
        <v>12.09</v>
      </c>
    </row>
    <row r="19" spans="1:2" x14ac:dyDescent="0.6">
      <c r="A19" s="6">
        <v>18</v>
      </c>
      <c r="B19" s="7">
        <v>12.19</v>
      </c>
    </row>
    <row r="20" spans="1:2" x14ac:dyDescent="0.6">
      <c r="A20" s="6">
        <v>19</v>
      </c>
      <c r="B20" s="7">
        <v>11.95</v>
      </c>
    </row>
    <row r="21" spans="1:2" ht="13.75" thickBot="1" x14ac:dyDescent="0.75">
      <c r="A21" s="8">
        <v>20</v>
      </c>
      <c r="B21" s="9">
        <v>12.22</v>
      </c>
    </row>
    <row r="22" spans="1:2" x14ac:dyDescent="0.6">
      <c r="A22" s="6">
        <v>21</v>
      </c>
      <c r="B22" s="7">
        <v>12.09</v>
      </c>
    </row>
    <row r="23" spans="1:2" x14ac:dyDescent="0.6">
      <c r="A23" s="6">
        <v>22</v>
      </c>
      <c r="B23" s="7">
        <v>11.93</v>
      </c>
    </row>
    <row r="24" spans="1:2" x14ac:dyDescent="0.6">
      <c r="A24" s="6">
        <v>23</v>
      </c>
      <c r="B24" s="7">
        <v>11.99</v>
      </c>
    </row>
    <row r="25" spans="1:2" x14ac:dyDescent="0.6">
      <c r="A25" s="6">
        <v>24</v>
      </c>
      <c r="B25" s="7">
        <v>11.86</v>
      </c>
    </row>
    <row r="26" spans="1:2" x14ac:dyDescent="0.6">
      <c r="A26" s="6">
        <v>25</v>
      </c>
      <c r="B26" s="7">
        <v>12.28</v>
      </c>
    </row>
    <row r="27" spans="1:2" x14ac:dyDescent="0.6">
      <c r="A27" s="6">
        <v>26</v>
      </c>
      <c r="B27" s="7">
        <v>12.23</v>
      </c>
    </row>
    <row r="28" spans="1:2" x14ac:dyDescent="0.6">
      <c r="A28" s="6">
        <v>27</v>
      </c>
      <c r="B28" s="7">
        <v>12.29</v>
      </c>
    </row>
    <row r="29" spans="1:2" x14ac:dyDescent="0.6">
      <c r="A29" s="6">
        <v>28</v>
      </c>
      <c r="B29" s="7">
        <v>12.32</v>
      </c>
    </row>
    <row r="30" spans="1:2" x14ac:dyDescent="0.6">
      <c r="A30" s="6">
        <v>29</v>
      </c>
      <c r="B30" s="7">
        <v>12.08</v>
      </c>
    </row>
    <row r="31" spans="1:2" ht="13.75" thickBot="1" x14ac:dyDescent="0.75">
      <c r="A31" s="8">
        <v>30</v>
      </c>
      <c r="B31" s="9">
        <v>11.94</v>
      </c>
    </row>
    <row r="32" spans="1:2" x14ac:dyDescent="0.6">
      <c r="A32" s="6">
        <v>31</v>
      </c>
      <c r="B32" s="7">
        <v>12.07</v>
      </c>
    </row>
    <row r="33" spans="1:2" ht="13.75" thickBot="1" x14ac:dyDescent="0.75">
      <c r="A33" s="8">
        <v>32</v>
      </c>
      <c r="B33" s="9">
        <v>11.94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4"/>
  <sheetViews>
    <sheetView workbookViewId="0"/>
  </sheetViews>
  <sheetFormatPr defaultColWidth="30.7265625" defaultRowHeight="14.75" x14ac:dyDescent="0.75"/>
  <cols>
    <col min="1" max="1" width="30.7265625" style="2"/>
    <col min="2" max="16384" width="30.7265625" style="1"/>
  </cols>
  <sheetData>
    <row r="1" spans="1:20" x14ac:dyDescent="0.75">
      <c r="A1" s="2" t="s">
        <v>9</v>
      </c>
      <c r="B1" s="1" t="s">
        <v>10</v>
      </c>
      <c r="C1" s="1" t="s">
        <v>0</v>
      </c>
      <c r="D1" s="1">
        <v>5</v>
      </c>
      <c r="E1" s="1" t="s">
        <v>1</v>
      </c>
      <c r="F1" s="1">
        <v>7</v>
      </c>
      <c r="G1" s="1" t="s">
        <v>2</v>
      </c>
      <c r="H1" s="1">
        <v>0</v>
      </c>
      <c r="I1" s="1" t="s">
        <v>3</v>
      </c>
      <c r="J1" s="1">
        <v>1</v>
      </c>
      <c r="K1" s="1" t="s">
        <v>4</v>
      </c>
      <c r="L1" s="1">
        <v>0</v>
      </c>
      <c r="M1" s="1" t="s">
        <v>5</v>
      </c>
      <c r="N1" s="1">
        <v>0</v>
      </c>
      <c r="O1" s="1" t="s">
        <v>6</v>
      </c>
      <c r="P1" s="1">
        <v>1</v>
      </c>
      <c r="Q1" s="1" t="s">
        <v>7</v>
      </c>
      <c r="R1" s="1">
        <v>0</v>
      </c>
      <c r="S1" s="1" t="s">
        <v>8</v>
      </c>
      <c r="T1" s="1">
        <v>0</v>
      </c>
    </row>
    <row r="2" spans="1:20" x14ac:dyDescent="0.75">
      <c r="A2" s="2" t="s">
        <v>11</v>
      </c>
      <c r="B2" s="1" t="s">
        <v>12</v>
      </c>
    </row>
    <row r="3" spans="1:20" x14ac:dyDescent="0.75">
      <c r="A3" s="2" t="s">
        <v>13</v>
      </c>
      <c r="B3" s="1" t="b">
        <f>IF(B10&gt;256,"TripUpST110AndEarlier",FALSE)</f>
        <v>0</v>
      </c>
    </row>
    <row r="4" spans="1:20" x14ac:dyDescent="0.75">
      <c r="A4" s="2" t="s">
        <v>14</v>
      </c>
      <c r="B4" s="1" t="s">
        <v>15</v>
      </c>
    </row>
    <row r="5" spans="1:20" x14ac:dyDescent="0.75">
      <c r="A5" s="2" t="s">
        <v>16</v>
      </c>
      <c r="B5" s="1" t="b">
        <v>1</v>
      </c>
    </row>
    <row r="6" spans="1:20" x14ac:dyDescent="0.75">
      <c r="A6" s="2" t="s">
        <v>17</v>
      </c>
      <c r="B6" s="1" t="b">
        <v>1</v>
      </c>
    </row>
    <row r="7" spans="1:20" x14ac:dyDescent="0.75">
      <c r="A7" s="2" t="s">
        <v>18</v>
      </c>
      <c r="B7" s="1" t="e">
        <f>#REF!</f>
        <v>#REF!</v>
      </c>
    </row>
    <row r="8" spans="1:20" x14ac:dyDescent="0.75">
      <c r="A8" s="2" t="s">
        <v>19</v>
      </c>
      <c r="B8" s="1">
        <v>1</v>
      </c>
    </row>
    <row r="9" spans="1:20" x14ac:dyDescent="0.75">
      <c r="A9" s="2" t="s">
        <v>20</v>
      </c>
      <c r="B9" s="1">
        <f>1</f>
        <v>1</v>
      </c>
    </row>
    <row r="10" spans="1:20" x14ac:dyDescent="0.75">
      <c r="A10" s="2" t="s">
        <v>21</v>
      </c>
      <c r="B10" s="1">
        <v>1</v>
      </c>
    </row>
    <row r="12" spans="1:20" x14ac:dyDescent="0.75">
      <c r="A12" s="2" t="s">
        <v>22</v>
      </c>
      <c r="B12" s="1" t="s">
        <v>26</v>
      </c>
      <c r="C12" s="1" t="s">
        <v>23</v>
      </c>
      <c r="D12" s="1" t="s">
        <v>27</v>
      </c>
      <c r="E12" s="1" t="b">
        <v>1</v>
      </c>
      <c r="F12" s="1">
        <v>0</v>
      </c>
      <c r="G12" s="1">
        <v>4</v>
      </c>
    </row>
    <row r="13" spans="1:20" x14ac:dyDescent="0.75">
      <c r="A13" s="2" t="s">
        <v>24</v>
      </c>
      <c r="B13" s="1" t="e">
        <f>#REF!</f>
        <v>#REF!</v>
      </c>
    </row>
    <row r="14" spans="1:20" x14ac:dyDescent="0.75">
      <c r="A14" s="2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4"/>
  <sheetViews>
    <sheetView workbookViewId="0"/>
  </sheetViews>
  <sheetFormatPr defaultColWidth="30.7265625" defaultRowHeight="14.75" x14ac:dyDescent="0.75"/>
  <cols>
    <col min="1" max="1" width="30.7265625" style="2"/>
    <col min="2" max="16384" width="30.7265625" style="1"/>
  </cols>
  <sheetData>
    <row r="1" spans="1:20" x14ac:dyDescent="0.75">
      <c r="A1" s="2" t="s">
        <v>9</v>
      </c>
      <c r="B1" s="1" t="s">
        <v>30</v>
      </c>
      <c r="C1" s="1" t="s">
        <v>0</v>
      </c>
      <c r="D1" s="1">
        <v>5</v>
      </c>
      <c r="E1" s="1" t="s">
        <v>1</v>
      </c>
      <c r="F1" s="1">
        <v>7</v>
      </c>
      <c r="G1" s="1" t="s">
        <v>2</v>
      </c>
      <c r="H1" s="1">
        <v>0</v>
      </c>
      <c r="I1" s="1" t="s">
        <v>3</v>
      </c>
      <c r="J1" s="1">
        <v>1</v>
      </c>
      <c r="K1" s="1" t="s">
        <v>4</v>
      </c>
      <c r="L1" s="1">
        <v>0</v>
      </c>
      <c r="M1" s="1" t="s">
        <v>5</v>
      </c>
      <c r="N1" s="1">
        <v>0</v>
      </c>
      <c r="O1" s="1" t="s">
        <v>6</v>
      </c>
      <c r="P1" s="1">
        <v>1</v>
      </c>
      <c r="Q1" s="1" t="s">
        <v>7</v>
      </c>
      <c r="R1" s="1">
        <v>0</v>
      </c>
      <c r="S1" s="1" t="s">
        <v>8</v>
      </c>
      <c r="T1" s="1">
        <v>0</v>
      </c>
    </row>
    <row r="2" spans="1:20" x14ac:dyDescent="0.75">
      <c r="A2" s="2" t="s">
        <v>11</v>
      </c>
      <c r="B2" s="1" t="s">
        <v>31</v>
      </c>
    </row>
    <row r="3" spans="1:20" x14ac:dyDescent="0.75">
      <c r="A3" s="2" t="s">
        <v>13</v>
      </c>
      <c r="B3" s="1" t="b">
        <f>IF(B10&gt;256,"TripUpST110AndEarlier",FALSE)</f>
        <v>0</v>
      </c>
    </row>
    <row r="4" spans="1:20" x14ac:dyDescent="0.75">
      <c r="A4" s="2" t="s">
        <v>14</v>
      </c>
      <c r="B4" s="1" t="s">
        <v>15</v>
      </c>
    </row>
    <row r="5" spans="1:20" x14ac:dyDescent="0.75">
      <c r="A5" s="2" t="s">
        <v>16</v>
      </c>
      <c r="B5" s="1" t="b">
        <v>1</v>
      </c>
    </row>
    <row r="6" spans="1:20" x14ac:dyDescent="0.75">
      <c r="A6" s="2" t="s">
        <v>17</v>
      </c>
      <c r="B6" s="1" t="b">
        <v>1</v>
      </c>
    </row>
    <row r="7" spans="1:20" x14ac:dyDescent="0.75">
      <c r="A7" s="2" t="s">
        <v>18</v>
      </c>
      <c r="B7" s="1" t="e">
        <f>#REF!</f>
        <v>#REF!</v>
      </c>
    </row>
    <row r="8" spans="1:20" x14ac:dyDescent="0.75">
      <c r="A8" s="2" t="s">
        <v>19</v>
      </c>
      <c r="B8" s="1">
        <v>1</v>
      </c>
    </row>
    <row r="9" spans="1:20" x14ac:dyDescent="0.75">
      <c r="A9" s="2" t="s">
        <v>20</v>
      </c>
      <c r="B9" s="1">
        <f>1</f>
        <v>1</v>
      </c>
    </row>
    <row r="10" spans="1:20" x14ac:dyDescent="0.75">
      <c r="A10" s="2" t="s">
        <v>21</v>
      </c>
      <c r="B10" s="1">
        <v>1</v>
      </c>
    </row>
    <row r="12" spans="1:20" x14ac:dyDescent="0.75">
      <c r="A12" s="2" t="s">
        <v>22</v>
      </c>
      <c r="B12" s="1" t="s">
        <v>32</v>
      </c>
      <c r="C12" s="1" t="s">
        <v>23</v>
      </c>
      <c r="D12" s="1" t="s">
        <v>33</v>
      </c>
      <c r="E12" s="1" t="b">
        <v>1</v>
      </c>
      <c r="F12" s="1">
        <v>0</v>
      </c>
      <c r="G12" s="1">
        <v>4</v>
      </c>
    </row>
    <row r="13" spans="1:20" x14ac:dyDescent="0.75">
      <c r="A13" s="2" t="s">
        <v>24</v>
      </c>
      <c r="B13" s="1" t="e">
        <f>#REF!</f>
        <v>#REF!</v>
      </c>
    </row>
    <row r="14" spans="1:20" x14ac:dyDescent="0.75">
      <c r="A14" s="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BerverageBottling</vt:lpstr>
      <vt:lpstr>_STDS_DG21D9AB12</vt:lpstr>
      <vt:lpstr>_STDS_DG1E4450C5</vt:lpstr>
      <vt:lpstr>BerverageBottling!Bottle__</vt:lpstr>
      <vt:lpstr>BerverageBottling!Data</vt:lpstr>
      <vt:lpstr>BerverageBottling!Fill</vt:lpstr>
      <vt:lpstr>ST_Bottle</vt:lpstr>
      <vt:lpstr>ST_Fill</vt:lpstr>
    </vt:vector>
  </TitlesOfParts>
  <Company>University of Maryland: College Park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 IT</dc:creator>
  <cp:lastModifiedBy>sujin kim</cp:lastModifiedBy>
  <dcterms:created xsi:type="dcterms:W3CDTF">2011-04-05T14:50:55Z</dcterms:created>
  <dcterms:modified xsi:type="dcterms:W3CDTF">2019-10-23T10:38:51Z</dcterms:modified>
</cp:coreProperties>
</file>