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r/Downloads/"/>
    </mc:Choice>
  </mc:AlternateContent>
  <xr:revisionPtr revIDLastSave="0" documentId="13_ncr:1_{C76E2095-C41E-EF41-9041-7AF5AA037DAA}" xr6:coauthVersionLast="47" xr6:coauthVersionMax="47" xr10:uidLastSave="{00000000-0000-0000-0000-000000000000}"/>
  <bookViews>
    <workbookView xWindow="2100" yWindow="520" windowWidth="28040" windowHeight="17440" activeTab="3" xr2:uid="{FE1F05BF-1B00-1D4F-A8C4-E1AF9F30CE9D}"/>
  </bookViews>
  <sheets>
    <sheet name="Answer Report 1" sheetId="2" r:id="rId1"/>
    <sheet name="Sheet1" sheetId="1" r:id="rId2"/>
    <sheet name="Answer Report 2" sheetId="4" r:id="rId3"/>
    <sheet name="Maginal" sheetId="3" r:id="rId4"/>
  </sheets>
  <definedNames>
    <definedName name="solver_adj" localSheetId="3" hidden="1">Maginal!$F$4:$G$4</definedName>
    <definedName name="solver_adj" localSheetId="1" hidden="1">Sheet1!$F$4:$G$4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itr" localSheetId="3" hidden="1">2147483647</definedName>
    <definedName name="solver_itr" localSheetId="1" hidden="1">2147483647</definedName>
    <definedName name="solver_lhs1" localSheetId="3" hidden="1">Maginal!$E$13</definedName>
    <definedName name="solver_lhs1" localSheetId="1" hidden="1">Sheet1!$E$13</definedName>
    <definedName name="solver_lhs2" localSheetId="3" hidden="1">Maginal!$F$4:$G$4</definedName>
    <definedName name="solver_lhs2" localSheetId="1" hidden="1">Sheet1!$F$4:$G$4</definedName>
    <definedName name="solver_lin" localSheetId="3" hidden="1">2</definedName>
    <definedName name="solver_lin" localSheetId="1" hidden="1">2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2</definedName>
    <definedName name="solver_num" localSheetId="1" hidden="1">2</definedName>
    <definedName name="solver_opt" localSheetId="3" hidden="1">Maginal!$F$7</definedName>
    <definedName name="solver_opt" localSheetId="1" hidden="1">Sheet1!$F$7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1</definedName>
    <definedName name="solver_rel2" localSheetId="3" hidden="1">4</definedName>
    <definedName name="solver_rel2" localSheetId="1" hidden="1">4</definedName>
    <definedName name="solver_rhs1" localSheetId="3" hidden="1">Maginal!$G$13</definedName>
    <definedName name="solver_rhs1" localSheetId="1" hidden="1">Sheet1!$G$13</definedName>
    <definedName name="solver_rhs2" localSheetId="3" hidden="1">"integer"</definedName>
    <definedName name="solver_rhs2" localSheetId="1" hidden="1">"integer"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/>
  <c r="C13" i="3"/>
  <c r="B13" i="3"/>
  <c r="C12" i="3"/>
  <c r="B12" i="3"/>
  <c r="G8" i="3"/>
  <c r="D13" i="3"/>
  <c r="G7" i="3"/>
  <c r="F7" i="3" l="1"/>
  <c r="E13" i="3"/>
  <c r="C13" i="1" l="1"/>
  <c r="B13" i="1"/>
  <c r="C12" i="1"/>
  <c r="B12" i="1"/>
  <c r="G7" i="1"/>
  <c r="D13" i="1"/>
  <c r="F7" i="1" l="1"/>
  <c r="E13" i="1"/>
</calcChain>
</file>

<file path=xl/sharedStrings.xml><?xml version="1.0" encoding="utf-8"?>
<sst xmlns="http://schemas.openxmlformats.org/spreadsheetml/2006/main" count="137" uniqueCount="58">
  <si>
    <t>Parameter</t>
  </si>
  <si>
    <t>Item</t>
  </si>
  <si>
    <t>SUV</t>
  </si>
  <si>
    <t>Wagon</t>
  </si>
  <si>
    <t>Calculation</t>
  </si>
  <si>
    <t>Decision Variables</t>
  </si>
  <si>
    <t>Production</t>
  </si>
  <si>
    <t>Max Price</t>
  </si>
  <si>
    <t>Unit cost</t>
  </si>
  <si>
    <t>Labor cost</t>
  </si>
  <si>
    <t>Demand (price=0)</t>
  </si>
  <si>
    <t>Demand Factor</t>
  </si>
  <si>
    <t>Objective function</t>
  </si>
  <si>
    <t>Total Profit</t>
  </si>
  <si>
    <t>Total Labor</t>
  </si>
  <si>
    <t>&lt;=</t>
  </si>
  <si>
    <t>Constraints</t>
  </si>
  <si>
    <t>Microsoft Excel 16.54 Answer Report</t>
  </si>
  <si>
    <t>Worksheet: [Book1]Sheet1</t>
  </si>
  <si>
    <t>Report Created: 2021/11/15 1:33:40 AM</t>
  </si>
  <si>
    <t>Result: Solver found an integer solution within tolerance.  All constraints are satisfied.</t>
  </si>
  <si>
    <t>Solver Engine</t>
  </si>
  <si>
    <t>Engine: GRG Nonlinear</t>
  </si>
  <si>
    <t>Solution Time: 5274.332 Seconds.</t>
  </si>
  <si>
    <t>Iterations: 3 Subproblems: 2</t>
  </si>
  <si>
    <t>Solver Options</t>
  </si>
  <si>
    <t>Max Time Unlimited, Iterations Unlimited, Precision 1E-06,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</si>
  <si>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</si>
  <si>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</si>
  <si>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</si>
  <si>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</si>
  <si>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</si>
  <si>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</si>
  <si>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</si>
  <si>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</si>
  <si>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</si>
  <si>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</si>
  <si>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</si>
  <si>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</si>
  <si>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</si>
  <si>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$F$7</t>
  </si>
  <si>
    <t>Total Profit SUV</t>
  </si>
  <si>
    <t>$F$4</t>
  </si>
  <si>
    <t>Production SUV</t>
  </si>
  <si>
    <t>$G$4</t>
  </si>
  <si>
    <t>Production Wagon</t>
  </si>
  <si>
    <t>$E$13</t>
  </si>
  <si>
    <t>=G4*C5 Total Labor</t>
  </si>
  <si>
    <t>$E$13&lt;=$G$13</t>
  </si>
  <si>
    <t>Binding</t>
  </si>
  <si>
    <t>$F$4:$G$4=Integer</t>
  </si>
  <si>
    <t>8.7 Pricing with Dependent Demands:</t>
  </si>
  <si>
    <t>Worksheet: [8.7.xlsx]Maginal</t>
  </si>
  <si>
    <t>Report Created: 2021/11/15 3:56:23 PM</t>
  </si>
  <si>
    <t>Solution Time: 4988.283 Seconds.</t>
  </si>
  <si>
    <t>Iterations: 1 Subproblems: 2</t>
  </si>
  <si>
    <t>Max Time Unlimited, Iterations Unlimited, Precision 0.000001, Use Automatic Scaling</t>
  </si>
  <si>
    <t>Marginal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</si>
</sst>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i/>
      <sz val="10"/>
      <color theme="1"/>
      <name val="Helvetica"/>
      <family val="2"/>
    </font>
    <font>
      <i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3" xfId="0" quotePrefix="1" applyFill="1" applyBorder="1" applyAlignme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03C0-021F-C04A-B28B-BA9F9DCBFEDF}">
  <dimension ref="A1:G28"/>
  <sheetViews>
    <sheetView showGridLines="0" workbookViewId="0"/>
  </sheetViews>
  <sheetFormatPr baseColWidth="10" defaultRowHeight="16"/>
  <cols>
    <col min="1" max="1" width="2.33203125" customWidth="1"/>
    <col min="2" max="2" width="17" bestFit="1" customWidth="1"/>
    <col min="3" max="3" width="17.33203125" bestFit="1" customWidth="1"/>
    <col min="4" max="4" width="12.8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5">
      <c r="A1" s="2" t="s">
        <v>17</v>
      </c>
    </row>
    <row r="2" spans="1:5">
      <c r="A2" s="2" t="s">
        <v>18</v>
      </c>
    </row>
    <row r="3" spans="1:5">
      <c r="A3" s="2" t="s">
        <v>19</v>
      </c>
    </row>
    <row r="4" spans="1:5">
      <c r="A4" s="2" t="s">
        <v>20</v>
      </c>
    </row>
    <row r="5" spans="1:5">
      <c r="A5" s="2" t="s">
        <v>21</v>
      </c>
    </row>
    <row r="6" spans="1:5">
      <c r="A6" s="2"/>
      <c r="B6" t="s">
        <v>22</v>
      </c>
    </row>
    <row r="7" spans="1:5">
      <c r="A7" s="2"/>
      <c r="B7" t="s">
        <v>23</v>
      </c>
    </row>
    <row r="8" spans="1:5">
      <c r="A8" s="2"/>
      <c r="B8" t="s">
        <v>24</v>
      </c>
    </row>
    <row r="9" spans="1:5">
      <c r="A9" s="2" t="s">
        <v>25</v>
      </c>
    </row>
    <row r="10" spans="1:5">
      <c r="B10" t="s">
        <v>26</v>
      </c>
    </row>
    <row r="11" spans="1:5">
      <c r="B11" t="s">
        <v>27</v>
      </c>
    </row>
    <row r="12" spans="1:5">
      <c r="B12" t="s">
        <v>28</v>
      </c>
    </row>
    <row r="14" spans="1:5" ht="17" thickBot="1">
      <c r="A14" t="s">
        <v>29</v>
      </c>
    </row>
    <row r="15" spans="1:5" ht="17" thickBot="1">
      <c r="B15" s="4" t="s">
        <v>30</v>
      </c>
      <c r="C15" s="4" t="s">
        <v>31</v>
      </c>
      <c r="D15" s="4" t="s">
        <v>32</v>
      </c>
      <c r="E15" s="4" t="s">
        <v>33</v>
      </c>
    </row>
    <row r="16" spans="1:5" ht="17" thickBot="1">
      <c r="B16" s="3" t="s">
        <v>40</v>
      </c>
      <c r="C16" s="3" t="s">
        <v>41</v>
      </c>
      <c r="D16" s="6">
        <v>848412.69841269858</v>
      </c>
      <c r="E16" s="6">
        <v>836976.19047619053</v>
      </c>
    </row>
    <row r="19" spans="1:7" ht="17" thickBot="1">
      <c r="A19" t="s">
        <v>34</v>
      </c>
    </row>
    <row r="20" spans="1:7" ht="17" thickBot="1"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35</v>
      </c>
    </row>
    <row r="21" spans="1:7">
      <c r="B21" s="5" t="s">
        <v>42</v>
      </c>
      <c r="C21" s="5" t="s">
        <v>43</v>
      </c>
      <c r="D21" s="7">
        <v>100</v>
      </c>
      <c r="E21" s="7">
        <v>67</v>
      </c>
      <c r="F21" s="5" t="s">
        <v>35</v>
      </c>
    </row>
    <row r="22" spans="1:7" ht="17" thickBot="1">
      <c r="B22" s="3" t="s">
        <v>44</v>
      </c>
      <c r="C22" s="3" t="s">
        <v>45</v>
      </c>
      <c r="D22" s="6">
        <v>100</v>
      </c>
      <c r="E22" s="6">
        <v>62</v>
      </c>
      <c r="F22" s="3" t="s">
        <v>35</v>
      </c>
    </row>
    <row r="25" spans="1:7" ht="17" thickBot="1">
      <c r="A25" t="s">
        <v>16</v>
      </c>
    </row>
    <row r="26" spans="1:7" ht="17" thickBot="1">
      <c r="B26" s="4" t="s">
        <v>30</v>
      </c>
      <c r="C26" s="4" t="s">
        <v>31</v>
      </c>
      <c r="D26" s="4" t="s">
        <v>36</v>
      </c>
      <c r="E26" s="4" t="s">
        <v>37</v>
      </c>
      <c r="F26" s="4" t="s">
        <v>38</v>
      </c>
      <c r="G26" s="4" t="s">
        <v>39</v>
      </c>
    </row>
    <row r="27" spans="1:7">
      <c r="B27" s="5" t="s">
        <v>46</v>
      </c>
      <c r="C27" s="8" t="s">
        <v>47</v>
      </c>
      <c r="D27" s="7">
        <v>320</v>
      </c>
      <c r="E27" s="5" t="s">
        <v>48</v>
      </c>
      <c r="F27" s="5" t="s">
        <v>49</v>
      </c>
      <c r="G27" s="5">
        <v>0</v>
      </c>
    </row>
    <row r="28" spans="1:7" ht="17" thickBot="1">
      <c r="B28" s="3" t="s">
        <v>50</v>
      </c>
      <c r="C28" s="3"/>
      <c r="D28" s="3"/>
      <c r="E28" s="3"/>
      <c r="F28" s="3"/>
      <c r="G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26CB-1E33-614E-9C7E-709D1B022043}">
  <dimension ref="A1:G13"/>
  <sheetViews>
    <sheetView workbookViewId="0">
      <selection activeCell="J17" sqref="J17:J18"/>
    </sheetView>
  </sheetViews>
  <sheetFormatPr baseColWidth="10" defaultRowHeight="16"/>
  <cols>
    <col min="1" max="1" width="15.33203125" customWidth="1"/>
    <col min="5" max="5" width="21" customWidth="1"/>
  </cols>
  <sheetData>
    <row r="1" spans="1:7" s="12" customFormat="1">
      <c r="A1" s="11" t="s">
        <v>51</v>
      </c>
    </row>
    <row r="2" spans="1:7" s="2" customFormat="1">
      <c r="A2" s="2" t="s">
        <v>0</v>
      </c>
      <c r="E2" s="2" t="s">
        <v>5</v>
      </c>
    </row>
    <row r="3" spans="1:7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</row>
    <row r="4" spans="1:7">
      <c r="A4" t="s">
        <v>8</v>
      </c>
      <c r="B4">
        <v>17000</v>
      </c>
      <c r="C4">
        <v>14000</v>
      </c>
      <c r="E4" t="s">
        <v>6</v>
      </c>
      <c r="F4" s="9">
        <v>67</v>
      </c>
      <c r="G4" s="9">
        <v>62</v>
      </c>
    </row>
    <row r="5" spans="1:7">
      <c r="A5" t="s">
        <v>9</v>
      </c>
      <c r="B5">
        <v>2</v>
      </c>
      <c r="C5">
        <v>3</v>
      </c>
    </row>
    <row r="6" spans="1:7">
      <c r="A6" t="s">
        <v>10</v>
      </c>
      <c r="B6">
        <v>400</v>
      </c>
      <c r="C6">
        <v>425</v>
      </c>
      <c r="E6" t="s">
        <v>12</v>
      </c>
    </row>
    <row r="7" spans="1:7">
      <c r="A7" t="s">
        <v>11</v>
      </c>
      <c r="B7">
        <v>1.4E-2</v>
      </c>
      <c r="C7">
        <v>1.7999999999999999E-2</v>
      </c>
      <c r="E7" t="s">
        <v>13</v>
      </c>
      <c r="F7" s="10">
        <f>F4*(B12-B4)+G4*(C12-C4)</f>
        <v>836976.19047619053</v>
      </c>
      <c r="G7" t="str">
        <f ca="1">_xlfn.FORMULATEXT(F7)</f>
        <v>=F4*(B12-B4)+G4*(C12-C4)</v>
      </c>
    </row>
    <row r="10" spans="1:7" s="2" customFormat="1">
      <c r="A10" s="2" t="s">
        <v>4</v>
      </c>
      <c r="E10" s="2" t="s">
        <v>16</v>
      </c>
    </row>
    <row r="11" spans="1:7">
      <c r="A11" t="s">
        <v>1</v>
      </c>
      <c r="B11" t="s">
        <v>2</v>
      </c>
      <c r="C11" t="s">
        <v>3</v>
      </c>
    </row>
    <row r="12" spans="1:7">
      <c r="A12" t="s">
        <v>7</v>
      </c>
      <c r="B12">
        <f>(B6-F4)/B7</f>
        <v>23785.714285714286</v>
      </c>
      <c r="C12">
        <f>(C6-G4)/C7</f>
        <v>20166.666666666668</v>
      </c>
      <c r="E12" t="s">
        <v>14</v>
      </c>
    </row>
    <row r="13" spans="1:7">
      <c r="A13" t="s">
        <v>9</v>
      </c>
      <c r="B13">
        <f>F4*B5</f>
        <v>134</v>
      </c>
      <c r="C13">
        <f>G4*C5</f>
        <v>186</v>
      </c>
      <c r="D13" t="str">
        <f ca="1">_xlfn.FORMULATEXT(C13)</f>
        <v>=G4*C5</v>
      </c>
      <c r="E13">
        <f>B13+C13</f>
        <v>320</v>
      </c>
      <c r="F13" s="1" t="s">
        <v>15</v>
      </c>
      <c r="G13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EDD7-38B0-7C4D-A52E-B449936C7434}">
  <dimension ref="A1:G28"/>
  <sheetViews>
    <sheetView showGridLines="0" workbookViewId="0"/>
  </sheetViews>
  <sheetFormatPr baseColWidth="10" defaultRowHeight="16"/>
  <cols>
    <col min="1" max="1" width="2.33203125" customWidth="1"/>
    <col min="2" max="2" width="17" bestFit="1" customWidth="1"/>
    <col min="3" max="3" width="17.33203125" bestFit="1" customWidth="1"/>
    <col min="4" max="4" width="12.83203125" bestFit="1" customWidth="1"/>
    <col min="5" max="5" width="13.5" bestFit="1" customWidth="1"/>
    <col min="6" max="6" width="7.33203125" bestFit="1" customWidth="1"/>
    <col min="7" max="7" width="5.5" bestFit="1" customWidth="1"/>
  </cols>
  <sheetData>
    <row r="1" spans="1:5">
      <c r="A1" s="2" t="s">
        <v>17</v>
      </c>
    </row>
    <row r="2" spans="1:5">
      <c r="A2" s="2" t="s">
        <v>52</v>
      </c>
    </row>
    <row r="3" spans="1:5">
      <c r="A3" s="2" t="s">
        <v>53</v>
      </c>
    </row>
    <row r="4" spans="1:5">
      <c r="A4" s="2" t="s">
        <v>20</v>
      </c>
    </row>
    <row r="5" spans="1:5">
      <c r="A5" s="2" t="s">
        <v>21</v>
      </c>
    </row>
    <row r="6" spans="1:5">
      <c r="A6" s="2"/>
      <c r="B6" t="s">
        <v>22</v>
      </c>
    </row>
    <row r="7" spans="1:5">
      <c r="A7" s="2"/>
      <c r="B7" t="s">
        <v>54</v>
      </c>
    </row>
    <row r="8" spans="1:5">
      <c r="A8" s="2"/>
      <c r="B8" t="s">
        <v>55</v>
      </c>
    </row>
    <row r="9" spans="1:5">
      <c r="A9" s="2" t="s">
        <v>25</v>
      </c>
    </row>
    <row r="10" spans="1:5">
      <c r="B10" t="s">
        <v>56</v>
      </c>
    </row>
    <row r="11" spans="1:5">
      <c r="B11" t="s">
        <v>27</v>
      </c>
    </row>
    <row r="12" spans="1:5">
      <c r="B12" t="s">
        <v>28</v>
      </c>
    </row>
    <row r="14" spans="1:5" ht="17" thickBot="1">
      <c r="A14" t="s">
        <v>29</v>
      </c>
    </row>
    <row r="15" spans="1:5" ht="17" thickBot="1">
      <c r="B15" s="13" t="s">
        <v>30</v>
      </c>
      <c r="C15" s="13" t="s">
        <v>31</v>
      </c>
      <c r="D15" s="13" t="s">
        <v>32</v>
      </c>
      <c r="E15" s="13" t="s">
        <v>33</v>
      </c>
    </row>
    <row r="16" spans="1:5" ht="17" thickBot="1">
      <c r="B16" s="3" t="s">
        <v>40</v>
      </c>
      <c r="C16" s="3" t="s">
        <v>41</v>
      </c>
      <c r="D16" s="6">
        <v>836976.19047619053</v>
      </c>
      <c r="E16" s="6">
        <v>837912.69841269823</v>
      </c>
    </row>
    <row r="19" spans="1:7" ht="17" thickBot="1">
      <c r="A19" t="s">
        <v>34</v>
      </c>
    </row>
    <row r="20" spans="1:7" ht="17" thickBot="1"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35</v>
      </c>
    </row>
    <row r="21" spans="1:7">
      <c r="B21" s="5" t="s">
        <v>42</v>
      </c>
      <c r="C21" s="5" t="s">
        <v>43</v>
      </c>
      <c r="D21" s="7">
        <v>67</v>
      </c>
      <c r="E21" s="7">
        <v>69</v>
      </c>
      <c r="F21" s="5" t="s">
        <v>35</v>
      </c>
    </row>
    <row r="22" spans="1:7" ht="17" thickBot="1">
      <c r="B22" s="3" t="s">
        <v>44</v>
      </c>
      <c r="C22" s="3" t="s">
        <v>45</v>
      </c>
      <c r="D22" s="6">
        <v>62</v>
      </c>
      <c r="E22" s="6">
        <v>61</v>
      </c>
      <c r="F22" s="3" t="s">
        <v>35</v>
      </c>
    </row>
    <row r="25" spans="1:7" ht="17" thickBot="1">
      <c r="A25" t="s">
        <v>16</v>
      </c>
    </row>
    <row r="26" spans="1:7" ht="17" thickBot="1">
      <c r="B26" s="13" t="s">
        <v>30</v>
      </c>
      <c r="C26" s="13" t="s">
        <v>31</v>
      </c>
      <c r="D26" s="13" t="s">
        <v>36</v>
      </c>
      <c r="E26" s="13" t="s">
        <v>37</v>
      </c>
      <c r="F26" s="13" t="s">
        <v>38</v>
      </c>
      <c r="G26" s="13" t="s">
        <v>39</v>
      </c>
    </row>
    <row r="27" spans="1:7">
      <c r="B27" s="5" t="s">
        <v>46</v>
      </c>
      <c r="C27" s="8" t="s">
        <v>47</v>
      </c>
      <c r="D27" s="7">
        <v>321</v>
      </c>
      <c r="E27" s="5" t="s">
        <v>48</v>
      </c>
      <c r="F27" s="5" t="s">
        <v>49</v>
      </c>
      <c r="G27" s="5">
        <v>0</v>
      </c>
    </row>
    <row r="28" spans="1:7" ht="17" thickBot="1">
      <c r="B28" s="3" t="s">
        <v>50</v>
      </c>
      <c r="C28" s="3"/>
      <c r="D28" s="3"/>
      <c r="E28" s="3"/>
      <c r="F28" s="3"/>
      <c r="G2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235B-98AF-E44F-9F0F-485393000C78}">
  <dimension ref="A1:G13"/>
  <sheetViews>
    <sheetView tabSelected="1" workbookViewId="0">
      <selection activeCell="I30" sqref="I30"/>
    </sheetView>
  </sheetViews>
  <sheetFormatPr baseColWidth="10" defaultRowHeight="16"/>
  <cols>
    <col min="1" max="1" width="15.33203125" customWidth="1"/>
    <col min="5" max="5" width="21" customWidth="1"/>
  </cols>
  <sheetData>
    <row r="1" spans="1:7" s="12" customFormat="1">
      <c r="A1" s="11" t="s">
        <v>51</v>
      </c>
    </row>
    <row r="2" spans="1:7" s="2" customFormat="1">
      <c r="A2" s="2" t="s">
        <v>0</v>
      </c>
      <c r="E2" s="2" t="s">
        <v>5</v>
      </c>
    </row>
    <row r="3" spans="1:7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</row>
    <row r="4" spans="1:7">
      <c r="A4" t="s">
        <v>8</v>
      </c>
      <c r="B4">
        <v>17000</v>
      </c>
      <c r="C4">
        <v>14000</v>
      </c>
      <c r="E4" t="s">
        <v>6</v>
      </c>
      <c r="F4" s="9">
        <v>69</v>
      </c>
      <c r="G4" s="9">
        <v>61</v>
      </c>
    </row>
    <row r="5" spans="1:7">
      <c r="A5" t="s">
        <v>9</v>
      </c>
      <c r="B5">
        <v>2</v>
      </c>
      <c r="C5">
        <v>3</v>
      </c>
    </row>
    <row r="6" spans="1:7">
      <c r="A6" t="s">
        <v>10</v>
      </c>
      <c r="B6">
        <v>400</v>
      </c>
      <c r="C6">
        <v>425</v>
      </c>
      <c r="E6" t="s">
        <v>12</v>
      </c>
    </row>
    <row r="7" spans="1:7">
      <c r="A7" t="s">
        <v>11</v>
      </c>
      <c r="B7">
        <v>1.4E-2</v>
      </c>
      <c r="C7">
        <v>1.7999999999999999E-2</v>
      </c>
      <c r="E7" t="s">
        <v>13</v>
      </c>
      <c r="F7" s="10">
        <f>F4*(B12-B4)+G4*(C12-C4)</f>
        <v>837912.69841269823</v>
      </c>
      <c r="G7" t="str">
        <f ca="1">_xlfn.FORMULATEXT(F7)</f>
        <v>=F4*(B12-B4)+G4*(C12-C4)</v>
      </c>
    </row>
    <row r="8" spans="1:7">
      <c r="E8" s="2" t="s">
        <v>57</v>
      </c>
      <c r="F8" s="14">
        <f>F7-Sheet1!F7</f>
        <v>936.50793650769629</v>
      </c>
      <c r="G8" t="str">
        <f ca="1">_xlfn.FORMULATEXT(F8)</f>
        <v>=F7-Sheet1!F7</v>
      </c>
    </row>
    <row r="10" spans="1:7" s="2" customFormat="1">
      <c r="A10" s="2" t="s">
        <v>4</v>
      </c>
      <c r="E10" s="2" t="s">
        <v>16</v>
      </c>
    </row>
    <row r="11" spans="1:7">
      <c r="A11" t="s">
        <v>1</v>
      </c>
      <c r="B11" t="s">
        <v>2</v>
      </c>
      <c r="C11" t="s">
        <v>3</v>
      </c>
    </row>
    <row r="12" spans="1:7">
      <c r="A12" t="s">
        <v>7</v>
      </c>
      <c r="B12">
        <f>(B6-F4)/B7</f>
        <v>23642.857142857141</v>
      </c>
      <c r="C12">
        <f>(C6-G4)/C7</f>
        <v>20222.222222222223</v>
      </c>
      <c r="E12" t="s">
        <v>14</v>
      </c>
    </row>
    <row r="13" spans="1:7">
      <c r="A13" t="s">
        <v>9</v>
      </c>
      <c r="B13">
        <f>F4*B5</f>
        <v>138</v>
      </c>
      <c r="C13">
        <f>G4*C5</f>
        <v>183</v>
      </c>
      <c r="D13" t="str">
        <f ca="1">_xlfn.FORMULATEXT(C13)</f>
        <v>=G4*C5</v>
      </c>
      <c r="E13">
        <f>B13+C13</f>
        <v>321</v>
      </c>
      <c r="F13" s="1" t="s">
        <v>15</v>
      </c>
      <c r="G1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Answer Report 2</vt:lpstr>
      <vt:lpstr>Maginal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2021-11-15T06:06:38Z</dcterms:created>
  <dcterms:modified xsi:type="dcterms:W3CDTF">2021-11-15T21:32:11Z</dcterms:modified>
</cp:coreProperties>
</file>