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lr/Downloads/"/>
    </mc:Choice>
  </mc:AlternateContent>
  <xr:revisionPtr revIDLastSave="0" documentId="13_ncr:1_{FDC11BA9-98CD-A64B-8E68-E61DD1A84C02}" xr6:coauthVersionLast="47" xr6:coauthVersionMax="47" xr10:uidLastSave="{00000000-0000-0000-0000-000000000000}"/>
  <bookViews>
    <workbookView xWindow="2680" yWindow="2160" windowWidth="28040" windowHeight="17440" activeTab="3" xr2:uid="{F2F1222B-D6B9-B04F-83C2-9B8174D3979E}"/>
  </bookViews>
  <sheets>
    <sheet name="Answer Report 1" sheetId="8" r:id="rId1"/>
    <sheet name="Sensitivity Report 1" sheetId="9" r:id="rId2"/>
    <sheet name="Limits Report 1" sheetId="10" r:id="rId3"/>
    <sheet name="Sheet1" sheetId="1" r:id="rId4"/>
    <sheet name="Answer Report 2" sheetId="12" r:id="rId5"/>
    <sheet name="Marginal" sheetId="11" r:id="rId6"/>
  </sheets>
  <definedNames>
    <definedName name="solver_adj" localSheetId="5" hidden="1">Marginal!$B$9:$E$9</definedName>
    <definedName name="solver_adj" localSheetId="3" hidden="1">Sheet1!$B$9:$E$9</definedName>
    <definedName name="solver_cvg" localSheetId="5" hidden="1">0.00001</definedName>
    <definedName name="solver_cvg" localSheetId="3" hidden="1">0.00001</definedName>
    <definedName name="solver_drv" localSheetId="5" hidden="1">1</definedName>
    <definedName name="solver_drv" localSheetId="3" hidden="1">1</definedName>
    <definedName name="solver_eng" localSheetId="5" hidden="1">1</definedName>
    <definedName name="solver_eng" localSheetId="3" hidden="1">1</definedName>
    <definedName name="solver_itr" localSheetId="5" hidden="1">2147483647</definedName>
    <definedName name="solver_itr" localSheetId="3" hidden="1">2147483647</definedName>
    <definedName name="solver_lhs1" localSheetId="5" hidden="1">Marginal!$F$9</definedName>
    <definedName name="solver_lhs1" localSheetId="3" hidden="1">Sheet1!$F$9</definedName>
    <definedName name="solver_lin" localSheetId="5" hidden="1">2</definedName>
    <definedName name="solver_lin" localSheetId="3" hidden="1">2</definedName>
    <definedName name="solver_mip" localSheetId="5" hidden="1">2147483647</definedName>
    <definedName name="solver_mip" localSheetId="3" hidden="1">2147483647</definedName>
    <definedName name="solver_mni" localSheetId="5" hidden="1">30</definedName>
    <definedName name="solver_mni" localSheetId="3" hidden="1">30</definedName>
    <definedName name="solver_mrt" localSheetId="5" hidden="1">0.075</definedName>
    <definedName name="solver_mrt" localSheetId="3" hidden="1">0.075</definedName>
    <definedName name="solver_msl" localSheetId="5" hidden="1">2</definedName>
    <definedName name="solver_msl" localSheetId="3" hidden="1">2</definedName>
    <definedName name="solver_neg" localSheetId="5" hidden="1">1</definedName>
    <definedName name="solver_neg" localSheetId="3" hidden="1">1</definedName>
    <definedName name="solver_nod" localSheetId="5" hidden="1">2147483647</definedName>
    <definedName name="solver_nod" localSheetId="3" hidden="1">2147483647</definedName>
    <definedName name="solver_num" localSheetId="5" hidden="1">1</definedName>
    <definedName name="solver_num" localSheetId="3" hidden="1">1</definedName>
    <definedName name="solver_opt" localSheetId="5" hidden="1">Marginal!$F$12</definedName>
    <definedName name="solver_opt" localSheetId="3" hidden="1">Sheet1!$F$12</definedName>
    <definedName name="solver_pre" localSheetId="5" hidden="1">0.000001</definedName>
    <definedName name="solver_pre" localSheetId="3" hidden="1">0.000001</definedName>
    <definedName name="solver_rbv" localSheetId="5" hidden="1">1</definedName>
    <definedName name="solver_rbv" localSheetId="3" hidden="1">1</definedName>
    <definedName name="solver_rel1" localSheetId="5" hidden="1">1</definedName>
    <definedName name="solver_rel1" localSheetId="3" hidden="1">1</definedName>
    <definedName name="solver_rhs1" localSheetId="5" hidden="1">Marginal!$H$9</definedName>
    <definedName name="solver_rhs1" localSheetId="3" hidden="1">Sheet1!$H$9</definedName>
    <definedName name="solver_rlx" localSheetId="5" hidden="1">2</definedName>
    <definedName name="solver_rlx" localSheetId="3" hidden="1">2</definedName>
    <definedName name="solver_rsd" localSheetId="5" hidden="1">0</definedName>
    <definedName name="solver_rsd" localSheetId="3" hidden="1">0</definedName>
    <definedName name="solver_scl" localSheetId="5" hidden="1">1</definedName>
    <definedName name="solver_scl" localSheetId="3" hidden="1">1</definedName>
    <definedName name="solver_sho" localSheetId="5" hidden="1">2</definedName>
    <definedName name="solver_sho" localSheetId="3" hidden="1">2</definedName>
    <definedName name="solver_ssz" localSheetId="5" hidden="1">100</definedName>
    <definedName name="solver_ssz" localSheetId="3" hidden="1">100</definedName>
    <definedName name="solver_tim" localSheetId="5" hidden="1">2147483647</definedName>
    <definedName name="solver_tim" localSheetId="3" hidden="1">2147483647</definedName>
    <definedName name="solver_tol" localSheetId="5" hidden="1">0.01</definedName>
    <definedName name="solver_tol" localSheetId="3" hidden="1">0.01</definedName>
    <definedName name="solver_typ" localSheetId="5" hidden="1">1</definedName>
    <definedName name="solver_typ" localSheetId="3" hidden="1">1</definedName>
    <definedName name="solver_val" localSheetId="5" hidden="1">0</definedName>
    <definedName name="solver_val" localSheetId="3" hidden="1">0</definedName>
    <definedName name="solver_ver" localSheetId="5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1" l="1"/>
  <c r="E12" i="11"/>
  <c r="D12" i="11"/>
  <c r="C12" i="11"/>
  <c r="B12" i="11"/>
  <c r="F9" i="11"/>
  <c r="B12" i="1"/>
  <c r="E12" i="1"/>
  <c r="C12" i="1"/>
  <c r="D12" i="1"/>
  <c r="F9" i="1"/>
  <c r="G14" i="11"/>
  <c r="E13" i="11"/>
  <c r="G12" i="11"/>
  <c r="E13" i="1"/>
  <c r="G12" i="1"/>
  <c r="F12" i="11" l="1"/>
  <c r="F12" i="1"/>
</calcChain>
</file>

<file path=xl/sharedStrings.xml><?xml version="1.0" encoding="utf-8"?>
<sst xmlns="http://schemas.openxmlformats.org/spreadsheetml/2006/main" count="185" uniqueCount="87">
  <si>
    <t>Market</t>
  </si>
  <si>
    <t>Domestic</t>
  </si>
  <si>
    <t>Premium</t>
  </si>
  <si>
    <t>Light</t>
  </si>
  <si>
    <t>Microbrew</t>
  </si>
  <si>
    <t>Coefficient</t>
  </si>
  <si>
    <t>Exponent</t>
  </si>
  <si>
    <t>Decision Variables</t>
  </si>
  <si>
    <t>Total</t>
  </si>
  <si>
    <t>Constraints:</t>
  </si>
  <si>
    <t>Objective function</t>
  </si>
  <si>
    <t>Microsoft Excel 16.54 Answer Report</t>
  </si>
  <si>
    <t>Result: Solver found a solution.  All constraints and optimality conditions are satisfied.</t>
  </si>
  <si>
    <t>Solver Engine</t>
  </si>
  <si>
    <t>Engine: GRG Nonlinear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</si>
  <si>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</si>
  <si>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</si>
  <si>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</si>
  <si>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</si>
  <si>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</si>
  <si>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</si>
  <si>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</si>
  <si>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</si>
  <si>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</si>
  <si>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</si>
  <si>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</si>
  <si>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</si>
  <si>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</si>
  <si>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</si>
  <si>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$F$11</t>
  </si>
  <si>
    <t>Sales Revenue Total</t>
  </si>
  <si>
    <t>$B$8</t>
  </si>
  <si>
    <t>Dollars Domestic</t>
  </si>
  <si>
    <t>Contin</t>
  </si>
  <si>
    <t>$C$8</t>
  </si>
  <si>
    <t>Dollars Premium</t>
  </si>
  <si>
    <t>$D$8</t>
  </si>
  <si>
    <t>Dollars Light</t>
  </si>
  <si>
    <t>$E$8</t>
  </si>
  <si>
    <t>Dollars Microbrew</t>
  </si>
  <si>
    <t>$F$8</t>
  </si>
  <si>
    <t>Dollars Total</t>
  </si>
  <si>
    <t>Binding</t>
  </si>
  <si>
    <t>Microsoft Excel 16.54 Sensitivity Report</t>
  </si>
  <si>
    <t>Final</t>
  </si>
  <si>
    <t>Value</t>
  </si>
  <si>
    <t>Reduced</t>
  </si>
  <si>
    <t>Gradient</t>
  </si>
  <si>
    <t>Lagrange</t>
  </si>
  <si>
    <t>Multiplier</t>
  </si>
  <si>
    <t>Microsoft Excel 16.54 Limits Report</t>
  </si>
  <si>
    <t>Objective</t>
  </si>
  <si>
    <t>Variable</t>
  </si>
  <si>
    <t>Lower</t>
  </si>
  <si>
    <t>Limit</t>
  </si>
  <si>
    <t>Result</t>
  </si>
  <si>
    <t>Upper</t>
  </si>
  <si>
    <t>Worksheet: [8.9.xlsx]Sheet1</t>
  </si>
  <si>
    <t>Max Time Unlimited, Iterations Unlimited, Precision 0.000001, Use Automatic Scaling</t>
  </si>
  <si>
    <t>&lt;=</t>
  </si>
  <si>
    <t>Report Created: 2021/11/15 1:58:21 AM</t>
  </si>
  <si>
    <t>Solution Time: 363.812 Seconds.</t>
  </si>
  <si>
    <t>Iterations: 0 Subproblems: 0</t>
  </si>
  <si>
    <t>Convergence 0.00001, Population Size 100, Random Seed 0, Derivatives Forward, Require Bounds</t>
  </si>
  <si>
    <t>$F$8&lt;=$H$8</t>
  </si>
  <si>
    <t>8.9 Allocating an Advertising Budget:</t>
  </si>
  <si>
    <t>Parameter</t>
  </si>
  <si>
    <t>Dollars (/k)</t>
  </si>
  <si>
    <t>Sales Revenue (/k)</t>
  </si>
  <si>
    <t>Marginal</t>
  </si>
  <si>
    <t>Worksheet: [8.9.xlsx]Marginal</t>
  </si>
  <si>
    <t>Report Created: 2021/11/15 4:26:47 PM</t>
  </si>
  <si>
    <t>Solution Time: 3550.146 Seconds.</t>
  </si>
  <si>
    <t>Iterations: 3 Subproblems: 0</t>
  </si>
  <si>
    <t>$F$12</t>
  </si>
  <si>
    <t>Sales Revenue (/k) Total</t>
  </si>
  <si>
    <t>$B$9</t>
  </si>
  <si>
    <t>Dollars (/k) Domestic</t>
  </si>
  <si>
    <t>$C$9</t>
  </si>
  <si>
    <t>Dollars (/k) Premium</t>
  </si>
  <si>
    <t>$D$9</t>
  </si>
  <si>
    <t>Dollars (/k) Light</t>
  </si>
  <si>
    <t>$E$9</t>
  </si>
  <si>
    <t>Dollars (/k) Microbrew</t>
  </si>
  <si>
    <t>$F$9</t>
  </si>
  <si>
    <t>Dollars (/k) Total</t>
  </si>
  <si>
    <t>$F$9&lt;=$H$9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</si>
</sst>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64" formatCode="_([$$-409]* #,##0.00_);_([$$-409]* \(#,##0.00\);_([$$-409]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2"/>
      <color indexed="18"/>
      <name val="Calibri"/>
      <family val="2"/>
      <scheme val="minor"/>
    </font>
    <font>
      <b/>
      <sz val="10"/>
      <color theme="1"/>
      <name val="Helvetica"/>
      <family val="2"/>
    </font>
    <font>
      <b/>
      <i/>
      <sz val="10"/>
      <color theme="1"/>
      <name val="Helvetica"/>
      <family val="2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4" fontId="0" fillId="0" borderId="4" xfId="0" applyNumberFormat="1" applyFill="1" applyBorder="1" applyAlignment="1"/>
    <xf numFmtId="164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0" fontId="5" fillId="0" borderId="0" xfId="0" applyFont="1"/>
    <xf numFmtId="0" fontId="6" fillId="0" borderId="0" xfId="0" applyFont="1"/>
    <xf numFmtId="0" fontId="7" fillId="0" borderId="3" xfId="0" applyFont="1" applyFill="1" applyBorder="1" applyAlignment="1">
      <alignment horizontal="center"/>
    </xf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619-AD58-1344-8D57-5C3E317ED0A2}">
  <dimension ref="A1:G29"/>
  <sheetViews>
    <sheetView showGridLines="0" workbookViewId="0"/>
  </sheetViews>
  <sheetFormatPr baseColWidth="10" defaultRowHeight="16"/>
  <cols>
    <col min="1" max="1" width="2.33203125" customWidth="1"/>
    <col min="2" max="2" width="5.1640625" bestFit="1" customWidth="1"/>
    <col min="3" max="3" width="17.83203125" bestFit="1" customWidth="1"/>
    <col min="4" max="4" width="12.83203125" bestFit="1" customWidth="1"/>
    <col min="5" max="5" width="11.33203125" bestFit="1" customWidth="1"/>
    <col min="6" max="6" width="7.33203125" bestFit="1" customWidth="1"/>
    <col min="7" max="7" width="5.5" bestFit="1" customWidth="1"/>
  </cols>
  <sheetData>
    <row r="1" spans="1:5">
      <c r="A1" s="5" t="s">
        <v>11</v>
      </c>
    </row>
    <row r="2" spans="1:5">
      <c r="A2" s="5" t="s">
        <v>57</v>
      </c>
    </row>
    <row r="3" spans="1:5">
      <c r="A3" s="5" t="s">
        <v>60</v>
      </c>
    </row>
    <row r="4" spans="1:5">
      <c r="A4" s="5" t="s">
        <v>12</v>
      </c>
    </row>
    <row r="5" spans="1:5">
      <c r="A5" s="5" t="s">
        <v>13</v>
      </c>
    </row>
    <row r="6" spans="1:5">
      <c r="A6" s="5"/>
      <c r="B6" t="s">
        <v>14</v>
      </c>
    </row>
    <row r="7" spans="1:5">
      <c r="A7" s="5"/>
      <c r="B7" t="s">
        <v>61</v>
      </c>
    </row>
    <row r="8" spans="1:5">
      <c r="A8" s="5"/>
      <c r="B8" t="s">
        <v>62</v>
      </c>
    </row>
    <row r="9" spans="1:5">
      <c r="A9" s="5" t="s">
        <v>15</v>
      </c>
    </row>
    <row r="10" spans="1:5">
      <c r="B10" t="s">
        <v>58</v>
      </c>
    </row>
    <row r="11" spans="1:5">
      <c r="B11" t="s">
        <v>63</v>
      </c>
    </row>
    <row r="12" spans="1:5">
      <c r="B12" t="s">
        <v>16</v>
      </c>
    </row>
    <row r="14" spans="1:5" ht="17" thickBot="1">
      <c r="A14" t="s">
        <v>17</v>
      </c>
    </row>
    <row r="15" spans="1:5" ht="17" thickBot="1">
      <c r="B15" s="7" t="s">
        <v>18</v>
      </c>
      <c r="C15" s="7" t="s">
        <v>19</v>
      </c>
      <c r="D15" s="7" t="s">
        <v>20</v>
      </c>
      <c r="E15" s="7" t="s">
        <v>21</v>
      </c>
    </row>
    <row r="16" spans="1:5" ht="17" thickBot="1">
      <c r="B16" s="6" t="s">
        <v>29</v>
      </c>
      <c r="C16" s="6" t="s">
        <v>30</v>
      </c>
      <c r="D16" s="9">
        <v>1410.4784213591295</v>
      </c>
      <c r="E16" s="9">
        <v>1410.4784213591295</v>
      </c>
    </row>
    <row r="19" spans="1:7" ht="17" thickBot="1">
      <c r="A19" t="s">
        <v>22</v>
      </c>
    </row>
    <row r="20" spans="1:7" ht="17" thickBot="1">
      <c r="B20" s="7" t="s">
        <v>18</v>
      </c>
      <c r="C20" s="7" t="s">
        <v>19</v>
      </c>
      <c r="D20" s="7" t="s">
        <v>20</v>
      </c>
      <c r="E20" s="7" t="s">
        <v>21</v>
      </c>
      <c r="F20" s="7" t="s">
        <v>23</v>
      </c>
    </row>
    <row r="21" spans="1:7">
      <c r="B21" s="8" t="s">
        <v>31</v>
      </c>
      <c r="C21" s="8" t="s">
        <v>32</v>
      </c>
      <c r="D21" s="10">
        <v>76.559595248107271</v>
      </c>
      <c r="E21" s="10">
        <v>76.559595248107271</v>
      </c>
      <c r="F21" s="8" t="s">
        <v>33</v>
      </c>
    </row>
    <row r="22" spans="1:7">
      <c r="B22" s="8" t="s">
        <v>34</v>
      </c>
      <c r="C22" s="8" t="s">
        <v>35</v>
      </c>
      <c r="D22" s="10">
        <v>28.862822968744982</v>
      </c>
      <c r="E22" s="10">
        <v>28.862822968744982</v>
      </c>
      <c r="F22" s="8" t="s">
        <v>33</v>
      </c>
    </row>
    <row r="23" spans="1:7">
      <c r="B23" s="8" t="s">
        <v>36</v>
      </c>
      <c r="C23" s="8" t="s">
        <v>37</v>
      </c>
      <c r="D23" s="10">
        <v>13.216608332491599</v>
      </c>
      <c r="E23" s="10">
        <v>13.216608332491599</v>
      </c>
      <c r="F23" s="8" t="s">
        <v>33</v>
      </c>
    </row>
    <row r="24" spans="1:7" ht="17" thickBot="1">
      <c r="B24" s="6" t="s">
        <v>38</v>
      </c>
      <c r="C24" s="6" t="s">
        <v>39</v>
      </c>
      <c r="D24" s="9">
        <v>6.360973609165768</v>
      </c>
      <c r="E24" s="9">
        <v>6.360973609165768</v>
      </c>
      <c r="F24" s="6" t="s">
        <v>33</v>
      </c>
    </row>
    <row r="27" spans="1:7" ht="17" thickBot="1">
      <c r="A27" t="s">
        <v>24</v>
      </c>
    </row>
    <row r="28" spans="1:7" ht="17" thickBot="1">
      <c r="B28" s="7" t="s">
        <v>18</v>
      </c>
      <c r="C28" s="7" t="s">
        <v>19</v>
      </c>
      <c r="D28" s="7" t="s">
        <v>25</v>
      </c>
      <c r="E28" s="7" t="s">
        <v>26</v>
      </c>
      <c r="F28" s="7" t="s">
        <v>27</v>
      </c>
      <c r="G28" s="7" t="s">
        <v>28</v>
      </c>
    </row>
    <row r="29" spans="1:7" ht="17" thickBot="1">
      <c r="B29" s="6" t="s">
        <v>40</v>
      </c>
      <c r="C29" s="6" t="s">
        <v>41</v>
      </c>
      <c r="D29" s="9">
        <v>125.00000015850962</v>
      </c>
      <c r="E29" s="6" t="s">
        <v>64</v>
      </c>
      <c r="F29" s="6" t="s">
        <v>42</v>
      </c>
      <c r="G2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26B8-7B86-AB46-8418-73D3D4D8EF86}">
  <dimension ref="A1:E17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5.33203125" bestFit="1" customWidth="1"/>
    <col min="3" max="3" width="16.33203125" bestFit="1" customWidth="1"/>
    <col min="4" max="5" width="12.1640625" bestFit="1" customWidth="1"/>
  </cols>
  <sheetData>
    <row r="1" spans="1:5">
      <c r="A1" s="5" t="s">
        <v>43</v>
      </c>
    </row>
    <row r="2" spans="1:5">
      <c r="A2" s="5" t="s">
        <v>57</v>
      </c>
    </row>
    <row r="3" spans="1:5">
      <c r="A3" s="5" t="s">
        <v>60</v>
      </c>
    </row>
    <row r="6" spans="1:5" ht="17" thickBot="1">
      <c r="A6" t="s">
        <v>22</v>
      </c>
    </row>
    <row r="7" spans="1:5">
      <c r="B7" s="11"/>
      <c r="C7" s="11"/>
      <c r="D7" s="11" t="s">
        <v>44</v>
      </c>
      <c r="E7" s="11" t="s">
        <v>46</v>
      </c>
    </row>
    <row r="8" spans="1:5" ht="17" thickBot="1">
      <c r="B8" s="12" t="s">
        <v>18</v>
      </c>
      <c r="C8" s="12" t="s">
        <v>19</v>
      </c>
      <c r="D8" s="12" t="s">
        <v>45</v>
      </c>
      <c r="E8" s="12" t="s">
        <v>47</v>
      </c>
    </row>
    <row r="9" spans="1:5">
      <c r="B9" s="8" t="s">
        <v>31</v>
      </c>
      <c r="C9" s="8" t="s">
        <v>32</v>
      </c>
      <c r="D9" s="8">
        <v>76.559595248107271</v>
      </c>
      <c r="E9" s="8">
        <v>0</v>
      </c>
    </row>
    <row r="10" spans="1:5">
      <c r="B10" s="8" t="s">
        <v>34</v>
      </c>
      <c r="C10" s="8" t="s">
        <v>35</v>
      </c>
      <c r="D10" s="8">
        <v>28.862822968744982</v>
      </c>
      <c r="E10" s="8">
        <v>0</v>
      </c>
    </row>
    <row r="11" spans="1:5">
      <c r="B11" s="8" t="s">
        <v>36</v>
      </c>
      <c r="C11" s="8" t="s">
        <v>37</v>
      </c>
      <c r="D11" s="8">
        <v>13.216608332491599</v>
      </c>
      <c r="E11" s="8">
        <v>0</v>
      </c>
    </row>
    <row r="12" spans="1:5" ht="17" thickBot="1">
      <c r="B12" s="6" t="s">
        <v>38</v>
      </c>
      <c r="C12" s="6" t="s">
        <v>39</v>
      </c>
      <c r="D12" s="6">
        <v>6.360973609165768</v>
      </c>
      <c r="E12" s="6">
        <v>0</v>
      </c>
    </row>
    <row r="14" spans="1:5" ht="17" thickBot="1">
      <c r="A14" t="s">
        <v>24</v>
      </c>
    </row>
    <row r="15" spans="1:5">
      <c r="B15" s="11"/>
      <c r="C15" s="11"/>
      <c r="D15" s="11" t="s">
        <v>44</v>
      </c>
      <c r="E15" s="11" t="s">
        <v>48</v>
      </c>
    </row>
    <row r="16" spans="1:5" ht="17" thickBot="1">
      <c r="B16" s="12" t="s">
        <v>18</v>
      </c>
      <c r="C16" s="12" t="s">
        <v>19</v>
      </c>
      <c r="D16" s="12" t="s">
        <v>45</v>
      </c>
      <c r="E16" s="12" t="s">
        <v>49</v>
      </c>
    </row>
    <row r="17" spans="2:5" ht="17" thickBot="1">
      <c r="B17" s="6" t="s">
        <v>40</v>
      </c>
      <c r="C17" s="6" t="s">
        <v>41</v>
      </c>
      <c r="D17" s="6">
        <v>125.00000015850962</v>
      </c>
      <c r="E17" s="6">
        <v>5.1535511109852132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9645-1097-4B44-A1FF-3C67755847B2}">
  <dimension ref="A1:J16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1640625" bestFit="1" customWidth="1"/>
    <col min="3" max="3" width="17.83203125" bestFit="1" customWidth="1"/>
    <col min="4" max="4" width="10.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9" bestFit="1" customWidth="1"/>
    <col min="10" max="10" width="11.5" bestFit="1" customWidth="1"/>
  </cols>
  <sheetData>
    <row r="1" spans="1:10">
      <c r="A1" s="5" t="s">
        <v>50</v>
      </c>
    </row>
    <row r="2" spans="1:10">
      <c r="A2" s="5" t="s">
        <v>57</v>
      </c>
    </row>
    <row r="3" spans="1:10">
      <c r="A3" s="5" t="s">
        <v>60</v>
      </c>
    </row>
    <row r="5" spans="1:10" ht="17" thickBot="1"/>
    <row r="6" spans="1:10">
      <c r="B6" s="11"/>
      <c r="C6" s="11" t="s">
        <v>51</v>
      </c>
      <c r="D6" s="11"/>
    </row>
    <row r="7" spans="1:10" ht="17" thickBot="1">
      <c r="B7" s="12" t="s">
        <v>18</v>
      </c>
      <c r="C7" s="12" t="s">
        <v>19</v>
      </c>
      <c r="D7" s="12" t="s">
        <v>45</v>
      </c>
    </row>
    <row r="8" spans="1:10" ht="17" thickBot="1">
      <c r="B8" s="6" t="s">
        <v>29</v>
      </c>
      <c r="C8" s="6" t="s">
        <v>30</v>
      </c>
      <c r="D8" s="9">
        <v>1410.4784213591295</v>
      </c>
    </row>
    <row r="10" spans="1:10" ht="17" thickBot="1"/>
    <row r="11" spans="1:10">
      <c r="B11" s="11"/>
      <c r="C11" s="11" t="s">
        <v>52</v>
      </c>
      <c r="D11" s="11"/>
      <c r="F11" s="11" t="s">
        <v>53</v>
      </c>
      <c r="G11" s="11" t="s">
        <v>51</v>
      </c>
      <c r="I11" s="11" t="s">
        <v>56</v>
      </c>
      <c r="J11" s="11" t="s">
        <v>51</v>
      </c>
    </row>
    <row r="12" spans="1:10" ht="17" thickBot="1">
      <c r="B12" s="12" t="s">
        <v>18</v>
      </c>
      <c r="C12" s="12" t="s">
        <v>19</v>
      </c>
      <c r="D12" s="12" t="s">
        <v>45</v>
      </c>
      <c r="F12" s="12" t="s">
        <v>54</v>
      </c>
      <c r="G12" s="12" t="s">
        <v>55</v>
      </c>
      <c r="I12" s="12" t="s">
        <v>54</v>
      </c>
      <c r="J12" s="12" t="s">
        <v>55</v>
      </c>
    </row>
    <row r="13" spans="1:10">
      <c r="B13" s="8" t="s">
        <v>31</v>
      </c>
      <c r="C13" s="8" t="s">
        <v>32</v>
      </c>
      <c r="D13" s="10">
        <v>76.559595248107271</v>
      </c>
      <c r="F13" s="10">
        <v>0</v>
      </c>
      <c r="G13" s="10">
        <v>85</v>
      </c>
      <c r="I13" s="10">
        <v>250</v>
      </c>
      <c r="J13" s="10">
        <v>18835</v>
      </c>
    </row>
    <row r="14" spans="1:10">
      <c r="B14" s="8" t="s">
        <v>34</v>
      </c>
      <c r="C14" s="8" t="s">
        <v>35</v>
      </c>
      <c r="D14" s="10">
        <v>28.862822968744982</v>
      </c>
      <c r="F14" s="10">
        <v>0</v>
      </c>
      <c r="G14" s="10">
        <v>110</v>
      </c>
      <c r="I14" s="10">
        <v>398.5</v>
      </c>
      <c r="J14" s="10">
        <v>20035</v>
      </c>
    </row>
    <row r="15" spans="1:10">
      <c r="B15" s="8" t="s">
        <v>36</v>
      </c>
      <c r="C15" s="8" t="s">
        <v>37</v>
      </c>
      <c r="D15" s="10">
        <v>13.216608332491599</v>
      </c>
      <c r="F15" s="10">
        <v>0</v>
      </c>
      <c r="G15" s="10">
        <v>125</v>
      </c>
      <c r="I15" s="10">
        <v>597</v>
      </c>
      <c r="J15" s="10">
        <v>21020</v>
      </c>
    </row>
    <row r="16" spans="1:10" ht="17" thickBot="1">
      <c r="B16" s="6" t="s">
        <v>38</v>
      </c>
      <c r="C16" s="6" t="s">
        <v>39</v>
      </c>
      <c r="D16" s="9">
        <v>6.360973609165768</v>
      </c>
      <c r="F16" s="9"/>
      <c r="G16" s="9"/>
      <c r="I16" s="9"/>
      <c r="J1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E1D4-C08C-264E-B9E8-F6C4A6F59434}">
  <dimension ref="A1:H13"/>
  <sheetViews>
    <sheetView tabSelected="1" workbookViewId="0">
      <selection activeCell="I22" sqref="I22"/>
    </sheetView>
  </sheetViews>
  <sheetFormatPr baseColWidth="10" defaultRowHeight="16"/>
  <cols>
    <col min="1" max="1" width="16" customWidth="1"/>
    <col min="2" max="2" width="16.83203125" customWidth="1"/>
    <col min="3" max="3" width="16.33203125" customWidth="1"/>
    <col min="4" max="5" width="11" bestFit="1" customWidth="1"/>
    <col min="6" max="6" width="15.83203125" customWidth="1"/>
    <col min="8" max="8" width="12.5" bestFit="1" customWidth="1"/>
  </cols>
  <sheetData>
    <row r="1" spans="1:8">
      <c r="A1" s="16" t="s">
        <v>65</v>
      </c>
    </row>
    <row r="2" spans="1:8">
      <c r="A2" s="15" t="s">
        <v>66</v>
      </c>
    </row>
    <row r="3" spans="1: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8">
      <c r="A4" s="1" t="s">
        <v>5</v>
      </c>
      <c r="B4">
        <v>66</v>
      </c>
      <c r="C4">
        <v>77</v>
      </c>
      <c r="D4">
        <v>88</v>
      </c>
      <c r="E4">
        <v>99</v>
      </c>
    </row>
    <row r="5" spans="1:8">
      <c r="A5" s="1" t="s">
        <v>6</v>
      </c>
      <c r="B5">
        <v>0.55000000000000004</v>
      </c>
      <c r="C5">
        <v>0.44</v>
      </c>
      <c r="D5">
        <v>0.33</v>
      </c>
      <c r="E5">
        <v>0.22</v>
      </c>
    </row>
    <row r="6" spans="1:8">
      <c r="A6" s="1"/>
    </row>
    <row r="7" spans="1:8">
      <c r="A7" s="1"/>
      <c r="F7" s="5" t="s">
        <v>9</v>
      </c>
    </row>
    <row r="8" spans="1:8">
      <c r="A8" s="15" t="s">
        <v>7</v>
      </c>
      <c r="F8" t="s">
        <v>8</v>
      </c>
    </row>
    <row r="9" spans="1:8">
      <c r="A9" s="1" t="s">
        <v>67</v>
      </c>
      <c r="B9" s="14">
        <v>76.559595248107271</v>
      </c>
      <c r="C9" s="14">
        <v>28.862822968744982</v>
      </c>
      <c r="D9" s="14">
        <v>13.216608332491599</v>
      </c>
      <c r="E9" s="14">
        <v>6.360973609165768</v>
      </c>
      <c r="F9" s="3">
        <f>SUM(B9:E9)</f>
        <v>125.00000015850962</v>
      </c>
      <c r="G9" s="2" t="s">
        <v>59</v>
      </c>
      <c r="H9" s="4">
        <v>125</v>
      </c>
    </row>
    <row r="11" spans="1:8">
      <c r="A11" s="5" t="s">
        <v>10</v>
      </c>
    </row>
    <row r="12" spans="1:8">
      <c r="A12" s="1" t="s">
        <v>68</v>
      </c>
      <c r="B12" s="3">
        <f>B4*B9^B5</f>
        <v>717.37085991127719</v>
      </c>
      <c r="C12" s="3">
        <f t="shared" ref="C12:D12" si="0">C4*C9^C5</f>
        <v>338.09581858481545</v>
      </c>
      <c r="D12" s="3">
        <f t="shared" si="0"/>
        <v>206.27769924473645</v>
      </c>
      <c r="E12" s="3">
        <f>E4*E9^E5</f>
        <v>148.73404361830035</v>
      </c>
      <c r="F12" s="13">
        <f>SUM(B12:E12)</f>
        <v>1410.4784213591295</v>
      </c>
      <c r="G12" s="3" t="str">
        <f ca="1">_xlfn.FORMULATEXT(F12)</f>
        <v>=SUM(B12:E12)</v>
      </c>
    </row>
    <row r="13" spans="1:8">
      <c r="E13" t="str">
        <f ca="1">_xlfn.FORMULATEXT(E12)</f>
        <v>=E4*E9^E5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DDD3-6A3F-4F46-9591-61F078511F14}">
  <dimension ref="A1:G29"/>
  <sheetViews>
    <sheetView showGridLines="0" workbookViewId="0"/>
  </sheetViews>
  <sheetFormatPr baseColWidth="10" defaultRowHeight="16"/>
  <cols>
    <col min="1" max="1" width="2.33203125" customWidth="1"/>
    <col min="2" max="2" width="5.1640625" bestFit="1" customWidth="1"/>
    <col min="3" max="3" width="21.5" bestFit="1" customWidth="1"/>
    <col min="4" max="4" width="12.83203125" bestFit="1" customWidth="1"/>
    <col min="5" max="5" width="11.33203125" bestFit="1" customWidth="1"/>
    <col min="6" max="6" width="7.33203125" bestFit="1" customWidth="1"/>
    <col min="7" max="7" width="5.5" bestFit="1" customWidth="1"/>
  </cols>
  <sheetData>
    <row r="1" spans="1:5">
      <c r="A1" s="5" t="s">
        <v>11</v>
      </c>
    </row>
    <row r="2" spans="1:5">
      <c r="A2" s="5" t="s">
        <v>70</v>
      </c>
    </row>
    <row r="3" spans="1:5">
      <c r="A3" s="5" t="s">
        <v>71</v>
      </c>
    </row>
    <row r="4" spans="1:5">
      <c r="A4" s="5" t="s">
        <v>12</v>
      </c>
    </row>
    <row r="5" spans="1:5">
      <c r="A5" s="5" t="s">
        <v>13</v>
      </c>
    </row>
    <row r="6" spans="1:5">
      <c r="A6" s="5"/>
      <c r="B6" t="s">
        <v>14</v>
      </c>
    </row>
    <row r="7" spans="1:5">
      <c r="A7" s="5"/>
      <c r="B7" t="s">
        <v>72</v>
      </c>
    </row>
    <row r="8" spans="1:5">
      <c r="A8" s="5"/>
      <c r="B8" t="s">
        <v>73</v>
      </c>
    </row>
    <row r="9" spans="1:5">
      <c r="A9" s="5" t="s">
        <v>15</v>
      </c>
    </row>
    <row r="10" spans="1:5">
      <c r="B10" t="s">
        <v>58</v>
      </c>
    </row>
    <row r="11" spans="1:5">
      <c r="B11" t="s">
        <v>63</v>
      </c>
    </row>
    <row r="12" spans="1:5">
      <c r="B12" t="s">
        <v>16</v>
      </c>
    </row>
    <row r="14" spans="1:5" ht="17" thickBot="1">
      <c r="A14" t="s">
        <v>17</v>
      </c>
    </row>
    <row r="15" spans="1:5" ht="17" thickBot="1">
      <c r="B15" s="17" t="s">
        <v>18</v>
      </c>
      <c r="C15" s="17" t="s">
        <v>19</v>
      </c>
      <c r="D15" s="17" t="s">
        <v>20</v>
      </c>
      <c r="E15" s="17" t="s">
        <v>21</v>
      </c>
    </row>
    <row r="16" spans="1:5" ht="17" thickBot="1">
      <c r="B16" s="6" t="s">
        <v>74</v>
      </c>
      <c r="C16" s="6" t="s">
        <v>75</v>
      </c>
      <c r="D16" s="9">
        <v>1410.4784213591295</v>
      </c>
      <c r="E16" s="9">
        <v>1415.621334555625</v>
      </c>
    </row>
    <row r="19" spans="1:7" ht="17" thickBot="1">
      <c r="A19" t="s">
        <v>22</v>
      </c>
    </row>
    <row r="20" spans="1:7" ht="17" thickBot="1">
      <c r="B20" s="17" t="s">
        <v>18</v>
      </c>
      <c r="C20" s="17" t="s">
        <v>19</v>
      </c>
      <c r="D20" s="17" t="s">
        <v>20</v>
      </c>
      <c r="E20" s="17" t="s">
        <v>21</v>
      </c>
      <c r="F20" s="17" t="s">
        <v>23</v>
      </c>
    </row>
    <row r="21" spans="1:7">
      <c r="B21" s="8" t="s">
        <v>76</v>
      </c>
      <c r="C21" s="8" t="s">
        <v>77</v>
      </c>
      <c r="D21" s="10">
        <v>76.559595248107271</v>
      </c>
      <c r="E21" s="10">
        <v>77.263130800078528</v>
      </c>
      <c r="F21" s="8" t="s">
        <v>33</v>
      </c>
    </row>
    <row r="22" spans="1:7">
      <c r="B22" s="8" t="s">
        <v>78</v>
      </c>
      <c r="C22" s="8" t="s">
        <v>79</v>
      </c>
      <c r="D22" s="10">
        <v>28.862822968744982</v>
      </c>
      <c r="E22" s="10">
        <v>29.075275055513455</v>
      </c>
      <c r="F22" s="8" t="s">
        <v>33</v>
      </c>
    </row>
    <row r="23" spans="1:7">
      <c r="B23" s="8" t="s">
        <v>80</v>
      </c>
      <c r="C23" s="8" t="s">
        <v>81</v>
      </c>
      <c r="D23" s="10">
        <v>13.216608332491599</v>
      </c>
      <c r="E23" s="10">
        <v>13.28567036916</v>
      </c>
      <c r="F23" s="8" t="s">
        <v>33</v>
      </c>
    </row>
    <row r="24" spans="1:7" ht="17" thickBot="1">
      <c r="B24" s="6" t="s">
        <v>82</v>
      </c>
      <c r="C24" s="6" t="s">
        <v>83</v>
      </c>
      <c r="D24" s="9">
        <v>6.360973609165768</v>
      </c>
      <c r="E24" s="9">
        <v>6.3759237770573227</v>
      </c>
      <c r="F24" s="6" t="s">
        <v>33</v>
      </c>
    </row>
    <row r="27" spans="1:7" ht="17" thickBot="1">
      <c r="A27" t="s">
        <v>24</v>
      </c>
    </row>
    <row r="28" spans="1:7" ht="17" thickBot="1">
      <c r="B28" s="17" t="s">
        <v>18</v>
      </c>
      <c r="C28" s="17" t="s">
        <v>19</v>
      </c>
      <c r="D28" s="17" t="s">
        <v>25</v>
      </c>
      <c r="E28" s="17" t="s">
        <v>26</v>
      </c>
      <c r="F28" s="17" t="s">
        <v>27</v>
      </c>
      <c r="G28" s="17" t="s">
        <v>28</v>
      </c>
    </row>
    <row r="29" spans="1:7" ht="17" thickBot="1">
      <c r="B29" s="6" t="s">
        <v>84</v>
      </c>
      <c r="C29" s="6" t="s">
        <v>85</v>
      </c>
      <c r="D29" s="9">
        <v>126.00000000180931</v>
      </c>
      <c r="E29" s="6" t="s">
        <v>86</v>
      </c>
      <c r="F29" s="6" t="s">
        <v>42</v>
      </c>
      <c r="G29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280C-AFDB-A848-B60F-6B663E8D9706}">
  <dimension ref="A1:H14"/>
  <sheetViews>
    <sheetView workbookViewId="0">
      <selection activeCell="F18" sqref="F18"/>
    </sheetView>
  </sheetViews>
  <sheetFormatPr baseColWidth="10" defaultRowHeight="16"/>
  <cols>
    <col min="1" max="1" width="16" customWidth="1"/>
    <col min="2" max="2" width="16.83203125" customWidth="1"/>
    <col min="3" max="3" width="16.33203125" customWidth="1"/>
    <col min="4" max="5" width="11" bestFit="1" customWidth="1"/>
    <col min="6" max="6" width="15.83203125" customWidth="1"/>
    <col min="8" max="8" width="12.5" bestFit="1" customWidth="1"/>
  </cols>
  <sheetData>
    <row r="1" spans="1:8">
      <c r="A1" s="16" t="s">
        <v>65</v>
      </c>
    </row>
    <row r="2" spans="1:8">
      <c r="A2" s="15" t="s">
        <v>66</v>
      </c>
    </row>
    <row r="3" spans="1: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8">
      <c r="A4" s="1" t="s">
        <v>5</v>
      </c>
      <c r="B4">
        <v>66</v>
      </c>
      <c r="C4">
        <v>77</v>
      </c>
      <c r="D4">
        <v>88</v>
      </c>
      <c r="E4">
        <v>99</v>
      </c>
    </row>
    <row r="5" spans="1:8">
      <c r="A5" s="1" t="s">
        <v>6</v>
      </c>
      <c r="B5">
        <v>0.55000000000000004</v>
      </c>
      <c r="C5">
        <v>0.44</v>
      </c>
      <c r="D5">
        <v>0.33</v>
      </c>
      <c r="E5">
        <v>0.22</v>
      </c>
    </row>
    <row r="6" spans="1:8">
      <c r="A6" s="1"/>
    </row>
    <row r="7" spans="1:8">
      <c r="A7" s="1"/>
      <c r="F7" s="5" t="s">
        <v>9</v>
      </c>
    </row>
    <row r="8" spans="1:8">
      <c r="A8" s="15" t="s">
        <v>7</v>
      </c>
      <c r="F8" t="s">
        <v>8</v>
      </c>
    </row>
    <row r="9" spans="1:8">
      <c r="A9" s="1" t="s">
        <v>67</v>
      </c>
      <c r="B9" s="14">
        <v>77.263130800078528</v>
      </c>
      <c r="C9" s="14">
        <v>29.075275055513455</v>
      </c>
      <c r="D9" s="14">
        <v>13.28567036916</v>
      </c>
      <c r="E9" s="14">
        <v>6.3759237770573227</v>
      </c>
      <c r="F9" s="3">
        <f>SUM(B9:E9)</f>
        <v>126.00000000180931</v>
      </c>
      <c r="G9" s="2" t="s">
        <v>59</v>
      </c>
      <c r="H9" s="4">
        <v>126</v>
      </c>
    </row>
    <row r="11" spans="1:8">
      <c r="A11" s="5" t="s">
        <v>10</v>
      </c>
    </row>
    <row r="12" spans="1:8">
      <c r="A12" s="1" t="s">
        <v>68</v>
      </c>
      <c r="B12" s="3">
        <f>B4*B9^B5</f>
        <v>720.98910459835815</v>
      </c>
      <c r="C12" s="3">
        <f t="shared" ref="C12:D12" si="0">C4*C9^C5</f>
        <v>339.18857176617092</v>
      </c>
      <c r="D12" s="3">
        <f t="shared" si="0"/>
        <v>206.63277979610936</v>
      </c>
      <c r="E12" s="3">
        <f>E4*E9^E5</f>
        <v>148.81087839498645</v>
      </c>
      <c r="F12" s="13">
        <f>SUM(B12:E12)</f>
        <v>1415.621334555625</v>
      </c>
      <c r="G12" s="3" t="str">
        <f ca="1">_xlfn.FORMULATEXT(F12)</f>
        <v>=SUM(B12:E12)</v>
      </c>
    </row>
    <row r="13" spans="1:8">
      <c r="E13" t="str">
        <f ca="1">_xlfn.FORMULATEXT(E12)</f>
        <v>=E4*E9^E5</v>
      </c>
    </row>
    <row r="14" spans="1:8">
      <c r="E14" s="5" t="s">
        <v>69</v>
      </c>
      <c r="F14" s="18">
        <f>F12-Sheet1!F12</f>
        <v>5.1429131964955559</v>
      </c>
      <c r="G14" s="3" t="str">
        <f ca="1">_xlfn.FORMULATEXT(F14)</f>
        <v>=F12-Sheet1!F12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Limits Report 1</vt:lpstr>
      <vt:lpstr>Sheet1</vt:lpstr>
      <vt:lpstr>Answer Report 2</vt:lpstr>
      <vt:lpstr>Marginal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2021-11-15T06:38:54Z</dcterms:created>
  <dcterms:modified xsi:type="dcterms:W3CDTF">2021-11-15T21:32:08Z</dcterms:modified>
</cp:coreProperties>
</file>