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ulr/Downloads/"/>
    </mc:Choice>
  </mc:AlternateContent>
  <xr:revisionPtr revIDLastSave="0" documentId="13_ncr:1_{D345C38C-71B1-404B-81FF-596C537D7A48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Answer Report 1" sheetId="4" r:id="rId1"/>
    <sheet name="Population Report 1" sheetId="5" r:id="rId2"/>
    <sheet name="Sheet1" sheetId="1" r:id="rId3"/>
  </sheets>
  <definedNames>
    <definedName name="solver_adj" localSheetId="2" hidden="1">Sheet1!$H$20:$H$31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itr" localSheetId="2" hidden="1">2147483647</definedName>
    <definedName name="solver_lhs1" localSheetId="2" hidden="1">Sheet1!$H$20:$H$31</definedName>
    <definedName name="solver_lhs2" localSheetId="2" hidden="1">Sheet1!$H$20:$H$31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opt" localSheetId="2" hidden="1">Sheet1!$J$32</definedName>
    <definedName name="solver_pre" localSheetId="2" hidden="1">0.000001</definedName>
    <definedName name="solver_rbv" localSheetId="2" hidden="1">1</definedName>
    <definedName name="solver_rel1" localSheetId="2" hidden="1">6</definedName>
    <definedName name="solver_rel2" localSheetId="2" hidden="1">6</definedName>
    <definedName name="solver_rhs1" localSheetId="2" hidden="1">"alldifferent"</definedName>
    <definedName name="solver_rhs2" localSheetId="2" hidden="1">"alldifferent"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J31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20" i="1"/>
  <c r="J20" i="1" s="1"/>
  <c r="K20" i="1"/>
  <c r="K32" i="1"/>
  <c r="J32" i="1" l="1"/>
  <c r="A3" i="1" a="1"/>
  <c r="A14" i="1" s="1"/>
  <c r="A4" i="1" l="1"/>
  <c r="A5" i="1"/>
  <c r="A3" i="1"/>
  <c r="A6" i="1"/>
  <c r="A7" i="1"/>
  <c r="A8" i="1"/>
  <c r="A9" i="1"/>
  <c r="A10" i="1"/>
  <c r="A11" i="1"/>
  <c r="A12" i="1"/>
  <c r="A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Cliff Ragsdale</author>
  </authors>
  <commentList>
    <comment ref="H20" authorId="0" shapeId="0" xr:uid="{F2B797A5-71C3-8A41-8F1A-E58E59B81EA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Variable Cell</t>
        </r>
      </text>
    </comment>
    <comment ref="H21" authorId="0" shapeId="0" xr:uid="{E6503B57-26AA-F64F-825E-F157C212CCD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Variable Cell</t>
        </r>
      </text>
    </comment>
    <comment ref="H22" authorId="0" shapeId="0" xr:uid="{6C77E40B-8608-4442-99EB-7D2737F0FA8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Variable Cell</t>
        </r>
      </text>
    </comment>
    <comment ref="H23" authorId="0" shapeId="0" xr:uid="{5ECD9288-987C-2140-902D-97A122CC0CB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Variable Cell</t>
        </r>
      </text>
    </comment>
    <comment ref="H24" authorId="0" shapeId="0" xr:uid="{D637AE76-D1CD-B44C-857E-6BE102A2282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Variable Cell</t>
        </r>
      </text>
    </comment>
    <comment ref="H25" authorId="0" shapeId="0" xr:uid="{4CF5C515-18ED-664D-8ADC-CF22D381DD5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Variable Cell</t>
        </r>
      </text>
    </comment>
    <comment ref="H26" authorId="0" shapeId="0" xr:uid="{1B0E621D-CB21-2941-94FA-4D803D6CDAA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Variable Cell</t>
        </r>
      </text>
    </comment>
    <comment ref="H27" authorId="0" shapeId="0" xr:uid="{AB15C0BA-91BC-1340-AA77-76BEDAEF556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Variable Cell</t>
        </r>
      </text>
    </comment>
    <comment ref="H28" authorId="0" shapeId="0" xr:uid="{A81245D5-6356-D948-ADDC-F93545A8460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Variable Cell</t>
        </r>
      </text>
    </comment>
    <comment ref="H29" authorId="0" shapeId="0" xr:uid="{F5872F3A-6926-384C-AE8A-14280B83DF8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Variable Cell</t>
        </r>
      </text>
    </comment>
    <comment ref="H30" authorId="0" shapeId="0" xr:uid="{313B9C26-7C8E-BD47-8BBA-8B5F0776694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Variable Cell</t>
        </r>
      </text>
    </comment>
    <comment ref="H31" authorId="0" shapeId="0" xr:uid="{3732D63C-CA81-8549-9182-FD62C8A356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Variable Cell</t>
        </r>
      </text>
    </comment>
    <comment ref="J32" authorId="1" shapeId="0" xr:uid="{78ECEA3C-CA1F-E24C-A614-B2D982EFCBCA}">
      <text>
        <r>
          <rPr>
            <b/>
            <sz val="8"/>
            <color rgb="FF000000"/>
            <rFont val="Tahoma"/>
            <family val="2"/>
          </rPr>
          <t>Objective cell</t>
        </r>
      </text>
    </comment>
  </commentList>
</comments>
</file>

<file path=xl/sharedStrings.xml><?xml version="1.0" encoding="utf-8"?>
<sst xmlns="http://schemas.openxmlformats.org/spreadsheetml/2006/main" count="123" uniqueCount="63">
  <si>
    <t xml:space="preserve">Amsterdam </t>
  </si>
  <si>
    <t>Athens</t>
  </si>
  <si>
    <t>Berlin</t>
  </si>
  <si>
    <t>Brussels</t>
  </si>
  <si>
    <t>Copenhagen</t>
  </si>
  <si>
    <t>Dublin</t>
  </si>
  <si>
    <t>Lisbon</t>
  </si>
  <si>
    <t>London</t>
  </si>
  <si>
    <t>Luxembourgh</t>
  </si>
  <si>
    <t>Madrid</t>
  </si>
  <si>
    <t>Paris</t>
  </si>
  <si>
    <t>Rome</t>
  </si>
  <si>
    <t>From</t>
  </si>
  <si>
    <t>To</t>
  </si>
  <si>
    <t>Distance</t>
  </si>
  <si>
    <t xml:space="preserve">Tour Length </t>
  </si>
  <si>
    <t>ID</t>
  </si>
  <si>
    <t>Microsoft Excel 16.55 Answer Report</t>
  </si>
  <si>
    <t>Worksheet: [9.3 Planning a Tour Data.xlsx]Sheet1</t>
  </si>
  <si>
    <t>Result: Solver cannot improve the current solution.  All constraints are satisfied.</t>
  </si>
  <si>
    <t>Solver Engine</t>
  </si>
  <si>
    <t>Engine: Evolutionary</t>
  </si>
  <si>
    <t>Solver Options</t>
  </si>
  <si>
    <t>Max Time Unlimited, Iterations Unlimited, Precision 0.000001, Use Automatic Scaling</t>
  </si>
  <si>
    <t>Convergence 0.0001, Population Size 100, Random Seed 0, Mutation Rate 0.075, Time w/o Improve 30 sec,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</si>
  <si>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</si>
  <si>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</si>
  <si>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</si>
  <si>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</si>
  <si>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</si>
  <si>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</si>
  <si>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</si>
  <si>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</si>
  <si>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</si>
  <si>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</si>
  <si>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$J$32</t>
  </si>
  <si>
    <t>Tour Length  Distance</t>
  </si>
  <si>
    <t>$H$20</t>
  </si>
  <si>
    <t>$H$21</t>
  </si>
  <si>
    <t>$H$22</t>
  </si>
  <si>
    <t>$H$23</t>
  </si>
  <si>
    <t>$H$24</t>
  </si>
  <si>
    <t>$H$25</t>
  </si>
  <si>
    <t>$H$26</t>
  </si>
  <si>
    <t>$H$27</t>
  </si>
  <si>
    <t>$H$28</t>
  </si>
  <si>
    <t>$H$29</t>
  </si>
  <si>
    <t>$H$30</t>
  </si>
  <si>
    <t>$H$31</t>
  </si>
  <si>
    <t>$H$20:$H$31=AllDiff</t>
  </si>
  <si>
    <t>AllDiff</t>
  </si>
  <si>
    <t>Microsoft Excel 16.55 Population Report</t>
  </si>
  <si>
    <t>Best</t>
  </si>
  <si>
    <t>Value</t>
  </si>
  <si>
    <t>Mean</t>
  </si>
  <si>
    <t>Standard</t>
  </si>
  <si>
    <t>Deviation</t>
  </si>
  <si>
    <t>Maximum</t>
  </si>
  <si>
    <t>Minimum</t>
  </si>
  <si>
    <t>Report Created: 2021/11/22 11:01:07 AM</t>
  </si>
  <si>
    <t>Solution Time: 58261.94 Seconds.</t>
  </si>
  <si>
    <t>Iterations: 0 Subproblems: 8236</t>
  </si>
  <si>
    <t>Report Created: 2021/11/22 11:01:08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</si>
</sst>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b/>
      <sz val="10"/>
      <color indexed="12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8"/>
      <color rgb="FF000000"/>
      <name val="Tahoma"/>
      <family val="2"/>
    </font>
    <font>
      <b/>
      <sz val="10"/>
      <color rgb="FF000000"/>
      <name val="Arial"/>
      <family val="2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right"/>
    </xf>
    <xf numFmtId="2" fontId="4" fillId="3" borderId="5" xfId="0" applyNumberFormat="1" applyFont="1" applyFill="1" applyBorder="1" applyAlignment="1">
      <alignment horizontal="center"/>
    </xf>
    <xf numFmtId="0" fontId="8" fillId="0" borderId="0" xfId="0" applyFont="1" applyAlignment="1"/>
    <xf numFmtId="0" fontId="0" fillId="0" borderId="9" xfId="0" applyFill="1" applyBorder="1" applyAlignment="1"/>
    <xf numFmtId="0" fontId="0" fillId="0" borderId="10" xfId="0" applyFill="1" applyBorder="1" applyAlignment="1"/>
    <xf numFmtId="2" fontId="0" fillId="0" borderId="9" xfId="0" applyNumberFormat="1" applyFill="1" applyBorder="1" applyAlignment="1"/>
    <xf numFmtId="0" fontId="0" fillId="0" borderId="10" xfId="0" applyNumberFormat="1" applyFill="1" applyBorder="1" applyAlignment="1"/>
    <xf numFmtId="0" fontId="0" fillId="0" borderId="9" xfId="0" applyNumberFormat="1" applyFill="1" applyBorder="1" applyAlignment="1"/>
    <xf numFmtId="0" fontId="9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Continuous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85A8-CCB4-8643-8B02-4BB63B501211}">
  <dimension ref="A1:G37"/>
  <sheetViews>
    <sheetView showGridLines="0" workbookViewId="0"/>
  </sheetViews>
  <sheetFormatPr baseColWidth="10" defaultRowHeight="13" x14ac:dyDescent="0.15"/>
  <cols>
    <col min="1" max="1" width="2.33203125" customWidth="1"/>
    <col min="2" max="2" width="17.5" bestFit="1" customWidth="1"/>
    <col min="3" max="3" width="18.5" bestFit="1" customWidth="1"/>
    <col min="4" max="4" width="12.83203125" bestFit="1" customWidth="1"/>
    <col min="5" max="5" width="10.33203125" bestFit="1" customWidth="1"/>
    <col min="6" max="6" width="6.83203125" bestFit="1" customWidth="1"/>
  </cols>
  <sheetData>
    <row r="1" spans="1:5" x14ac:dyDescent="0.15">
      <c r="A1" s="11" t="s">
        <v>17</v>
      </c>
    </row>
    <row r="2" spans="1:5" x14ac:dyDescent="0.15">
      <c r="A2" s="11" t="s">
        <v>18</v>
      </c>
    </row>
    <row r="3" spans="1:5" x14ac:dyDescent="0.15">
      <c r="A3" s="11" t="s">
        <v>59</v>
      </c>
    </row>
    <row r="4" spans="1:5" x14ac:dyDescent="0.15">
      <c r="A4" s="11" t="s">
        <v>19</v>
      </c>
    </row>
    <row r="5" spans="1:5" x14ac:dyDescent="0.15">
      <c r="A5" s="11" t="s">
        <v>20</v>
      </c>
    </row>
    <row r="6" spans="1:5" x14ac:dyDescent="0.15">
      <c r="A6" s="11"/>
      <c r="B6" t="s">
        <v>21</v>
      </c>
    </row>
    <row r="7" spans="1:5" x14ac:dyDescent="0.15">
      <c r="A7" s="11"/>
      <c r="B7" t="s">
        <v>60</v>
      </c>
    </row>
    <row r="8" spans="1:5" x14ac:dyDescent="0.15">
      <c r="A8" s="11"/>
      <c r="B8" t="s">
        <v>61</v>
      </c>
    </row>
    <row r="9" spans="1:5" x14ac:dyDescent="0.15">
      <c r="A9" s="11" t="s">
        <v>22</v>
      </c>
    </row>
    <row r="10" spans="1:5" x14ac:dyDescent="0.15">
      <c r="B10" t="s">
        <v>23</v>
      </c>
    </row>
    <row r="11" spans="1:5" x14ac:dyDescent="0.15">
      <c r="B11" t="s">
        <v>24</v>
      </c>
    </row>
    <row r="12" spans="1:5" x14ac:dyDescent="0.15">
      <c r="B12" t="s">
        <v>25</v>
      </c>
    </row>
    <row r="14" spans="1:5" ht="14" thickBot="1" x14ac:dyDescent="0.2">
      <c r="A14" t="s">
        <v>26</v>
      </c>
    </row>
    <row r="15" spans="1:5" ht="14" thickBot="1" x14ac:dyDescent="0.2">
      <c r="B15" s="17" t="s">
        <v>27</v>
      </c>
      <c r="C15" s="17" t="s">
        <v>28</v>
      </c>
      <c r="D15" s="17" t="s">
        <v>29</v>
      </c>
      <c r="E15" s="17" t="s">
        <v>30</v>
      </c>
    </row>
    <row r="16" spans="1:5" ht="14" thickBot="1" x14ac:dyDescent="0.2">
      <c r="B16" s="12" t="s">
        <v>35</v>
      </c>
      <c r="C16" s="12" t="s">
        <v>36</v>
      </c>
      <c r="D16" s="14">
        <v>9498</v>
      </c>
      <c r="E16" s="14">
        <v>8822</v>
      </c>
    </row>
    <row r="19" spans="1:6" ht="14" thickBot="1" x14ac:dyDescent="0.2">
      <c r="A19" t="s">
        <v>31</v>
      </c>
    </row>
    <row r="20" spans="1:6" ht="14" thickBot="1" x14ac:dyDescent="0.2">
      <c r="B20" s="17" t="s">
        <v>27</v>
      </c>
      <c r="C20" s="17" t="s">
        <v>28</v>
      </c>
      <c r="D20" s="17" t="s">
        <v>29</v>
      </c>
      <c r="E20" s="17" t="s">
        <v>30</v>
      </c>
      <c r="F20" s="17" t="s">
        <v>32</v>
      </c>
    </row>
    <row r="21" spans="1:6" x14ac:dyDescent="0.15">
      <c r="B21" s="13" t="s">
        <v>37</v>
      </c>
      <c r="C21" s="13" t="s">
        <v>12</v>
      </c>
      <c r="D21" s="15">
        <v>7</v>
      </c>
      <c r="E21" s="15">
        <v>1</v>
      </c>
      <c r="F21" s="13" t="s">
        <v>50</v>
      </c>
    </row>
    <row r="22" spans="1:6" x14ac:dyDescent="0.15">
      <c r="B22" s="13" t="s">
        <v>38</v>
      </c>
      <c r="C22" s="13" t="s">
        <v>12</v>
      </c>
      <c r="D22" s="15">
        <v>10</v>
      </c>
      <c r="E22" s="15">
        <v>4</v>
      </c>
      <c r="F22" s="13" t="s">
        <v>50</v>
      </c>
    </row>
    <row r="23" spans="1:6" x14ac:dyDescent="0.15">
      <c r="B23" s="13" t="s">
        <v>39</v>
      </c>
      <c r="C23" s="13" t="s">
        <v>12</v>
      </c>
      <c r="D23" s="15">
        <v>6</v>
      </c>
      <c r="E23" s="15">
        <v>9</v>
      </c>
      <c r="F23" s="13" t="s">
        <v>50</v>
      </c>
    </row>
    <row r="24" spans="1:6" x14ac:dyDescent="0.15">
      <c r="B24" s="13" t="s">
        <v>40</v>
      </c>
      <c r="C24" s="13" t="s">
        <v>12</v>
      </c>
      <c r="D24" s="15">
        <v>8</v>
      </c>
      <c r="E24" s="15">
        <v>11</v>
      </c>
      <c r="F24" s="13" t="s">
        <v>50</v>
      </c>
    </row>
    <row r="25" spans="1:6" x14ac:dyDescent="0.15">
      <c r="B25" s="13" t="s">
        <v>41</v>
      </c>
      <c r="C25" s="13" t="s">
        <v>12</v>
      </c>
      <c r="D25" s="15">
        <v>11</v>
      </c>
      <c r="E25" s="15">
        <v>8</v>
      </c>
      <c r="F25" s="13" t="s">
        <v>50</v>
      </c>
    </row>
    <row r="26" spans="1:6" x14ac:dyDescent="0.15">
      <c r="B26" s="13" t="s">
        <v>42</v>
      </c>
      <c r="C26" s="13" t="s">
        <v>12</v>
      </c>
      <c r="D26" s="15">
        <v>9</v>
      </c>
      <c r="E26" s="15">
        <v>6</v>
      </c>
      <c r="F26" s="13" t="s">
        <v>50</v>
      </c>
    </row>
    <row r="27" spans="1:6" x14ac:dyDescent="0.15">
      <c r="B27" s="13" t="s">
        <v>43</v>
      </c>
      <c r="C27" s="13" t="s">
        <v>12</v>
      </c>
      <c r="D27" s="15">
        <v>4</v>
      </c>
      <c r="E27" s="15">
        <v>7</v>
      </c>
      <c r="F27" s="13" t="s">
        <v>50</v>
      </c>
    </row>
    <row r="28" spans="1:6" x14ac:dyDescent="0.15">
      <c r="B28" s="13" t="s">
        <v>44</v>
      </c>
      <c r="C28" s="13" t="s">
        <v>12</v>
      </c>
      <c r="D28" s="15">
        <v>1</v>
      </c>
      <c r="E28" s="15">
        <v>10</v>
      </c>
      <c r="F28" s="13" t="s">
        <v>50</v>
      </c>
    </row>
    <row r="29" spans="1:6" x14ac:dyDescent="0.15">
      <c r="B29" s="13" t="s">
        <v>45</v>
      </c>
      <c r="C29" s="13" t="s">
        <v>12</v>
      </c>
      <c r="D29" s="15">
        <v>3</v>
      </c>
      <c r="E29" s="15">
        <v>12</v>
      </c>
      <c r="F29" s="13" t="s">
        <v>50</v>
      </c>
    </row>
    <row r="30" spans="1:6" x14ac:dyDescent="0.15">
      <c r="B30" s="13" t="s">
        <v>46</v>
      </c>
      <c r="C30" s="13" t="s">
        <v>12</v>
      </c>
      <c r="D30" s="15">
        <v>5</v>
      </c>
      <c r="E30" s="15">
        <v>2</v>
      </c>
      <c r="F30" s="13" t="s">
        <v>50</v>
      </c>
    </row>
    <row r="31" spans="1:6" x14ac:dyDescent="0.15">
      <c r="B31" s="13" t="s">
        <v>47</v>
      </c>
      <c r="C31" s="13" t="s">
        <v>12</v>
      </c>
      <c r="D31" s="15">
        <v>2</v>
      </c>
      <c r="E31" s="15">
        <v>3</v>
      </c>
      <c r="F31" s="13" t="s">
        <v>50</v>
      </c>
    </row>
    <row r="32" spans="1:6" ht="14" thickBot="1" x14ac:dyDescent="0.2">
      <c r="B32" s="12" t="s">
        <v>48</v>
      </c>
      <c r="C32" s="12" t="s">
        <v>12</v>
      </c>
      <c r="D32" s="16">
        <v>12</v>
      </c>
      <c r="E32" s="16">
        <v>5</v>
      </c>
      <c r="F32" s="12" t="s">
        <v>50</v>
      </c>
    </row>
    <row r="35" spans="1:7" ht="14" thickBot="1" x14ac:dyDescent="0.2">
      <c r="A35" t="s">
        <v>33</v>
      </c>
    </row>
    <row r="36" spans="1:7" ht="14" thickBot="1" x14ac:dyDescent="0.2">
      <c r="B36" s="18" t="s">
        <v>34</v>
      </c>
      <c r="C36" s="18"/>
      <c r="D36" s="18"/>
      <c r="E36" s="18"/>
      <c r="F36" s="18"/>
      <c r="G36" s="18"/>
    </row>
    <row r="37" spans="1:7" ht="14" thickBot="1" x14ac:dyDescent="0.2">
      <c r="B37" s="12" t="s">
        <v>49</v>
      </c>
      <c r="C37" s="12"/>
      <c r="D37" s="12"/>
      <c r="E37" s="12"/>
      <c r="F37" s="12"/>
      <c r="G3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1B29-8D6C-EB46-8BBC-915A78D8CF30}">
  <dimension ref="A1:H23"/>
  <sheetViews>
    <sheetView showGridLines="0" workbookViewId="0">
      <selection sqref="A1:A3"/>
    </sheetView>
  </sheetViews>
  <sheetFormatPr baseColWidth="10" defaultRowHeight="13" x14ac:dyDescent="0.15"/>
  <cols>
    <col min="1" max="1" width="2.33203125" customWidth="1"/>
    <col min="2" max="2" width="6.33203125" bestFit="1" customWidth="1"/>
    <col min="3" max="5" width="5.83203125" bestFit="1" customWidth="1"/>
    <col min="6" max="6" width="12.1640625" bestFit="1" customWidth="1"/>
    <col min="7" max="7" width="9" bestFit="1" customWidth="1"/>
    <col min="8" max="8" width="8.5" bestFit="1" customWidth="1"/>
  </cols>
  <sheetData>
    <row r="1" spans="1:8" x14ac:dyDescent="0.15">
      <c r="A1" s="11" t="s">
        <v>51</v>
      </c>
    </row>
    <row r="2" spans="1:8" x14ac:dyDescent="0.15">
      <c r="A2" s="11" t="s">
        <v>18</v>
      </c>
    </row>
    <row r="3" spans="1:8" x14ac:dyDescent="0.15">
      <c r="A3" s="11" t="s">
        <v>62</v>
      </c>
    </row>
    <row r="6" spans="1:8" ht="14" thickBot="1" x14ac:dyDescent="0.2">
      <c r="A6" t="s">
        <v>31</v>
      </c>
    </row>
    <row r="7" spans="1:8" x14ac:dyDescent="0.15">
      <c r="B7" s="19"/>
      <c r="C7" s="19"/>
      <c r="D7" s="19" t="s">
        <v>52</v>
      </c>
      <c r="E7" s="19" t="s">
        <v>54</v>
      </c>
      <c r="F7" s="19" t="s">
        <v>55</v>
      </c>
      <c r="G7" s="19" t="s">
        <v>57</v>
      </c>
      <c r="H7" s="19" t="s">
        <v>58</v>
      </c>
    </row>
    <row r="8" spans="1:8" ht="14" thickBot="1" x14ac:dyDescent="0.2">
      <c r="B8" s="20" t="s">
        <v>27</v>
      </c>
      <c r="C8" s="20" t="s">
        <v>28</v>
      </c>
      <c r="D8" s="20" t="s">
        <v>53</v>
      </c>
      <c r="E8" s="20" t="s">
        <v>53</v>
      </c>
      <c r="F8" s="20" t="s">
        <v>56</v>
      </c>
      <c r="G8" s="20" t="s">
        <v>53</v>
      </c>
      <c r="H8" s="20" t="s">
        <v>53</v>
      </c>
    </row>
    <row r="9" spans="1:8" x14ac:dyDescent="0.15">
      <c r="B9" s="13" t="s">
        <v>37</v>
      </c>
      <c r="C9" s="13" t="s">
        <v>12</v>
      </c>
      <c r="D9" s="15">
        <v>1</v>
      </c>
      <c r="E9" s="15">
        <v>6.17</v>
      </c>
      <c r="F9" s="13">
        <v>2.8321922836052518</v>
      </c>
      <c r="G9" s="13">
        <v>11</v>
      </c>
      <c r="H9" s="13">
        <v>1</v>
      </c>
    </row>
    <row r="10" spans="1:8" x14ac:dyDescent="0.15">
      <c r="B10" s="13" t="s">
        <v>38</v>
      </c>
      <c r="C10" s="13" t="s">
        <v>12</v>
      </c>
      <c r="D10" s="15">
        <v>4</v>
      </c>
      <c r="E10" s="15">
        <v>7.39</v>
      </c>
      <c r="F10" s="13">
        <v>3.9794801954856651</v>
      </c>
      <c r="G10" s="13">
        <v>12</v>
      </c>
      <c r="H10" s="13">
        <v>1</v>
      </c>
    </row>
    <row r="11" spans="1:8" x14ac:dyDescent="0.15">
      <c r="B11" s="13" t="s">
        <v>39</v>
      </c>
      <c r="C11" s="13" t="s">
        <v>12</v>
      </c>
      <c r="D11" s="15">
        <v>9</v>
      </c>
      <c r="E11" s="15">
        <v>7.55</v>
      </c>
      <c r="F11" s="13">
        <v>3.638667199662398</v>
      </c>
      <c r="G11" s="13">
        <v>12</v>
      </c>
      <c r="H11" s="13">
        <v>2</v>
      </c>
    </row>
    <row r="12" spans="1:8" x14ac:dyDescent="0.15">
      <c r="B12" s="13" t="s">
        <v>40</v>
      </c>
      <c r="C12" s="13" t="s">
        <v>12</v>
      </c>
      <c r="D12" s="15">
        <v>11</v>
      </c>
      <c r="E12" s="15">
        <v>5.04</v>
      </c>
      <c r="F12" s="13">
        <v>2.67014924109065</v>
      </c>
      <c r="G12" s="13">
        <v>11</v>
      </c>
      <c r="H12" s="13">
        <v>1</v>
      </c>
    </row>
    <row r="13" spans="1:8" x14ac:dyDescent="0.15">
      <c r="B13" s="13" t="s">
        <v>41</v>
      </c>
      <c r="C13" s="13" t="s">
        <v>12</v>
      </c>
      <c r="D13" s="15">
        <v>8</v>
      </c>
      <c r="E13" s="15">
        <v>5.0999999999999996</v>
      </c>
      <c r="F13" s="13">
        <v>2.6188901959772686</v>
      </c>
      <c r="G13" s="13">
        <v>12</v>
      </c>
      <c r="H13" s="13">
        <v>1</v>
      </c>
    </row>
    <row r="14" spans="1:8" x14ac:dyDescent="0.15">
      <c r="B14" s="13" t="s">
        <v>42</v>
      </c>
      <c r="C14" s="13" t="s">
        <v>12</v>
      </c>
      <c r="D14" s="15">
        <v>6</v>
      </c>
      <c r="E14" s="15">
        <v>7.27</v>
      </c>
      <c r="F14" s="13">
        <v>3.902485610401905</v>
      </c>
      <c r="G14" s="13">
        <v>12</v>
      </c>
      <c r="H14" s="13">
        <v>1</v>
      </c>
    </row>
    <row r="15" spans="1:8" x14ac:dyDescent="0.15">
      <c r="B15" s="13" t="s">
        <v>43</v>
      </c>
      <c r="C15" s="13" t="s">
        <v>12</v>
      </c>
      <c r="D15" s="15">
        <v>7</v>
      </c>
      <c r="E15" s="15">
        <v>8.2799999999999994</v>
      </c>
      <c r="F15" s="13">
        <v>3.3396304156495087</v>
      </c>
      <c r="G15" s="13">
        <v>12</v>
      </c>
      <c r="H15" s="13">
        <v>1</v>
      </c>
    </row>
    <row r="16" spans="1:8" x14ac:dyDescent="0.15">
      <c r="B16" s="13" t="s">
        <v>44</v>
      </c>
      <c r="C16" s="13" t="s">
        <v>12</v>
      </c>
      <c r="D16" s="15">
        <v>10</v>
      </c>
      <c r="E16" s="15">
        <v>7.34</v>
      </c>
      <c r="F16" s="13">
        <v>3.4966650778515604</v>
      </c>
      <c r="G16" s="13">
        <v>12</v>
      </c>
      <c r="H16" s="13">
        <v>2</v>
      </c>
    </row>
    <row r="17" spans="1:8" x14ac:dyDescent="0.15">
      <c r="B17" s="13" t="s">
        <v>45</v>
      </c>
      <c r="C17" s="13" t="s">
        <v>12</v>
      </c>
      <c r="D17" s="15">
        <v>12</v>
      </c>
      <c r="E17" s="15">
        <v>5.39</v>
      </c>
      <c r="F17" s="13">
        <v>3.2903133006085641</v>
      </c>
      <c r="G17" s="13">
        <v>12</v>
      </c>
      <c r="H17" s="13">
        <v>1</v>
      </c>
    </row>
    <row r="18" spans="1:8" x14ac:dyDescent="0.15">
      <c r="B18" s="13" t="s">
        <v>46</v>
      </c>
      <c r="C18" s="13" t="s">
        <v>12</v>
      </c>
      <c r="D18" s="15">
        <v>2</v>
      </c>
      <c r="E18" s="15">
        <v>6.92</v>
      </c>
      <c r="F18" s="13">
        <v>3.0473701197039786</v>
      </c>
      <c r="G18" s="13">
        <v>12</v>
      </c>
      <c r="H18" s="13">
        <v>1</v>
      </c>
    </row>
    <row r="19" spans="1:8" x14ac:dyDescent="0.15">
      <c r="B19" s="13" t="s">
        <v>47</v>
      </c>
      <c r="C19" s="13" t="s">
        <v>12</v>
      </c>
      <c r="D19" s="15">
        <v>3</v>
      </c>
      <c r="E19" s="15">
        <v>6.24</v>
      </c>
      <c r="F19" s="13">
        <v>3.5593666443752197</v>
      </c>
      <c r="G19" s="13">
        <v>11</v>
      </c>
      <c r="H19" s="13">
        <v>1</v>
      </c>
    </row>
    <row r="20" spans="1:8" ht="14" thickBot="1" x14ac:dyDescent="0.2">
      <c r="B20" s="12" t="s">
        <v>48</v>
      </c>
      <c r="C20" s="12" t="s">
        <v>12</v>
      </c>
      <c r="D20" s="16">
        <v>5</v>
      </c>
      <c r="E20" s="16">
        <v>5.31</v>
      </c>
      <c r="F20" s="12">
        <v>2.8944216637657965</v>
      </c>
      <c r="G20" s="12">
        <v>11</v>
      </c>
      <c r="H20" s="12">
        <v>1</v>
      </c>
    </row>
    <row r="22" spans="1:8" x14ac:dyDescent="0.15">
      <c r="A22" t="s">
        <v>33</v>
      </c>
    </row>
    <row r="23" spans="1:8" x14ac:dyDescent="0.15">
      <c r="B2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"/>
  <sheetViews>
    <sheetView tabSelected="1" workbookViewId="0">
      <selection activeCell="M42" sqref="M42"/>
    </sheetView>
  </sheetViews>
  <sheetFormatPr baseColWidth="10" defaultColWidth="14.5" defaultRowHeight="15.75" customHeight="1" x14ac:dyDescent="0.15"/>
  <sheetData>
    <row r="1" spans="1:14" ht="15.75" customHeight="1" x14ac:dyDescent="0.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.75" customHeight="1" x14ac:dyDescent="0.15">
      <c r="B2" t="s">
        <v>16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 ht="15.75" customHeight="1" x14ac:dyDescent="0.15">
      <c r="A3" s="1" t="str">
        <f t="array" ref="A3:A14">TRANSPOSE(C1:N1)</f>
        <v xml:space="preserve">Amsterdam </v>
      </c>
      <c r="B3" s="1">
        <v>1</v>
      </c>
      <c r="C3" s="2">
        <v>0</v>
      </c>
      <c r="D3" s="2">
        <v>2166</v>
      </c>
      <c r="E3" s="2">
        <v>577</v>
      </c>
      <c r="F3" s="2">
        <v>175</v>
      </c>
      <c r="G3" s="2">
        <v>622</v>
      </c>
      <c r="H3" s="2">
        <v>712</v>
      </c>
      <c r="I3" s="2">
        <v>1889</v>
      </c>
      <c r="J3" s="2">
        <v>339</v>
      </c>
      <c r="K3" s="2">
        <v>319</v>
      </c>
      <c r="L3" s="2">
        <v>1462</v>
      </c>
      <c r="M3" s="2">
        <v>430</v>
      </c>
      <c r="N3" s="2">
        <v>1297</v>
      </c>
    </row>
    <row r="4" spans="1:14" ht="15.75" customHeight="1" x14ac:dyDescent="0.15">
      <c r="A4" s="3" t="str">
        <v>Athens</v>
      </c>
      <c r="B4" s="3">
        <v>2</v>
      </c>
      <c r="C4" s="2">
        <v>2166</v>
      </c>
      <c r="D4" s="2">
        <v>0</v>
      </c>
      <c r="E4" s="2">
        <v>1806</v>
      </c>
      <c r="F4" s="2">
        <v>2092</v>
      </c>
      <c r="G4" s="2">
        <v>2132</v>
      </c>
      <c r="H4" s="2">
        <v>2817</v>
      </c>
      <c r="I4" s="2">
        <v>2899</v>
      </c>
      <c r="J4" s="2">
        <v>2377</v>
      </c>
      <c r="K4" s="2">
        <v>1905</v>
      </c>
      <c r="L4" s="2">
        <v>2313</v>
      </c>
      <c r="M4" s="2">
        <v>2100</v>
      </c>
      <c r="N4" s="2">
        <v>1053</v>
      </c>
    </row>
    <row r="5" spans="1:14" ht="15.75" customHeight="1" x14ac:dyDescent="0.15">
      <c r="A5" s="3" t="str">
        <v>Berlin</v>
      </c>
      <c r="B5" s="1">
        <v>3</v>
      </c>
      <c r="C5" s="2">
        <v>577</v>
      </c>
      <c r="D5" s="2">
        <v>1806</v>
      </c>
      <c r="E5" s="2">
        <v>0</v>
      </c>
      <c r="F5" s="2">
        <v>653</v>
      </c>
      <c r="G5" s="2">
        <v>348</v>
      </c>
      <c r="H5" s="2">
        <v>1273</v>
      </c>
      <c r="I5" s="2">
        <v>2345</v>
      </c>
      <c r="J5" s="2">
        <v>912</v>
      </c>
      <c r="K5" s="2">
        <v>598</v>
      </c>
      <c r="L5" s="2">
        <v>1836</v>
      </c>
      <c r="M5" s="2">
        <v>878</v>
      </c>
      <c r="N5" s="2">
        <v>1184</v>
      </c>
    </row>
    <row r="6" spans="1:14" ht="15.75" customHeight="1" x14ac:dyDescent="0.15">
      <c r="A6" s="3" t="str">
        <v>Brussels</v>
      </c>
      <c r="B6" s="3">
        <v>4</v>
      </c>
      <c r="C6" s="2">
        <v>175</v>
      </c>
      <c r="D6" s="2">
        <v>2092</v>
      </c>
      <c r="E6" s="2">
        <v>653</v>
      </c>
      <c r="F6" s="2">
        <v>0</v>
      </c>
      <c r="G6" s="2">
        <v>768</v>
      </c>
      <c r="H6" s="2">
        <v>732</v>
      </c>
      <c r="I6" s="2">
        <v>1738</v>
      </c>
      <c r="J6" s="2">
        <v>300</v>
      </c>
      <c r="K6" s="2">
        <v>190</v>
      </c>
      <c r="L6" s="2">
        <v>1293</v>
      </c>
      <c r="M6" s="2">
        <v>262</v>
      </c>
      <c r="N6" s="2">
        <v>1173</v>
      </c>
    </row>
    <row r="7" spans="1:14" ht="15.75" customHeight="1" x14ac:dyDescent="0.15">
      <c r="A7" s="3" t="str">
        <v>Copenhagen</v>
      </c>
      <c r="B7" s="1">
        <v>5</v>
      </c>
      <c r="C7" s="2">
        <v>622</v>
      </c>
      <c r="D7" s="2">
        <v>2132</v>
      </c>
      <c r="E7" s="2">
        <v>348</v>
      </c>
      <c r="F7" s="2">
        <v>768</v>
      </c>
      <c r="G7" s="2">
        <v>0</v>
      </c>
      <c r="H7" s="2">
        <v>1203</v>
      </c>
      <c r="I7" s="2">
        <v>2505</v>
      </c>
      <c r="J7" s="2">
        <v>942</v>
      </c>
      <c r="K7" s="2">
        <v>797</v>
      </c>
      <c r="L7" s="2">
        <v>2046</v>
      </c>
      <c r="M7" s="2">
        <v>1027</v>
      </c>
      <c r="N7" s="2">
        <v>1527</v>
      </c>
    </row>
    <row r="8" spans="1:14" ht="15.75" customHeight="1" x14ac:dyDescent="0.15">
      <c r="A8" s="3" t="str">
        <v>Dublin</v>
      </c>
      <c r="B8" s="3">
        <v>6</v>
      </c>
      <c r="C8" s="2">
        <v>712</v>
      </c>
      <c r="D8" s="2">
        <v>2817</v>
      </c>
      <c r="E8" s="2">
        <v>1273</v>
      </c>
      <c r="F8" s="2">
        <v>732</v>
      </c>
      <c r="G8" s="2">
        <v>1203</v>
      </c>
      <c r="H8" s="2">
        <v>0</v>
      </c>
      <c r="I8" s="2">
        <v>1656</v>
      </c>
      <c r="J8" s="2">
        <v>440</v>
      </c>
      <c r="K8" s="2">
        <v>914</v>
      </c>
      <c r="L8" s="2">
        <v>1452</v>
      </c>
      <c r="M8" s="2">
        <v>743</v>
      </c>
      <c r="N8" s="2">
        <v>1849</v>
      </c>
    </row>
    <row r="9" spans="1:14" ht="15.75" customHeight="1" x14ac:dyDescent="0.15">
      <c r="A9" s="3" t="str">
        <v>Lisbon</v>
      </c>
      <c r="B9" s="1">
        <v>7</v>
      </c>
      <c r="C9" s="2">
        <v>1889</v>
      </c>
      <c r="D9" s="2">
        <v>2899</v>
      </c>
      <c r="E9" s="2">
        <v>2345</v>
      </c>
      <c r="F9" s="2">
        <v>1738</v>
      </c>
      <c r="G9" s="2">
        <v>2505</v>
      </c>
      <c r="H9" s="2">
        <v>1656</v>
      </c>
      <c r="I9" s="2">
        <v>0</v>
      </c>
      <c r="J9" s="2">
        <v>1616</v>
      </c>
      <c r="K9" s="2">
        <v>1747</v>
      </c>
      <c r="L9" s="2">
        <v>600</v>
      </c>
      <c r="M9" s="2">
        <v>1482</v>
      </c>
      <c r="N9" s="2">
        <v>1907</v>
      </c>
    </row>
    <row r="10" spans="1:14" ht="15.75" customHeight="1" x14ac:dyDescent="0.15">
      <c r="A10" s="3" t="str">
        <v>London</v>
      </c>
      <c r="B10" s="3">
        <v>8</v>
      </c>
      <c r="C10" s="2">
        <v>339</v>
      </c>
      <c r="D10" s="2">
        <v>2377</v>
      </c>
      <c r="E10" s="2">
        <v>912</v>
      </c>
      <c r="F10" s="2">
        <v>300</v>
      </c>
      <c r="G10" s="2">
        <v>942</v>
      </c>
      <c r="H10" s="2">
        <v>440</v>
      </c>
      <c r="I10" s="2">
        <v>1616</v>
      </c>
      <c r="J10" s="2">
        <v>0</v>
      </c>
      <c r="K10" s="2">
        <v>475</v>
      </c>
      <c r="L10" s="2">
        <v>1259</v>
      </c>
      <c r="M10" s="2">
        <v>331</v>
      </c>
      <c r="N10" s="2">
        <v>1419</v>
      </c>
    </row>
    <row r="11" spans="1:14" ht="15.75" customHeight="1" x14ac:dyDescent="0.15">
      <c r="A11" s="3" t="str">
        <v>Luxembourgh</v>
      </c>
      <c r="B11" s="1">
        <v>9</v>
      </c>
      <c r="C11" s="2">
        <v>319</v>
      </c>
      <c r="D11" s="2">
        <v>1905</v>
      </c>
      <c r="E11" s="2">
        <v>598</v>
      </c>
      <c r="F11" s="2">
        <v>190</v>
      </c>
      <c r="G11" s="2">
        <v>797</v>
      </c>
      <c r="H11" s="2">
        <v>914</v>
      </c>
      <c r="I11" s="2">
        <v>1747</v>
      </c>
      <c r="J11" s="2">
        <v>475</v>
      </c>
      <c r="K11" s="2">
        <v>0</v>
      </c>
      <c r="L11" s="2">
        <v>1254</v>
      </c>
      <c r="M11" s="2">
        <v>293</v>
      </c>
      <c r="N11" s="2">
        <v>987</v>
      </c>
    </row>
    <row r="12" spans="1:14" ht="15.75" customHeight="1" x14ac:dyDescent="0.15">
      <c r="A12" s="3" t="str">
        <v>Madrid</v>
      </c>
      <c r="B12" s="3">
        <v>10</v>
      </c>
      <c r="C12" s="2">
        <v>1462</v>
      </c>
      <c r="D12" s="2">
        <v>2313</v>
      </c>
      <c r="E12" s="2">
        <v>1836</v>
      </c>
      <c r="F12" s="2">
        <v>1293</v>
      </c>
      <c r="G12" s="2">
        <v>2046</v>
      </c>
      <c r="H12" s="2">
        <v>1452</v>
      </c>
      <c r="I12" s="2">
        <v>600</v>
      </c>
      <c r="J12" s="2">
        <v>1259</v>
      </c>
      <c r="K12" s="2">
        <v>1254</v>
      </c>
      <c r="L12" s="2">
        <v>0</v>
      </c>
      <c r="M12" s="2">
        <v>1033</v>
      </c>
      <c r="N12" s="2">
        <v>1308</v>
      </c>
    </row>
    <row r="13" spans="1:14" ht="15.75" customHeight="1" x14ac:dyDescent="0.15">
      <c r="A13" s="3" t="str">
        <v>Paris</v>
      </c>
      <c r="B13" s="1">
        <v>11</v>
      </c>
      <c r="C13" s="2">
        <v>430</v>
      </c>
      <c r="D13" s="2">
        <v>2100</v>
      </c>
      <c r="E13" s="2">
        <v>878</v>
      </c>
      <c r="F13" s="2">
        <v>262</v>
      </c>
      <c r="G13" s="2">
        <v>1027</v>
      </c>
      <c r="H13" s="2">
        <v>743</v>
      </c>
      <c r="I13" s="2">
        <v>1482</v>
      </c>
      <c r="J13" s="2">
        <v>331</v>
      </c>
      <c r="K13" s="2">
        <v>293</v>
      </c>
      <c r="L13" s="2">
        <v>1033</v>
      </c>
      <c r="M13" s="2">
        <v>0</v>
      </c>
      <c r="N13" s="2">
        <v>1108</v>
      </c>
    </row>
    <row r="14" spans="1:14" ht="15.75" customHeight="1" x14ac:dyDescent="0.15">
      <c r="A14" s="3" t="str">
        <v>Rome</v>
      </c>
      <c r="B14" s="3">
        <v>12</v>
      </c>
      <c r="C14" s="2">
        <v>1297</v>
      </c>
      <c r="D14" s="2">
        <v>1053</v>
      </c>
      <c r="E14" s="2">
        <v>1184</v>
      </c>
      <c r="F14" s="2">
        <v>1173</v>
      </c>
      <c r="G14" s="2">
        <v>1527</v>
      </c>
      <c r="H14" s="2">
        <v>1849</v>
      </c>
      <c r="I14" s="2">
        <v>1907</v>
      </c>
      <c r="J14" s="2">
        <v>1419</v>
      </c>
      <c r="K14" s="2">
        <v>987</v>
      </c>
      <c r="L14" s="2">
        <v>1308</v>
      </c>
      <c r="M14" s="2">
        <v>1108</v>
      </c>
      <c r="N14" s="2">
        <v>0</v>
      </c>
    </row>
    <row r="19" spans="8:11" ht="15.75" customHeight="1" thickBot="1" x14ac:dyDescent="0.2">
      <c r="H19" s="4" t="s">
        <v>12</v>
      </c>
      <c r="I19" s="4" t="s">
        <v>13</v>
      </c>
      <c r="J19" s="4" t="s">
        <v>14</v>
      </c>
    </row>
    <row r="20" spans="8:11" ht="15.75" customHeight="1" x14ac:dyDescent="0.15">
      <c r="H20" s="6">
        <v>1</v>
      </c>
      <c r="I20" s="5">
        <f t="shared" ref="I20:I30" si="0">H21</f>
        <v>4</v>
      </c>
      <c r="J20" s="7">
        <f>INDEX($C$3:$N$14,H20,I20)</f>
        <v>175</v>
      </c>
      <c r="K20" t="str">
        <f ca="1">_xlfn.FORMULATEXT(J20)</f>
        <v>=INDEX($C$3:$N$14,H20,I20)</v>
      </c>
    </row>
    <row r="21" spans="8:11" ht="15.75" customHeight="1" x14ac:dyDescent="0.15">
      <c r="H21" s="6">
        <v>4</v>
      </c>
      <c r="I21" s="5">
        <f t="shared" si="0"/>
        <v>9</v>
      </c>
      <c r="J21" s="7">
        <f t="shared" ref="J21:J31" si="1">INDEX($C$3:$N$14,H21,I21)</f>
        <v>190</v>
      </c>
    </row>
    <row r="22" spans="8:11" ht="15.75" customHeight="1" x14ac:dyDescent="0.15">
      <c r="H22" s="6">
        <v>9</v>
      </c>
      <c r="I22" s="5">
        <f t="shared" si="0"/>
        <v>11</v>
      </c>
      <c r="J22" s="7">
        <f t="shared" si="1"/>
        <v>293</v>
      </c>
    </row>
    <row r="23" spans="8:11" ht="15.75" customHeight="1" x14ac:dyDescent="0.15">
      <c r="H23" s="6">
        <v>11</v>
      </c>
      <c r="I23" s="5">
        <f t="shared" si="0"/>
        <v>8</v>
      </c>
      <c r="J23" s="7">
        <f t="shared" si="1"/>
        <v>331</v>
      </c>
    </row>
    <row r="24" spans="8:11" ht="15.75" customHeight="1" x14ac:dyDescent="0.15">
      <c r="H24" s="6">
        <v>8</v>
      </c>
      <c r="I24" s="5">
        <f t="shared" si="0"/>
        <v>6</v>
      </c>
      <c r="J24" s="7">
        <f t="shared" si="1"/>
        <v>440</v>
      </c>
    </row>
    <row r="25" spans="8:11" ht="15.75" customHeight="1" x14ac:dyDescent="0.15">
      <c r="H25" s="6">
        <v>6</v>
      </c>
      <c r="I25" s="5">
        <f t="shared" si="0"/>
        <v>7</v>
      </c>
      <c r="J25" s="7">
        <f t="shared" si="1"/>
        <v>1656</v>
      </c>
    </row>
    <row r="26" spans="8:11" ht="15.75" customHeight="1" x14ac:dyDescent="0.15">
      <c r="H26" s="6">
        <v>7</v>
      </c>
      <c r="I26" s="5">
        <f t="shared" si="0"/>
        <v>10</v>
      </c>
      <c r="J26" s="7">
        <f t="shared" si="1"/>
        <v>600</v>
      </c>
    </row>
    <row r="27" spans="8:11" ht="15.75" customHeight="1" x14ac:dyDescent="0.15">
      <c r="H27" s="6">
        <v>10</v>
      </c>
      <c r="I27" s="5">
        <f t="shared" si="0"/>
        <v>12</v>
      </c>
      <c r="J27" s="7">
        <f t="shared" si="1"/>
        <v>1308</v>
      </c>
    </row>
    <row r="28" spans="8:11" ht="15.75" customHeight="1" x14ac:dyDescent="0.15">
      <c r="H28" s="6">
        <v>12</v>
      </c>
      <c r="I28" s="5">
        <f t="shared" si="0"/>
        <v>2</v>
      </c>
      <c r="J28" s="7">
        <f t="shared" si="1"/>
        <v>1053</v>
      </c>
    </row>
    <row r="29" spans="8:11" ht="15.75" customHeight="1" x14ac:dyDescent="0.15">
      <c r="H29" s="6">
        <v>2</v>
      </c>
      <c r="I29" s="5">
        <f t="shared" si="0"/>
        <v>3</v>
      </c>
      <c r="J29" s="7">
        <f t="shared" si="1"/>
        <v>1806</v>
      </c>
    </row>
    <row r="30" spans="8:11" ht="15.75" customHeight="1" x14ac:dyDescent="0.15">
      <c r="H30" s="6">
        <v>3</v>
      </c>
      <c r="I30" s="5">
        <f t="shared" si="0"/>
        <v>5</v>
      </c>
      <c r="J30" s="7">
        <f t="shared" si="1"/>
        <v>348</v>
      </c>
    </row>
    <row r="31" spans="8:11" ht="15.75" customHeight="1" thickBot="1" x14ac:dyDescent="0.2">
      <c r="H31" s="6">
        <v>5</v>
      </c>
      <c r="I31" s="5">
        <f>H20</f>
        <v>1</v>
      </c>
      <c r="J31" s="7">
        <f t="shared" si="1"/>
        <v>622</v>
      </c>
    </row>
    <row r="32" spans="8:11" ht="15.75" customHeight="1" thickBot="1" x14ac:dyDescent="0.2">
      <c r="H32" s="8"/>
      <c r="I32" s="9" t="s">
        <v>15</v>
      </c>
      <c r="J32" s="10">
        <f>SUM(J20:J31)</f>
        <v>8822</v>
      </c>
      <c r="K32" t="str">
        <f ca="1">_xlfn.FORMULATEXT(J32)</f>
        <v>=SUM(J20:J31)</v>
      </c>
    </row>
    <row r="33" ht="15.75" customHeight="1" thickTop="1" x14ac:dyDescent="0.1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Population Report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2021-11-22T21:13:25Z</dcterms:modified>
</cp:coreProperties>
</file>