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dossy\Downloads\"/>
    </mc:Choice>
  </mc:AlternateContent>
  <xr:revisionPtr revIDLastSave="0" documentId="8_{A2608BF0-9D6B-4B1F-82B2-05BC2F0632CA}" xr6:coauthVersionLast="36" xr6:coauthVersionMax="36" xr10:uidLastSave="{00000000-0000-0000-0000-000000000000}"/>
  <bookViews>
    <workbookView xWindow="0" yWindow="0" windowWidth="19200" windowHeight="6930" activeTab="2" xr2:uid="{33CBF01D-8780-4A45-BD42-CD86B6FFDED4}"/>
  </bookViews>
  <sheets>
    <sheet name="Answer Report 1" sheetId="2" r:id="rId1"/>
    <sheet name="Answer Report 2" sheetId="3" r:id="rId2"/>
    <sheet name="Sheet1" sheetId="1" r:id="rId3"/>
  </sheets>
  <definedNames>
    <definedName name="solver_adj" localSheetId="2" hidden="1">Sheet1!$B$10:$D$11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Sheet1!$B$10:$D$10</definedName>
    <definedName name="solver_lhs2" localSheetId="2" hidden="1">Sheet1!$B$11:$D$11</definedName>
    <definedName name="solver_lhs3" localSheetId="2" hidden="1">Sheet1!$B$11:$D$11</definedName>
    <definedName name="solver_lhs4" localSheetId="2" hidden="1">Sheet1!$F$3:$F$5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Sheet1!$G$10</definedName>
    <definedName name="solver_pre" localSheetId="2" hidden="1">0.000001</definedName>
    <definedName name="solver_rbv" localSheetId="2" hidden="1">1</definedName>
    <definedName name="solver_rel1" localSheetId="2" hidden="1">5</definedName>
    <definedName name="solver_rel2" localSheetId="2" hidden="1">1</definedName>
    <definedName name="solver_rel3" localSheetId="2" hidden="1">4</definedName>
    <definedName name="solver_rel4" localSheetId="2" hidden="1">1</definedName>
    <definedName name="solver_rhs1" localSheetId="2" hidden="1">"binary"</definedName>
    <definedName name="solver_rhs2" localSheetId="2" hidden="1">Sheet1!$B$12:$D$12</definedName>
    <definedName name="solver_rhs3" localSheetId="2" hidden="1">"integer"</definedName>
    <definedName name="solver_rhs4" localSheetId="2" hidden="1">Sheet1!$E$3:$E$5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G10" i="1"/>
  <c r="F4" i="1"/>
  <c r="F5" i="1"/>
  <c r="F3" i="1"/>
  <c r="C12" i="1"/>
  <c r="D12" i="1"/>
  <c r="H10" i="1"/>
</calcChain>
</file>

<file path=xl/sharedStrings.xml><?xml version="1.0" encoding="utf-8"?>
<sst xmlns="http://schemas.openxmlformats.org/spreadsheetml/2006/main" count="171" uniqueCount="76">
  <si>
    <t>Operation</t>
  </si>
  <si>
    <t>Prod. 1</t>
  </si>
  <si>
    <t>Prod. 2</t>
  </si>
  <si>
    <t>Prod. 3</t>
  </si>
  <si>
    <t>Hours Available</t>
  </si>
  <si>
    <t>Machining</t>
  </si>
  <si>
    <t>Grinding</t>
  </si>
  <si>
    <t>Assembly</t>
  </si>
  <si>
    <t>Unit Profit</t>
  </si>
  <si>
    <t>Setup Cost</t>
  </si>
  <si>
    <t>Remington Manufacturing</t>
  </si>
  <si>
    <t>Decision variables</t>
  </si>
  <si>
    <t>Units to produce</t>
  </si>
  <si>
    <t>Yes?No?</t>
  </si>
  <si>
    <t>Big M constraint</t>
  </si>
  <si>
    <t>Hours Used</t>
  </si>
  <si>
    <t>Total Net</t>
  </si>
  <si>
    <t>Profit</t>
  </si>
  <si>
    <t>Microsoft Excel 16.0 Answer Report</t>
  </si>
  <si>
    <t>Worksheet: [Remington Data.xlsx]Sheet1</t>
  </si>
  <si>
    <t>Report Created: 10/4/2021 4:43:08 PM</t>
  </si>
  <si>
    <t>Result: Solver found an integer solution within tolerance.  All Constraints are satisfied.</t>
  </si>
  <si>
    <t>Solver Engine</t>
  </si>
  <si>
    <t>Engine: Simplex LP</t>
  </si>
  <si>
    <t>Solution Time: 0.015 Seconds.</t>
  </si>
  <si>
    <t>Iterations: 3 Subproblems: 10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</si>
  <si>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</si>
  <si>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</si>
  <si>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</si>
  <si>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</si>
  <si>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</si>
  <si>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</si>
  <si>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</si>
  <si>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</si>
  <si>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</si>
  <si>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</si>
  <si>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</si>
  <si>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</si>
  <si>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</si>
  <si>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</si>
  <si>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</si>
  <si>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$G$10</t>
  </si>
  <si>
    <t>Total Net Profit</t>
  </si>
  <si>
    <t>$B$10</t>
  </si>
  <si>
    <t>Yes?No? Prod. 1</t>
  </si>
  <si>
    <t>$C$10</t>
  </si>
  <si>
    <t>Yes?No? Prod. 2</t>
  </si>
  <si>
    <t>$D$10</t>
  </si>
  <si>
    <t>Yes?No? Prod. 3</t>
  </si>
  <si>
    <t>$B$11</t>
  </si>
  <si>
    <t>Units to produce Prod. 1</t>
  </si>
  <si>
    <t>$C$11</t>
  </si>
  <si>
    <t>Units to produce Prod. 2</t>
  </si>
  <si>
    <t>$D$11</t>
  </si>
  <si>
    <t>Units to produce Prod. 3</t>
  </si>
  <si>
    <t>$B$11&lt;=$B$12</t>
  </si>
  <si>
    <t>Binding</t>
  </si>
  <si>
    <t>$C$11&lt;=$C$12</t>
  </si>
  <si>
    <t>Not Binding</t>
  </si>
  <si>
    <t>$D$11&lt;=$D$12</t>
  </si>
  <si>
    <t>$F$3</t>
  </si>
  <si>
    <t>Machining Hours Used</t>
  </si>
  <si>
    <t>$F$3&lt;=$E$3</t>
  </si>
  <si>
    <t>$F$4</t>
  </si>
  <si>
    <t>Grinding Hours Used</t>
  </si>
  <si>
    <t>$F$4&lt;=$E$4</t>
  </si>
  <si>
    <t>$F$5</t>
  </si>
  <si>
    <t>Assembly Hours Used</t>
  </si>
  <si>
    <t>$F$5&lt;=$E$5</t>
  </si>
  <si>
    <t>$B$10:$D$10=Binary</t>
  </si>
  <si>
    <t>Binary</t>
  </si>
  <si>
    <t>$B$11:$D$11=Integer</t>
  </si>
  <si>
    <t>Report Created: 10/4/2021 4:45:00 PM</t>
  </si>
  <si>
    <t>Result: Solver found a solution.  All Constraints and optimality conditions are satisfied.</t>
  </si>
  <si>
    <t>Iterations: 3 Subproblems: 20</t>
  </si>
  <si>
    <t>Max Subproblems Unlimited, Max Integer Sols Unlimited, Integer Tolerance 0%, Assume NonNegative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</si>
</sst>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 readingOrder="1"/>
    </xf>
    <xf numFmtId="6" fontId="1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/>
    </xf>
    <xf numFmtId="0" fontId="2" fillId="2" borderId="0" xfId="0" applyFont="1" applyFill="1"/>
    <xf numFmtId="6" fontId="2" fillId="0" borderId="0" xfId="0" applyNumberFormat="1" applyFont="1"/>
    <xf numFmtId="0" fontId="4" fillId="0" borderId="0" xfId="0" applyFont="1"/>
    <xf numFmtId="0" fontId="0" fillId="0" borderId="2" xfId="0" applyFill="1" applyBorder="1" applyAlignment="1"/>
    <xf numFmtId="0" fontId="5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6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1C31-BF7D-493B-9952-3BCB6A210EE2}">
  <dimension ref="A1:G38"/>
  <sheetViews>
    <sheetView showGridLines="0" zoomScale="130" zoomScaleNormal="130" workbookViewId="0">
      <selection activeCell="E11" sqref="E11"/>
    </sheetView>
  </sheetViews>
  <sheetFormatPr defaultRowHeight="14.5" x14ac:dyDescent="0.35"/>
  <cols>
    <col min="1" max="1" width="2.1796875" customWidth="1"/>
    <col min="2" max="2" width="18.81640625" bestFit="1" customWidth="1"/>
    <col min="3" max="3" width="21.26953125" bestFit="1" customWidth="1"/>
    <col min="4" max="4" width="12.453125" bestFit="1" customWidth="1"/>
    <col min="5" max="5" width="13.453125" bestFit="1" customWidth="1"/>
    <col min="6" max="6" width="10.453125" bestFit="1" customWidth="1"/>
    <col min="7" max="7" width="5" bestFit="1" customWidth="1"/>
  </cols>
  <sheetData>
    <row r="1" spans="1:5" x14ac:dyDescent="0.35">
      <c r="A1" s="9" t="s">
        <v>18</v>
      </c>
    </row>
    <row r="2" spans="1:5" x14ac:dyDescent="0.35">
      <c r="A2" s="9" t="s">
        <v>19</v>
      </c>
    </row>
    <row r="3" spans="1:5" x14ac:dyDescent="0.35">
      <c r="A3" s="9" t="s">
        <v>20</v>
      </c>
    </row>
    <row r="4" spans="1:5" x14ac:dyDescent="0.35">
      <c r="A4" s="9" t="s">
        <v>21</v>
      </c>
    </row>
    <row r="5" spans="1:5" x14ac:dyDescent="0.35">
      <c r="A5" s="9" t="s">
        <v>22</v>
      </c>
    </row>
    <row r="6" spans="1:5" x14ac:dyDescent="0.35">
      <c r="A6" s="9"/>
      <c r="B6" t="s">
        <v>23</v>
      </c>
    </row>
    <row r="7" spans="1:5" x14ac:dyDescent="0.35">
      <c r="A7" s="9"/>
      <c r="B7" t="s">
        <v>24</v>
      </c>
    </row>
    <row r="8" spans="1:5" x14ac:dyDescent="0.35">
      <c r="A8" s="9"/>
      <c r="B8" t="s">
        <v>25</v>
      </c>
    </row>
    <row r="9" spans="1:5" x14ac:dyDescent="0.35">
      <c r="A9" s="9" t="s">
        <v>26</v>
      </c>
    </row>
    <row r="10" spans="1:5" x14ac:dyDescent="0.35">
      <c r="B10" t="s">
        <v>27</v>
      </c>
    </row>
    <row r="11" spans="1:5" x14ac:dyDescent="0.35">
      <c r="B11" t="s">
        <v>28</v>
      </c>
    </row>
    <row r="14" spans="1:5" ht="15" thickBot="1" x14ac:dyDescent="0.4">
      <c r="A14" t="s">
        <v>29</v>
      </c>
    </row>
    <row r="15" spans="1:5" ht="15" thickBot="1" x14ac:dyDescent="0.4">
      <c r="B15" s="11" t="s">
        <v>30</v>
      </c>
      <c r="C15" s="11" t="s">
        <v>31</v>
      </c>
      <c r="D15" s="11" t="s">
        <v>32</v>
      </c>
      <c r="E15" s="11" t="s">
        <v>33</v>
      </c>
    </row>
    <row r="16" spans="1:5" ht="15" thickBot="1" x14ac:dyDescent="0.4">
      <c r="B16" s="10" t="s">
        <v>41</v>
      </c>
      <c r="C16" s="10" t="s">
        <v>42</v>
      </c>
      <c r="D16" s="13">
        <v>760</v>
      </c>
      <c r="E16" s="13">
        <v>2980</v>
      </c>
    </row>
    <row r="19" spans="1:7" ht="15" thickBot="1" x14ac:dyDescent="0.4">
      <c r="A19" t="s">
        <v>34</v>
      </c>
    </row>
    <row r="20" spans="1:7" ht="15" thickBot="1" x14ac:dyDescent="0.4">
      <c r="B20" s="11" t="s">
        <v>30</v>
      </c>
      <c r="C20" s="11" t="s">
        <v>31</v>
      </c>
      <c r="D20" s="11" t="s">
        <v>32</v>
      </c>
      <c r="E20" s="11" t="s">
        <v>33</v>
      </c>
      <c r="F20" s="11" t="s">
        <v>35</v>
      </c>
    </row>
    <row r="21" spans="1:7" x14ac:dyDescent="0.35">
      <c r="B21" s="12" t="s">
        <v>43</v>
      </c>
      <c r="C21" s="12" t="s">
        <v>44</v>
      </c>
      <c r="D21" s="14">
        <v>1</v>
      </c>
      <c r="E21" s="14">
        <v>0</v>
      </c>
      <c r="F21" s="12" t="s">
        <v>70</v>
      </c>
    </row>
    <row r="22" spans="1:7" x14ac:dyDescent="0.35">
      <c r="B22" s="12" t="s">
        <v>45</v>
      </c>
      <c r="C22" s="12" t="s">
        <v>46</v>
      </c>
      <c r="D22" s="14">
        <v>0</v>
      </c>
      <c r="E22" s="14">
        <v>1</v>
      </c>
      <c r="F22" s="12" t="s">
        <v>70</v>
      </c>
    </row>
    <row r="23" spans="1:7" x14ac:dyDescent="0.35">
      <c r="B23" s="12" t="s">
        <v>47</v>
      </c>
      <c r="C23" s="12" t="s">
        <v>48</v>
      </c>
      <c r="D23" s="14">
        <v>1</v>
      </c>
      <c r="E23" s="14">
        <v>1</v>
      </c>
      <c r="F23" s="12" t="s">
        <v>70</v>
      </c>
    </row>
    <row r="24" spans="1:7" x14ac:dyDescent="0.35">
      <c r="B24" s="12" t="s">
        <v>49</v>
      </c>
      <c r="C24" s="12" t="s">
        <v>50</v>
      </c>
      <c r="D24" s="14">
        <v>20</v>
      </c>
      <c r="E24" s="14">
        <v>0</v>
      </c>
      <c r="F24" s="12" t="s">
        <v>35</v>
      </c>
    </row>
    <row r="25" spans="1:7" x14ac:dyDescent="0.35">
      <c r="B25" s="12" t="s">
        <v>51</v>
      </c>
      <c r="C25" s="12" t="s">
        <v>52</v>
      </c>
      <c r="D25" s="14">
        <v>0</v>
      </c>
      <c r="E25" s="14">
        <v>56</v>
      </c>
      <c r="F25" s="12" t="s">
        <v>35</v>
      </c>
    </row>
    <row r="26" spans="1:7" ht="15" thickBot="1" x14ac:dyDescent="0.4">
      <c r="B26" s="10" t="s">
        <v>53</v>
      </c>
      <c r="C26" s="10" t="s">
        <v>54</v>
      </c>
      <c r="D26" s="15">
        <v>34</v>
      </c>
      <c r="E26" s="15">
        <v>32</v>
      </c>
      <c r="F26" s="10" t="s">
        <v>35</v>
      </c>
    </row>
    <row r="29" spans="1:7" ht="15" thickBot="1" x14ac:dyDescent="0.4">
      <c r="A29" t="s">
        <v>36</v>
      </c>
    </row>
    <row r="30" spans="1:7" ht="15" thickBot="1" x14ac:dyDescent="0.4">
      <c r="B30" s="11" t="s">
        <v>30</v>
      </c>
      <c r="C30" s="11" t="s">
        <v>31</v>
      </c>
      <c r="D30" s="11" t="s">
        <v>37</v>
      </c>
      <c r="E30" s="11" t="s">
        <v>38</v>
      </c>
      <c r="F30" s="11" t="s">
        <v>39</v>
      </c>
      <c r="G30" s="11" t="s">
        <v>40</v>
      </c>
    </row>
    <row r="31" spans="1:7" x14ac:dyDescent="0.35">
      <c r="B31" s="12" t="s">
        <v>49</v>
      </c>
      <c r="C31" s="12" t="s">
        <v>50</v>
      </c>
      <c r="D31" s="14">
        <v>0</v>
      </c>
      <c r="E31" s="12" t="s">
        <v>55</v>
      </c>
      <c r="F31" s="12" t="s">
        <v>56</v>
      </c>
      <c r="G31" s="12">
        <v>0</v>
      </c>
    </row>
    <row r="32" spans="1:7" x14ac:dyDescent="0.35">
      <c r="B32" s="12" t="s">
        <v>51</v>
      </c>
      <c r="C32" s="12" t="s">
        <v>52</v>
      </c>
      <c r="D32" s="14">
        <v>56</v>
      </c>
      <c r="E32" s="12" t="s">
        <v>57</v>
      </c>
      <c r="F32" s="12" t="s">
        <v>58</v>
      </c>
      <c r="G32" s="12">
        <v>944</v>
      </c>
    </row>
    <row r="33" spans="2:7" x14ac:dyDescent="0.35">
      <c r="B33" s="12" t="s">
        <v>53</v>
      </c>
      <c r="C33" s="12" t="s">
        <v>54</v>
      </c>
      <c r="D33" s="14">
        <v>32</v>
      </c>
      <c r="E33" s="12" t="s">
        <v>59</v>
      </c>
      <c r="F33" s="12" t="s">
        <v>58</v>
      </c>
      <c r="G33" s="12">
        <v>968</v>
      </c>
    </row>
    <row r="34" spans="2:7" x14ac:dyDescent="0.35">
      <c r="B34" s="12" t="s">
        <v>60</v>
      </c>
      <c r="C34" s="12" t="s">
        <v>61</v>
      </c>
      <c r="D34" s="14">
        <v>360</v>
      </c>
      <c r="E34" s="12" t="s">
        <v>62</v>
      </c>
      <c r="F34" s="12" t="s">
        <v>58</v>
      </c>
      <c r="G34" s="12">
        <v>240</v>
      </c>
    </row>
    <row r="35" spans="2:7" x14ac:dyDescent="0.35">
      <c r="B35" s="12" t="s">
        <v>63</v>
      </c>
      <c r="C35" s="12" t="s">
        <v>64</v>
      </c>
      <c r="D35" s="14">
        <v>296</v>
      </c>
      <c r="E35" s="12" t="s">
        <v>65</v>
      </c>
      <c r="F35" s="12" t="s">
        <v>58</v>
      </c>
      <c r="G35" s="12">
        <v>4</v>
      </c>
    </row>
    <row r="36" spans="2:7" x14ac:dyDescent="0.35">
      <c r="B36" s="12" t="s">
        <v>66</v>
      </c>
      <c r="C36" s="12" t="s">
        <v>67</v>
      </c>
      <c r="D36" s="14">
        <v>400</v>
      </c>
      <c r="E36" s="12" t="s">
        <v>68</v>
      </c>
      <c r="F36" s="12" t="s">
        <v>56</v>
      </c>
      <c r="G36" s="12">
        <v>0</v>
      </c>
    </row>
    <row r="37" spans="2:7" x14ac:dyDescent="0.35">
      <c r="B37" s="12" t="s">
        <v>69</v>
      </c>
      <c r="C37" s="12"/>
      <c r="D37" s="12"/>
      <c r="E37" s="12"/>
      <c r="F37" s="12"/>
      <c r="G37" s="12"/>
    </row>
    <row r="38" spans="2:7" ht="15" thickBot="1" x14ac:dyDescent="0.4">
      <c r="B38" s="10" t="s">
        <v>71</v>
      </c>
      <c r="C38" s="10"/>
      <c r="D38" s="10"/>
      <c r="E38" s="10"/>
      <c r="F38" s="10"/>
      <c r="G3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325F-807C-4C29-9AA2-8E5F21E6CCDA}">
  <dimension ref="A1:G38"/>
  <sheetViews>
    <sheetView showGridLines="0" workbookViewId="0"/>
  </sheetViews>
  <sheetFormatPr defaultRowHeight="14.5" x14ac:dyDescent="0.35"/>
  <cols>
    <col min="1" max="1" width="2.1796875" customWidth="1"/>
    <col min="2" max="2" width="18.81640625" bestFit="1" customWidth="1"/>
    <col min="3" max="3" width="21.26953125" bestFit="1" customWidth="1"/>
    <col min="4" max="4" width="12.453125" bestFit="1" customWidth="1"/>
    <col min="5" max="5" width="13.453125" bestFit="1" customWidth="1"/>
    <col min="6" max="6" width="10.453125" bestFit="1" customWidth="1"/>
    <col min="7" max="7" width="5" bestFit="1" customWidth="1"/>
  </cols>
  <sheetData>
    <row r="1" spans="1:5" x14ac:dyDescent="0.35">
      <c r="A1" s="9" t="s">
        <v>18</v>
      </c>
    </row>
    <row r="2" spans="1:5" x14ac:dyDescent="0.35">
      <c r="A2" s="9" t="s">
        <v>19</v>
      </c>
    </row>
    <row r="3" spans="1:5" x14ac:dyDescent="0.35">
      <c r="A3" s="9" t="s">
        <v>72</v>
      </c>
    </row>
    <row r="4" spans="1:5" x14ac:dyDescent="0.35">
      <c r="A4" s="9" t="s">
        <v>73</v>
      </c>
    </row>
    <row r="5" spans="1:5" x14ac:dyDescent="0.35">
      <c r="A5" s="9" t="s">
        <v>22</v>
      </c>
    </row>
    <row r="6" spans="1:5" x14ac:dyDescent="0.35">
      <c r="A6" s="9"/>
      <c r="B6" t="s">
        <v>23</v>
      </c>
    </row>
    <row r="7" spans="1:5" x14ac:dyDescent="0.35">
      <c r="A7" s="9"/>
      <c r="B7" t="s">
        <v>24</v>
      </c>
    </row>
    <row r="8" spans="1:5" x14ac:dyDescent="0.35">
      <c r="A8" s="9"/>
      <c r="B8" t="s">
        <v>74</v>
      </c>
    </row>
    <row r="9" spans="1:5" x14ac:dyDescent="0.35">
      <c r="A9" s="9" t="s">
        <v>26</v>
      </c>
    </row>
    <row r="10" spans="1:5" x14ac:dyDescent="0.35">
      <c r="B10" t="s">
        <v>27</v>
      </c>
    </row>
    <row r="11" spans="1:5" x14ac:dyDescent="0.35">
      <c r="B11" t="s">
        <v>75</v>
      </c>
    </row>
    <row r="14" spans="1:5" ht="15" thickBot="1" x14ac:dyDescent="0.4">
      <c r="A14" t="s">
        <v>29</v>
      </c>
    </row>
    <row r="15" spans="1:5" ht="15" thickBot="1" x14ac:dyDescent="0.4">
      <c r="B15" s="11" t="s">
        <v>30</v>
      </c>
      <c r="C15" s="11" t="s">
        <v>31</v>
      </c>
      <c r="D15" s="11" t="s">
        <v>32</v>
      </c>
      <c r="E15" s="11" t="s">
        <v>33</v>
      </c>
    </row>
    <row r="16" spans="1:5" ht="15" thickBot="1" x14ac:dyDescent="0.4">
      <c r="B16" s="10" t="s">
        <v>41</v>
      </c>
      <c r="C16" s="10" t="s">
        <v>42</v>
      </c>
      <c r="D16" s="13">
        <v>2980</v>
      </c>
      <c r="E16" s="13">
        <v>2980</v>
      </c>
    </row>
    <row r="19" spans="1:7" ht="15" thickBot="1" x14ac:dyDescent="0.4">
      <c r="A19" t="s">
        <v>34</v>
      </c>
    </row>
    <row r="20" spans="1:7" ht="15" thickBot="1" x14ac:dyDescent="0.4">
      <c r="B20" s="11" t="s">
        <v>30</v>
      </c>
      <c r="C20" s="11" t="s">
        <v>31</v>
      </c>
      <c r="D20" s="11" t="s">
        <v>32</v>
      </c>
      <c r="E20" s="11" t="s">
        <v>33</v>
      </c>
      <c r="F20" s="11" t="s">
        <v>35</v>
      </c>
    </row>
    <row r="21" spans="1:7" x14ac:dyDescent="0.35">
      <c r="B21" s="12" t="s">
        <v>43</v>
      </c>
      <c r="C21" s="12" t="s">
        <v>44</v>
      </c>
      <c r="D21" s="14">
        <v>0</v>
      </c>
      <c r="E21" s="14">
        <v>0</v>
      </c>
      <c r="F21" s="12" t="s">
        <v>70</v>
      </c>
    </row>
    <row r="22" spans="1:7" x14ac:dyDescent="0.35">
      <c r="B22" s="12" t="s">
        <v>45</v>
      </c>
      <c r="C22" s="12" t="s">
        <v>46</v>
      </c>
      <c r="D22" s="14">
        <v>1</v>
      </c>
      <c r="E22" s="14">
        <v>1</v>
      </c>
      <c r="F22" s="12" t="s">
        <v>70</v>
      </c>
    </row>
    <row r="23" spans="1:7" x14ac:dyDescent="0.35">
      <c r="B23" s="12" t="s">
        <v>47</v>
      </c>
      <c r="C23" s="12" t="s">
        <v>48</v>
      </c>
      <c r="D23" s="14">
        <v>1</v>
      </c>
      <c r="E23" s="14">
        <v>1</v>
      </c>
      <c r="F23" s="12" t="s">
        <v>70</v>
      </c>
    </row>
    <row r="24" spans="1:7" x14ac:dyDescent="0.35">
      <c r="B24" s="12" t="s">
        <v>49</v>
      </c>
      <c r="C24" s="12" t="s">
        <v>50</v>
      </c>
      <c r="D24" s="14">
        <v>0</v>
      </c>
      <c r="E24" s="14">
        <v>0</v>
      </c>
      <c r="F24" s="12" t="s">
        <v>35</v>
      </c>
    </row>
    <row r="25" spans="1:7" x14ac:dyDescent="0.35">
      <c r="B25" s="12" t="s">
        <v>51</v>
      </c>
      <c r="C25" s="12" t="s">
        <v>52</v>
      </c>
      <c r="D25" s="14">
        <v>56</v>
      </c>
      <c r="E25" s="14">
        <v>56</v>
      </c>
      <c r="F25" s="12" t="s">
        <v>35</v>
      </c>
    </row>
    <row r="26" spans="1:7" ht="15" thickBot="1" x14ac:dyDescent="0.4">
      <c r="B26" s="10" t="s">
        <v>53</v>
      </c>
      <c r="C26" s="10" t="s">
        <v>54</v>
      </c>
      <c r="D26" s="15">
        <v>32</v>
      </c>
      <c r="E26" s="15">
        <v>32</v>
      </c>
      <c r="F26" s="10" t="s">
        <v>35</v>
      </c>
    </row>
    <row r="29" spans="1:7" ht="15" thickBot="1" x14ac:dyDescent="0.4">
      <c r="A29" t="s">
        <v>36</v>
      </c>
    </row>
    <row r="30" spans="1:7" ht="15" thickBot="1" x14ac:dyDescent="0.4">
      <c r="B30" s="11" t="s">
        <v>30</v>
      </c>
      <c r="C30" s="11" t="s">
        <v>31</v>
      </c>
      <c r="D30" s="11" t="s">
        <v>37</v>
      </c>
      <c r="E30" s="11" t="s">
        <v>38</v>
      </c>
      <c r="F30" s="11" t="s">
        <v>39</v>
      </c>
      <c r="G30" s="11" t="s">
        <v>40</v>
      </c>
    </row>
    <row r="31" spans="1:7" x14ac:dyDescent="0.35">
      <c r="B31" s="12" t="s">
        <v>49</v>
      </c>
      <c r="C31" s="12" t="s">
        <v>50</v>
      </c>
      <c r="D31" s="14">
        <v>0</v>
      </c>
      <c r="E31" s="12" t="s">
        <v>55</v>
      </c>
      <c r="F31" s="12" t="s">
        <v>56</v>
      </c>
      <c r="G31" s="12">
        <v>0</v>
      </c>
    </row>
    <row r="32" spans="1:7" x14ac:dyDescent="0.35">
      <c r="B32" s="12" t="s">
        <v>51</v>
      </c>
      <c r="C32" s="12" t="s">
        <v>52</v>
      </c>
      <c r="D32" s="14">
        <v>56</v>
      </c>
      <c r="E32" s="12" t="s">
        <v>57</v>
      </c>
      <c r="F32" s="12" t="s">
        <v>58</v>
      </c>
      <c r="G32" s="12">
        <v>944</v>
      </c>
    </row>
    <row r="33" spans="2:7" x14ac:dyDescent="0.35">
      <c r="B33" s="12" t="s">
        <v>53</v>
      </c>
      <c r="C33" s="12" t="s">
        <v>54</v>
      </c>
      <c r="D33" s="14">
        <v>32</v>
      </c>
      <c r="E33" s="12" t="s">
        <v>59</v>
      </c>
      <c r="F33" s="12" t="s">
        <v>58</v>
      </c>
      <c r="G33" s="12">
        <v>968</v>
      </c>
    </row>
    <row r="34" spans="2:7" x14ac:dyDescent="0.35">
      <c r="B34" s="12" t="s">
        <v>60</v>
      </c>
      <c r="C34" s="12" t="s">
        <v>61</v>
      </c>
      <c r="D34" s="14">
        <v>360</v>
      </c>
      <c r="E34" s="12" t="s">
        <v>62</v>
      </c>
      <c r="F34" s="12" t="s">
        <v>58</v>
      </c>
      <c r="G34" s="12">
        <v>240</v>
      </c>
    </row>
    <row r="35" spans="2:7" x14ac:dyDescent="0.35">
      <c r="B35" s="12" t="s">
        <v>63</v>
      </c>
      <c r="C35" s="12" t="s">
        <v>64</v>
      </c>
      <c r="D35" s="14">
        <v>296</v>
      </c>
      <c r="E35" s="12" t="s">
        <v>65</v>
      </c>
      <c r="F35" s="12" t="s">
        <v>58</v>
      </c>
      <c r="G35" s="12">
        <v>4</v>
      </c>
    </row>
    <row r="36" spans="2:7" x14ac:dyDescent="0.35">
      <c r="B36" s="12" t="s">
        <v>66</v>
      </c>
      <c r="C36" s="12" t="s">
        <v>67</v>
      </c>
      <c r="D36" s="14">
        <v>400</v>
      </c>
      <c r="E36" s="12" t="s">
        <v>68</v>
      </c>
      <c r="F36" s="12" t="s">
        <v>56</v>
      </c>
      <c r="G36" s="12">
        <v>0</v>
      </c>
    </row>
    <row r="37" spans="2:7" x14ac:dyDescent="0.35">
      <c r="B37" s="12" t="s">
        <v>69</v>
      </c>
      <c r="C37" s="12"/>
      <c r="D37" s="12"/>
      <c r="E37" s="12"/>
      <c r="F37" s="12"/>
      <c r="G37" s="12"/>
    </row>
    <row r="38" spans="2:7" ht="15" thickBot="1" x14ac:dyDescent="0.4">
      <c r="B38" s="10" t="s">
        <v>71</v>
      </c>
      <c r="C38" s="10"/>
      <c r="D38" s="10"/>
      <c r="E38" s="10"/>
      <c r="F38" s="10"/>
      <c r="G38" s="10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B2AE-420F-4974-B726-FB0AD54BA70A}">
  <dimension ref="A1:H12"/>
  <sheetViews>
    <sheetView tabSelected="1" zoomScale="160" zoomScaleNormal="160" workbookViewId="0">
      <selection activeCell="G10" sqref="G10"/>
    </sheetView>
  </sheetViews>
  <sheetFormatPr defaultColWidth="9.1796875" defaultRowHeight="14" x14ac:dyDescent="0.3"/>
  <cols>
    <col min="1" max="1" width="27.7265625" style="2" bestFit="1" customWidth="1"/>
    <col min="2" max="16384" width="9.1796875" style="2"/>
  </cols>
  <sheetData>
    <row r="1" spans="1:8" x14ac:dyDescent="0.3">
      <c r="A1" s="3" t="s">
        <v>10</v>
      </c>
    </row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15</v>
      </c>
    </row>
    <row r="3" spans="1:8" x14ac:dyDescent="0.3">
      <c r="A3" s="1" t="s">
        <v>5</v>
      </c>
      <c r="B3" s="4">
        <v>2</v>
      </c>
      <c r="C3" s="4">
        <v>3</v>
      </c>
      <c r="D3" s="4">
        <v>6</v>
      </c>
      <c r="E3" s="4">
        <v>600</v>
      </c>
      <c r="F3" s="2">
        <f>SUMPRODUCT(B3:D3,$B$11:$D$11)</f>
        <v>360</v>
      </c>
    </row>
    <row r="4" spans="1:8" x14ac:dyDescent="0.3">
      <c r="A4" s="1" t="s">
        <v>6</v>
      </c>
      <c r="B4" s="4">
        <v>6</v>
      </c>
      <c r="C4" s="4">
        <v>3</v>
      </c>
      <c r="D4" s="4">
        <v>4</v>
      </c>
      <c r="E4" s="4">
        <v>300</v>
      </c>
      <c r="F4" s="2">
        <f t="shared" ref="F4:F5" si="0">SUMPRODUCT(B4:D4,$B$11:$D$11)</f>
        <v>296</v>
      </c>
    </row>
    <row r="5" spans="1:8" x14ac:dyDescent="0.3">
      <c r="A5" s="1" t="s">
        <v>7</v>
      </c>
      <c r="B5" s="4">
        <v>5</v>
      </c>
      <c r="C5" s="4">
        <v>6</v>
      </c>
      <c r="D5" s="4">
        <v>2</v>
      </c>
      <c r="E5" s="4">
        <v>400</v>
      </c>
      <c r="F5" s="2">
        <f t="shared" si="0"/>
        <v>400</v>
      </c>
    </row>
    <row r="6" spans="1:8" x14ac:dyDescent="0.3">
      <c r="A6" s="1" t="s">
        <v>8</v>
      </c>
      <c r="B6" s="5">
        <v>48</v>
      </c>
      <c r="C6" s="5">
        <v>55</v>
      </c>
      <c r="D6" s="5">
        <v>50</v>
      </c>
      <c r="E6" s="6"/>
    </row>
    <row r="7" spans="1:8" x14ac:dyDescent="0.3">
      <c r="A7" s="1" t="s">
        <v>9</v>
      </c>
      <c r="B7" s="5">
        <v>1000</v>
      </c>
      <c r="C7" s="5">
        <v>800</v>
      </c>
      <c r="D7" s="5">
        <v>900</v>
      </c>
      <c r="E7" s="6"/>
    </row>
    <row r="9" spans="1:8" x14ac:dyDescent="0.3">
      <c r="A9" s="2" t="s">
        <v>11</v>
      </c>
      <c r="B9" s="1" t="s">
        <v>1</v>
      </c>
      <c r="C9" s="1" t="s">
        <v>2</v>
      </c>
      <c r="D9" s="1" t="s">
        <v>3</v>
      </c>
      <c r="G9" s="2" t="s">
        <v>17</v>
      </c>
    </row>
    <row r="10" spans="1:8" x14ac:dyDescent="0.3">
      <c r="A10" s="2" t="s">
        <v>13</v>
      </c>
      <c r="B10" s="7">
        <v>0</v>
      </c>
      <c r="C10" s="7">
        <v>1</v>
      </c>
      <c r="D10" s="7">
        <v>1</v>
      </c>
      <c r="F10" s="2" t="s">
        <v>16</v>
      </c>
      <c r="G10" s="8">
        <f>SUMPRODUCT(B6:D6,B11:D11)-SUMPRODUCT(B7:D7,B10:D10)</f>
        <v>2980</v>
      </c>
      <c r="H10" s="2" t="str">
        <f ca="1">_xlfn.FORMULATEXT(G10)</f>
        <v>=SUMPRODUCT(B6:D6,B11:D11)-SUMPRODUCT(B7:D7,B10:D10)</v>
      </c>
    </row>
    <row r="11" spans="1:8" x14ac:dyDescent="0.3">
      <c r="A11" s="2" t="s">
        <v>12</v>
      </c>
      <c r="B11" s="7">
        <v>0</v>
      </c>
      <c r="C11" s="7">
        <v>56</v>
      </c>
      <c r="D11" s="7">
        <v>32</v>
      </c>
    </row>
    <row r="12" spans="1:8" x14ac:dyDescent="0.3">
      <c r="A12" s="2" t="s">
        <v>14</v>
      </c>
      <c r="B12" s="2">
        <f>B10*1000</f>
        <v>0</v>
      </c>
      <c r="C12" s="2">
        <f t="shared" ref="C12:D12" si="1">C10*1000</f>
        <v>1000</v>
      </c>
      <c r="D12" s="2">
        <f t="shared" si="1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Answer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Bardossy</dc:creator>
  <cp:lastModifiedBy>bardossy</cp:lastModifiedBy>
  <dcterms:created xsi:type="dcterms:W3CDTF">2021-10-04T03:39:31Z</dcterms:created>
  <dcterms:modified xsi:type="dcterms:W3CDTF">2021-10-04T20:47:17Z</dcterms:modified>
</cp:coreProperties>
</file>