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r/Documents/umd/Fall2021/732_Decision_Bardossy/IA1/"/>
    </mc:Choice>
  </mc:AlternateContent>
  <xr:revisionPtr revIDLastSave="0" documentId="13_ncr:1_{33DA95DB-0FB6-4C48-8B88-501E767146AE}" xr6:coauthVersionLast="47" xr6:coauthVersionMax="47" xr10:uidLastSave="{00000000-0000-0000-0000-000000000000}"/>
  <bookViews>
    <workbookView xWindow="1060" yWindow="500" windowWidth="27640" windowHeight="16940" firstSheet="1" activeTab="9" xr2:uid="{FBC580B9-FAE5-BE46-A590-A1A4CA7B2C87}"/>
  </bookViews>
  <sheets>
    <sheet name="Answer Report 1" sheetId="24" r:id="rId1"/>
    <sheet name="Limits Report 1" sheetId="25" r:id="rId2"/>
    <sheet name="Sensitivity Report 1" sheetId="30" r:id="rId3"/>
    <sheet name="Answer Report 2" sheetId="26" r:id="rId4"/>
    <sheet name="Limits Report 2" sheetId="27" r:id="rId5"/>
    <sheet name="Sensitivity Report 2" sheetId="31" r:id="rId6"/>
    <sheet name="Answer Report 3" sheetId="28" r:id="rId7"/>
    <sheet name="Limits Report 3" sheetId="29" r:id="rId8"/>
    <sheet name="Sensitivity Report 3" sheetId="32" r:id="rId9"/>
    <sheet name="Main" sheetId="5" r:id="rId10"/>
  </sheets>
  <definedNames>
    <definedName name="solver_adj" localSheetId="9" hidden="1">Main!$B$19:$D$22</definedName>
    <definedName name="solver_cvg" localSheetId="9" hidden="1">0.0001</definedName>
    <definedName name="solver_drv" localSheetId="9" hidden="1">1</definedName>
    <definedName name="solver_eng" localSheetId="0" hidden="1">1</definedName>
    <definedName name="solver_eng" localSheetId="9" hidden="1">2</definedName>
    <definedName name="solver_eng" localSheetId="5" hidden="1">1</definedName>
    <definedName name="solver_itr" localSheetId="9" hidden="1">2147483647</definedName>
    <definedName name="solver_lhs1" localSheetId="9" hidden="1">Main!$B$26:$B$29</definedName>
    <definedName name="solver_lhs2" localSheetId="9" hidden="1">Main!$B$32:$B$34</definedName>
    <definedName name="solver_lhs3" localSheetId="9" hidden="1">Main!$H$7:$H$9</definedName>
    <definedName name="solver_lin" localSheetId="0" hidden="1">2</definedName>
    <definedName name="solver_lin" localSheetId="9" hidden="1">1</definedName>
    <definedName name="solver_lin" localSheetId="5" hidden="1">2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0" hidden="1">1</definedName>
    <definedName name="solver_neg" localSheetId="9" hidden="1">1</definedName>
    <definedName name="solver_neg" localSheetId="5" hidden="1">1</definedName>
    <definedName name="solver_nod" localSheetId="9" hidden="1">2147483647</definedName>
    <definedName name="solver_num" localSheetId="0" hidden="1">0</definedName>
    <definedName name="solver_num" localSheetId="9" hidden="1">3</definedName>
    <definedName name="solver_num" localSheetId="5" hidden="1">0</definedName>
    <definedName name="solver_opt" localSheetId="0" hidden="1">'Answer Report 1'!$A$1</definedName>
    <definedName name="solver_opt" localSheetId="9" hidden="1">Main!$B$15</definedName>
    <definedName name="solver_opt" localSheetId="5" hidden="1">'Sensitivity Report 2'!$I$7</definedName>
    <definedName name="solver_pre" localSheetId="9" hidden="1">0.000001</definedName>
    <definedName name="solver_rbv" localSheetId="9" hidden="1">1</definedName>
    <definedName name="solver_rel1" localSheetId="9" hidden="1">1</definedName>
    <definedName name="solver_rel2" localSheetId="9" hidden="1">3</definedName>
    <definedName name="solver_rel3" localSheetId="9" hidden="1">3</definedName>
    <definedName name="solver_rhs1" localSheetId="9" hidden="1">Main!$D$26:$D$29</definedName>
    <definedName name="solver_rhs2" localSheetId="9" hidden="1">Main!$D$32:$D$34</definedName>
    <definedName name="solver_rhs3" localSheetId="9" hidden="1">Main!$J$7:$J$9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0" hidden="1">1</definedName>
    <definedName name="solver_typ" localSheetId="9" hidden="1">1</definedName>
    <definedName name="solver_typ" localSheetId="5" hidden="1">1</definedName>
    <definedName name="solver_val" localSheetId="0" hidden="1">0</definedName>
    <definedName name="solver_val" localSheetId="9" hidden="1">0</definedName>
    <definedName name="solver_val" localSheetId="5" hidden="1">0</definedName>
    <definedName name="solver_ver" localSheetId="0" hidden="1">2</definedName>
    <definedName name="solver_ver" localSheetId="9" hidden="1">2</definedName>
    <definedName name="solver_ver" localSheetId="5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5" l="1"/>
  <c r="E21" i="5"/>
  <c r="E22" i="5"/>
  <c r="J18" i="5"/>
  <c r="J19" i="5"/>
  <c r="J17" i="5"/>
  <c r="J13" i="5"/>
  <c r="J14" i="5"/>
  <c r="J12" i="5"/>
  <c r="J9" i="5"/>
  <c r="J8" i="5"/>
  <c r="J7" i="5"/>
  <c r="E19" i="5"/>
  <c r="C23" i="5" l="1"/>
  <c r="B33" i="5" s="1"/>
  <c r="D23" i="5"/>
  <c r="B34" i="5" s="1"/>
  <c r="B23" i="5"/>
  <c r="D27" i="5"/>
  <c r="D28" i="5"/>
  <c r="D29" i="5"/>
  <c r="D26" i="5"/>
  <c r="B27" i="5"/>
  <c r="B28" i="5"/>
  <c r="B29" i="5"/>
  <c r="B26" i="5"/>
  <c r="B32" i="5" l="1"/>
  <c r="B15" i="5"/>
  <c r="H8" i="5"/>
  <c r="H7" i="5"/>
  <c r="H9" i="5"/>
  <c r="H18" i="5" l="1"/>
  <c r="H13" i="5"/>
  <c r="H19" i="5"/>
  <c r="H14" i="5"/>
  <c r="H17" i="5"/>
  <c r="H12" i="5"/>
</calcChain>
</file>

<file path=xl/sharedStrings.xml><?xml version="1.0" encoding="utf-8"?>
<sst xmlns="http://schemas.openxmlformats.org/spreadsheetml/2006/main" count="760" uniqueCount="133">
  <si>
    <t>Supreme</t>
  </si>
  <si>
    <t>Decision Variables</t>
  </si>
  <si>
    <t>Total</t>
  </si>
  <si>
    <t>&lt;=</t>
  </si>
  <si>
    <t>Crude Stock</t>
  </si>
  <si>
    <t>Lubrication Index</t>
  </si>
  <si>
    <t>Cost ($/Barrel)</t>
  </si>
  <si>
    <t>Daily Supply (Barrels)</t>
  </si>
  <si>
    <t>Limits</t>
  </si>
  <si>
    <t>Regular</t>
  </si>
  <si>
    <t>Multigrade</t>
  </si>
  <si>
    <t>Brand</t>
  </si>
  <si>
    <t>Minimum Lubrication Index</t>
  </si>
  <si>
    <t>Selling Prize ($/Barrel)</t>
  </si>
  <si>
    <t>Daily Demand (Barrels)</t>
  </si>
  <si>
    <t>crude stocks in:</t>
  </si>
  <si>
    <t>Daily Supply Constraints</t>
  </si>
  <si>
    <t>used</t>
  </si>
  <si>
    <t>Minimum Lubrication Constaints</t>
  </si>
  <si>
    <t>&gt;=</t>
  </si>
  <si>
    <t>Revenue</t>
  </si>
  <si>
    <t>Requirements from Interpretation</t>
  </si>
  <si>
    <t>Question 1</t>
  </si>
  <si>
    <t>Microsoft Excel 16.52 Answer Report</t>
  </si>
  <si>
    <t>Worksheet: [IA1_2.5_Liangrui.xlsx]Sheet5</t>
  </si>
  <si>
    <t>Result: Solver found a solution.  All constraints and optimality conditions are satisfied.</t>
  </si>
  <si>
    <t>Solver Engine</t>
  </si>
  <si>
    <t>Solver Options</t>
  </si>
  <si>
    <t>Max Time Unlimited,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</si>
  <si>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</si>
  <si>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</si>
  <si>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</si>
  <si>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</si>
  <si>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</si>
  <si>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</si>
  <si>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</si>
  <si>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</si>
  <si>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</si>
  <si>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</si>
  <si>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</si>
  <si>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</si>
  <si>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</si>
  <si>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$B$15</t>
  </si>
  <si>
    <t>Total Revenue</t>
  </si>
  <si>
    <t>$B$19</t>
  </si>
  <si>
    <t>Contin</t>
  </si>
  <si>
    <t>$C$19</t>
  </si>
  <si>
    <t>$D$19</t>
  </si>
  <si>
    <t>$B$20</t>
  </si>
  <si>
    <t>$C$20</t>
  </si>
  <si>
    <t>$D$20</t>
  </si>
  <si>
    <t>$B$21</t>
  </si>
  <si>
    <t>$C$21</t>
  </si>
  <si>
    <t>$D$21</t>
  </si>
  <si>
    <t>$B$22</t>
  </si>
  <si>
    <t>$C$22</t>
  </si>
  <si>
    <t>$D$22</t>
  </si>
  <si>
    <t>$B$26</t>
  </si>
  <si>
    <t>$B$26&lt;=$D$26</t>
  </si>
  <si>
    <t>Binding</t>
  </si>
  <si>
    <t>$B$27</t>
  </si>
  <si>
    <t>$B$27&lt;=$D$27</t>
  </si>
  <si>
    <t>$B$28</t>
  </si>
  <si>
    <t>$B$28&lt;=$D$28</t>
  </si>
  <si>
    <t>$B$29</t>
  </si>
  <si>
    <t>$B$29&lt;=$D$29</t>
  </si>
  <si>
    <t>Not Binding</t>
  </si>
  <si>
    <t>$B$32</t>
  </si>
  <si>
    <t>$B$32&gt;=$D$32</t>
  </si>
  <si>
    <t>$B$33</t>
  </si>
  <si>
    <t>$B$33&gt;=$D$33</t>
  </si>
  <si>
    <t>$B$34</t>
  </si>
  <si>
    <t>$B$34&gt;=$D$34</t>
  </si>
  <si>
    <t>$H$7</t>
  </si>
  <si>
    <t>$H$7&lt;=$J$7</t>
  </si>
  <si>
    <t>$H$8</t>
  </si>
  <si>
    <t>$H$8&lt;=$J$8</t>
  </si>
  <si>
    <t>$H$9</t>
  </si>
  <si>
    <t>$H$9&lt;=$J$9</t>
  </si>
  <si>
    <t>$B$19:$D$22</t>
  </si>
  <si>
    <t>$B$26:$B$29 &lt;= $D$26:$D$29</t>
  </si>
  <si>
    <t>$B$32:$B$34 &gt;= $D$32:$D$34</t>
  </si>
  <si>
    <t>$H$7:$H$9 &lt;= $J$7:$J$9</t>
  </si>
  <si>
    <t>Value</t>
  </si>
  <si>
    <t>Microsoft Excel 16.52 Limits Report</t>
  </si>
  <si>
    <t>Objective</t>
  </si>
  <si>
    <t>Variable</t>
  </si>
  <si>
    <t>Lower</t>
  </si>
  <si>
    <t>Limit</t>
  </si>
  <si>
    <t>Result</t>
  </si>
  <si>
    <t>Upper</t>
  </si>
  <si>
    <t>$H$7=$J$7</t>
  </si>
  <si>
    <t>$H$8=$J$8</t>
  </si>
  <si>
    <t>$H$9=$J$9</t>
  </si>
  <si>
    <t>$H$7:$H$9 = $J$7:$J$9</t>
  </si>
  <si>
    <t>$H$7&gt;=$J$7</t>
  </si>
  <si>
    <t>$H$8&gt;=$J$8</t>
  </si>
  <si>
    <t>$H$9&gt;=$J$9</t>
  </si>
  <si>
    <t>$H$7:$H$9 &gt;= $J$7:$J$9</t>
  </si>
  <si>
    <t>(Current Lubrication - Minimum Lubrication) * Total amount</t>
  </si>
  <si>
    <t>Engine: Simplex LP</t>
  </si>
  <si>
    <t>Iterations: 15 Subproblems: 0</t>
  </si>
  <si>
    <t>Regular (Current Lubrication - Minimum Lubrication) * Total amount</t>
  </si>
  <si>
    <t>Multigrade (Current Lubrication - Minimum Lubrication) * Total amount</t>
  </si>
  <si>
    <t>Supreme (Current Lubrication - Minimum Lubrication) * Total amount</t>
  </si>
  <si>
    <t>Iterations: 12 Subproblems: 0</t>
  </si>
  <si>
    <t>Report Created: 2021/9/1 11:21:45 PM</t>
  </si>
  <si>
    <t>Solution Time: 3493.99 Seconds.</t>
  </si>
  <si>
    <t>Report Created: 2021/9/1 11:21:46 PM</t>
  </si>
  <si>
    <t>Report Created: 2021/9/1 11:22:03 PM</t>
  </si>
  <si>
    <t>Solution Time: 3555.011 Seconds.</t>
  </si>
  <si>
    <t>Report Created: 2021/9/1 11:22:04 PM</t>
  </si>
  <si>
    <t>Report Created: 2021/9/1 11:22:23 PM</t>
  </si>
  <si>
    <t>Solution Time: 3610.623 Seconds.</t>
  </si>
  <si>
    <t>Question 2</t>
  </si>
  <si>
    <t>Question 3</t>
  </si>
  <si>
    <t>=</t>
  </si>
  <si>
    <t>Microsoft Excel 16.52 Sensitivity Report</t>
  </si>
  <si>
    <t>Worksheet: [IA1_2.5_Liangrui.xlsx]Main</t>
  </si>
  <si>
    <t>Report Created: 2021/9/10 6:59:36 PM</t>
  </si>
  <si>
    <t>Final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</si>
  <si>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</si>
  <si>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</si>
  <si>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</si>
  <si>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</si>
  <si>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</si>
  <si>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</si>
  <si>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</si>
  <si>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</si>
  <si>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</si>
  <si>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</si>
  <si>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Report Created: 2021/9/10 6:59:56 PM</t>
  </si>
  <si>
    <t>Report Created: 2021/9/10 7:00:11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</si>
</sst>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¥&quot;* #,##0.00_);_(&quot;¥&quot;* \(#,##0.00\);_(&quot;¥&quot;* &quot;-&quot;??_);_(@_)"/>
    <numFmt numFmtId="164" formatCode="[$$-409]#,##0.0"/>
  </numFmts>
  <fonts count="9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2" fontId="2" fillId="2" borderId="0" xfId="0" applyNumberFormat="1" applyFont="1" applyFill="1"/>
    <xf numFmtId="2" fontId="0" fillId="0" borderId="0" xfId="0" applyNumberFormat="1"/>
    <xf numFmtId="2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4" fontId="2" fillId="0" borderId="0" xfId="1" applyNumberFormat="1" applyFont="1" applyBorder="1"/>
    <xf numFmtId="0" fontId="5" fillId="0" borderId="0" xfId="0" applyFont="1"/>
    <xf numFmtId="0" fontId="0" fillId="0" borderId="4" xfId="0" applyFill="1" applyBorder="1" applyAlignment="1"/>
    <xf numFmtId="0" fontId="0" fillId="0" borderId="0" xfId="0" applyFill="1" applyBorder="1" applyAlignment="1"/>
    <xf numFmtId="0" fontId="0" fillId="0" borderId="5" xfId="0" applyFill="1" applyBorder="1" applyAlignment="1"/>
    <xf numFmtId="164" fontId="0" fillId="0" borderId="4" xfId="0" applyNumberFormat="1" applyFill="1" applyBorder="1" applyAlignment="1"/>
    <xf numFmtId="2" fontId="0" fillId="0" borderId="5" xfId="0" applyNumberFormat="1" applyFill="1" applyBorder="1" applyAlignment="1"/>
    <xf numFmtId="2" fontId="0" fillId="0" borderId="4" xfId="0" applyNumberFormat="1" applyFill="1" applyBorder="1" applyAlignment="1"/>
    <xf numFmtId="2" fontId="0" fillId="0" borderId="0" xfId="0" applyNumberFormat="1" applyFill="1" applyBorder="1" applyAlignment="1"/>
    <xf numFmtId="0" fontId="6" fillId="0" borderId="0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164" fontId="0" fillId="0" borderId="5" xfId="0" applyNumberFormat="1" applyFill="1" applyBorder="1" applyAlignment="1"/>
    <xf numFmtId="164" fontId="0" fillId="0" borderId="0" xfId="0" applyNumberFormat="1" applyFill="1" applyBorder="1" applyAlignment="1"/>
    <xf numFmtId="0" fontId="7" fillId="0" borderId="3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CB20-74D5-5F4F-BCC2-784B089D3829}">
  <dimension ref="A1:G54"/>
  <sheetViews>
    <sheetView showGridLines="0" workbookViewId="0">
      <selection activeCell="H18" sqref="H18"/>
    </sheetView>
  </sheetViews>
  <sheetFormatPr baseColWidth="10" defaultRowHeight="16" outlineLevelRow="1" x14ac:dyDescent="0.2"/>
  <cols>
    <col min="1" max="1" width="2.33203125" customWidth="1"/>
    <col min="2" max="2" width="6.33203125" bestFit="1" customWidth="1"/>
    <col min="3" max="3" width="61.1640625" bestFit="1" customWidth="1"/>
    <col min="4" max="4" width="12.83203125" bestFit="1" customWidth="1"/>
    <col min="5" max="5" width="13.5" bestFit="1" customWidth="1"/>
    <col min="6" max="6" width="10.83203125" bestFit="1" customWidth="1"/>
    <col min="7" max="7" width="12.1640625" bestFit="1" customWidth="1"/>
  </cols>
  <sheetData>
    <row r="1" spans="1:5" x14ac:dyDescent="0.2">
      <c r="A1" s="11" t="s">
        <v>23</v>
      </c>
    </row>
    <row r="2" spans="1:5" x14ac:dyDescent="0.2">
      <c r="A2" s="11" t="s">
        <v>24</v>
      </c>
    </row>
    <row r="3" spans="1:5" x14ac:dyDescent="0.2">
      <c r="A3" s="11" t="s">
        <v>106</v>
      </c>
    </row>
    <row r="4" spans="1:5" x14ac:dyDescent="0.2">
      <c r="A4" s="11" t="s">
        <v>25</v>
      </c>
    </row>
    <row r="5" spans="1:5" x14ac:dyDescent="0.2">
      <c r="A5" s="11" t="s">
        <v>26</v>
      </c>
    </row>
    <row r="6" spans="1:5" hidden="1" outlineLevel="1" x14ac:dyDescent="0.2">
      <c r="A6" s="11"/>
      <c r="B6" t="s">
        <v>100</v>
      </c>
    </row>
    <row r="7" spans="1:5" hidden="1" outlineLevel="1" x14ac:dyDescent="0.2">
      <c r="A7" s="11"/>
      <c r="B7" t="s">
        <v>107</v>
      </c>
    </row>
    <row r="8" spans="1:5" hidden="1" outlineLevel="1" x14ac:dyDescent="0.2">
      <c r="A8" s="11"/>
      <c r="B8" t="s">
        <v>101</v>
      </c>
    </row>
    <row r="9" spans="1:5" collapsed="1" x14ac:dyDescent="0.2">
      <c r="A9" s="11" t="s">
        <v>27</v>
      </c>
    </row>
    <row r="10" spans="1:5" hidden="1" outlineLevel="1" x14ac:dyDescent="0.2">
      <c r="B10" t="s">
        <v>28</v>
      </c>
    </row>
    <row r="11" spans="1:5" hidden="1" outlineLevel="1" x14ac:dyDescent="0.2">
      <c r="B11" t="s">
        <v>29</v>
      </c>
    </row>
    <row r="12" spans="1:5" collapsed="1" x14ac:dyDescent="0.2"/>
    <row r="14" spans="1:5" ht="17" thickBot="1" x14ac:dyDescent="0.25">
      <c r="A14" t="s">
        <v>30</v>
      </c>
    </row>
    <row r="15" spans="1:5" ht="17" thickBot="1" x14ac:dyDescent="0.25">
      <c r="B15" s="23" t="s">
        <v>31</v>
      </c>
      <c r="C15" s="23" t="s">
        <v>32</v>
      </c>
      <c r="D15" s="23" t="s">
        <v>33</v>
      </c>
      <c r="E15" s="23" t="s">
        <v>34</v>
      </c>
    </row>
    <row r="16" spans="1:5" ht="17" thickBot="1" x14ac:dyDescent="0.25">
      <c r="B16" s="12" t="s">
        <v>42</v>
      </c>
      <c r="C16" s="12" t="s">
        <v>43</v>
      </c>
      <c r="D16" s="15">
        <v>3910</v>
      </c>
      <c r="E16" s="15">
        <v>3964.1666666666642</v>
      </c>
    </row>
    <row r="19" spans="1:6" ht="17" thickBot="1" x14ac:dyDescent="0.25">
      <c r="A19" t="s">
        <v>35</v>
      </c>
    </row>
    <row r="20" spans="1:6" ht="17" thickBot="1" x14ac:dyDescent="0.25">
      <c r="B20" s="23" t="s">
        <v>31</v>
      </c>
      <c r="C20" s="23" t="s">
        <v>32</v>
      </c>
      <c r="D20" s="23" t="s">
        <v>33</v>
      </c>
      <c r="E20" s="23" t="s">
        <v>34</v>
      </c>
      <c r="F20" s="23" t="s">
        <v>36</v>
      </c>
    </row>
    <row r="21" spans="1:6" x14ac:dyDescent="0.2">
      <c r="B21" s="19" t="s">
        <v>79</v>
      </c>
      <c r="C21" s="24"/>
      <c r="D21" s="24"/>
      <c r="E21" s="24"/>
      <c r="F21" s="24"/>
    </row>
    <row r="22" spans="1:6" hidden="1" outlineLevel="1" x14ac:dyDescent="0.2">
      <c r="B22" s="14" t="s">
        <v>44</v>
      </c>
      <c r="C22" s="14" t="s">
        <v>9</v>
      </c>
      <c r="D22" s="16">
        <v>899.99999999999989</v>
      </c>
      <c r="E22" s="16">
        <v>1000</v>
      </c>
      <c r="F22" s="14" t="s">
        <v>45</v>
      </c>
    </row>
    <row r="23" spans="1:6" hidden="1" outlineLevel="1" x14ac:dyDescent="0.2">
      <c r="B23" s="14" t="s">
        <v>46</v>
      </c>
      <c r="C23" s="14" t="s">
        <v>10</v>
      </c>
      <c r="D23" s="16">
        <v>100.00000000000018</v>
      </c>
      <c r="E23" s="16">
        <v>0</v>
      </c>
      <c r="F23" s="14" t="s">
        <v>45</v>
      </c>
    </row>
    <row r="24" spans="1:6" hidden="1" outlineLevel="1" x14ac:dyDescent="0.2">
      <c r="B24" s="14" t="s">
        <v>47</v>
      </c>
      <c r="C24" s="14" t="s">
        <v>0</v>
      </c>
      <c r="D24" s="16">
        <v>0</v>
      </c>
      <c r="E24" s="16">
        <v>0</v>
      </c>
      <c r="F24" s="14" t="s">
        <v>45</v>
      </c>
    </row>
    <row r="25" spans="1:6" hidden="1" outlineLevel="1" x14ac:dyDescent="0.2">
      <c r="B25" s="14" t="s">
        <v>48</v>
      </c>
      <c r="C25" s="14" t="s">
        <v>9</v>
      </c>
      <c r="D25" s="16">
        <v>1100.0000000000002</v>
      </c>
      <c r="E25" s="16">
        <v>204.16666666666652</v>
      </c>
      <c r="F25" s="14" t="s">
        <v>45</v>
      </c>
    </row>
    <row r="26" spans="1:6" hidden="1" outlineLevel="1" x14ac:dyDescent="0.2">
      <c r="B26" s="14" t="s">
        <v>49</v>
      </c>
      <c r="C26" s="14" t="s">
        <v>10</v>
      </c>
      <c r="D26" s="16">
        <v>0</v>
      </c>
      <c r="E26" s="16">
        <v>750.00000000000023</v>
      </c>
      <c r="F26" s="14" t="s">
        <v>45</v>
      </c>
    </row>
    <row r="27" spans="1:6" hidden="1" outlineLevel="1" x14ac:dyDescent="0.2">
      <c r="B27" s="14" t="s">
        <v>50</v>
      </c>
      <c r="C27" s="14" t="s">
        <v>0</v>
      </c>
      <c r="D27" s="16">
        <v>0</v>
      </c>
      <c r="E27" s="16">
        <v>145.83333333333326</v>
      </c>
      <c r="F27" s="14" t="s">
        <v>45</v>
      </c>
    </row>
    <row r="28" spans="1:6" hidden="1" outlineLevel="1" x14ac:dyDescent="0.2">
      <c r="B28" s="14" t="s">
        <v>51</v>
      </c>
      <c r="C28" s="14" t="s">
        <v>9</v>
      </c>
      <c r="D28" s="16">
        <v>0</v>
      </c>
      <c r="E28" s="16">
        <v>387.50000000000057</v>
      </c>
      <c r="F28" s="14" t="s">
        <v>45</v>
      </c>
    </row>
    <row r="29" spans="1:6" hidden="1" outlineLevel="1" x14ac:dyDescent="0.2">
      <c r="B29" s="14" t="s">
        <v>52</v>
      </c>
      <c r="C29" s="14" t="s">
        <v>10</v>
      </c>
      <c r="D29" s="16">
        <v>1020.0000000000001</v>
      </c>
      <c r="E29" s="16">
        <v>749.99999999999932</v>
      </c>
      <c r="F29" s="14" t="s">
        <v>45</v>
      </c>
    </row>
    <row r="30" spans="1:6" hidden="1" outlineLevel="1" x14ac:dyDescent="0.2">
      <c r="B30" s="14" t="s">
        <v>53</v>
      </c>
      <c r="C30" s="14" t="s">
        <v>0</v>
      </c>
      <c r="D30" s="16">
        <v>180</v>
      </c>
      <c r="E30" s="16">
        <v>62.499999999999957</v>
      </c>
      <c r="F30" s="14" t="s">
        <v>45</v>
      </c>
    </row>
    <row r="31" spans="1:6" hidden="1" outlineLevel="1" x14ac:dyDescent="0.2">
      <c r="B31" s="14" t="s">
        <v>54</v>
      </c>
      <c r="C31" s="14" t="s">
        <v>9</v>
      </c>
      <c r="D31" s="16">
        <v>0</v>
      </c>
      <c r="E31" s="16">
        <v>0</v>
      </c>
      <c r="F31" s="14" t="s">
        <v>45</v>
      </c>
    </row>
    <row r="32" spans="1:6" hidden="1" outlineLevel="1" x14ac:dyDescent="0.2">
      <c r="B32" s="14" t="s">
        <v>55</v>
      </c>
      <c r="C32" s="14" t="s">
        <v>10</v>
      </c>
      <c r="D32" s="16">
        <v>379.99999999999994</v>
      </c>
      <c r="E32" s="16">
        <v>0</v>
      </c>
      <c r="F32" s="14" t="s">
        <v>45</v>
      </c>
    </row>
    <row r="33" spans="1:7" ht="17" hidden="1" outlineLevel="1" thickBot="1" x14ac:dyDescent="0.25">
      <c r="B33" s="12" t="s">
        <v>56</v>
      </c>
      <c r="C33" s="12" t="s">
        <v>0</v>
      </c>
      <c r="D33" s="17">
        <v>720</v>
      </c>
      <c r="E33" s="17">
        <v>541.66666666666674</v>
      </c>
      <c r="F33" s="12" t="s">
        <v>45</v>
      </c>
    </row>
    <row r="34" spans="1:7" collapsed="1" x14ac:dyDescent="0.2">
      <c r="B34" s="13"/>
      <c r="C34" s="13"/>
      <c r="D34" s="18"/>
      <c r="E34" s="18"/>
      <c r="F34" s="13"/>
    </row>
    <row r="37" spans="1:7" ht="17" thickBot="1" x14ac:dyDescent="0.25">
      <c r="A37" t="s">
        <v>37</v>
      </c>
    </row>
    <row r="38" spans="1:7" ht="17" thickBot="1" x14ac:dyDescent="0.25">
      <c r="B38" s="23" t="s">
        <v>31</v>
      </c>
      <c r="C38" s="23" t="s">
        <v>32</v>
      </c>
      <c r="D38" s="23" t="s">
        <v>38</v>
      </c>
      <c r="E38" s="23" t="s">
        <v>39</v>
      </c>
      <c r="F38" s="23" t="s">
        <v>40</v>
      </c>
      <c r="G38" s="23" t="s">
        <v>41</v>
      </c>
    </row>
    <row r="39" spans="1:7" x14ac:dyDescent="0.2">
      <c r="B39" s="19" t="s">
        <v>80</v>
      </c>
      <c r="C39" s="24"/>
      <c r="D39" s="24"/>
      <c r="E39" s="24"/>
      <c r="F39" s="24"/>
      <c r="G39" s="24"/>
    </row>
    <row r="40" spans="1:7" hidden="1" outlineLevel="1" x14ac:dyDescent="0.2">
      <c r="B40" s="14" t="s">
        <v>57</v>
      </c>
      <c r="C40" s="14" t="s">
        <v>17</v>
      </c>
      <c r="D40" s="16">
        <v>1000</v>
      </c>
      <c r="E40" s="14" t="s">
        <v>58</v>
      </c>
      <c r="F40" s="14" t="s">
        <v>59</v>
      </c>
      <c r="G40" s="14">
        <v>0</v>
      </c>
    </row>
    <row r="41" spans="1:7" hidden="1" outlineLevel="1" x14ac:dyDescent="0.2">
      <c r="B41" s="14" t="s">
        <v>60</v>
      </c>
      <c r="C41" s="14" t="s">
        <v>17</v>
      </c>
      <c r="D41" s="16">
        <v>1100</v>
      </c>
      <c r="E41" s="14" t="s">
        <v>61</v>
      </c>
      <c r="F41" s="14" t="s">
        <v>59</v>
      </c>
      <c r="G41" s="14">
        <v>0</v>
      </c>
    </row>
    <row r="42" spans="1:7" hidden="1" outlineLevel="1" x14ac:dyDescent="0.2">
      <c r="B42" s="14" t="s">
        <v>62</v>
      </c>
      <c r="C42" s="14" t="s">
        <v>17</v>
      </c>
      <c r="D42" s="16">
        <v>1200</v>
      </c>
      <c r="E42" s="14" t="s">
        <v>63</v>
      </c>
      <c r="F42" s="14" t="s">
        <v>59</v>
      </c>
      <c r="G42" s="14">
        <v>0</v>
      </c>
    </row>
    <row r="43" spans="1:7" hidden="1" outlineLevel="1" x14ac:dyDescent="0.2">
      <c r="B43" s="14" t="s">
        <v>64</v>
      </c>
      <c r="C43" s="14" t="s">
        <v>17</v>
      </c>
      <c r="D43" s="16">
        <v>541.66666666666674</v>
      </c>
      <c r="E43" s="14" t="s">
        <v>65</v>
      </c>
      <c r="F43" s="14" t="s">
        <v>66</v>
      </c>
      <c r="G43" s="14">
        <v>558.33333333333326</v>
      </c>
    </row>
    <row r="44" spans="1:7" collapsed="1" x14ac:dyDescent="0.2">
      <c r="B44" s="14"/>
      <c r="C44" s="14"/>
      <c r="D44" s="16"/>
      <c r="E44" s="14"/>
      <c r="F44" s="14"/>
      <c r="G44" s="14"/>
    </row>
    <row r="45" spans="1:7" x14ac:dyDescent="0.2">
      <c r="B45" s="20" t="s">
        <v>81</v>
      </c>
      <c r="C45" s="14"/>
      <c r="D45" s="16"/>
      <c r="E45" s="14"/>
      <c r="F45" s="14"/>
      <c r="G45" s="14"/>
    </row>
    <row r="46" spans="1:7" hidden="1" outlineLevel="1" x14ac:dyDescent="0.2">
      <c r="B46" s="14" t="s">
        <v>67</v>
      </c>
      <c r="C46" s="14" t="s">
        <v>102</v>
      </c>
      <c r="D46" s="16">
        <v>0</v>
      </c>
      <c r="E46" s="14" t="s">
        <v>68</v>
      </c>
      <c r="F46" s="14" t="s">
        <v>59</v>
      </c>
      <c r="G46" s="16">
        <v>0</v>
      </c>
    </row>
    <row r="47" spans="1:7" hidden="1" outlineLevel="1" x14ac:dyDescent="0.2">
      <c r="B47" s="14" t="s">
        <v>69</v>
      </c>
      <c r="C47" s="14" t="s">
        <v>103</v>
      </c>
      <c r="D47" s="16">
        <v>0</v>
      </c>
      <c r="E47" s="14" t="s">
        <v>70</v>
      </c>
      <c r="F47" s="14" t="s">
        <v>59</v>
      </c>
      <c r="G47" s="16">
        <v>0</v>
      </c>
    </row>
    <row r="48" spans="1:7" hidden="1" outlineLevel="1" x14ac:dyDescent="0.2">
      <c r="B48" s="14" t="s">
        <v>71</v>
      </c>
      <c r="C48" s="14" t="s">
        <v>104</v>
      </c>
      <c r="D48" s="16">
        <v>0</v>
      </c>
      <c r="E48" s="14" t="s">
        <v>72</v>
      </c>
      <c r="F48" s="14" t="s">
        <v>59</v>
      </c>
      <c r="G48" s="16">
        <v>0</v>
      </c>
    </row>
    <row r="49" spans="2:7" collapsed="1" x14ac:dyDescent="0.2">
      <c r="B49" s="14"/>
      <c r="C49" s="14"/>
      <c r="D49" s="16"/>
      <c r="E49" s="14"/>
      <c r="F49" s="14"/>
      <c r="G49" s="16"/>
    </row>
    <row r="50" spans="2:7" x14ac:dyDescent="0.2">
      <c r="B50" s="20" t="s">
        <v>82</v>
      </c>
      <c r="C50" s="14"/>
      <c r="D50" s="16"/>
      <c r="E50" s="14"/>
      <c r="F50" s="14"/>
      <c r="G50" s="16"/>
    </row>
    <row r="51" spans="2:7" hidden="1" outlineLevel="1" x14ac:dyDescent="0.2">
      <c r="B51" s="14" t="s">
        <v>73</v>
      </c>
      <c r="C51" s="14" t="s">
        <v>9</v>
      </c>
      <c r="D51" s="16">
        <v>1591.666666666667</v>
      </c>
      <c r="E51" s="14" t="s">
        <v>74</v>
      </c>
      <c r="F51" s="14" t="s">
        <v>66</v>
      </c>
      <c r="G51" s="14">
        <v>408.33333333333303</v>
      </c>
    </row>
    <row r="52" spans="2:7" hidden="1" outlineLevel="1" x14ac:dyDescent="0.2">
      <c r="B52" s="14" t="s">
        <v>75</v>
      </c>
      <c r="C52" s="14" t="s">
        <v>10</v>
      </c>
      <c r="D52" s="16">
        <v>1499.9999999999995</v>
      </c>
      <c r="E52" s="14" t="s">
        <v>76</v>
      </c>
      <c r="F52" s="14" t="s">
        <v>59</v>
      </c>
      <c r="G52" s="14">
        <v>0</v>
      </c>
    </row>
    <row r="53" spans="2:7" ht="17" hidden="1" outlineLevel="1" thickBot="1" x14ac:dyDescent="0.25">
      <c r="B53" s="12" t="s">
        <v>77</v>
      </c>
      <c r="C53" s="12" t="s">
        <v>0</v>
      </c>
      <c r="D53" s="17">
        <v>750</v>
      </c>
      <c r="E53" s="12" t="s">
        <v>78</v>
      </c>
      <c r="F53" s="12" t="s">
        <v>59</v>
      </c>
      <c r="G53" s="12">
        <v>0</v>
      </c>
    </row>
    <row r="54" spans="2:7" collapsed="1" x14ac:dyDescent="0.2">
      <c r="B54" s="13"/>
      <c r="C54" s="13"/>
      <c r="D54" s="18"/>
      <c r="E54" s="13"/>
      <c r="F54" s="13"/>
      <c r="G5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D0BE-71F3-014E-93F0-D7BA397077DE}">
  <dimension ref="A1:J26"/>
  <sheetViews>
    <sheetView showGridLines="0" workbookViewId="0">
      <selection sqref="A1:A3"/>
    </sheetView>
  </sheetViews>
  <sheetFormatPr baseColWidth="10" defaultRowHeight="16" outlineLevelRow="1" x14ac:dyDescent="0.2"/>
  <cols>
    <col min="1" max="1" width="2.33203125" customWidth="1"/>
    <col min="2" max="2" width="6.33203125" bestFit="1" customWidth="1"/>
    <col min="3" max="3" width="12.83203125" bestFit="1" customWidth="1"/>
    <col min="4" max="4" width="8.16406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6640625" bestFit="1" customWidth="1"/>
    <col min="10" max="10" width="9.1640625" bestFit="1" customWidth="1"/>
  </cols>
  <sheetData>
    <row r="1" spans="1:10" x14ac:dyDescent="0.2">
      <c r="A1" s="11" t="s">
        <v>84</v>
      </c>
    </row>
    <row r="2" spans="1:10" x14ac:dyDescent="0.2">
      <c r="A2" s="11" t="s">
        <v>24</v>
      </c>
    </row>
    <row r="3" spans="1:10" x14ac:dyDescent="0.2">
      <c r="A3" s="11" t="s">
        <v>108</v>
      </c>
    </row>
    <row r="5" spans="1:10" ht="17" thickBot="1" x14ac:dyDescent="0.25"/>
    <row r="6" spans="1:10" x14ac:dyDescent="0.2">
      <c r="B6" s="25"/>
      <c r="C6" s="25" t="s">
        <v>85</v>
      </c>
      <c r="D6" s="25"/>
    </row>
    <row r="7" spans="1:10" ht="17" thickBot="1" x14ac:dyDescent="0.25">
      <c r="B7" s="26" t="s">
        <v>31</v>
      </c>
      <c r="C7" s="26" t="s">
        <v>32</v>
      </c>
      <c r="D7" s="26" t="s">
        <v>83</v>
      </c>
    </row>
    <row r="8" spans="1:10" ht="17" thickBot="1" x14ac:dyDescent="0.25">
      <c r="B8" s="12" t="s">
        <v>42</v>
      </c>
      <c r="C8" s="12" t="s">
        <v>43</v>
      </c>
      <c r="D8" s="15">
        <v>3964.1666666666642</v>
      </c>
    </row>
    <row r="10" spans="1:10" ht="17" thickBot="1" x14ac:dyDescent="0.25"/>
    <row r="11" spans="1:10" x14ac:dyDescent="0.2">
      <c r="B11" s="25"/>
      <c r="C11" s="25" t="s">
        <v>86</v>
      </c>
      <c r="D11" s="25"/>
      <c r="F11" s="25" t="s">
        <v>87</v>
      </c>
      <c r="G11" s="25" t="s">
        <v>85</v>
      </c>
      <c r="I11" s="25" t="s">
        <v>90</v>
      </c>
      <c r="J11" s="25" t="s">
        <v>85</v>
      </c>
    </row>
    <row r="12" spans="1:10" ht="17" thickBot="1" x14ac:dyDescent="0.25">
      <c r="B12" s="26" t="s">
        <v>31</v>
      </c>
      <c r="C12" s="26" t="s">
        <v>32</v>
      </c>
      <c r="D12" s="26" t="s">
        <v>83</v>
      </c>
      <c r="F12" s="26" t="s">
        <v>88</v>
      </c>
      <c r="G12" s="26" t="s">
        <v>89</v>
      </c>
      <c r="I12" s="26" t="s">
        <v>88</v>
      </c>
      <c r="J12" s="26" t="s">
        <v>89</v>
      </c>
    </row>
    <row r="13" spans="1:10" x14ac:dyDescent="0.2">
      <c r="B13" s="19" t="s">
        <v>79</v>
      </c>
      <c r="C13" s="24"/>
      <c r="D13" s="24"/>
      <c r="F13" s="24"/>
      <c r="G13" s="24"/>
      <c r="I13" s="24"/>
      <c r="J13" s="24"/>
    </row>
    <row r="14" spans="1:10" hidden="1" outlineLevel="1" x14ac:dyDescent="0.2">
      <c r="B14" s="14" t="s">
        <v>44</v>
      </c>
      <c r="C14" s="14" t="s">
        <v>9</v>
      </c>
      <c r="D14" s="16">
        <v>1000</v>
      </c>
      <c r="F14" s="16">
        <v>0</v>
      </c>
      <c r="G14" s="21">
        <v>85</v>
      </c>
      <c r="I14" s="16">
        <v>250</v>
      </c>
      <c r="J14" s="21">
        <v>18835</v>
      </c>
    </row>
    <row r="15" spans="1:10" hidden="1" outlineLevel="1" x14ac:dyDescent="0.2">
      <c r="B15" s="14" t="s">
        <v>46</v>
      </c>
      <c r="C15" s="14" t="s">
        <v>10</v>
      </c>
      <c r="D15" s="16">
        <v>0</v>
      </c>
      <c r="F15" s="16">
        <v>0</v>
      </c>
      <c r="G15" s="21">
        <v>110</v>
      </c>
      <c r="I15" s="16">
        <v>398.5</v>
      </c>
      <c r="J15" s="21">
        <v>20035</v>
      </c>
    </row>
    <row r="16" spans="1:10" hidden="1" outlineLevel="1" x14ac:dyDescent="0.2">
      <c r="B16" s="14" t="s">
        <v>47</v>
      </c>
      <c r="C16" s="14" t="s">
        <v>0</v>
      </c>
      <c r="D16" s="16">
        <v>0</v>
      </c>
      <c r="F16" s="16">
        <v>0</v>
      </c>
      <c r="G16" s="21">
        <v>125</v>
      </c>
      <c r="I16" s="16">
        <v>597</v>
      </c>
      <c r="J16" s="21">
        <v>21020</v>
      </c>
    </row>
    <row r="17" spans="2:10" hidden="1" outlineLevel="1" x14ac:dyDescent="0.2">
      <c r="B17" s="14" t="s">
        <v>48</v>
      </c>
      <c r="C17" s="14" t="s">
        <v>9</v>
      </c>
      <c r="D17" s="16">
        <v>204.16666666666652</v>
      </c>
      <c r="F17" s="16"/>
      <c r="G17" s="21"/>
      <c r="I17" s="16"/>
      <c r="J17" s="21"/>
    </row>
    <row r="18" spans="2:10" hidden="1" outlineLevel="1" x14ac:dyDescent="0.2">
      <c r="B18" s="14" t="s">
        <v>49</v>
      </c>
      <c r="C18" s="14" t="s">
        <v>10</v>
      </c>
      <c r="D18" s="16">
        <v>750.00000000000023</v>
      </c>
      <c r="F18" s="16"/>
      <c r="G18" s="21"/>
      <c r="I18" s="16"/>
      <c r="J18" s="21"/>
    </row>
    <row r="19" spans="2:10" hidden="1" outlineLevel="1" x14ac:dyDescent="0.2">
      <c r="B19" s="14" t="s">
        <v>50</v>
      </c>
      <c r="C19" s="14" t="s">
        <v>0</v>
      </c>
      <c r="D19" s="16">
        <v>145.83333333333326</v>
      </c>
      <c r="F19" s="16"/>
      <c r="G19" s="21"/>
      <c r="I19" s="16"/>
      <c r="J19" s="21"/>
    </row>
    <row r="20" spans="2:10" hidden="1" outlineLevel="1" x14ac:dyDescent="0.2">
      <c r="B20" s="14" t="s">
        <v>51</v>
      </c>
      <c r="C20" s="14" t="s">
        <v>9</v>
      </c>
      <c r="D20" s="16">
        <v>387.50000000000057</v>
      </c>
      <c r="F20" s="16"/>
      <c r="G20" s="21"/>
      <c r="I20" s="16"/>
      <c r="J20" s="21"/>
    </row>
    <row r="21" spans="2:10" hidden="1" outlineLevel="1" x14ac:dyDescent="0.2">
      <c r="B21" s="14" t="s">
        <v>52</v>
      </c>
      <c r="C21" s="14" t="s">
        <v>10</v>
      </c>
      <c r="D21" s="16">
        <v>749.99999999999932</v>
      </c>
      <c r="F21" s="16"/>
      <c r="G21" s="21"/>
      <c r="I21" s="16"/>
      <c r="J21" s="21"/>
    </row>
    <row r="22" spans="2:10" hidden="1" outlineLevel="1" x14ac:dyDescent="0.2">
      <c r="B22" s="14" t="s">
        <v>53</v>
      </c>
      <c r="C22" s="14" t="s">
        <v>0</v>
      </c>
      <c r="D22" s="16">
        <v>62.499999999999957</v>
      </c>
      <c r="F22" s="16"/>
      <c r="G22" s="21"/>
      <c r="I22" s="16"/>
      <c r="J22" s="21"/>
    </row>
    <row r="23" spans="2:10" hidden="1" outlineLevel="1" x14ac:dyDescent="0.2">
      <c r="B23" s="14" t="s">
        <v>54</v>
      </c>
      <c r="C23" s="14" t="s">
        <v>9</v>
      </c>
      <c r="D23" s="16">
        <v>0</v>
      </c>
      <c r="F23" s="16"/>
      <c r="G23" s="21"/>
      <c r="I23" s="16"/>
      <c r="J23" s="21"/>
    </row>
    <row r="24" spans="2:10" hidden="1" outlineLevel="1" x14ac:dyDescent="0.2">
      <c r="B24" s="14" t="s">
        <v>55</v>
      </c>
      <c r="C24" s="14" t="s">
        <v>10</v>
      </c>
      <c r="D24" s="16">
        <v>0</v>
      </c>
      <c r="F24" s="16"/>
      <c r="G24" s="21"/>
      <c r="I24" s="16"/>
      <c r="J24" s="21"/>
    </row>
    <row r="25" spans="2:10" ht="17" hidden="1" outlineLevel="1" thickBot="1" x14ac:dyDescent="0.25">
      <c r="B25" s="12" t="s">
        <v>56</v>
      </c>
      <c r="C25" s="12" t="s">
        <v>0</v>
      </c>
      <c r="D25" s="17">
        <v>541.66666666666674</v>
      </c>
      <c r="F25" s="17"/>
      <c r="G25" s="15"/>
      <c r="I25" s="17"/>
      <c r="J25" s="15"/>
    </row>
    <row r="26" spans="2:10" collapsed="1" x14ac:dyDescent="0.2">
      <c r="B26" s="13"/>
      <c r="C26" s="13"/>
      <c r="D26" s="18"/>
      <c r="F26" s="18"/>
      <c r="G26" s="22"/>
      <c r="I26" s="18"/>
      <c r="J2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06C-9AE6-BF4C-A48A-0FE812C21F7A}">
  <dimension ref="A1:H42"/>
  <sheetViews>
    <sheetView showGridLines="0" workbookViewId="0">
      <selection activeCell="D9" sqref="D9"/>
    </sheetView>
  </sheetViews>
  <sheetFormatPr baseColWidth="10" defaultRowHeight="16" outlineLevelRow="1" x14ac:dyDescent="0.2"/>
  <cols>
    <col min="1" max="1" width="2.33203125" customWidth="1"/>
    <col min="2" max="2" width="6.33203125" bestFit="1" customWidth="1"/>
    <col min="3" max="3" width="61.1640625" bestFit="1" customWidth="1"/>
    <col min="4" max="4" width="12.16406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11" t="s">
        <v>117</v>
      </c>
    </row>
    <row r="2" spans="1:8" x14ac:dyDescent="0.2">
      <c r="A2" s="11" t="s">
        <v>118</v>
      </c>
    </row>
    <row r="3" spans="1:8" x14ac:dyDescent="0.2">
      <c r="A3" s="11" t="s">
        <v>119</v>
      </c>
    </row>
    <row r="6" spans="1:8" ht="17" thickBot="1" x14ac:dyDescent="0.25">
      <c r="A6" t="s">
        <v>35</v>
      </c>
    </row>
    <row r="7" spans="1:8" x14ac:dyDescent="0.2">
      <c r="B7" s="27"/>
      <c r="C7" s="27"/>
      <c r="D7" s="27" t="s">
        <v>120</v>
      </c>
      <c r="E7" s="27" t="s">
        <v>121</v>
      </c>
      <c r="F7" s="27" t="s">
        <v>85</v>
      </c>
      <c r="G7" s="27" t="s">
        <v>124</v>
      </c>
      <c r="H7" s="27" t="s">
        <v>124</v>
      </c>
    </row>
    <row r="8" spans="1:8" ht="17" thickBot="1" x14ac:dyDescent="0.25">
      <c r="B8" s="28" t="s">
        <v>31</v>
      </c>
      <c r="C8" s="28" t="s">
        <v>32</v>
      </c>
      <c r="D8" s="28" t="s">
        <v>83</v>
      </c>
      <c r="E8" s="28" t="s">
        <v>122</v>
      </c>
      <c r="F8" s="28" t="s">
        <v>123</v>
      </c>
      <c r="G8" s="28" t="s">
        <v>125</v>
      </c>
      <c r="H8" s="28" t="s">
        <v>126</v>
      </c>
    </row>
    <row r="9" spans="1:8" x14ac:dyDescent="0.2">
      <c r="B9" s="19" t="s">
        <v>79</v>
      </c>
      <c r="C9" s="29"/>
      <c r="D9" s="29"/>
      <c r="E9" s="29"/>
      <c r="F9" s="29"/>
      <c r="G9" s="29"/>
      <c r="H9" s="29"/>
    </row>
    <row r="10" spans="1:8" hidden="1" outlineLevel="1" x14ac:dyDescent="0.2">
      <c r="B10" s="14" t="s">
        <v>44</v>
      </c>
      <c r="C10" s="14" t="s">
        <v>9</v>
      </c>
      <c r="D10" s="14">
        <v>1000</v>
      </c>
      <c r="E10" s="14">
        <v>0</v>
      </c>
      <c r="F10" s="14">
        <v>1.4000000000000004</v>
      </c>
      <c r="G10" s="14">
        <v>1E+30</v>
      </c>
      <c r="H10" s="14">
        <v>0</v>
      </c>
    </row>
    <row r="11" spans="1:8" hidden="1" outlineLevel="1" x14ac:dyDescent="0.2">
      <c r="B11" s="14" t="s">
        <v>46</v>
      </c>
      <c r="C11" s="14" t="s">
        <v>10</v>
      </c>
      <c r="D11" s="14">
        <v>0</v>
      </c>
      <c r="E11" s="14">
        <v>-1.4654943925052066E-14</v>
      </c>
      <c r="F11" s="14">
        <v>1.9000000000000004</v>
      </c>
      <c r="G11" s="14">
        <v>1.4654943925052066E-14</v>
      </c>
      <c r="H11" s="14">
        <v>1E+30</v>
      </c>
    </row>
    <row r="12" spans="1:8" hidden="1" outlineLevel="1" x14ac:dyDescent="0.2">
      <c r="B12" s="14" t="s">
        <v>47</v>
      </c>
      <c r="C12" s="14" t="s">
        <v>0</v>
      </c>
      <c r="D12" s="14">
        <v>0</v>
      </c>
      <c r="E12" s="14">
        <v>0</v>
      </c>
      <c r="F12" s="14">
        <v>2.9000000000000021</v>
      </c>
      <c r="G12" s="14">
        <v>0</v>
      </c>
      <c r="H12" s="14">
        <v>1E+30</v>
      </c>
    </row>
    <row r="13" spans="1:8" hidden="1" outlineLevel="1" x14ac:dyDescent="0.2">
      <c r="B13" s="14" t="s">
        <v>48</v>
      </c>
      <c r="C13" s="14" t="s">
        <v>9</v>
      </c>
      <c r="D13" s="14">
        <v>204.16666666666652</v>
      </c>
      <c r="E13" s="14">
        <v>0</v>
      </c>
      <c r="F13" s="14">
        <v>0</v>
      </c>
      <c r="G13" s="14">
        <v>0</v>
      </c>
      <c r="H13" s="14">
        <v>0</v>
      </c>
    </row>
    <row r="14" spans="1:8" hidden="1" outlineLevel="1" x14ac:dyDescent="0.2">
      <c r="B14" s="14" t="s">
        <v>49</v>
      </c>
      <c r="C14" s="14" t="s">
        <v>10</v>
      </c>
      <c r="D14" s="14">
        <v>750.00000000000023</v>
      </c>
      <c r="E14" s="14">
        <v>0</v>
      </c>
      <c r="F14" s="14">
        <v>0.5</v>
      </c>
      <c r="G14" s="14">
        <v>1.4654943925052066E-14</v>
      </c>
      <c r="H14" s="14">
        <v>0</v>
      </c>
    </row>
    <row r="15" spans="1:8" hidden="1" outlineLevel="1" x14ac:dyDescent="0.2">
      <c r="B15" s="14" t="s">
        <v>50</v>
      </c>
      <c r="C15" s="14" t="s">
        <v>0</v>
      </c>
      <c r="D15" s="14">
        <v>145.83333333333326</v>
      </c>
      <c r="E15" s="14">
        <v>0</v>
      </c>
      <c r="F15" s="14">
        <v>1.5</v>
      </c>
      <c r="G15" s="14">
        <v>0</v>
      </c>
      <c r="H15" s="14">
        <v>0.20000000000000087</v>
      </c>
    </row>
    <row r="16" spans="1:8" hidden="1" outlineLevel="1" x14ac:dyDescent="0.2">
      <c r="B16" s="14" t="s">
        <v>51</v>
      </c>
      <c r="C16" s="14" t="s">
        <v>9</v>
      </c>
      <c r="D16" s="14">
        <v>387.50000000000057</v>
      </c>
      <c r="E16" s="14">
        <v>0</v>
      </c>
      <c r="F16" s="14">
        <v>0.79999999999999716</v>
      </c>
      <c r="G16" s="14">
        <v>0</v>
      </c>
      <c r="H16" s="14">
        <v>0</v>
      </c>
    </row>
    <row r="17" spans="1:8" hidden="1" outlineLevel="1" x14ac:dyDescent="0.2">
      <c r="B17" s="14" t="s">
        <v>52</v>
      </c>
      <c r="C17" s="14" t="s">
        <v>10</v>
      </c>
      <c r="D17" s="14">
        <v>749.99999999999932</v>
      </c>
      <c r="E17" s="14">
        <v>0</v>
      </c>
      <c r="F17" s="14">
        <v>1.3000000000000043</v>
      </c>
      <c r="G17" s="14">
        <v>0</v>
      </c>
      <c r="H17" s="14">
        <v>7.32747196252603E-15</v>
      </c>
    </row>
    <row r="18" spans="1:8" hidden="1" outlineLevel="1" x14ac:dyDescent="0.2">
      <c r="B18" s="14" t="s">
        <v>53</v>
      </c>
      <c r="C18" s="14" t="s">
        <v>0</v>
      </c>
      <c r="D18" s="14">
        <v>62.499999999999957</v>
      </c>
      <c r="E18" s="14">
        <v>0</v>
      </c>
      <c r="F18" s="14">
        <v>2.2999999999999901</v>
      </c>
      <c r="G18" s="14">
        <v>0.33333333333333437</v>
      </c>
      <c r="H18" s="14">
        <v>0</v>
      </c>
    </row>
    <row r="19" spans="1:8" hidden="1" outlineLevel="1" x14ac:dyDescent="0.2">
      <c r="B19" s="14" t="s">
        <v>54</v>
      </c>
      <c r="C19" s="14" t="s">
        <v>9</v>
      </c>
      <c r="D19" s="14">
        <v>0</v>
      </c>
      <c r="E19" s="14">
        <v>0</v>
      </c>
      <c r="F19" s="14">
        <v>-0.5</v>
      </c>
      <c r="G19" s="14">
        <v>0</v>
      </c>
      <c r="H19" s="14">
        <v>1E+30</v>
      </c>
    </row>
    <row r="20" spans="1:8" hidden="1" outlineLevel="1" x14ac:dyDescent="0.2">
      <c r="B20" s="14" t="s">
        <v>55</v>
      </c>
      <c r="C20" s="14" t="s">
        <v>10</v>
      </c>
      <c r="D20" s="14">
        <v>0</v>
      </c>
      <c r="E20" s="14">
        <v>0</v>
      </c>
      <c r="F20" s="14">
        <v>0</v>
      </c>
      <c r="G20" s="14">
        <v>0</v>
      </c>
      <c r="H20" s="14">
        <v>1E+30</v>
      </c>
    </row>
    <row r="21" spans="1:8" ht="17" hidden="1" outlineLevel="1" thickBot="1" x14ac:dyDescent="0.25">
      <c r="B21" s="12" t="s">
        <v>56</v>
      </c>
      <c r="C21" s="12" t="s">
        <v>0</v>
      </c>
      <c r="D21" s="12">
        <v>541.66666666666674</v>
      </c>
      <c r="E21" s="12">
        <v>0</v>
      </c>
      <c r="F21" s="12">
        <v>1</v>
      </c>
      <c r="G21" s="12">
        <v>0.49999999999999822</v>
      </c>
      <c r="H21" s="12">
        <v>0</v>
      </c>
    </row>
    <row r="22" spans="1:8" collapsed="1" x14ac:dyDescent="0.2">
      <c r="B22" s="13"/>
      <c r="C22" s="13"/>
      <c r="D22" s="13"/>
      <c r="E22" s="13"/>
      <c r="F22" s="13"/>
      <c r="G22" s="13"/>
      <c r="H22" s="13"/>
    </row>
    <row r="24" spans="1:8" ht="17" thickBot="1" x14ac:dyDescent="0.25">
      <c r="A24" t="s">
        <v>37</v>
      </c>
    </row>
    <row r="25" spans="1:8" x14ac:dyDescent="0.2">
      <c r="B25" s="27"/>
      <c r="C25" s="27"/>
      <c r="D25" s="27" t="s">
        <v>120</v>
      </c>
      <c r="E25" s="27" t="s">
        <v>127</v>
      </c>
      <c r="F25" s="27" t="s">
        <v>129</v>
      </c>
      <c r="G25" s="27" t="s">
        <v>124</v>
      </c>
      <c r="H25" s="27" t="s">
        <v>124</v>
      </c>
    </row>
    <row r="26" spans="1:8" ht="17" thickBot="1" x14ac:dyDescent="0.25">
      <c r="B26" s="28" t="s">
        <v>31</v>
      </c>
      <c r="C26" s="28" t="s">
        <v>32</v>
      </c>
      <c r="D26" s="28" t="s">
        <v>83</v>
      </c>
      <c r="E26" s="28" t="s">
        <v>128</v>
      </c>
      <c r="F26" s="28" t="s">
        <v>130</v>
      </c>
      <c r="G26" s="28" t="s">
        <v>125</v>
      </c>
      <c r="H26" s="28" t="s">
        <v>126</v>
      </c>
    </row>
    <row r="27" spans="1:8" x14ac:dyDescent="0.2">
      <c r="B27" s="19" t="s">
        <v>80</v>
      </c>
      <c r="C27" s="29"/>
      <c r="D27" s="29"/>
      <c r="E27" s="29"/>
      <c r="F27" s="29"/>
      <c r="G27" s="29"/>
      <c r="H27" s="29"/>
    </row>
    <row r="28" spans="1:8" hidden="1" outlineLevel="1" x14ac:dyDescent="0.2">
      <c r="B28" s="14" t="s">
        <v>57</v>
      </c>
      <c r="C28" s="14" t="s">
        <v>17</v>
      </c>
      <c r="D28" s="14">
        <v>1000</v>
      </c>
      <c r="E28" s="14">
        <v>1.3166666666666669</v>
      </c>
      <c r="F28" s="14">
        <v>1000</v>
      </c>
      <c r="G28" s="14">
        <v>349.99999999999937</v>
      </c>
      <c r="H28" s="14">
        <v>250.0000000000002</v>
      </c>
    </row>
    <row r="29" spans="1:8" hidden="1" outlineLevel="1" x14ac:dyDescent="0.2">
      <c r="B29" s="14" t="s">
        <v>60</v>
      </c>
      <c r="C29" s="14" t="s">
        <v>17</v>
      </c>
      <c r="D29" s="14">
        <v>1100</v>
      </c>
      <c r="E29" s="14">
        <v>0.25000000000000056</v>
      </c>
      <c r="F29" s="14">
        <v>1100</v>
      </c>
      <c r="G29" s="14">
        <v>83.333333333333357</v>
      </c>
      <c r="H29" s="14">
        <v>116.66666666666686</v>
      </c>
    </row>
    <row r="30" spans="1:8" hidden="1" outlineLevel="1" x14ac:dyDescent="0.2">
      <c r="B30" s="14" t="s">
        <v>62</v>
      </c>
      <c r="C30" s="14" t="s">
        <v>17</v>
      </c>
      <c r="D30" s="14">
        <v>1200</v>
      </c>
      <c r="E30" s="14">
        <v>0.88333333333333064</v>
      </c>
      <c r="F30" s="14">
        <v>1200</v>
      </c>
      <c r="G30" s="14">
        <v>250.00000000000011</v>
      </c>
      <c r="H30" s="14">
        <v>310.00000000000091</v>
      </c>
    </row>
    <row r="31" spans="1:8" hidden="1" outlineLevel="1" x14ac:dyDescent="0.2">
      <c r="B31" s="14" t="s">
        <v>64</v>
      </c>
      <c r="C31" s="14" t="s">
        <v>17</v>
      </c>
      <c r="D31" s="14">
        <v>541.66666666666674</v>
      </c>
      <c r="E31" s="14">
        <v>0</v>
      </c>
      <c r="F31" s="14">
        <v>1100</v>
      </c>
      <c r="G31" s="14">
        <v>1E+30</v>
      </c>
      <c r="H31" s="14">
        <v>558.33333333333314</v>
      </c>
    </row>
    <row r="32" spans="1:8" collapsed="1" x14ac:dyDescent="0.2">
      <c r="B32" s="14"/>
      <c r="C32" s="14"/>
      <c r="D32" s="14"/>
      <c r="E32" s="14"/>
      <c r="F32" s="14"/>
      <c r="G32" s="14"/>
      <c r="H32" s="14"/>
    </row>
    <row r="33" spans="2:8" x14ac:dyDescent="0.2">
      <c r="B33" s="20" t="s">
        <v>81</v>
      </c>
      <c r="C33" s="14"/>
      <c r="D33" s="14"/>
      <c r="E33" s="14"/>
      <c r="F33" s="14"/>
      <c r="G33" s="14"/>
      <c r="H33" s="14"/>
    </row>
    <row r="34" spans="2:8" hidden="1" outlineLevel="1" x14ac:dyDescent="0.2">
      <c r="B34" s="14" t="s">
        <v>67</v>
      </c>
      <c r="C34" s="14" t="s">
        <v>102</v>
      </c>
      <c r="D34" s="14">
        <v>0</v>
      </c>
      <c r="E34" s="14">
        <v>-1.6666666666666732E-2</v>
      </c>
      <c r="F34" s="14">
        <v>0</v>
      </c>
      <c r="G34" s="14">
        <v>1750.0000000000025</v>
      </c>
      <c r="H34" s="14">
        <v>1250.0000000000007</v>
      </c>
    </row>
    <row r="35" spans="2:8" hidden="1" outlineLevel="1" x14ac:dyDescent="0.2">
      <c r="B35" s="14" t="s">
        <v>69</v>
      </c>
      <c r="C35" s="14" t="s">
        <v>103</v>
      </c>
      <c r="D35" s="14">
        <v>0</v>
      </c>
      <c r="E35" s="14">
        <v>-1.6666666666667451E-2</v>
      </c>
      <c r="F35" s="14">
        <v>0</v>
      </c>
      <c r="G35" s="14">
        <v>1750.0000000000018</v>
      </c>
      <c r="H35" s="14">
        <v>1249.9999999999998</v>
      </c>
    </row>
    <row r="36" spans="2:8" hidden="1" outlineLevel="1" x14ac:dyDescent="0.2">
      <c r="B36" s="14" t="s">
        <v>71</v>
      </c>
      <c r="C36" s="14" t="s">
        <v>104</v>
      </c>
      <c r="D36" s="14">
        <v>0</v>
      </c>
      <c r="E36" s="14">
        <v>-1.6666666666666618E-2</v>
      </c>
      <c r="F36" s="14">
        <v>0</v>
      </c>
      <c r="G36" s="14">
        <v>1250.0000000000016</v>
      </c>
      <c r="H36" s="14">
        <v>7750.0000000000709</v>
      </c>
    </row>
    <row r="37" spans="2:8" collapsed="1" x14ac:dyDescent="0.2">
      <c r="B37" s="14"/>
      <c r="C37" s="14"/>
      <c r="D37" s="14"/>
      <c r="E37" s="14"/>
      <c r="F37" s="14"/>
      <c r="G37" s="14"/>
      <c r="H37" s="14"/>
    </row>
    <row r="38" spans="2:8" x14ac:dyDescent="0.2">
      <c r="B38" s="20" t="s">
        <v>82</v>
      </c>
      <c r="C38" s="14"/>
      <c r="D38" s="14"/>
      <c r="E38" s="14"/>
      <c r="F38" s="14"/>
      <c r="G38" s="14"/>
      <c r="H38" s="14"/>
    </row>
    <row r="39" spans="2:8" hidden="1" outlineLevel="1" x14ac:dyDescent="0.2">
      <c r="B39" s="14" t="s">
        <v>73</v>
      </c>
      <c r="C39" s="14" t="s">
        <v>9</v>
      </c>
      <c r="D39" s="14">
        <v>1591.666666666667</v>
      </c>
      <c r="E39" s="14">
        <v>0</v>
      </c>
      <c r="F39" s="14">
        <v>2000</v>
      </c>
      <c r="G39" s="14">
        <v>1E+30</v>
      </c>
      <c r="H39" s="14">
        <v>408.33333333333303</v>
      </c>
    </row>
    <row r="40" spans="2:8" hidden="1" outlineLevel="1" x14ac:dyDescent="0.2">
      <c r="B40" s="14" t="s">
        <v>75</v>
      </c>
      <c r="C40" s="14" t="s">
        <v>10</v>
      </c>
      <c r="D40" s="14">
        <v>1499.9999999999995</v>
      </c>
      <c r="E40" s="14">
        <v>0.33333333333333676</v>
      </c>
      <c r="F40" s="14">
        <v>1500</v>
      </c>
      <c r="G40" s="14">
        <v>175.00000000000028</v>
      </c>
      <c r="H40" s="14">
        <v>125.00000000000001</v>
      </c>
    </row>
    <row r="41" spans="2:8" ht="17" hidden="1" outlineLevel="1" thickBot="1" x14ac:dyDescent="0.25">
      <c r="B41" s="12" t="s">
        <v>77</v>
      </c>
      <c r="C41" s="12" t="s">
        <v>0</v>
      </c>
      <c r="D41" s="12">
        <v>750</v>
      </c>
      <c r="E41" s="12">
        <v>1.0833333333333337</v>
      </c>
      <c r="F41" s="12">
        <v>750</v>
      </c>
      <c r="G41" s="12">
        <v>669.99999999999966</v>
      </c>
      <c r="H41" s="12">
        <v>250.00000000000028</v>
      </c>
    </row>
    <row r="42" spans="2:8" collapsed="1" x14ac:dyDescent="0.2">
      <c r="B42" s="13"/>
      <c r="C42" s="13"/>
      <c r="D42" s="13"/>
      <c r="E42" s="13"/>
      <c r="F42" s="13"/>
      <c r="G42" s="13"/>
      <c r="H4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BD83-2B65-5643-8C55-03BB29D35C11}">
  <dimension ref="A1:G54"/>
  <sheetViews>
    <sheetView showGridLines="0" workbookViewId="0"/>
  </sheetViews>
  <sheetFormatPr baseColWidth="10" defaultRowHeight="16" outlineLevelRow="1" x14ac:dyDescent="0.2"/>
  <cols>
    <col min="1" max="1" width="2.33203125" customWidth="1"/>
    <col min="2" max="2" width="6.33203125" bestFit="1" customWidth="1"/>
    <col min="3" max="3" width="61.1640625" bestFit="1" customWidth="1"/>
    <col min="4" max="4" width="12.83203125" bestFit="1" customWidth="1"/>
    <col min="5" max="5" width="13.5" bestFit="1" customWidth="1"/>
    <col min="6" max="6" width="10.83203125" bestFit="1" customWidth="1"/>
    <col min="7" max="7" width="8.6640625" bestFit="1" customWidth="1"/>
  </cols>
  <sheetData>
    <row r="1" spans="1:5" x14ac:dyDescent="0.2">
      <c r="A1" s="11" t="s">
        <v>23</v>
      </c>
    </row>
    <row r="2" spans="1:5" x14ac:dyDescent="0.2">
      <c r="A2" s="11" t="s">
        <v>24</v>
      </c>
    </row>
    <row r="3" spans="1:5" x14ac:dyDescent="0.2">
      <c r="A3" s="11" t="s">
        <v>109</v>
      </c>
    </row>
    <row r="4" spans="1:5" x14ac:dyDescent="0.2">
      <c r="A4" s="11" t="s">
        <v>25</v>
      </c>
    </row>
    <row r="5" spans="1:5" x14ac:dyDescent="0.2">
      <c r="A5" s="11" t="s">
        <v>26</v>
      </c>
    </row>
    <row r="6" spans="1:5" hidden="1" outlineLevel="1" x14ac:dyDescent="0.2">
      <c r="A6" s="11"/>
      <c r="B6" t="s">
        <v>100</v>
      </c>
    </row>
    <row r="7" spans="1:5" hidden="1" outlineLevel="1" x14ac:dyDescent="0.2">
      <c r="A7" s="11"/>
      <c r="B7" t="s">
        <v>110</v>
      </c>
    </row>
    <row r="8" spans="1:5" hidden="1" outlineLevel="1" x14ac:dyDescent="0.2">
      <c r="A8" s="11"/>
      <c r="B8" t="s">
        <v>105</v>
      </c>
    </row>
    <row r="9" spans="1:5" collapsed="1" x14ac:dyDescent="0.2">
      <c r="A9" s="11" t="s">
        <v>27</v>
      </c>
    </row>
    <row r="10" spans="1:5" hidden="1" outlineLevel="1" x14ac:dyDescent="0.2">
      <c r="B10" t="s">
        <v>28</v>
      </c>
    </row>
    <row r="11" spans="1:5" hidden="1" outlineLevel="1" x14ac:dyDescent="0.2">
      <c r="B11" t="s">
        <v>29</v>
      </c>
    </row>
    <row r="12" spans="1:5" collapsed="1" x14ac:dyDescent="0.2"/>
    <row r="14" spans="1:5" ht="17" thickBot="1" x14ac:dyDescent="0.25">
      <c r="A14" t="s">
        <v>30</v>
      </c>
    </row>
    <row r="15" spans="1:5" ht="17" thickBot="1" x14ac:dyDescent="0.25">
      <c r="B15" s="23" t="s">
        <v>31</v>
      </c>
      <c r="C15" s="23" t="s">
        <v>32</v>
      </c>
      <c r="D15" s="23" t="s">
        <v>33</v>
      </c>
      <c r="E15" s="23" t="s">
        <v>34</v>
      </c>
    </row>
    <row r="16" spans="1:5" ht="17" thickBot="1" x14ac:dyDescent="0.25">
      <c r="B16" s="12" t="s">
        <v>42</v>
      </c>
      <c r="C16" s="12" t="s">
        <v>43</v>
      </c>
      <c r="D16" s="15">
        <v>3964.1666666666642</v>
      </c>
      <c r="E16" s="15">
        <v>3760</v>
      </c>
    </row>
    <row r="19" spans="1:6" ht="17" thickBot="1" x14ac:dyDescent="0.25">
      <c r="A19" t="s">
        <v>35</v>
      </c>
    </row>
    <row r="20" spans="1:6" ht="17" thickBot="1" x14ac:dyDescent="0.25">
      <c r="B20" s="23" t="s">
        <v>31</v>
      </c>
      <c r="C20" s="23" t="s">
        <v>32</v>
      </c>
      <c r="D20" s="23" t="s">
        <v>33</v>
      </c>
      <c r="E20" s="23" t="s">
        <v>34</v>
      </c>
      <c r="F20" s="23" t="s">
        <v>36</v>
      </c>
    </row>
    <row r="21" spans="1:6" x14ac:dyDescent="0.2">
      <c r="B21" s="19" t="s">
        <v>79</v>
      </c>
      <c r="C21" s="24"/>
      <c r="D21" s="24"/>
      <c r="E21" s="24"/>
      <c r="F21" s="24"/>
    </row>
    <row r="22" spans="1:6" hidden="1" outlineLevel="1" x14ac:dyDescent="0.2">
      <c r="B22" s="14" t="s">
        <v>44</v>
      </c>
      <c r="C22" s="14" t="s">
        <v>9</v>
      </c>
      <c r="D22" s="16">
        <v>1000</v>
      </c>
      <c r="E22" s="16">
        <v>899.99999999999989</v>
      </c>
      <c r="F22" s="14" t="s">
        <v>45</v>
      </c>
    </row>
    <row r="23" spans="1:6" hidden="1" outlineLevel="1" x14ac:dyDescent="0.2">
      <c r="B23" s="14" t="s">
        <v>46</v>
      </c>
      <c r="C23" s="14" t="s">
        <v>10</v>
      </c>
      <c r="D23" s="16">
        <v>0</v>
      </c>
      <c r="E23" s="16">
        <v>100.00000000000011</v>
      </c>
      <c r="F23" s="14" t="s">
        <v>45</v>
      </c>
    </row>
    <row r="24" spans="1:6" hidden="1" outlineLevel="1" x14ac:dyDescent="0.2">
      <c r="B24" s="14" t="s">
        <v>47</v>
      </c>
      <c r="C24" s="14" t="s">
        <v>0</v>
      </c>
      <c r="D24" s="16">
        <v>0</v>
      </c>
      <c r="E24" s="16">
        <v>0</v>
      </c>
      <c r="F24" s="14" t="s">
        <v>45</v>
      </c>
    </row>
    <row r="25" spans="1:6" hidden="1" outlineLevel="1" x14ac:dyDescent="0.2">
      <c r="B25" s="14" t="s">
        <v>48</v>
      </c>
      <c r="C25" s="14" t="s">
        <v>9</v>
      </c>
      <c r="D25" s="16">
        <v>204.16666666666652</v>
      </c>
      <c r="E25" s="16">
        <v>1100</v>
      </c>
      <c r="F25" s="14" t="s">
        <v>45</v>
      </c>
    </row>
    <row r="26" spans="1:6" hidden="1" outlineLevel="1" x14ac:dyDescent="0.2">
      <c r="B26" s="14" t="s">
        <v>49</v>
      </c>
      <c r="C26" s="14" t="s">
        <v>10</v>
      </c>
      <c r="D26" s="16">
        <v>750.00000000000023</v>
      </c>
      <c r="E26" s="16">
        <v>0</v>
      </c>
      <c r="F26" s="14" t="s">
        <v>45</v>
      </c>
    </row>
    <row r="27" spans="1:6" hidden="1" outlineLevel="1" x14ac:dyDescent="0.2">
      <c r="B27" s="14" t="s">
        <v>50</v>
      </c>
      <c r="C27" s="14" t="s">
        <v>0</v>
      </c>
      <c r="D27" s="16">
        <v>145.83333333333326</v>
      </c>
      <c r="E27" s="16">
        <v>0</v>
      </c>
      <c r="F27" s="14" t="s">
        <v>45</v>
      </c>
    </row>
    <row r="28" spans="1:6" hidden="1" outlineLevel="1" x14ac:dyDescent="0.2">
      <c r="B28" s="14" t="s">
        <v>51</v>
      </c>
      <c r="C28" s="14" t="s">
        <v>9</v>
      </c>
      <c r="D28" s="16">
        <v>387.50000000000057</v>
      </c>
      <c r="E28" s="16">
        <v>0</v>
      </c>
      <c r="F28" s="14" t="s">
        <v>45</v>
      </c>
    </row>
    <row r="29" spans="1:6" hidden="1" outlineLevel="1" x14ac:dyDescent="0.2">
      <c r="B29" s="14" t="s">
        <v>52</v>
      </c>
      <c r="C29" s="14" t="s">
        <v>10</v>
      </c>
      <c r="D29" s="16">
        <v>749.99999999999932</v>
      </c>
      <c r="E29" s="16">
        <v>1050</v>
      </c>
      <c r="F29" s="14" t="s">
        <v>45</v>
      </c>
    </row>
    <row r="30" spans="1:6" hidden="1" outlineLevel="1" x14ac:dyDescent="0.2">
      <c r="B30" s="14" t="s">
        <v>53</v>
      </c>
      <c r="C30" s="14" t="s">
        <v>0</v>
      </c>
      <c r="D30" s="16">
        <v>62.499999999999957</v>
      </c>
      <c r="E30" s="16">
        <v>149.99999999999997</v>
      </c>
      <c r="F30" s="14" t="s">
        <v>45</v>
      </c>
    </row>
    <row r="31" spans="1:6" hidden="1" outlineLevel="1" x14ac:dyDescent="0.2">
      <c r="B31" s="14" t="s">
        <v>54</v>
      </c>
      <c r="C31" s="14" t="s">
        <v>9</v>
      </c>
      <c r="D31" s="16">
        <v>0</v>
      </c>
      <c r="E31" s="16">
        <v>0</v>
      </c>
      <c r="F31" s="14" t="s">
        <v>45</v>
      </c>
    </row>
    <row r="32" spans="1:6" hidden="1" outlineLevel="1" x14ac:dyDescent="0.2">
      <c r="B32" s="14" t="s">
        <v>55</v>
      </c>
      <c r="C32" s="14" t="s">
        <v>10</v>
      </c>
      <c r="D32" s="16">
        <v>0</v>
      </c>
      <c r="E32" s="16">
        <v>350</v>
      </c>
      <c r="F32" s="14" t="s">
        <v>45</v>
      </c>
    </row>
    <row r="33" spans="1:7" ht="17" hidden="1" outlineLevel="1" thickBot="1" x14ac:dyDescent="0.25">
      <c r="B33" s="12" t="s">
        <v>56</v>
      </c>
      <c r="C33" s="12" t="s">
        <v>0</v>
      </c>
      <c r="D33" s="17">
        <v>541.66666666666674</v>
      </c>
      <c r="E33" s="17">
        <v>599.99999999999989</v>
      </c>
      <c r="F33" s="12" t="s">
        <v>45</v>
      </c>
    </row>
    <row r="34" spans="1:7" collapsed="1" x14ac:dyDescent="0.2">
      <c r="B34" s="13"/>
      <c r="C34" s="13"/>
      <c r="D34" s="18"/>
      <c r="E34" s="18"/>
      <c r="F34" s="13"/>
    </row>
    <row r="37" spans="1:7" ht="17" thickBot="1" x14ac:dyDescent="0.25">
      <c r="A37" t="s">
        <v>37</v>
      </c>
    </row>
    <row r="38" spans="1:7" ht="17" thickBot="1" x14ac:dyDescent="0.25">
      <c r="B38" s="23" t="s">
        <v>31</v>
      </c>
      <c r="C38" s="23" t="s">
        <v>32</v>
      </c>
      <c r="D38" s="23" t="s">
        <v>38</v>
      </c>
      <c r="E38" s="23" t="s">
        <v>39</v>
      </c>
      <c r="F38" s="23" t="s">
        <v>40</v>
      </c>
      <c r="G38" s="23" t="s">
        <v>41</v>
      </c>
    </row>
    <row r="39" spans="1:7" x14ac:dyDescent="0.2">
      <c r="B39" s="19" t="s">
        <v>80</v>
      </c>
      <c r="C39" s="24"/>
      <c r="D39" s="24"/>
      <c r="E39" s="24"/>
      <c r="F39" s="24"/>
      <c r="G39" s="24"/>
    </row>
    <row r="40" spans="1:7" hidden="1" outlineLevel="1" x14ac:dyDescent="0.2">
      <c r="B40" s="14" t="s">
        <v>57</v>
      </c>
      <c r="C40" s="14" t="s">
        <v>17</v>
      </c>
      <c r="D40" s="16">
        <v>1000</v>
      </c>
      <c r="E40" s="14" t="s">
        <v>58</v>
      </c>
      <c r="F40" s="14" t="s">
        <v>59</v>
      </c>
      <c r="G40" s="14">
        <v>0</v>
      </c>
    </row>
    <row r="41" spans="1:7" hidden="1" outlineLevel="1" x14ac:dyDescent="0.2">
      <c r="B41" s="14" t="s">
        <v>60</v>
      </c>
      <c r="C41" s="14" t="s">
        <v>17</v>
      </c>
      <c r="D41" s="16">
        <v>1100</v>
      </c>
      <c r="E41" s="14" t="s">
        <v>61</v>
      </c>
      <c r="F41" s="14" t="s">
        <v>59</v>
      </c>
      <c r="G41" s="14">
        <v>0</v>
      </c>
    </row>
    <row r="42" spans="1:7" hidden="1" outlineLevel="1" x14ac:dyDescent="0.2">
      <c r="B42" s="14" t="s">
        <v>62</v>
      </c>
      <c r="C42" s="14" t="s">
        <v>17</v>
      </c>
      <c r="D42" s="16">
        <v>1200</v>
      </c>
      <c r="E42" s="14" t="s">
        <v>63</v>
      </c>
      <c r="F42" s="14" t="s">
        <v>59</v>
      </c>
      <c r="G42" s="14">
        <v>0</v>
      </c>
    </row>
    <row r="43" spans="1:7" hidden="1" outlineLevel="1" x14ac:dyDescent="0.2">
      <c r="B43" s="14" t="s">
        <v>64</v>
      </c>
      <c r="C43" s="14" t="s">
        <v>17</v>
      </c>
      <c r="D43" s="16">
        <v>949.99999999999989</v>
      </c>
      <c r="E43" s="14" t="s">
        <v>65</v>
      </c>
      <c r="F43" s="14" t="s">
        <v>66</v>
      </c>
      <c r="G43" s="14">
        <v>150.00000000000011</v>
      </c>
    </row>
    <row r="44" spans="1:7" collapsed="1" x14ac:dyDescent="0.2">
      <c r="B44" s="14"/>
      <c r="C44" s="14"/>
      <c r="D44" s="16"/>
      <c r="E44" s="14"/>
      <c r="F44" s="14"/>
      <c r="G44" s="14"/>
    </row>
    <row r="45" spans="1:7" x14ac:dyDescent="0.2">
      <c r="B45" s="20" t="s">
        <v>81</v>
      </c>
      <c r="C45" s="14"/>
      <c r="D45" s="16"/>
      <c r="E45" s="14"/>
      <c r="F45" s="14"/>
      <c r="G45" s="14"/>
    </row>
    <row r="46" spans="1:7" hidden="1" outlineLevel="1" x14ac:dyDescent="0.2">
      <c r="B46" s="14" t="s">
        <v>67</v>
      </c>
      <c r="C46" s="14" t="s">
        <v>102</v>
      </c>
      <c r="D46" s="16">
        <v>12000</v>
      </c>
      <c r="E46" s="14" t="s">
        <v>68</v>
      </c>
      <c r="F46" s="14" t="s">
        <v>66</v>
      </c>
      <c r="G46" s="16">
        <v>12000</v>
      </c>
    </row>
    <row r="47" spans="1:7" hidden="1" outlineLevel="1" x14ac:dyDescent="0.2">
      <c r="B47" s="14" t="s">
        <v>69</v>
      </c>
      <c r="C47" s="14" t="s">
        <v>103</v>
      </c>
      <c r="D47" s="16">
        <v>250</v>
      </c>
      <c r="E47" s="14" t="s">
        <v>70</v>
      </c>
      <c r="F47" s="14" t="s">
        <v>66</v>
      </c>
      <c r="G47" s="16">
        <v>250</v>
      </c>
    </row>
    <row r="48" spans="1:7" hidden="1" outlineLevel="1" x14ac:dyDescent="0.2">
      <c r="B48" s="14" t="s">
        <v>71</v>
      </c>
      <c r="C48" s="14" t="s">
        <v>104</v>
      </c>
      <c r="D48" s="16">
        <v>0</v>
      </c>
      <c r="E48" s="14" t="s">
        <v>72</v>
      </c>
      <c r="F48" s="14" t="s">
        <v>59</v>
      </c>
      <c r="G48" s="16">
        <v>0</v>
      </c>
    </row>
    <row r="49" spans="2:7" collapsed="1" x14ac:dyDescent="0.2">
      <c r="B49" s="14"/>
      <c r="C49" s="14"/>
      <c r="D49" s="16"/>
      <c r="E49" s="14"/>
      <c r="F49" s="14"/>
      <c r="G49" s="16"/>
    </row>
    <row r="50" spans="2:7" x14ac:dyDescent="0.2">
      <c r="B50" s="20" t="s">
        <v>94</v>
      </c>
      <c r="C50" s="14"/>
      <c r="D50" s="16"/>
      <c r="E50" s="14"/>
      <c r="F50" s="14"/>
      <c r="G50" s="16"/>
    </row>
    <row r="51" spans="2:7" hidden="1" outlineLevel="1" x14ac:dyDescent="0.2">
      <c r="B51" s="14" t="s">
        <v>73</v>
      </c>
      <c r="C51" s="14" t="s">
        <v>9</v>
      </c>
      <c r="D51" s="16">
        <v>2000</v>
      </c>
      <c r="E51" s="14" t="s">
        <v>91</v>
      </c>
      <c r="F51" s="14" t="s">
        <v>59</v>
      </c>
      <c r="G51" s="14">
        <v>0</v>
      </c>
    </row>
    <row r="52" spans="2:7" hidden="1" outlineLevel="1" x14ac:dyDescent="0.2">
      <c r="B52" s="14" t="s">
        <v>75</v>
      </c>
      <c r="C52" s="14" t="s">
        <v>10</v>
      </c>
      <c r="D52" s="16">
        <v>1500</v>
      </c>
      <c r="E52" s="14" t="s">
        <v>92</v>
      </c>
      <c r="F52" s="14" t="s">
        <v>59</v>
      </c>
      <c r="G52" s="14">
        <v>0</v>
      </c>
    </row>
    <row r="53" spans="2:7" ht="17" hidden="1" outlineLevel="1" thickBot="1" x14ac:dyDescent="0.25">
      <c r="B53" s="12" t="s">
        <v>77</v>
      </c>
      <c r="C53" s="12" t="s">
        <v>0</v>
      </c>
      <c r="D53" s="17">
        <v>749.99999999999989</v>
      </c>
      <c r="E53" s="12" t="s">
        <v>93</v>
      </c>
      <c r="F53" s="12" t="s">
        <v>59</v>
      </c>
      <c r="G53" s="12">
        <v>0</v>
      </c>
    </row>
    <row r="54" spans="2:7" collapsed="1" x14ac:dyDescent="0.2">
      <c r="B54" s="13"/>
      <c r="C54" s="13"/>
      <c r="D54" s="18"/>
      <c r="E54" s="13"/>
      <c r="F54" s="13"/>
      <c r="G5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EE0B-514E-9B4A-892D-3B18E14B2FBD}">
  <dimension ref="A1:J26"/>
  <sheetViews>
    <sheetView showGridLines="0" workbookViewId="0">
      <selection sqref="A1:A3"/>
    </sheetView>
  </sheetViews>
  <sheetFormatPr baseColWidth="10" defaultRowHeight="16" outlineLevelRow="1" x14ac:dyDescent="0.2"/>
  <cols>
    <col min="1" max="1" width="2.33203125" customWidth="1"/>
    <col min="2" max="2" width="6.33203125" bestFit="1" customWidth="1"/>
    <col min="3" max="3" width="12.83203125" bestFit="1" customWidth="1"/>
    <col min="4" max="4" width="8.16406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6640625" bestFit="1" customWidth="1"/>
    <col min="10" max="10" width="9.1640625" bestFit="1" customWidth="1"/>
  </cols>
  <sheetData>
    <row r="1" spans="1:10" x14ac:dyDescent="0.2">
      <c r="A1" s="11" t="s">
        <v>84</v>
      </c>
    </row>
    <row r="2" spans="1:10" x14ac:dyDescent="0.2">
      <c r="A2" s="11" t="s">
        <v>24</v>
      </c>
    </row>
    <row r="3" spans="1:10" x14ac:dyDescent="0.2">
      <c r="A3" s="11" t="s">
        <v>111</v>
      </c>
    </row>
    <row r="5" spans="1:10" ht="17" thickBot="1" x14ac:dyDescent="0.25"/>
    <row r="6" spans="1:10" x14ac:dyDescent="0.2">
      <c r="B6" s="25"/>
      <c r="C6" s="25" t="s">
        <v>85</v>
      </c>
      <c r="D6" s="25"/>
    </row>
    <row r="7" spans="1:10" ht="17" thickBot="1" x14ac:dyDescent="0.25">
      <c r="B7" s="26" t="s">
        <v>31</v>
      </c>
      <c r="C7" s="26" t="s">
        <v>32</v>
      </c>
      <c r="D7" s="26" t="s">
        <v>83</v>
      </c>
    </row>
    <row r="8" spans="1:10" ht="17" thickBot="1" x14ac:dyDescent="0.25">
      <c r="B8" s="12" t="s">
        <v>42</v>
      </c>
      <c r="C8" s="12" t="s">
        <v>43</v>
      </c>
      <c r="D8" s="15">
        <v>3760</v>
      </c>
    </row>
    <row r="10" spans="1:10" ht="17" thickBot="1" x14ac:dyDescent="0.25"/>
    <row r="11" spans="1:10" x14ac:dyDescent="0.2">
      <c r="B11" s="25"/>
      <c r="C11" s="25" t="s">
        <v>86</v>
      </c>
      <c r="D11" s="25"/>
      <c r="F11" s="25" t="s">
        <v>87</v>
      </c>
      <c r="G11" s="25" t="s">
        <v>85</v>
      </c>
      <c r="I11" s="25" t="s">
        <v>90</v>
      </c>
      <c r="J11" s="25" t="s">
        <v>85</v>
      </c>
    </row>
    <row r="12" spans="1:10" ht="17" thickBot="1" x14ac:dyDescent="0.25">
      <c r="B12" s="26" t="s">
        <v>31</v>
      </c>
      <c r="C12" s="26" t="s">
        <v>32</v>
      </c>
      <c r="D12" s="26" t="s">
        <v>83</v>
      </c>
      <c r="F12" s="26" t="s">
        <v>88</v>
      </c>
      <c r="G12" s="26" t="s">
        <v>89</v>
      </c>
      <c r="I12" s="26" t="s">
        <v>88</v>
      </c>
      <c r="J12" s="26" t="s">
        <v>89</v>
      </c>
    </row>
    <row r="13" spans="1:10" x14ac:dyDescent="0.2">
      <c r="B13" s="19" t="s">
        <v>79</v>
      </c>
      <c r="C13" s="24"/>
      <c r="D13" s="24"/>
      <c r="F13" s="24"/>
      <c r="G13" s="24"/>
      <c r="I13" s="24"/>
      <c r="J13" s="24"/>
    </row>
    <row r="14" spans="1:10" hidden="1" outlineLevel="1" x14ac:dyDescent="0.2">
      <c r="B14" s="14" t="s">
        <v>44</v>
      </c>
      <c r="C14" s="14" t="s">
        <v>9</v>
      </c>
      <c r="D14" s="16">
        <v>899.99999999999989</v>
      </c>
      <c r="F14" s="16">
        <v>0</v>
      </c>
      <c r="G14" s="21">
        <v>85</v>
      </c>
      <c r="I14" s="16">
        <v>250</v>
      </c>
      <c r="J14" s="21">
        <v>18835</v>
      </c>
    </row>
    <row r="15" spans="1:10" hidden="1" outlineLevel="1" x14ac:dyDescent="0.2">
      <c r="B15" s="14" t="s">
        <v>46</v>
      </c>
      <c r="C15" s="14" t="s">
        <v>10</v>
      </c>
      <c r="D15" s="16">
        <v>100.00000000000011</v>
      </c>
      <c r="F15" s="16">
        <v>0</v>
      </c>
      <c r="G15" s="21">
        <v>110</v>
      </c>
      <c r="I15" s="16">
        <v>398.5</v>
      </c>
      <c r="J15" s="21">
        <v>20035</v>
      </c>
    </row>
    <row r="16" spans="1:10" hidden="1" outlineLevel="1" x14ac:dyDescent="0.2">
      <c r="B16" s="14" t="s">
        <v>47</v>
      </c>
      <c r="C16" s="14" t="s">
        <v>0</v>
      </c>
      <c r="D16" s="16">
        <v>0</v>
      </c>
      <c r="F16" s="16">
        <v>0</v>
      </c>
      <c r="G16" s="21">
        <v>125</v>
      </c>
      <c r="I16" s="16">
        <v>597</v>
      </c>
      <c r="J16" s="21">
        <v>21020</v>
      </c>
    </row>
    <row r="17" spans="2:10" hidden="1" outlineLevel="1" x14ac:dyDescent="0.2">
      <c r="B17" s="14" t="s">
        <v>48</v>
      </c>
      <c r="C17" s="14" t="s">
        <v>9</v>
      </c>
      <c r="D17" s="16">
        <v>1100</v>
      </c>
      <c r="F17" s="16"/>
      <c r="G17" s="21"/>
      <c r="I17" s="16"/>
      <c r="J17" s="21"/>
    </row>
    <row r="18" spans="2:10" hidden="1" outlineLevel="1" x14ac:dyDescent="0.2">
      <c r="B18" s="14" t="s">
        <v>49</v>
      </c>
      <c r="C18" s="14" t="s">
        <v>10</v>
      </c>
      <c r="D18" s="16">
        <v>0</v>
      </c>
      <c r="F18" s="16"/>
      <c r="G18" s="21"/>
      <c r="I18" s="16"/>
      <c r="J18" s="21"/>
    </row>
    <row r="19" spans="2:10" hidden="1" outlineLevel="1" x14ac:dyDescent="0.2">
      <c r="B19" s="14" t="s">
        <v>50</v>
      </c>
      <c r="C19" s="14" t="s">
        <v>0</v>
      </c>
      <c r="D19" s="16">
        <v>0</v>
      </c>
      <c r="F19" s="16"/>
      <c r="G19" s="21"/>
      <c r="I19" s="16"/>
      <c r="J19" s="21"/>
    </row>
    <row r="20" spans="2:10" hidden="1" outlineLevel="1" x14ac:dyDescent="0.2">
      <c r="B20" s="14" t="s">
        <v>51</v>
      </c>
      <c r="C20" s="14" t="s">
        <v>9</v>
      </c>
      <c r="D20" s="16">
        <v>0</v>
      </c>
      <c r="F20" s="16"/>
      <c r="G20" s="21"/>
      <c r="I20" s="16"/>
      <c r="J20" s="21"/>
    </row>
    <row r="21" spans="2:10" hidden="1" outlineLevel="1" x14ac:dyDescent="0.2">
      <c r="B21" s="14" t="s">
        <v>52</v>
      </c>
      <c r="C21" s="14" t="s">
        <v>10</v>
      </c>
      <c r="D21" s="16">
        <v>1050</v>
      </c>
      <c r="F21" s="16"/>
      <c r="G21" s="21"/>
      <c r="I21" s="16"/>
      <c r="J21" s="21"/>
    </row>
    <row r="22" spans="2:10" hidden="1" outlineLevel="1" x14ac:dyDescent="0.2">
      <c r="B22" s="14" t="s">
        <v>53</v>
      </c>
      <c r="C22" s="14" t="s">
        <v>0</v>
      </c>
      <c r="D22" s="16">
        <v>149.99999999999997</v>
      </c>
      <c r="F22" s="16"/>
      <c r="G22" s="21"/>
      <c r="I22" s="16"/>
      <c r="J22" s="21"/>
    </row>
    <row r="23" spans="2:10" hidden="1" outlineLevel="1" x14ac:dyDescent="0.2">
      <c r="B23" s="14" t="s">
        <v>54</v>
      </c>
      <c r="C23" s="14" t="s">
        <v>9</v>
      </c>
      <c r="D23" s="16">
        <v>0</v>
      </c>
      <c r="F23" s="16"/>
      <c r="G23" s="21"/>
      <c r="I23" s="16"/>
      <c r="J23" s="21"/>
    </row>
    <row r="24" spans="2:10" hidden="1" outlineLevel="1" x14ac:dyDescent="0.2">
      <c r="B24" s="14" t="s">
        <v>55</v>
      </c>
      <c r="C24" s="14" t="s">
        <v>10</v>
      </c>
      <c r="D24" s="16">
        <v>350</v>
      </c>
      <c r="F24" s="16"/>
      <c r="G24" s="21"/>
      <c r="I24" s="16"/>
      <c r="J24" s="21"/>
    </row>
    <row r="25" spans="2:10" ht="17" hidden="1" outlineLevel="1" thickBot="1" x14ac:dyDescent="0.25">
      <c r="B25" s="12" t="s">
        <v>56</v>
      </c>
      <c r="C25" s="12" t="s">
        <v>0</v>
      </c>
      <c r="D25" s="17">
        <v>599.99999999999989</v>
      </c>
      <c r="F25" s="17"/>
      <c r="G25" s="15"/>
      <c r="I25" s="17"/>
      <c r="J25" s="15"/>
    </row>
    <row r="26" spans="2:10" collapsed="1" x14ac:dyDescent="0.2">
      <c r="B26" s="13"/>
      <c r="C26" s="13"/>
      <c r="D26" s="18"/>
      <c r="F26" s="18"/>
      <c r="G26" s="22"/>
      <c r="I26" s="18"/>
      <c r="J26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2250-B52A-5247-9336-CB10A966FE23}">
  <dimension ref="A1:H42"/>
  <sheetViews>
    <sheetView showGridLines="0" workbookViewId="0">
      <selection activeCell="I58" sqref="I58"/>
    </sheetView>
  </sheetViews>
  <sheetFormatPr baseColWidth="10" defaultRowHeight="16" outlineLevelRow="1" x14ac:dyDescent="0.2"/>
  <cols>
    <col min="1" max="1" width="2.33203125" customWidth="1"/>
    <col min="2" max="2" width="6.33203125" bestFit="1" customWidth="1"/>
    <col min="3" max="3" width="61.1640625" bestFit="1" customWidth="1"/>
    <col min="4" max="4" width="6.16406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11" t="s">
        <v>117</v>
      </c>
    </row>
    <row r="2" spans="1:8" x14ac:dyDescent="0.2">
      <c r="A2" s="11" t="s">
        <v>118</v>
      </c>
    </row>
    <row r="3" spans="1:8" x14ac:dyDescent="0.2">
      <c r="A3" s="11" t="s">
        <v>131</v>
      </c>
    </row>
    <row r="6" spans="1:8" ht="17" thickBot="1" x14ac:dyDescent="0.25">
      <c r="A6" t="s">
        <v>35</v>
      </c>
    </row>
    <row r="7" spans="1:8" x14ac:dyDescent="0.2">
      <c r="B7" s="27"/>
      <c r="C7" s="27"/>
      <c r="D7" s="27" t="s">
        <v>120</v>
      </c>
      <c r="E7" s="27" t="s">
        <v>121</v>
      </c>
      <c r="F7" s="27" t="s">
        <v>85</v>
      </c>
      <c r="G7" s="27" t="s">
        <v>124</v>
      </c>
      <c r="H7" s="27" t="s">
        <v>124</v>
      </c>
    </row>
    <row r="8" spans="1:8" ht="17" thickBot="1" x14ac:dyDescent="0.25">
      <c r="B8" s="28" t="s">
        <v>31</v>
      </c>
      <c r="C8" s="28" t="s">
        <v>32</v>
      </c>
      <c r="D8" s="28" t="s">
        <v>83</v>
      </c>
      <c r="E8" s="28" t="s">
        <v>122</v>
      </c>
      <c r="F8" s="28" t="s">
        <v>123</v>
      </c>
      <c r="G8" s="28" t="s">
        <v>125</v>
      </c>
      <c r="H8" s="28" t="s">
        <v>126</v>
      </c>
    </row>
    <row r="9" spans="1:8" x14ac:dyDescent="0.2">
      <c r="B9" s="19" t="s">
        <v>79</v>
      </c>
      <c r="C9" s="29"/>
      <c r="D9" s="29"/>
      <c r="E9" s="29"/>
      <c r="F9" s="29"/>
      <c r="G9" s="29"/>
      <c r="H9" s="29"/>
    </row>
    <row r="10" spans="1:8" hidden="1" outlineLevel="1" x14ac:dyDescent="0.2">
      <c r="B10" s="14" t="s">
        <v>44</v>
      </c>
      <c r="C10" s="14" t="s">
        <v>9</v>
      </c>
      <c r="D10" s="14">
        <v>899.99999999999989</v>
      </c>
      <c r="E10" s="14">
        <v>0</v>
      </c>
      <c r="F10" s="14">
        <v>1.4000000000000004</v>
      </c>
      <c r="G10" s="14">
        <v>0</v>
      </c>
      <c r="H10" s="14">
        <v>0</v>
      </c>
    </row>
    <row r="11" spans="1:8" hidden="1" outlineLevel="1" x14ac:dyDescent="0.2">
      <c r="B11" s="14" t="s">
        <v>46</v>
      </c>
      <c r="C11" s="14" t="s">
        <v>10</v>
      </c>
      <c r="D11" s="14">
        <v>100.00000000000011</v>
      </c>
      <c r="E11" s="14">
        <v>0</v>
      </c>
      <c r="F11" s="14">
        <v>1.9000000000000004</v>
      </c>
      <c r="G11" s="14">
        <v>0</v>
      </c>
      <c r="H11" s="14">
        <v>0</v>
      </c>
    </row>
    <row r="12" spans="1:8" hidden="1" outlineLevel="1" x14ac:dyDescent="0.2">
      <c r="B12" s="14" t="s">
        <v>47</v>
      </c>
      <c r="C12" s="14" t="s">
        <v>0</v>
      </c>
      <c r="D12" s="14">
        <v>0</v>
      </c>
      <c r="E12" s="14">
        <v>0</v>
      </c>
      <c r="F12" s="14">
        <v>2.9000000000000021</v>
      </c>
      <c r="G12" s="14">
        <v>0</v>
      </c>
      <c r="H12" s="14">
        <v>1E+30</v>
      </c>
    </row>
    <row r="13" spans="1:8" hidden="1" outlineLevel="1" x14ac:dyDescent="0.2">
      <c r="B13" s="14" t="s">
        <v>48</v>
      </c>
      <c r="C13" s="14" t="s">
        <v>9</v>
      </c>
      <c r="D13" s="14">
        <v>1100</v>
      </c>
      <c r="E13" s="14">
        <v>0</v>
      </c>
      <c r="F13" s="14">
        <v>0</v>
      </c>
      <c r="G13" s="14">
        <v>1E+30</v>
      </c>
      <c r="H13" s="14">
        <v>0</v>
      </c>
    </row>
    <row r="14" spans="1:8" hidden="1" outlineLevel="1" x14ac:dyDescent="0.2">
      <c r="B14" s="14" t="s">
        <v>49</v>
      </c>
      <c r="C14" s="14" t="s">
        <v>10</v>
      </c>
      <c r="D14" s="14">
        <v>0</v>
      </c>
      <c r="E14" s="14">
        <v>0</v>
      </c>
      <c r="F14" s="14">
        <v>0.5</v>
      </c>
      <c r="G14" s="14">
        <v>0</v>
      </c>
      <c r="H14" s="14">
        <v>1E+30</v>
      </c>
    </row>
    <row r="15" spans="1:8" hidden="1" outlineLevel="1" x14ac:dyDescent="0.2">
      <c r="B15" s="14" t="s">
        <v>50</v>
      </c>
      <c r="C15" s="14" t="s">
        <v>0</v>
      </c>
      <c r="D15" s="14">
        <v>0</v>
      </c>
      <c r="E15" s="14">
        <v>0</v>
      </c>
      <c r="F15" s="14">
        <v>1.5</v>
      </c>
      <c r="G15" s="14">
        <v>0</v>
      </c>
      <c r="H15" s="14">
        <v>1E+30</v>
      </c>
    </row>
    <row r="16" spans="1:8" hidden="1" outlineLevel="1" x14ac:dyDescent="0.2">
      <c r="B16" s="14" t="s">
        <v>51</v>
      </c>
      <c r="C16" s="14" t="s">
        <v>9</v>
      </c>
      <c r="D16" s="14">
        <v>0</v>
      </c>
      <c r="E16" s="14">
        <v>-7.1054273576010019E-15</v>
      </c>
      <c r="F16" s="14">
        <v>0.79999999999999716</v>
      </c>
      <c r="G16" s="14">
        <v>7.1054273576010019E-15</v>
      </c>
      <c r="H16" s="14">
        <v>1E+30</v>
      </c>
    </row>
    <row r="17" spans="1:8" hidden="1" outlineLevel="1" x14ac:dyDescent="0.2">
      <c r="B17" s="14" t="s">
        <v>52</v>
      </c>
      <c r="C17" s="14" t="s">
        <v>10</v>
      </c>
      <c r="D17" s="14">
        <v>1050</v>
      </c>
      <c r="E17" s="14">
        <v>0</v>
      </c>
      <c r="F17" s="14">
        <v>1.3000000000000043</v>
      </c>
      <c r="G17" s="14">
        <v>0</v>
      </c>
      <c r="H17" s="14">
        <v>7.1054273576010034E-15</v>
      </c>
    </row>
    <row r="18" spans="1:8" hidden="1" outlineLevel="1" x14ac:dyDescent="0.2">
      <c r="B18" s="14" t="s">
        <v>53</v>
      </c>
      <c r="C18" s="14" t="s">
        <v>0</v>
      </c>
      <c r="D18" s="14">
        <v>149.99999999999997</v>
      </c>
      <c r="E18" s="14">
        <v>0</v>
      </c>
      <c r="F18" s="14">
        <v>2.2999999999999901</v>
      </c>
      <c r="G18" s="14">
        <v>1E+30</v>
      </c>
      <c r="H18" s="14">
        <v>0</v>
      </c>
    </row>
    <row r="19" spans="1:8" hidden="1" outlineLevel="1" x14ac:dyDescent="0.2">
      <c r="B19" s="14" t="s">
        <v>54</v>
      </c>
      <c r="C19" s="14" t="s">
        <v>9</v>
      </c>
      <c r="D19" s="14">
        <v>0</v>
      </c>
      <c r="E19" s="14">
        <v>0</v>
      </c>
      <c r="F19" s="14">
        <v>-0.5</v>
      </c>
      <c r="G19" s="14">
        <v>0</v>
      </c>
      <c r="H19" s="14">
        <v>1E+30</v>
      </c>
    </row>
    <row r="20" spans="1:8" hidden="1" outlineLevel="1" x14ac:dyDescent="0.2">
      <c r="B20" s="14" t="s">
        <v>55</v>
      </c>
      <c r="C20" s="14" t="s">
        <v>10</v>
      </c>
      <c r="D20" s="14">
        <v>350</v>
      </c>
      <c r="E20" s="14">
        <v>0</v>
      </c>
      <c r="F20" s="14">
        <v>0</v>
      </c>
      <c r="G20" s="14">
        <v>0</v>
      </c>
      <c r="H20" s="14">
        <v>0</v>
      </c>
    </row>
    <row r="21" spans="1:8" ht="17" hidden="1" outlineLevel="1" thickBot="1" x14ac:dyDescent="0.25">
      <c r="B21" s="12" t="s">
        <v>56</v>
      </c>
      <c r="C21" s="12" t="s">
        <v>0</v>
      </c>
      <c r="D21" s="12">
        <v>599.99999999999989</v>
      </c>
      <c r="E21" s="12">
        <v>0</v>
      </c>
      <c r="F21" s="12">
        <v>1</v>
      </c>
      <c r="G21" s="12">
        <v>0</v>
      </c>
      <c r="H21" s="12">
        <v>0</v>
      </c>
    </row>
    <row r="22" spans="1:8" collapsed="1" x14ac:dyDescent="0.2">
      <c r="B22" s="13"/>
      <c r="C22" s="13"/>
      <c r="D22" s="13"/>
      <c r="E22" s="13"/>
      <c r="F22" s="13"/>
      <c r="G22" s="13"/>
      <c r="H22" s="13"/>
    </row>
    <row r="24" spans="1:8" ht="17" thickBot="1" x14ac:dyDescent="0.25">
      <c r="A24" t="s">
        <v>37</v>
      </c>
    </row>
    <row r="25" spans="1:8" x14ac:dyDescent="0.2">
      <c r="B25" s="27"/>
      <c r="C25" s="27"/>
      <c r="D25" s="27" t="s">
        <v>120</v>
      </c>
      <c r="E25" s="27" t="s">
        <v>127</v>
      </c>
      <c r="F25" s="27" t="s">
        <v>129</v>
      </c>
      <c r="G25" s="27" t="s">
        <v>124</v>
      </c>
      <c r="H25" s="27" t="s">
        <v>124</v>
      </c>
    </row>
    <row r="26" spans="1:8" ht="17" thickBot="1" x14ac:dyDescent="0.25">
      <c r="B26" s="28" t="s">
        <v>31</v>
      </c>
      <c r="C26" s="28" t="s">
        <v>32</v>
      </c>
      <c r="D26" s="28" t="s">
        <v>83</v>
      </c>
      <c r="E26" s="28" t="s">
        <v>128</v>
      </c>
      <c r="F26" s="28" t="s">
        <v>130</v>
      </c>
      <c r="G26" s="28" t="s">
        <v>125</v>
      </c>
      <c r="H26" s="28" t="s">
        <v>126</v>
      </c>
    </row>
    <row r="27" spans="1:8" x14ac:dyDescent="0.2">
      <c r="B27" s="19" t="s">
        <v>80</v>
      </c>
      <c r="C27" s="29"/>
      <c r="D27" s="29"/>
      <c r="E27" s="29"/>
      <c r="F27" s="29"/>
      <c r="G27" s="29"/>
      <c r="H27" s="29"/>
    </row>
    <row r="28" spans="1:8" hidden="1" outlineLevel="1" x14ac:dyDescent="0.2">
      <c r="B28" s="14" t="s">
        <v>57</v>
      </c>
      <c r="C28" s="14" t="s">
        <v>17</v>
      </c>
      <c r="D28" s="14">
        <v>1000</v>
      </c>
      <c r="E28" s="14">
        <v>1.9</v>
      </c>
      <c r="F28" s="14">
        <v>1000</v>
      </c>
      <c r="G28" s="14">
        <v>7.1428571428569949</v>
      </c>
      <c r="H28" s="14">
        <v>100.00000000000013</v>
      </c>
    </row>
    <row r="29" spans="1:8" hidden="1" outlineLevel="1" x14ac:dyDescent="0.2">
      <c r="B29" s="14" t="s">
        <v>60</v>
      </c>
      <c r="C29" s="14" t="s">
        <v>17</v>
      </c>
      <c r="D29" s="14">
        <v>1100</v>
      </c>
      <c r="E29" s="14">
        <v>0.49999999999999956</v>
      </c>
      <c r="F29" s="14">
        <v>1100</v>
      </c>
      <c r="G29" s="14">
        <v>7.1428571428569967</v>
      </c>
      <c r="H29" s="14">
        <v>100.00000000000014</v>
      </c>
    </row>
    <row r="30" spans="1:8" hidden="1" outlineLevel="1" x14ac:dyDescent="0.2">
      <c r="B30" s="14" t="s">
        <v>62</v>
      </c>
      <c r="C30" s="14" t="s">
        <v>17</v>
      </c>
      <c r="D30" s="14">
        <v>1200</v>
      </c>
      <c r="E30" s="14">
        <v>1.300000000000004</v>
      </c>
      <c r="F30" s="14">
        <v>1200</v>
      </c>
      <c r="G30" s="14">
        <v>9.9999999999997939</v>
      </c>
      <c r="H30" s="14">
        <v>150.00000000000006</v>
      </c>
    </row>
    <row r="31" spans="1:8" hidden="1" outlineLevel="1" x14ac:dyDescent="0.2">
      <c r="B31" s="14" t="s">
        <v>64</v>
      </c>
      <c r="C31" s="14" t="s">
        <v>17</v>
      </c>
      <c r="D31" s="14">
        <v>949.99999999999989</v>
      </c>
      <c r="E31" s="14">
        <v>0</v>
      </c>
      <c r="F31" s="14">
        <v>1100</v>
      </c>
      <c r="G31" s="14">
        <v>1E+30</v>
      </c>
      <c r="H31" s="14">
        <v>150.00000000000006</v>
      </c>
    </row>
    <row r="32" spans="1:8" collapsed="1" x14ac:dyDescent="0.2">
      <c r="B32" s="14"/>
      <c r="C32" s="14"/>
      <c r="D32" s="14"/>
      <c r="E32" s="14"/>
      <c r="F32" s="14"/>
      <c r="G32" s="14"/>
      <c r="H32" s="14"/>
    </row>
    <row r="33" spans="2:8" x14ac:dyDescent="0.2">
      <c r="B33" s="20" t="s">
        <v>81</v>
      </c>
      <c r="C33" s="14"/>
      <c r="D33" s="14"/>
      <c r="E33" s="14"/>
      <c r="F33" s="14"/>
      <c r="G33" s="14"/>
      <c r="H33" s="14"/>
    </row>
    <row r="34" spans="2:8" hidden="1" outlineLevel="1" x14ac:dyDescent="0.2">
      <c r="B34" s="14" t="s">
        <v>67</v>
      </c>
      <c r="C34" s="14" t="s">
        <v>102</v>
      </c>
      <c r="D34" s="14">
        <v>12000</v>
      </c>
      <c r="E34" s="14">
        <v>0</v>
      </c>
      <c r="F34" s="14">
        <v>0</v>
      </c>
      <c r="G34" s="14">
        <v>12000.000000000004</v>
      </c>
      <c r="H34" s="14">
        <v>1E+30</v>
      </c>
    </row>
    <row r="35" spans="2:8" hidden="1" outlineLevel="1" x14ac:dyDescent="0.2">
      <c r="B35" s="14" t="s">
        <v>69</v>
      </c>
      <c r="C35" s="14" t="s">
        <v>103</v>
      </c>
      <c r="D35" s="14">
        <v>250</v>
      </c>
      <c r="E35" s="14">
        <v>0</v>
      </c>
      <c r="F35" s="14">
        <v>0</v>
      </c>
      <c r="G35" s="14">
        <v>249.99999999999483</v>
      </c>
      <c r="H35" s="14">
        <v>1E+30</v>
      </c>
    </row>
    <row r="36" spans="2:8" hidden="1" outlineLevel="1" x14ac:dyDescent="0.2">
      <c r="B36" s="14" t="s">
        <v>71</v>
      </c>
      <c r="C36" s="14" t="s">
        <v>104</v>
      </c>
      <c r="D36" s="14">
        <v>0</v>
      </c>
      <c r="E36" s="14">
        <v>0</v>
      </c>
      <c r="F36" s="14">
        <v>0</v>
      </c>
      <c r="G36" s="14">
        <v>249.99999999999471</v>
      </c>
      <c r="H36" s="14">
        <v>14999.999999999991</v>
      </c>
    </row>
    <row r="37" spans="2:8" collapsed="1" x14ac:dyDescent="0.2">
      <c r="B37" s="14"/>
      <c r="C37" s="14"/>
      <c r="D37" s="14"/>
      <c r="E37" s="14"/>
      <c r="F37" s="14"/>
      <c r="G37" s="14"/>
      <c r="H37" s="14"/>
    </row>
    <row r="38" spans="2:8" x14ac:dyDescent="0.2">
      <c r="B38" s="20" t="s">
        <v>94</v>
      </c>
      <c r="C38" s="14"/>
      <c r="D38" s="14"/>
      <c r="E38" s="14"/>
      <c r="F38" s="14"/>
      <c r="G38" s="14"/>
      <c r="H38" s="14"/>
    </row>
    <row r="39" spans="2:8" hidden="1" outlineLevel="1" x14ac:dyDescent="0.2">
      <c r="B39" s="14" t="s">
        <v>73</v>
      </c>
      <c r="C39" s="14" t="s">
        <v>9</v>
      </c>
      <c r="D39" s="14">
        <v>2000</v>
      </c>
      <c r="E39" s="14">
        <v>-0.49999999999999956</v>
      </c>
      <c r="F39" s="14">
        <v>2000</v>
      </c>
      <c r="G39" s="14">
        <v>100.00000000000014</v>
      </c>
      <c r="H39" s="14">
        <v>7.1428571428569967</v>
      </c>
    </row>
    <row r="40" spans="2:8" hidden="1" outlineLevel="1" x14ac:dyDescent="0.2">
      <c r="B40" s="14" t="s">
        <v>75</v>
      </c>
      <c r="C40" s="14" t="s">
        <v>10</v>
      </c>
      <c r="D40" s="14">
        <v>1500</v>
      </c>
      <c r="E40" s="14">
        <v>5.5511151231257827E-17</v>
      </c>
      <c r="F40" s="14">
        <v>1500</v>
      </c>
      <c r="G40" s="14">
        <v>150.00000000000003</v>
      </c>
      <c r="H40" s="14">
        <v>12.499999999999741</v>
      </c>
    </row>
    <row r="41" spans="2:8" ht="17" hidden="1" outlineLevel="1" thickBot="1" x14ac:dyDescent="0.25">
      <c r="B41" s="12" t="s">
        <v>77</v>
      </c>
      <c r="C41" s="12" t="s">
        <v>0</v>
      </c>
      <c r="D41" s="12">
        <v>749.99999999999989</v>
      </c>
      <c r="E41" s="12">
        <v>0.99999999999999722</v>
      </c>
      <c r="F41" s="12">
        <v>750</v>
      </c>
      <c r="G41" s="12">
        <v>150.00000000000009</v>
      </c>
      <c r="H41" s="12">
        <v>49.999999999999034</v>
      </c>
    </row>
    <row r="42" spans="2:8" collapsed="1" x14ac:dyDescent="0.2">
      <c r="B42" s="13"/>
      <c r="C42" s="13"/>
      <c r="D42" s="13"/>
      <c r="E42" s="13"/>
      <c r="F42" s="13"/>
      <c r="G42" s="13"/>
      <c r="H4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A3DC-C3A5-3B4C-979F-CAB17F2AF3E9}">
  <dimension ref="A1:G54"/>
  <sheetViews>
    <sheetView showGridLines="0" workbookViewId="0"/>
  </sheetViews>
  <sheetFormatPr baseColWidth="10" defaultRowHeight="16" outlineLevelRow="1" x14ac:dyDescent="0.2"/>
  <cols>
    <col min="1" max="1" width="2.33203125" customWidth="1"/>
    <col min="2" max="2" width="6.33203125" bestFit="1" customWidth="1"/>
    <col min="3" max="3" width="61.1640625" bestFit="1" customWidth="1"/>
    <col min="4" max="4" width="12.83203125" bestFit="1" customWidth="1"/>
    <col min="5" max="5" width="13.5" bestFit="1" customWidth="1"/>
    <col min="6" max="6" width="10.83203125" bestFit="1" customWidth="1"/>
    <col min="7" max="7" width="8.6640625" bestFit="1" customWidth="1"/>
  </cols>
  <sheetData>
    <row r="1" spans="1:5" x14ac:dyDescent="0.2">
      <c r="A1" s="11" t="s">
        <v>23</v>
      </c>
    </row>
    <row r="2" spans="1:5" x14ac:dyDescent="0.2">
      <c r="A2" s="11" t="s">
        <v>24</v>
      </c>
    </row>
    <row r="3" spans="1:5" x14ac:dyDescent="0.2">
      <c r="A3" s="11" t="s">
        <v>112</v>
      </c>
    </row>
    <row r="4" spans="1:5" x14ac:dyDescent="0.2">
      <c r="A4" s="11" t="s">
        <v>25</v>
      </c>
    </row>
    <row r="5" spans="1:5" x14ac:dyDescent="0.2">
      <c r="A5" s="11" t="s">
        <v>26</v>
      </c>
    </row>
    <row r="6" spans="1:5" hidden="1" outlineLevel="1" x14ac:dyDescent="0.2">
      <c r="A6" s="11"/>
      <c r="B6" t="s">
        <v>100</v>
      </c>
    </row>
    <row r="7" spans="1:5" hidden="1" outlineLevel="1" x14ac:dyDescent="0.2">
      <c r="A7" s="11"/>
      <c r="B7" t="s">
        <v>113</v>
      </c>
    </row>
    <row r="8" spans="1:5" hidden="1" outlineLevel="1" x14ac:dyDescent="0.2">
      <c r="A8" s="11"/>
      <c r="B8" t="s">
        <v>105</v>
      </c>
    </row>
    <row r="9" spans="1:5" collapsed="1" x14ac:dyDescent="0.2">
      <c r="A9" s="11" t="s">
        <v>27</v>
      </c>
    </row>
    <row r="10" spans="1:5" hidden="1" outlineLevel="1" x14ac:dyDescent="0.2">
      <c r="B10" t="s">
        <v>28</v>
      </c>
    </row>
    <row r="11" spans="1:5" hidden="1" outlineLevel="1" x14ac:dyDescent="0.2">
      <c r="B11" t="s">
        <v>29</v>
      </c>
    </row>
    <row r="12" spans="1:5" collapsed="1" x14ac:dyDescent="0.2"/>
    <row r="14" spans="1:5" ht="17" thickBot="1" x14ac:dyDescent="0.25">
      <c r="A14" t="s">
        <v>30</v>
      </c>
    </row>
    <row r="15" spans="1:5" ht="17" thickBot="1" x14ac:dyDescent="0.25">
      <c r="B15" s="23" t="s">
        <v>31</v>
      </c>
      <c r="C15" s="23" t="s">
        <v>32</v>
      </c>
      <c r="D15" s="23" t="s">
        <v>33</v>
      </c>
      <c r="E15" s="23" t="s">
        <v>34</v>
      </c>
    </row>
    <row r="16" spans="1:5" ht="17" thickBot="1" x14ac:dyDescent="0.25">
      <c r="B16" s="12" t="s">
        <v>42</v>
      </c>
      <c r="C16" s="12" t="s">
        <v>43</v>
      </c>
      <c r="D16" s="15">
        <v>3760</v>
      </c>
      <c r="E16" s="15">
        <v>3910</v>
      </c>
    </row>
    <row r="19" spans="1:6" ht="17" thickBot="1" x14ac:dyDescent="0.25">
      <c r="A19" t="s">
        <v>35</v>
      </c>
    </row>
    <row r="20" spans="1:6" ht="17" thickBot="1" x14ac:dyDescent="0.25">
      <c r="B20" s="23" t="s">
        <v>31</v>
      </c>
      <c r="C20" s="23" t="s">
        <v>32</v>
      </c>
      <c r="D20" s="23" t="s">
        <v>33</v>
      </c>
      <c r="E20" s="23" t="s">
        <v>34</v>
      </c>
      <c r="F20" s="23" t="s">
        <v>36</v>
      </c>
    </row>
    <row r="21" spans="1:6" x14ac:dyDescent="0.2">
      <c r="B21" s="19" t="s">
        <v>79</v>
      </c>
      <c r="C21" s="24"/>
      <c r="D21" s="24"/>
      <c r="E21" s="24"/>
      <c r="F21" s="24"/>
    </row>
    <row r="22" spans="1:6" hidden="1" outlineLevel="1" x14ac:dyDescent="0.2">
      <c r="B22" s="14" t="s">
        <v>44</v>
      </c>
      <c r="C22" s="14" t="s">
        <v>9</v>
      </c>
      <c r="D22" s="16">
        <v>899.99999999999989</v>
      </c>
      <c r="E22" s="16">
        <v>899.99999999999989</v>
      </c>
      <c r="F22" s="14" t="s">
        <v>45</v>
      </c>
    </row>
    <row r="23" spans="1:6" hidden="1" outlineLevel="1" x14ac:dyDescent="0.2">
      <c r="B23" s="14" t="s">
        <v>46</v>
      </c>
      <c r="C23" s="14" t="s">
        <v>10</v>
      </c>
      <c r="D23" s="16">
        <v>100.00000000000011</v>
      </c>
      <c r="E23" s="16">
        <v>100.00000000000018</v>
      </c>
      <c r="F23" s="14" t="s">
        <v>45</v>
      </c>
    </row>
    <row r="24" spans="1:6" hidden="1" outlineLevel="1" x14ac:dyDescent="0.2">
      <c r="B24" s="14" t="s">
        <v>47</v>
      </c>
      <c r="C24" s="14" t="s">
        <v>0</v>
      </c>
      <c r="D24" s="16">
        <v>0</v>
      </c>
      <c r="E24" s="16">
        <v>0</v>
      </c>
      <c r="F24" s="14" t="s">
        <v>45</v>
      </c>
    </row>
    <row r="25" spans="1:6" hidden="1" outlineLevel="1" x14ac:dyDescent="0.2">
      <c r="B25" s="14" t="s">
        <v>48</v>
      </c>
      <c r="C25" s="14" t="s">
        <v>9</v>
      </c>
      <c r="D25" s="16">
        <v>1100</v>
      </c>
      <c r="E25" s="16">
        <v>1100.0000000000002</v>
      </c>
      <c r="F25" s="14" t="s">
        <v>45</v>
      </c>
    </row>
    <row r="26" spans="1:6" hidden="1" outlineLevel="1" x14ac:dyDescent="0.2">
      <c r="B26" s="14" t="s">
        <v>49</v>
      </c>
      <c r="C26" s="14" t="s">
        <v>10</v>
      </c>
      <c r="D26" s="16">
        <v>0</v>
      </c>
      <c r="E26" s="16">
        <v>0</v>
      </c>
      <c r="F26" s="14" t="s">
        <v>45</v>
      </c>
    </row>
    <row r="27" spans="1:6" hidden="1" outlineLevel="1" x14ac:dyDescent="0.2">
      <c r="B27" s="14" t="s">
        <v>50</v>
      </c>
      <c r="C27" s="14" t="s">
        <v>0</v>
      </c>
      <c r="D27" s="16">
        <v>0</v>
      </c>
      <c r="E27" s="16">
        <v>0</v>
      </c>
      <c r="F27" s="14" t="s">
        <v>45</v>
      </c>
    </row>
    <row r="28" spans="1:6" hidden="1" outlineLevel="1" x14ac:dyDescent="0.2">
      <c r="B28" s="14" t="s">
        <v>51</v>
      </c>
      <c r="C28" s="14" t="s">
        <v>9</v>
      </c>
      <c r="D28" s="16">
        <v>0</v>
      </c>
      <c r="E28" s="16">
        <v>0</v>
      </c>
      <c r="F28" s="14" t="s">
        <v>45</v>
      </c>
    </row>
    <row r="29" spans="1:6" hidden="1" outlineLevel="1" x14ac:dyDescent="0.2">
      <c r="B29" s="14" t="s">
        <v>52</v>
      </c>
      <c r="C29" s="14" t="s">
        <v>10</v>
      </c>
      <c r="D29" s="16">
        <v>1050</v>
      </c>
      <c r="E29" s="16">
        <v>1020.0000000000001</v>
      </c>
      <c r="F29" s="14" t="s">
        <v>45</v>
      </c>
    </row>
    <row r="30" spans="1:6" hidden="1" outlineLevel="1" x14ac:dyDescent="0.2">
      <c r="B30" s="14" t="s">
        <v>53</v>
      </c>
      <c r="C30" s="14" t="s">
        <v>0</v>
      </c>
      <c r="D30" s="16">
        <v>149.99999999999997</v>
      </c>
      <c r="E30" s="16">
        <v>180</v>
      </c>
      <c r="F30" s="14" t="s">
        <v>45</v>
      </c>
    </row>
    <row r="31" spans="1:6" hidden="1" outlineLevel="1" x14ac:dyDescent="0.2">
      <c r="B31" s="14" t="s">
        <v>54</v>
      </c>
      <c r="C31" s="14" t="s">
        <v>9</v>
      </c>
      <c r="D31" s="16">
        <v>0</v>
      </c>
      <c r="E31" s="16">
        <v>0</v>
      </c>
      <c r="F31" s="14" t="s">
        <v>45</v>
      </c>
    </row>
    <row r="32" spans="1:6" hidden="1" outlineLevel="1" x14ac:dyDescent="0.2">
      <c r="B32" s="14" t="s">
        <v>55</v>
      </c>
      <c r="C32" s="14" t="s">
        <v>10</v>
      </c>
      <c r="D32" s="16">
        <v>350</v>
      </c>
      <c r="E32" s="16">
        <v>379.99999999999994</v>
      </c>
      <c r="F32" s="14" t="s">
        <v>45</v>
      </c>
    </row>
    <row r="33" spans="1:7" ht="17" hidden="1" outlineLevel="1" thickBot="1" x14ac:dyDescent="0.25">
      <c r="B33" s="12" t="s">
        <v>56</v>
      </c>
      <c r="C33" s="12" t="s">
        <v>0</v>
      </c>
      <c r="D33" s="17">
        <v>599.99999999999989</v>
      </c>
      <c r="E33" s="17">
        <v>720</v>
      </c>
      <c r="F33" s="12" t="s">
        <v>45</v>
      </c>
    </row>
    <row r="34" spans="1:7" collapsed="1" x14ac:dyDescent="0.2">
      <c r="B34" s="13"/>
      <c r="C34" s="13"/>
      <c r="D34" s="18"/>
      <c r="E34" s="18"/>
      <c r="F34" s="13"/>
    </row>
    <row r="37" spans="1:7" ht="17" thickBot="1" x14ac:dyDescent="0.25">
      <c r="A37" t="s">
        <v>37</v>
      </c>
    </row>
    <row r="38" spans="1:7" ht="17" thickBot="1" x14ac:dyDescent="0.25">
      <c r="B38" s="23" t="s">
        <v>31</v>
      </c>
      <c r="C38" s="23" t="s">
        <v>32</v>
      </c>
      <c r="D38" s="23" t="s">
        <v>38</v>
      </c>
      <c r="E38" s="23" t="s">
        <v>39</v>
      </c>
      <c r="F38" s="23" t="s">
        <v>40</v>
      </c>
      <c r="G38" s="23" t="s">
        <v>41</v>
      </c>
    </row>
    <row r="39" spans="1:7" x14ac:dyDescent="0.2">
      <c r="B39" s="19" t="s">
        <v>80</v>
      </c>
      <c r="C39" s="24"/>
      <c r="D39" s="24"/>
      <c r="E39" s="24"/>
      <c r="F39" s="24"/>
      <c r="G39" s="24"/>
    </row>
    <row r="40" spans="1:7" hidden="1" outlineLevel="1" x14ac:dyDescent="0.2">
      <c r="B40" s="14" t="s">
        <v>57</v>
      </c>
      <c r="C40" s="14" t="s">
        <v>17</v>
      </c>
      <c r="D40" s="16">
        <v>1000.0000000000001</v>
      </c>
      <c r="E40" s="14" t="s">
        <v>58</v>
      </c>
      <c r="F40" s="14" t="s">
        <v>59</v>
      </c>
      <c r="G40" s="14">
        <v>0</v>
      </c>
    </row>
    <row r="41" spans="1:7" hidden="1" outlineLevel="1" x14ac:dyDescent="0.2">
      <c r="B41" s="14" t="s">
        <v>60</v>
      </c>
      <c r="C41" s="14" t="s">
        <v>17</v>
      </c>
      <c r="D41" s="16">
        <v>1100.0000000000002</v>
      </c>
      <c r="E41" s="14" t="s">
        <v>61</v>
      </c>
      <c r="F41" s="14" t="s">
        <v>59</v>
      </c>
      <c r="G41" s="14">
        <v>0</v>
      </c>
    </row>
    <row r="42" spans="1:7" hidden="1" outlineLevel="1" x14ac:dyDescent="0.2">
      <c r="B42" s="14" t="s">
        <v>62</v>
      </c>
      <c r="C42" s="14" t="s">
        <v>17</v>
      </c>
      <c r="D42" s="16">
        <v>1200</v>
      </c>
      <c r="E42" s="14" t="s">
        <v>63</v>
      </c>
      <c r="F42" s="14" t="s">
        <v>59</v>
      </c>
      <c r="G42" s="14">
        <v>0</v>
      </c>
    </row>
    <row r="43" spans="1:7" hidden="1" outlineLevel="1" x14ac:dyDescent="0.2">
      <c r="B43" s="14" t="s">
        <v>64</v>
      </c>
      <c r="C43" s="14" t="s">
        <v>17</v>
      </c>
      <c r="D43" s="16">
        <v>1100</v>
      </c>
      <c r="E43" s="14" t="s">
        <v>65</v>
      </c>
      <c r="F43" s="14" t="s">
        <v>59</v>
      </c>
      <c r="G43" s="14">
        <v>0</v>
      </c>
    </row>
    <row r="44" spans="1:7" collapsed="1" x14ac:dyDescent="0.2">
      <c r="B44" s="14"/>
      <c r="C44" s="14"/>
      <c r="D44" s="16"/>
      <c r="E44" s="14"/>
      <c r="F44" s="14"/>
      <c r="G44" s="14"/>
    </row>
    <row r="45" spans="1:7" x14ac:dyDescent="0.2">
      <c r="B45" s="20" t="s">
        <v>81</v>
      </c>
      <c r="C45" s="14"/>
      <c r="D45" s="16"/>
      <c r="E45" s="14"/>
      <c r="F45" s="14"/>
      <c r="G45" s="14"/>
    </row>
    <row r="46" spans="1:7" hidden="1" outlineLevel="1" x14ac:dyDescent="0.2">
      <c r="B46" s="14" t="s">
        <v>67</v>
      </c>
      <c r="C46" s="14" t="s">
        <v>102</v>
      </c>
      <c r="D46" s="16">
        <v>12000</v>
      </c>
      <c r="E46" s="14" t="s">
        <v>68</v>
      </c>
      <c r="F46" s="14" t="s">
        <v>66</v>
      </c>
      <c r="G46" s="16">
        <v>12000</v>
      </c>
    </row>
    <row r="47" spans="1:7" hidden="1" outlineLevel="1" x14ac:dyDescent="0.2">
      <c r="B47" s="14" t="s">
        <v>69</v>
      </c>
      <c r="C47" s="14" t="s">
        <v>103</v>
      </c>
      <c r="D47" s="16">
        <v>999.99999999999272</v>
      </c>
      <c r="E47" s="14" t="s">
        <v>70</v>
      </c>
      <c r="F47" s="14" t="s">
        <v>66</v>
      </c>
      <c r="G47" s="16">
        <v>999.99999999999272</v>
      </c>
    </row>
    <row r="48" spans="1:7" hidden="1" outlineLevel="1" x14ac:dyDescent="0.2">
      <c r="B48" s="14" t="s">
        <v>71</v>
      </c>
      <c r="C48" s="14" t="s">
        <v>104</v>
      </c>
      <c r="D48" s="16">
        <v>0</v>
      </c>
      <c r="E48" s="14" t="s">
        <v>72</v>
      </c>
      <c r="F48" s="14" t="s">
        <v>59</v>
      </c>
      <c r="G48" s="16">
        <v>0</v>
      </c>
    </row>
    <row r="49" spans="2:7" collapsed="1" x14ac:dyDescent="0.2">
      <c r="B49" s="14"/>
      <c r="C49" s="14"/>
      <c r="D49" s="16"/>
      <c r="E49" s="14"/>
      <c r="F49" s="14"/>
      <c r="G49" s="16"/>
    </row>
    <row r="50" spans="2:7" x14ac:dyDescent="0.2">
      <c r="B50" s="20" t="s">
        <v>98</v>
      </c>
      <c r="C50" s="14"/>
      <c r="D50" s="16"/>
      <c r="E50" s="14"/>
      <c r="F50" s="14"/>
      <c r="G50" s="16"/>
    </row>
    <row r="51" spans="2:7" hidden="1" outlineLevel="1" x14ac:dyDescent="0.2">
      <c r="B51" s="14" t="s">
        <v>73</v>
      </c>
      <c r="C51" s="14" t="s">
        <v>9</v>
      </c>
      <c r="D51" s="16">
        <v>2000</v>
      </c>
      <c r="E51" s="14" t="s">
        <v>95</v>
      </c>
      <c r="F51" s="14" t="s">
        <v>59</v>
      </c>
      <c r="G51" s="16">
        <v>0</v>
      </c>
    </row>
    <row r="52" spans="2:7" hidden="1" outlineLevel="1" x14ac:dyDescent="0.2">
      <c r="B52" s="14" t="s">
        <v>75</v>
      </c>
      <c r="C52" s="14" t="s">
        <v>10</v>
      </c>
      <c r="D52" s="16">
        <v>1500.0000000000002</v>
      </c>
      <c r="E52" s="14" t="s">
        <v>96</v>
      </c>
      <c r="F52" s="14" t="s">
        <v>59</v>
      </c>
      <c r="G52" s="16">
        <v>0</v>
      </c>
    </row>
    <row r="53" spans="2:7" ht="17" hidden="1" outlineLevel="1" thickBot="1" x14ac:dyDescent="0.25">
      <c r="B53" s="12" t="s">
        <v>77</v>
      </c>
      <c r="C53" s="12" t="s">
        <v>0</v>
      </c>
      <c r="D53" s="17">
        <v>900</v>
      </c>
      <c r="E53" s="12" t="s">
        <v>97</v>
      </c>
      <c r="F53" s="12" t="s">
        <v>66</v>
      </c>
      <c r="G53" s="17">
        <v>150</v>
      </c>
    </row>
    <row r="54" spans="2:7" collapsed="1" x14ac:dyDescent="0.2">
      <c r="B54" s="13"/>
      <c r="C54" s="13"/>
      <c r="D54" s="18"/>
      <c r="E54" s="13"/>
      <c r="F54" s="13"/>
      <c r="G54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14B6-1F10-CA4D-87BB-4F16C662219C}">
  <dimension ref="A1:J26"/>
  <sheetViews>
    <sheetView showGridLines="0" workbookViewId="0">
      <selection sqref="A1:A3"/>
    </sheetView>
  </sheetViews>
  <sheetFormatPr baseColWidth="10" defaultRowHeight="16" outlineLevelRow="1" x14ac:dyDescent="0.2"/>
  <cols>
    <col min="1" max="1" width="2.33203125" customWidth="1"/>
    <col min="2" max="2" width="6.33203125" bestFit="1" customWidth="1"/>
    <col min="3" max="3" width="12.83203125" bestFit="1" customWidth="1"/>
    <col min="4" max="4" width="8.16406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6640625" bestFit="1" customWidth="1"/>
    <col min="10" max="10" width="9.1640625" bestFit="1" customWidth="1"/>
  </cols>
  <sheetData>
    <row r="1" spans="1:10" x14ac:dyDescent="0.2">
      <c r="A1" s="11" t="s">
        <v>84</v>
      </c>
    </row>
    <row r="2" spans="1:10" x14ac:dyDescent="0.2">
      <c r="A2" s="11" t="s">
        <v>24</v>
      </c>
    </row>
    <row r="3" spans="1:10" x14ac:dyDescent="0.2">
      <c r="A3" s="11" t="s">
        <v>112</v>
      </c>
    </row>
    <row r="5" spans="1:10" ht="17" thickBot="1" x14ac:dyDescent="0.25"/>
    <row r="6" spans="1:10" x14ac:dyDescent="0.2">
      <c r="B6" s="25"/>
      <c r="C6" s="25" t="s">
        <v>85</v>
      </c>
      <c r="D6" s="25"/>
    </row>
    <row r="7" spans="1:10" ht="17" thickBot="1" x14ac:dyDescent="0.25">
      <c r="B7" s="26" t="s">
        <v>31</v>
      </c>
      <c r="C7" s="26" t="s">
        <v>32</v>
      </c>
      <c r="D7" s="26" t="s">
        <v>83</v>
      </c>
    </row>
    <row r="8" spans="1:10" ht="17" thickBot="1" x14ac:dyDescent="0.25">
      <c r="B8" s="12" t="s">
        <v>42</v>
      </c>
      <c r="C8" s="12" t="s">
        <v>43</v>
      </c>
      <c r="D8" s="15">
        <v>3910</v>
      </c>
    </row>
    <row r="10" spans="1:10" ht="17" thickBot="1" x14ac:dyDescent="0.25"/>
    <row r="11" spans="1:10" x14ac:dyDescent="0.2">
      <c r="B11" s="25"/>
      <c r="C11" s="25" t="s">
        <v>86</v>
      </c>
      <c r="D11" s="25"/>
      <c r="F11" s="25" t="s">
        <v>87</v>
      </c>
      <c r="G11" s="25" t="s">
        <v>85</v>
      </c>
      <c r="I11" s="25" t="s">
        <v>90</v>
      </c>
      <c r="J11" s="25" t="s">
        <v>85</v>
      </c>
    </row>
    <row r="12" spans="1:10" ht="17" thickBot="1" x14ac:dyDescent="0.25">
      <c r="B12" s="26" t="s">
        <v>31</v>
      </c>
      <c r="C12" s="26" t="s">
        <v>32</v>
      </c>
      <c r="D12" s="26" t="s">
        <v>83</v>
      </c>
      <c r="F12" s="26" t="s">
        <v>88</v>
      </c>
      <c r="G12" s="26" t="s">
        <v>89</v>
      </c>
      <c r="I12" s="26" t="s">
        <v>88</v>
      </c>
      <c r="J12" s="26" t="s">
        <v>89</v>
      </c>
    </row>
    <row r="13" spans="1:10" x14ac:dyDescent="0.2">
      <c r="B13" s="19" t="s">
        <v>79</v>
      </c>
      <c r="C13" s="24"/>
      <c r="D13" s="24"/>
      <c r="F13" s="24"/>
      <c r="G13" s="24"/>
      <c r="I13" s="24"/>
      <c r="J13" s="24"/>
    </row>
    <row r="14" spans="1:10" hidden="1" outlineLevel="1" x14ac:dyDescent="0.2">
      <c r="B14" s="14" t="s">
        <v>44</v>
      </c>
      <c r="C14" s="14" t="s">
        <v>9</v>
      </c>
      <c r="D14" s="16">
        <v>899.99999999999989</v>
      </c>
      <c r="F14" s="16">
        <v>0</v>
      </c>
      <c r="G14" s="21">
        <v>85</v>
      </c>
      <c r="I14" s="16">
        <v>250</v>
      </c>
      <c r="J14" s="21">
        <v>18835</v>
      </c>
    </row>
    <row r="15" spans="1:10" hidden="1" outlineLevel="1" x14ac:dyDescent="0.2">
      <c r="B15" s="14" t="s">
        <v>46</v>
      </c>
      <c r="C15" s="14" t="s">
        <v>10</v>
      </c>
      <c r="D15" s="16">
        <v>100.00000000000018</v>
      </c>
      <c r="F15" s="16">
        <v>0</v>
      </c>
      <c r="G15" s="21">
        <v>110</v>
      </c>
      <c r="I15" s="16">
        <v>398.5</v>
      </c>
      <c r="J15" s="21">
        <v>20035</v>
      </c>
    </row>
    <row r="16" spans="1:10" hidden="1" outlineLevel="1" x14ac:dyDescent="0.2">
      <c r="B16" s="14" t="s">
        <v>47</v>
      </c>
      <c r="C16" s="14" t="s">
        <v>0</v>
      </c>
      <c r="D16" s="16">
        <v>0</v>
      </c>
      <c r="F16" s="16">
        <v>0</v>
      </c>
      <c r="G16" s="21">
        <v>125</v>
      </c>
      <c r="I16" s="16">
        <v>597</v>
      </c>
      <c r="J16" s="21">
        <v>21020</v>
      </c>
    </row>
    <row r="17" spans="2:10" hidden="1" outlineLevel="1" x14ac:dyDescent="0.2">
      <c r="B17" s="14" t="s">
        <v>48</v>
      </c>
      <c r="C17" s="14" t="s">
        <v>9</v>
      </c>
      <c r="D17" s="16">
        <v>1100.0000000000002</v>
      </c>
      <c r="F17" s="16"/>
      <c r="G17" s="21"/>
      <c r="I17" s="16"/>
      <c r="J17" s="21"/>
    </row>
    <row r="18" spans="2:10" hidden="1" outlineLevel="1" x14ac:dyDescent="0.2">
      <c r="B18" s="14" t="s">
        <v>49</v>
      </c>
      <c r="C18" s="14" t="s">
        <v>10</v>
      </c>
      <c r="D18" s="16">
        <v>0</v>
      </c>
      <c r="F18" s="16"/>
      <c r="G18" s="21"/>
      <c r="I18" s="16"/>
      <c r="J18" s="21"/>
    </row>
    <row r="19" spans="2:10" hidden="1" outlineLevel="1" x14ac:dyDescent="0.2">
      <c r="B19" s="14" t="s">
        <v>50</v>
      </c>
      <c r="C19" s="14" t="s">
        <v>0</v>
      </c>
      <c r="D19" s="16">
        <v>0</v>
      </c>
      <c r="F19" s="16"/>
      <c r="G19" s="21"/>
      <c r="I19" s="16"/>
      <c r="J19" s="21"/>
    </row>
    <row r="20" spans="2:10" hidden="1" outlineLevel="1" x14ac:dyDescent="0.2">
      <c r="B20" s="14" t="s">
        <v>51</v>
      </c>
      <c r="C20" s="14" t="s">
        <v>9</v>
      </c>
      <c r="D20" s="16">
        <v>0</v>
      </c>
      <c r="F20" s="16"/>
      <c r="G20" s="21"/>
      <c r="I20" s="16"/>
      <c r="J20" s="21"/>
    </row>
    <row r="21" spans="2:10" hidden="1" outlineLevel="1" x14ac:dyDescent="0.2">
      <c r="B21" s="14" t="s">
        <v>52</v>
      </c>
      <c r="C21" s="14" t="s">
        <v>10</v>
      </c>
      <c r="D21" s="16">
        <v>1020.0000000000001</v>
      </c>
      <c r="F21" s="16"/>
      <c r="G21" s="21"/>
      <c r="I21" s="16"/>
      <c r="J21" s="21"/>
    </row>
    <row r="22" spans="2:10" hidden="1" outlineLevel="1" x14ac:dyDescent="0.2">
      <c r="B22" s="14" t="s">
        <v>53</v>
      </c>
      <c r="C22" s="14" t="s">
        <v>0</v>
      </c>
      <c r="D22" s="16">
        <v>180</v>
      </c>
      <c r="F22" s="16"/>
      <c r="G22" s="21"/>
      <c r="I22" s="16"/>
      <c r="J22" s="21"/>
    </row>
    <row r="23" spans="2:10" hidden="1" outlineLevel="1" x14ac:dyDescent="0.2">
      <c r="B23" s="14" t="s">
        <v>54</v>
      </c>
      <c r="C23" s="14" t="s">
        <v>9</v>
      </c>
      <c r="D23" s="16">
        <v>0</v>
      </c>
      <c r="F23" s="16"/>
      <c r="G23" s="21"/>
      <c r="I23" s="16"/>
      <c r="J23" s="21"/>
    </row>
    <row r="24" spans="2:10" hidden="1" outlineLevel="1" x14ac:dyDescent="0.2">
      <c r="B24" s="14" t="s">
        <v>55</v>
      </c>
      <c r="C24" s="14" t="s">
        <v>10</v>
      </c>
      <c r="D24" s="16">
        <v>379.99999999999994</v>
      </c>
      <c r="F24" s="16"/>
      <c r="G24" s="21"/>
      <c r="I24" s="16"/>
      <c r="J24" s="21"/>
    </row>
    <row r="25" spans="2:10" ht="17" hidden="1" outlineLevel="1" thickBot="1" x14ac:dyDescent="0.25">
      <c r="B25" s="12" t="s">
        <v>56</v>
      </c>
      <c r="C25" s="12" t="s">
        <v>0</v>
      </c>
      <c r="D25" s="17">
        <v>720</v>
      </c>
      <c r="F25" s="17"/>
      <c r="G25" s="15"/>
      <c r="I25" s="17"/>
      <c r="J25" s="15"/>
    </row>
    <row r="26" spans="2:10" collapsed="1" x14ac:dyDescent="0.2">
      <c r="B26" s="13"/>
      <c r="C26" s="13"/>
      <c r="D26" s="18"/>
      <c r="F26" s="18"/>
      <c r="G26" s="22"/>
      <c r="I26" s="18"/>
      <c r="J26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2B3C-D466-3044-9CE4-D94B7B84FDC5}">
  <dimension ref="A1:H42"/>
  <sheetViews>
    <sheetView showGridLines="0" workbookViewId="0">
      <selection sqref="A1:A3"/>
    </sheetView>
  </sheetViews>
  <sheetFormatPr baseColWidth="10" defaultRowHeight="16" outlineLevelRow="1" x14ac:dyDescent="0.2"/>
  <cols>
    <col min="1" max="1" width="2.33203125" customWidth="1"/>
    <col min="2" max="2" width="6.33203125" bestFit="1" customWidth="1"/>
    <col min="3" max="3" width="61.1640625" bestFit="1" customWidth="1"/>
    <col min="4" max="4" width="6.16406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11" t="s">
        <v>117</v>
      </c>
    </row>
    <row r="2" spans="1:8" x14ac:dyDescent="0.2">
      <c r="A2" s="11" t="s">
        <v>118</v>
      </c>
    </row>
    <row r="3" spans="1:8" x14ac:dyDescent="0.2">
      <c r="A3" s="11" t="s">
        <v>132</v>
      </c>
    </row>
    <row r="6" spans="1:8" ht="17" thickBot="1" x14ac:dyDescent="0.25">
      <c r="A6" t="s">
        <v>35</v>
      </c>
    </row>
    <row r="7" spans="1:8" x14ac:dyDescent="0.2">
      <c r="B7" s="27"/>
      <c r="C7" s="27"/>
      <c r="D7" s="27" t="s">
        <v>120</v>
      </c>
      <c r="E7" s="27" t="s">
        <v>121</v>
      </c>
      <c r="F7" s="27" t="s">
        <v>85</v>
      </c>
      <c r="G7" s="27" t="s">
        <v>124</v>
      </c>
      <c r="H7" s="27" t="s">
        <v>124</v>
      </c>
    </row>
    <row r="8" spans="1:8" ht="17" thickBot="1" x14ac:dyDescent="0.25">
      <c r="B8" s="28" t="s">
        <v>31</v>
      </c>
      <c r="C8" s="28" t="s">
        <v>32</v>
      </c>
      <c r="D8" s="28" t="s">
        <v>83</v>
      </c>
      <c r="E8" s="28" t="s">
        <v>122</v>
      </c>
      <c r="F8" s="28" t="s">
        <v>123</v>
      </c>
      <c r="G8" s="28" t="s">
        <v>125</v>
      </c>
      <c r="H8" s="28" t="s">
        <v>126</v>
      </c>
    </row>
    <row r="9" spans="1:8" x14ac:dyDescent="0.2">
      <c r="B9" s="19" t="s">
        <v>79</v>
      </c>
      <c r="C9" s="29"/>
      <c r="D9" s="29"/>
      <c r="E9" s="29"/>
      <c r="F9" s="29"/>
      <c r="G9" s="29"/>
      <c r="H9" s="29"/>
    </row>
    <row r="10" spans="1:8" hidden="1" outlineLevel="1" x14ac:dyDescent="0.2">
      <c r="B10" s="14" t="s">
        <v>44</v>
      </c>
      <c r="C10" s="14" t="s">
        <v>9</v>
      </c>
      <c r="D10" s="14">
        <v>899.99999999999989</v>
      </c>
      <c r="E10" s="14">
        <v>0</v>
      </c>
      <c r="F10" s="14">
        <v>1.4000000000000004</v>
      </c>
      <c r="G10" s="14">
        <v>0</v>
      </c>
      <c r="H10" s="14">
        <v>6.6613381477509392E-16</v>
      </c>
    </row>
    <row r="11" spans="1:8" hidden="1" outlineLevel="1" x14ac:dyDescent="0.2">
      <c r="B11" s="14" t="s">
        <v>46</v>
      </c>
      <c r="C11" s="14" t="s">
        <v>10</v>
      </c>
      <c r="D11" s="14">
        <v>100.00000000000018</v>
      </c>
      <c r="E11" s="14">
        <v>0</v>
      </c>
      <c r="F11" s="14">
        <v>1.9000000000000004</v>
      </c>
      <c r="G11" s="14">
        <v>6.6613381477509392E-16</v>
      </c>
      <c r="H11" s="14">
        <v>0</v>
      </c>
    </row>
    <row r="12" spans="1:8" hidden="1" outlineLevel="1" x14ac:dyDescent="0.2">
      <c r="B12" s="14" t="s">
        <v>47</v>
      </c>
      <c r="C12" s="14" t="s">
        <v>0</v>
      </c>
      <c r="D12" s="14">
        <v>0</v>
      </c>
      <c r="E12" s="14">
        <v>0</v>
      </c>
      <c r="F12" s="14">
        <v>2.9000000000000021</v>
      </c>
      <c r="G12" s="14">
        <v>0</v>
      </c>
      <c r="H12" s="14">
        <v>1E+30</v>
      </c>
    </row>
    <row r="13" spans="1:8" hidden="1" outlineLevel="1" x14ac:dyDescent="0.2">
      <c r="B13" s="14" t="s">
        <v>48</v>
      </c>
      <c r="C13" s="14" t="s">
        <v>9</v>
      </c>
      <c r="D13" s="14">
        <v>1100.0000000000002</v>
      </c>
      <c r="E13" s="14">
        <v>0</v>
      </c>
      <c r="F13" s="14">
        <v>0</v>
      </c>
      <c r="G13" s="14">
        <v>1E+30</v>
      </c>
      <c r="H13" s="14">
        <v>0</v>
      </c>
    </row>
    <row r="14" spans="1:8" hidden="1" outlineLevel="1" x14ac:dyDescent="0.2">
      <c r="B14" s="14" t="s">
        <v>49</v>
      </c>
      <c r="C14" s="14" t="s">
        <v>10</v>
      </c>
      <c r="D14" s="14">
        <v>0</v>
      </c>
      <c r="E14" s="14">
        <v>0</v>
      </c>
      <c r="F14" s="14">
        <v>0.5</v>
      </c>
      <c r="G14" s="14">
        <v>0</v>
      </c>
      <c r="H14" s="14">
        <v>1E+30</v>
      </c>
    </row>
    <row r="15" spans="1:8" hidden="1" outlineLevel="1" x14ac:dyDescent="0.2">
      <c r="B15" s="14" t="s">
        <v>50</v>
      </c>
      <c r="C15" s="14" t="s">
        <v>0</v>
      </c>
      <c r="D15" s="14">
        <v>0</v>
      </c>
      <c r="E15" s="14">
        <v>0</v>
      </c>
      <c r="F15" s="14">
        <v>1.5</v>
      </c>
      <c r="G15" s="14">
        <v>0</v>
      </c>
      <c r="H15" s="14">
        <v>1E+30</v>
      </c>
    </row>
    <row r="16" spans="1:8" hidden="1" outlineLevel="1" x14ac:dyDescent="0.2">
      <c r="B16" s="14" t="s">
        <v>51</v>
      </c>
      <c r="C16" s="14" t="s">
        <v>9</v>
      </c>
      <c r="D16" s="14">
        <v>0</v>
      </c>
      <c r="E16" s="14">
        <v>-7.1609385088322597E-15</v>
      </c>
      <c r="F16" s="14">
        <v>0.79999999999999716</v>
      </c>
      <c r="G16" s="14">
        <v>7.1609385088322597E-15</v>
      </c>
      <c r="H16" s="14">
        <v>1E+30</v>
      </c>
    </row>
    <row r="17" spans="1:8" hidden="1" outlineLevel="1" x14ac:dyDescent="0.2">
      <c r="B17" s="14" t="s">
        <v>52</v>
      </c>
      <c r="C17" s="14" t="s">
        <v>10</v>
      </c>
      <c r="D17" s="14">
        <v>1020.0000000000001</v>
      </c>
      <c r="E17" s="14">
        <v>0</v>
      </c>
      <c r="F17" s="14">
        <v>1.3000000000000043</v>
      </c>
      <c r="G17" s="14">
        <v>0</v>
      </c>
      <c r="H17" s="14">
        <v>7.1609385088322597E-15</v>
      </c>
    </row>
    <row r="18" spans="1:8" hidden="1" outlineLevel="1" x14ac:dyDescent="0.2">
      <c r="B18" s="14" t="s">
        <v>53</v>
      </c>
      <c r="C18" s="14" t="s">
        <v>0</v>
      </c>
      <c r="D18" s="14">
        <v>180</v>
      </c>
      <c r="E18" s="14">
        <v>0</v>
      </c>
      <c r="F18" s="14">
        <v>2.2999999999999901</v>
      </c>
      <c r="G18" s="14">
        <v>1E+30</v>
      </c>
      <c r="H18" s="14">
        <v>0</v>
      </c>
    </row>
    <row r="19" spans="1:8" hidden="1" outlineLevel="1" x14ac:dyDescent="0.2">
      <c r="B19" s="14" t="s">
        <v>54</v>
      </c>
      <c r="C19" s="14" t="s">
        <v>9</v>
      </c>
      <c r="D19" s="14">
        <v>0</v>
      </c>
      <c r="E19" s="14">
        <v>-6.6613381477509392E-16</v>
      </c>
      <c r="F19" s="14">
        <v>-0.5</v>
      </c>
      <c r="G19" s="14">
        <v>6.6613381477509392E-16</v>
      </c>
      <c r="H19" s="14">
        <v>1E+30</v>
      </c>
    </row>
    <row r="20" spans="1:8" hidden="1" outlineLevel="1" x14ac:dyDescent="0.2">
      <c r="B20" s="14" t="s">
        <v>55</v>
      </c>
      <c r="C20" s="14" t="s">
        <v>10</v>
      </c>
      <c r="D20" s="14">
        <v>379.99999999999994</v>
      </c>
      <c r="E20" s="14">
        <v>0</v>
      </c>
      <c r="F20" s="14">
        <v>0</v>
      </c>
      <c r="G20" s="14">
        <v>0</v>
      </c>
      <c r="H20" s="14">
        <v>0</v>
      </c>
    </row>
    <row r="21" spans="1:8" ht="17" hidden="1" outlineLevel="1" thickBot="1" x14ac:dyDescent="0.25">
      <c r="B21" s="12" t="s">
        <v>56</v>
      </c>
      <c r="C21" s="12" t="s">
        <v>0</v>
      </c>
      <c r="D21" s="12">
        <v>720</v>
      </c>
      <c r="E21" s="12">
        <v>0</v>
      </c>
      <c r="F21" s="12">
        <v>1</v>
      </c>
      <c r="G21" s="12">
        <v>0</v>
      </c>
      <c r="H21" s="12">
        <v>0</v>
      </c>
    </row>
    <row r="22" spans="1:8" collapsed="1" x14ac:dyDescent="0.2">
      <c r="B22" s="13"/>
      <c r="C22" s="13"/>
      <c r="D22" s="13"/>
      <c r="E22" s="13"/>
      <c r="F22" s="13"/>
      <c r="G22" s="13"/>
      <c r="H22" s="13"/>
    </row>
    <row r="24" spans="1:8" ht="17" thickBot="1" x14ac:dyDescent="0.25">
      <c r="A24" t="s">
        <v>37</v>
      </c>
    </row>
    <row r="25" spans="1:8" x14ac:dyDescent="0.2">
      <c r="B25" s="27"/>
      <c r="C25" s="27"/>
      <c r="D25" s="27" t="s">
        <v>120</v>
      </c>
      <c r="E25" s="27" t="s">
        <v>127</v>
      </c>
      <c r="F25" s="27" t="s">
        <v>129</v>
      </c>
      <c r="G25" s="27" t="s">
        <v>124</v>
      </c>
      <c r="H25" s="27" t="s">
        <v>124</v>
      </c>
    </row>
    <row r="26" spans="1:8" ht="17" thickBot="1" x14ac:dyDescent="0.25">
      <c r="B26" s="28" t="s">
        <v>31</v>
      </c>
      <c r="C26" s="28" t="s">
        <v>32</v>
      </c>
      <c r="D26" s="28" t="s">
        <v>83</v>
      </c>
      <c r="E26" s="28" t="s">
        <v>128</v>
      </c>
      <c r="F26" s="28" t="s">
        <v>130</v>
      </c>
      <c r="G26" s="28" t="s">
        <v>125</v>
      </c>
      <c r="H26" s="28" t="s">
        <v>126</v>
      </c>
    </row>
    <row r="27" spans="1:8" x14ac:dyDescent="0.2">
      <c r="B27" s="19" t="s">
        <v>80</v>
      </c>
      <c r="C27" s="29"/>
      <c r="D27" s="29"/>
      <c r="E27" s="29"/>
      <c r="F27" s="29"/>
      <c r="G27" s="29"/>
      <c r="H27" s="29"/>
    </row>
    <row r="28" spans="1:8" hidden="1" outlineLevel="1" x14ac:dyDescent="0.2">
      <c r="B28" s="14" t="s">
        <v>57</v>
      </c>
      <c r="C28" s="14" t="s">
        <v>17</v>
      </c>
      <c r="D28" s="14">
        <v>1000.0000000000001</v>
      </c>
      <c r="E28" s="14">
        <v>2.8999999999999977</v>
      </c>
      <c r="F28" s="14">
        <v>1000</v>
      </c>
      <c r="G28" s="14">
        <v>33.333333333333137</v>
      </c>
      <c r="H28" s="14">
        <v>100.00000000000021</v>
      </c>
    </row>
    <row r="29" spans="1:8" hidden="1" outlineLevel="1" x14ac:dyDescent="0.2">
      <c r="B29" s="14" t="s">
        <v>60</v>
      </c>
      <c r="C29" s="14" t="s">
        <v>17</v>
      </c>
      <c r="D29" s="14">
        <v>1100.0000000000002</v>
      </c>
      <c r="E29" s="14">
        <v>1.4999999999999969</v>
      </c>
      <c r="F29" s="14">
        <v>1100</v>
      </c>
      <c r="G29" s="14">
        <v>33.333333333333144</v>
      </c>
      <c r="H29" s="14">
        <v>100.00000000000023</v>
      </c>
    </row>
    <row r="30" spans="1:8" hidden="1" outlineLevel="1" x14ac:dyDescent="0.2">
      <c r="B30" s="14" t="s">
        <v>62</v>
      </c>
      <c r="C30" s="14" t="s">
        <v>17</v>
      </c>
      <c r="D30" s="14">
        <v>1200</v>
      </c>
      <c r="E30" s="14">
        <v>2.3000000000000012</v>
      </c>
      <c r="F30" s="14">
        <v>1200</v>
      </c>
      <c r="G30" s="14">
        <v>49.999999999999716</v>
      </c>
      <c r="H30" s="14">
        <v>150.00000000000009</v>
      </c>
    </row>
    <row r="31" spans="1:8" hidden="1" outlineLevel="1" x14ac:dyDescent="0.2">
      <c r="B31" s="14" t="s">
        <v>64</v>
      </c>
      <c r="C31" s="14" t="s">
        <v>17</v>
      </c>
      <c r="D31" s="14">
        <v>1100</v>
      </c>
      <c r="E31" s="14">
        <v>0.99999999999999778</v>
      </c>
      <c r="F31" s="14">
        <v>1100</v>
      </c>
      <c r="G31" s="14">
        <v>5100.0000000000109</v>
      </c>
      <c r="H31" s="14">
        <v>150.00000000000009</v>
      </c>
    </row>
    <row r="32" spans="1:8" collapsed="1" x14ac:dyDescent="0.2">
      <c r="B32" s="14"/>
      <c r="C32" s="14"/>
      <c r="D32" s="14"/>
      <c r="E32" s="14"/>
      <c r="F32" s="14"/>
      <c r="G32" s="14"/>
      <c r="H32" s="14"/>
    </row>
    <row r="33" spans="2:8" x14ac:dyDescent="0.2">
      <c r="B33" s="20" t="s">
        <v>81</v>
      </c>
      <c r="C33" s="14"/>
      <c r="D33" s="14"/>
      <c r="E33" s="14"/>
      <c r="F33" s="14"/>
      <c r="G33" s="14"/>
      <c r="H33" s="14"/>
    </row>
    <row r="34" spans="2:8" hidden="1" outlineLevel="1" x14ac:dyDescent="0.2">
      <c r="B34" s="14" t="s">
        <v>67</v>
      </c>
      <c r="C34" s="14" t="s">
        <v>102</v>
      </c>
      <c r="D34" s="14">
        <v>12000</v>
      </c>
      <c r="E34" s="14">
        <v>0</v>
      </c>
      <c r="F34" s="14">
        <v>0</v>
      </c>
      <c r="G34" s="14">
        <v>12000.000000000004</v>
      </c>
      <c r="H34" s="14">
        <v>1E+30</v>
      </c>
    </row>
    <row r="35" spans="2:8" hidden="1" outlineLevel="1" x14ac:dyDescent="0.2">
      <c r="B35" s="14" t="s">
        <v>69</v>
      </c>
      <c r="C35" s="14" t="s">
        <v>103</v>
      </c>
      <c r="D35" s="14">
        <v>999.99999999999272</v>
      </c>
      <c r="E35" s="14">
        <v>0</v>
      </c>
      <c r="F35" s="14">
        <v>0</v>
      </c>
      <c r="G35" s="14">
        <v>999.99999999999409</v>
      </c>
      <c r="H35" s="14">
        <v>1E+30</v>
      </c>
    </row>
    <row r="36" spans="2:8" hidden="1" outlineLevel="1" x14ac:dyDescent="0.2">
      <c r="B36" s="14" t="s">
        <v>71</v>
      </c>
      <c r="C36" s="14" t="s">
        <v>104</v>
      </c>
      <c r="D36" s="14">
        <v>0</v>
      </c>
      <c r="E36" s="14">
        <v>0</v>
      </c>
      <c r="F36" s="14">
        <v>0</v>
      </c>
      <c r="G36" s="14">
        <v>999.99999999999363</v>
      </c>
      <c r="H36" s="14">
        <v>17999.999999999996</v>
      </c>
    </row>
    <row r="37" spans="2:8" collapsed="1" x14ac:dyDescent="0.2">
      <c r="B37" s="14"/>
      <c r="C37" s="14"/>
      <c r="D37" s="14"/>
      <c r="E37" s="14"/>
      <c r="F37" s="14"/>
      <c r="G37" s="14"/>
      <c r="H37" s="14"/>
    </row>
    <row r="38" spans="2:8" x14ac:dyDescent="0.2">
      <c r="B38" s="20" t="s">
        <v>98</v>
      </c>
      <c r="C38" s="14"/>
      <c r="D38" s="14"/>
      <c r="E38" s="14"/>
      <c r="F38" s="14"/>
      <c r="G38" s="14"/>
      <c r="H38" s="14"/>
    </row>
    <row r="39" spans="2:8" hidden="1" outlineLevel="1" x14ac:dyDescent="0.2">
      <c r="B39" s="14" t="s">
        <v>73</v>
      </c>
      <c r="C39" s="14" t="s">
        <v>9</v>
      </c>
      <c r="D39" s="14">
        <v>2000</v>
      </c>
      <c r="E39" s="14">
        <v>-1.4999999999999969</v>
      </c>
      <c r="F39" s="14">
        <v>2000</v>
      </c>
      <c r="G39" s="14">
        <v>100.00000000000023</v>
      </c>
      <c r="H39" s="14">
        <v>33.333333333333144</v>
      </c>
    </row>
    <row r="40" spans="2:8" hidden="1" outlineLevel="1" x14ac:dyDescent="0.2">
      <c r="B40" s="14" t="s">
        <v>75</v>
      </c>
      <c r="C40" s="14" t="s">
        <v>10</v>
      </c>
      <c r="D40" s="14">
        <v>1500.0000000000002</v>
      </c>
      <c r="E40" s="14">
        <v>-0.99999999999999734</v>
      </c>
      <c r="F40" s="14">
        <v>1500</v>
      </c>
      <c r="G40" s="14">
        <v>150.00000000000006</v>
      </c>
      <c r="H40" s="14">
        <v>66.666666666666288</v>
      </c>
    </row>
    <row r="41" spans="2:8" ht="17" hidden="1" outlineLevel="1" thickBot="1" x14ac:dyDescent="0.25">
      <c r="B41" s="12" t="s">
        <v>77</v>
      </c>
      <c r="C41" s="12" t="s">
        <v>0</v>
      </c>
      <c r="D41" s="12">
        <v>900</v>
      </c>
      <c r="E41" s="12">
        <v>0</v>
      </c>
      <c r="F41" s="12">
        <v>750</v>
      </c>
      <c r="G41" s="12">
        <v>150.00000000000009</v>
      </c>
      <c r="H41" s="12">
        <v>1E+30</v>
      </c>
    </row>
    <row r="42" spans="2:8" collapsed="1" x14ac:dyDescent="0.2">
      <c r="B42" s="13"/>
      <c r="C42" s="13"/>
      <c r="D42" s="13"/>
      <c r="E42" s="13"/>
      <c r="F42" s="13"/>
      <c r="G42" s="13"/>
      <c r="H42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8478-C536-A44E-8A92-29290DA71F01}">
  <dimension ref="A2:J34"/>
  <sheetViews>
    <sheetView tabSelected="1" workbookViewId="0">
      <selection activeCell="A2" sqref="A2:E34"/>
    </sheetView>
  </sheetViews>
  <sheetFormatPr baseColWidth="10" defaultRowHeight="16" x14ac:dyDescent="0.2"/>
  <cols>
    <col min="1" max="2" width="25" customWidth="1"/>
    <col min="3" max="3" width="27.5" customWidth="1"/>
    <col min="4" max="4" width="21.83203125" customWidth="1"/>
  </cols>
  <sheetData>
    <row r="2" spans="1:10" x14ac:dyDescent="0.2">
      <c r="A2" t="s">
        <v>8</v>
      </c>
    </row>
    <row r="3" spans="1:10" x14ac:dyDescent="0.2">
      <c r="A3" s="1" t="s">
        <v>4</v>
      </c>
      <c r="B3" t="s">
        <v>5</v>
      </c>
      <c r="C3" t="s">
        <v>6</v>
      </c>
      <c r="D3" t="s">
        <v>7</v>
      </c>
    </row>
    <row r="4" spans="1:10" x14ac:dyDescent="0.2">
      <c r="A4" s="1">
        <v>1</v>
      </c>
      <c r="B4">
        <v>20</v>
      </c>
      <c r="C4">
        <v>7.1</v>
      </c>
      <c r="D4">
        <v>1000</v>
      </c>
    </row>
    <row r="5" spans="1:10" x14ac:dyDescent="0.2">
      <c r="A5" s="1">
        <v>2</v>
      </c>
      <c r="B5">
        <v>40</v>
      </c>
      <c r="C5">
        <v>8.5</v>
      </c>
      <c r="D5">
        <v>1100</v>
      </c>
      <c r="G5" t="s">
        <v>21</v>
      </c>
    </row>
    <row r="6" spans="1:10" x14ac:dyDescent="0.2">
      <c r="A6" s="1">
        <v>3</v>
      </c>
      <c r="B6">
        <v>30</v>
      </c>
      <c r="C6">
        <v>7.7</v>
      </c>
      <c r="D6">
        <v>1200</v>
      </c>
      <c r="G6" t="s">
        <v>22</v>
      </c>
    </row>
    <row r="7" spans="1:10" x14ac:dyDescent="0.2">
      <c r="A7" s="1">
        <v>4</v>
      </c>
      <c r="B7">
        <v>55</v>
      </c>
      <c r="C7">
        <v>9</v>
      </c>
      <c r="D7">
        <v>1100</v>
      </c>
      <c r="G7" s="1" t="s">
        <v>9</v>
      </c>
      <c r="H7" s="6">
        <f>B23</f>
        <v>2000</v>
      </c>
      <c r="I7" t="s">
        <v>3</v>
      </c>
      <c r="J7">
        <f>D10</f>
        <v>2000</v>
      </c>
    </row>
    <row r="8" spans="1:10" x14ac:dyDescent="0.2">
      <c r="A8" s="1"/>
      <c r="G8" s="1" t="s">
        <v>10</v>
      </c>
      <c r="H8" s="6">
        <f>C23</f>
        <v>1500.0000000000002</v>
      </c>
      <c r="I8" t="s">
        <v>3</v>
      </c>
      <c r="J8">
        <f>D11</f>
        <v>1500</v>
      </c>
    </row>
    <row r="9" spans="1:10" x14ac:dyDescent="0.2">
      <c r="A9" s="1" t="s">
        <v>11</v>
      </c>
      <c r="B9" s="1" t="s">
        <v>12</v>
      </c>
      <c r="C9" t="s">
        <v>13</v>
      </c>
      <c r="D9" t="s">
        <v>14</v>
      </c>
      <c r="G9" s="1" t="s">
        <v>0</v>
      </c>
      <c r="H9" s="6">
        <f>D23</f>
        <v>900</v>
      </c>
      <c r="I9" t="s">
        <v>3</v>
      </c>
      <c r="J9">
        <f>D12</f>
        <v>750</v>
      </c>
    </row>
    <row r="10" spans="1:10" x14ac:dyDescent="0.2">
      <c r="A10" s="1" t="s">
        <v>9</v>
      </c>
      <c r="B10">
        <v>25</v>
      </c>
      <c r="C10">
        <v>8.5</v>
      </c>
      <c r="D10">
        <v>2000</v>
      </c>
    </row>
    <row r="11" spans="1:10" x14ac:dyDescent="0.2">
      <c r="A11" s="1" t="s">
        <v>10</v>
      </c>
      <c r="B11">
        <v>35</v>
      </c>
      <c r="C11">
        <v>9</v>
      </c>
      <c r="D11">
        <v>1500</v>
      </c>
      <c r="G11" t="s">
        <v>114</v>
      </c>
    </row>
    <row r="12" spans="1:10" x14ac:dyDescent="0.2">
      <c r="A12" s="1" t="s">
        <v>0</v>
      </c>
      <c r="B12">
        <v>50</v>
      </c>
      <c r="C12">
        <v>10</v>
      </c>
      <c r="D12">
        <v>750</v>
      </c>
      <c r="G12" s="1" t="s">
        <v>9</v>
      </c>
      <c r="H12" s="6">
        <f>H7</f>
        <v>2000</v>
      </c>
      <c r="I12" t="s">
        <v>116</v>
      </c>
      <c r="J12">
        <f>D10</f>
        <v>2000</v>
      </c>
    </row>
    <row r="13" spans="1:10" x14ac:dyDescent="0.2">
      <c r="A13" s="1"/>
      <c r="G13" s="1" t="s">
        <v>10</v>
      </c>
      <c r="H13" s="6">
        <f t="shared" ref="H13:H14" si="0">H8</f>
        <v>1500.0000000000002</v>
      </c>
      <c r="I13" t="s">
        <v>116</v>
      </c>
      <c r="J13">
        <f t="shared" ref="J13:J14" si="1">D11</f>
        <v>1500</v>
      </c>
    </row>
    <row r="14" spans="1:10" s="3" customFormat="1" x14ac:dyDescent="0.2">
      <c r="B14" s="9" t="s">
        <v>20</v>
      </c>
      <c r="G14" s="1" t="s">
        <v>0</v>
      </c>
      <c r="H14" s="6">
        <f t="shared" si="0"/>
        <v>900</v>
      </c>
      <c r="I14" t="s">
        <v>116</v>
      </c>
      <c r="J14">
        <f t="shared" si="1"/>
        <v>750</v>
      </c>
    </row>
    <row r="15" spans="1:10" s="3" customFormat="1" ht="17" x14ac:dyDescent="0.2">
      <c r="A15" s="2" t="s">
        <v>2</v>
      </c>
      <c r="B15" s="10">
        <f>MMULT(B23:D23,C10:C12)-SUMPRODUCT(E19:E22,C4:C7)</f>
        <v>3910</v>
      </c>
    </row>
    <row r="16" spans="1:10" x14ac:dyDescent="0.2">
      <c r="A16" s="1"/>
      <c r="G16" t="s">
        <v>115</v>
      </c>
    </row>
    <row r="17" spans="1:10" ht="17" x14ac:dyDescent="0.2">
      <c r="A17" s="2" t="s">
        <v>1</v>
      </c>
      <c r="G17" s="1" t="s">
        <v>9</v>
      </c>
      <c r="H17" s="6">
        <f>H7</f>
        <v>2000</v>
      </c>
      <c r="I17" t="s">
        <v>19</v>
      </c>
      <c r="J17">
        <f>D10</f>
        <v>2000</v>
      </c>
    </row>
    <row r="18" spans="1:10" s="3" customFormat="1" ht="17" x14ac:dyDescent="0.2">
      <c r="A18" s="2" t="s">
        <v>15</v>
      </c>
      <c r="B18" s="4" t="s">
        <v>9</v>
      </c>
      <c r="C18" s="4" t="s">
        <v>10</v>
      </c>
      <c r="D18" s="4" t="s">
        <v>0</v>
      </c>
      <c r="E18" s="4" t="s">
        <v>2</v>
      </c>
      <c r="G18" s="1" t="s">
        <v>10</v>
      </c>
      <c r="H18" s="6">
        <f t="shared" ref="H18:H19" si="2">H8</f>
        <v>1500.0000000000002</v>
      </c>
      <c r="I18" t="s">
        <v>19</v>
      </c>
      <c r="J18">
        <f t="shared" ref="J18:J19" si="3">D11</f>
        <v>1500</v>
      </c>
    </row>
    <row r="19" spans="1:10" s="3" customFormat="1" x14ac:dyDescent="0.2">
      <c r="A19" s="4">
        <v>1</v>
      </c>
      <c r="B19" s="5">
        <v>899.99999999999989</v>
      </c>
      <c r="C19" s="5">
        <v>100.00000000000018</v>
      </c>
      <c r="D19" s="5">
        <v>0</v>
      </c>
      <c r="E19" s="7">
        <f>SUM(B19:D19)</f>
        <v>1000.0000000000001</v>
      </c>
      <c r="G19" s="1" t="s">
        <v>0</v>
      </c>
      <c r="H19" s="6">
        <f t="shared" si="2"/>
        <v>900</v>
      </c>
      <c r="I19" t="s">
        <v>19</v>
      </c>
      <c r="J19">
        <f t="shared" si="3"/>
        <v>750</v>
      </c>
    </row>
    <row r="20" spans="1:10" x14ac:dyDescent="0.2">
      <c r="A20" s="4">
        <v>2</v>
      </c>
      <c r="B20" s="5">
        <v>1100.0000000000002</v>
      </c>
      <c r="C20" s="5">
        <v>0</v>
      </c>
      <c r="D20" s="5">
        <v>0</v>
      </c>
      <c r="E20" s="7">
        <f t="shared" ref="E20:E22" si="4">SUM(B20:D20)</f>
        <v>1100.0000000000002</v>
      </c>
    </row>
    <row r="21" spans="1:10" x14ac:dyDescent="0.2">
      <c r="A21" s="4">
        <v>3</v>
      </c>
      <c r="B21" s="5">
        <v>0</v>
      </c>
      <c r="C21" s="5">
        <v>1020.0000000000001</v>
      </c>
      <c r="D21" s="5">
        <v>180</v>
      </c>
      <c r="E21" s="7">
        <f t="shared" si="4"/>
        <v>1200</v>
      </c>
    </row>
    <row r="22" spans="1:10" x14ac:dyDescent="0.2">
      <c r="A22" s="4">
        <v>4</v>
      </c>
      <c r="B22" s="5">
        <v>0</v>
      </c>
      <c r="C22" s="5">
        <v>379.99999999999994</v>
      </c>
      <c r="D22" s="5">
        <v>720</v>
      </c>
      <c r="E22" s="7">
        <f t="shared" si="4"/>
        <v>1100</v>
      </c>
    </row>
    <row r="23" spans="1:10" ht="17" x14ac:dyDescent="0.2">
      <c r="A23" s="4" t="s">
        <v>2</v>
      </c>
      <c r="B23" s="6">
        <f>SUM(B19:B22)</f>
        <v>2000</v>
      </c>
      <c r="C23" s="6">
        <f t="shared" ref="C23:D23" si="5">SUM(C19:C22)</f>
        <v>1500.0000000000002</v>
      </c>
      <c r="D23" s="6">
        <f t="shared" si="5"/>
        <v>900</v>
      </c>
      <c r="E23" s="7"/>
    </row>
    <row r="25" spans="1:10" x14ac:dyDescent="0.2">
      <c r="A25" t="s">
        <v>16</v>
      </c>
      <c r="B25" t="s">
        <v>17</v>
      </c>
      <c r="D25" t="s">
        <v>7</v>
      </c>
    </row>
    <row r="26" spans="1:10" x14ac:dyDescent="0.2">
      <c r="A26" s="8">
        <v>1</v>
      </c>
      <c r="B26" s="6">
        <f>E19</f>
        <v>1000.0000000000001</v>
      </c>
      <c r="C26" s="3" t="s">
        <v>3</v>
      </c>
      <c r="D26">
        <f>D4</f>
        <v>1000</v>
      </c>
    </row>
    <row r="27" spans="1:10" x14ac:dyDescent="0.2">
      <c r="A27" s="8">
        <v>2</v>
      </c>
      <c r="B27" s="6">
        <f t="shared" ref="B27:B29" si="6">E20</f>
        <v>1100.0000000000002</v>
      </c>
      <c r="C27" s="3" t="s">
        <v>3</v>
      </c>
      <c r="D27">
        <f t="shared" ref="D27:D29" si="7">D5</f>
        <v>1100</v>
      </c>
    </row>
    <row r="28" spans="1:10" x14ac:dyDescent="0.2">
      <c r="A28" s="8">
        <v>3</v>
      </c>
      <c r="B28" s="6">
        <f t="shared" si="6"/>
        <v>1200</v>
      </c>
      <c r="C28" s="3" t="s">
        <v>3</v>
      </c>
      <c r="D28">
        <f t="shared" si="7"/>
        <v>1200</v>
      </c>
    </row>
    <row r="29" spans="1:10" x14ac:dyDescent="0.2">
      <c r="A29" s="8">
        <v>4</v>
      </c>
      <c r="B29" s="6">
        <f t="shared" si="6"/>
        <v>1100</v>
      </c>
      <c r="C29" s="3" t="s">
        <v>3</v>
      </c>
      <c r="D29">
        <f t="shared" si="7"/>
        <v>1100</v>
      </c>
    </row>
    <row r="31" spans="1:10" x14ac:dyDescent="0.2">
      <c r="A31" s="1" t="s">
        <v>18</v>
      </c>
      <c r="B31" t="s">
        <v>99</v>
      </c>
      <c r="D31" s="1"/>
    </row>
    <row r="32" spans="1:10" x14ac:dyDescent="0.2">
      <c r="A32" s="1" t="s">
        <v>9</v>
      </c>
      <c r="B32" s="6">
        <f>SUMPRODUCT(B19:B22,B4:B7)-B23*B10</f>
        <v>12000</v>
      </c>
      <c r="C32" s="3" t="s">
        <v>19</v>
      </c>
      <c r="D32">
        <v>0</v>
      </c>
    </row>
    <row r="33" spans="1:4" x14ac:dyDescent="0.2">
      <c r="A33" s="1" t="s">
        <v>10</v>
      </c>
      <c r="B33" s="6">
        <f>SUMPRODUCT(C19:C22,B4:B7)-C23*B11</f>
        <v>999.99999999999272</v>
      </c>
      <c r="C33" s="3" t="s">
        <v>19</v>
      </c>
      <c r="D33">
        <v>0</v>
      </c>
    </row>
    <row r="34" spans="1:4" x14ac:dyDescent="0.2">
      <c r="A34" s="1" t="s">
        <v>0</v>
      </c>
      <c r="B34" s="6">
        <f>SUMPRODUCT(D19:D22,B4:B7)-D23*B12</f>
        <v>0</v>
      </c>
      <c r="C34" s="3" t="s">
        <v>19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Answer Report 1</vt:lpstr>
      <vt:lpstr>Limits Report 1</vt:lpstr>
      <vt:lpstr>Sensitivity Report 1</vt:lpstr>
      <vt:lpstr>Answer Report 2</vt:lpstr>
      <vt:lpstr>Limits Report 2</vt:lpstr>
      <vt:lpstr>Sensitivity Report 2</vt:lpstr>
      <vt:lpstr>Answer Report 3</vt:lpstr>
      <vt:lpstr>Limits Report 3</vt:lpstr>
      <vt:lpstr>Sensitivity Report 3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2021-09-02T00:28:29Z</dcterms:created>
  <dcterms:modified xsi:type="dcterms:W3CDTF">2021-09-13T13:51:07Z</dcterms:modified>
</cp:coreProperties>
</file>