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r/Documents/umd/Fall2021/732_Decision_Bardossy/IA2/"/>
    </mc:Choice>
  </mc:AlternateContent>
  <xr:revisionPtr revIDLastSave="0" documentId="13_ncr:1_{F14FEB09-1F2F-B447-B2CB-E02BE6D4E86A}" xr6:coauthVersionLast="47" xr6:coauthVersionMax="47" xr10:uidLastSave="{00000000-0000-0000-0000-000000000000}"/>
  <bookViews>
    <workbookView xWindow="3220" yWindow="4140" windowWidth="26840" windowHeight="15940" activeTab="3" xr2:uid="{E7782499-8C75-124C-BECD-426BE81EE2A5}"/>
  </bookViews>
  <sheets>
    <sheet name="Answer Report 1" sheetId="2" r:id="rId1"/>
    <sheet name="Sensitivity Report 1" sheetId="3" r:id="rId2"/>
    <sheet name="Limits Report 1" sheetId="4" r:id="rId3"/>
    <sheet name="Sheet1" sheetId="1" r:id="rId4"/>
  </sheets>
  <definedNames>
    <definedName name="solver_adj" localSheetId="3" hidden="1">Sheet1!$C$13:$I$16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Sheet1!$C$17:$I$17</definedName>
    <definedName name="solver_lhs2" localSheetId="3" hidden="1">Sheet1!$J$13:$J$16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opt" localSheetId="3" hidden="1">Sheet1!$C$20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el2" localSheetId="3" hidden="1">1</definedName>
    <definedName name="solver_rhs1" localSheetId="3" hidden="1">Sheet1!$C$9:$I$9</definedName>
    <definedName name="solver_rhs2" localSheetId="3" hidden="1">Sheet1!$K$5:$K$8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I17" i="1"/>
  <c r="C17" i="1"/>
  <c r="J14" i="1"/>
  <c r="J15" i="1"/>
  <c r="J16" i="1"/>
  <c r="J13" i="1"/>
  <c r="C20" i="1" l="1"/>
</calcChain>
</file>

<file path=xl/sharedStrings.xml><?xml version="1.0" encoding="utf-8"?>
<sst xmlns="http://schemas.openxmlformats.org/spreadsheetml/2006/main" count="364" uniqueCount="154">
  <si>
    <t>Parameters</t>
  </si>
  <si>
    <t>Tacoma</t>
  </si>
  <si>
    <t>San Diego</t>
  </si>
  <si>
    <t>Dallas</t>
  </si>
  <si>
    <t>Denver</t>
  </si>
  <si>
    <t>St. Louis</t>
  </si>
  <si>
    <t>Tampa</t>
  </si>
  <si>
    <t>Baltimore</t>
  </si>
  <si>
    <t>Cost_P</t>
  </si>
  <si>
    <t>Capacity</t>
  </si>
  <si>
    <t>Atlanta</t>
  </si>
  <si>
    <t>Louisville</t>
  </si>
  <si>
    <t>Detroit</t>
  </si>
  <si>
    <t>Phoenix</t>
  </si>
  <si>
    <t>Demand</t>
  </si>
  <si>
    <t>Decisions</t>
  </si>
  <si>
    <t>Sent</t>
  </si>
  <si>
    <t>received</t>
  </si>
  <si>
    <t>Objective</t>
  </si>
  <si>
    <t>Total Cost</t>
  </si>
  <si>
    <t>Microsoft Excel 16.53 Answer Report</t>
  </si>
  <si>
    <t>Worksheet: [3.4.xlsx]Sheet1</t>
  </si>
  <si>
    <t>Report Created: 2021/9/23 8:02:55 AM</t>
  </si>
  <si>
    <t>Result: Solver found a solution.  All constraints and optimality conditions are satisfied.</t>
  </si>
  <si>
    <t>Solver Engine</t>
  </si>
  <si>
    <t>Engine: GRG Nonlinear</t>
  </si>
  <si>
    <t>Solution Time: 60235.494 Seconds.</t>
  </si>
  <si>
    <t>Iterations: 30 Subproblems: 0</t>
  </si>
  <si>
    <t>Solver Options</t>
  </si>
  <si>
    <t>Max Time Unlimited, Iterations Unlimited, Precision 1E-06, Use Automatic Scaling</t>
  </si>
  <si>
    <t>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</si>
  <si>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</si>
  <si>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</si>
  <si>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</si>
  <si>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</si>
  <si>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</si>
  <si>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</si>
  <si>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</si>
  <si>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</si>
  <si>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</si>
  <si>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</si>
  <si>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</si>
  <si>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</si>
  <si>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</si>
  <si>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$C$20</t>
  </si>
  <si>
    <t>Total Cost Tacoma</t>
  </si>
  <si>
    <t>$C$13</t>
  </si>
  <si>
    <t>Atlanta Tacoma</t>
  </si>
  <si>
    <t>Contin</t>
  </si>
  <si>
    <t>$D$13</t>
  </si>
  <si>
    <t>Atlanta San Diego</t>
  </si>
  <si>
    <t>$E$13</t>
  </si>
  <si>
    <t>Atlanta Dallas</t>
  </si>
  <si>
    <t>$F$13</t>
  </si>
  <si>
    <t>Atlanta Denver</t>
  </si>
  <si>
    <t>$G$13</t>
  </si>
  <si>
    <t>Atlanta St. Louis</t>
  </si>
  <si>
    <t>$H$13</t>
  </si>
  <si>
    <t>Atlanta Tampa</t>
  </si>
  <si>
    <t>$I$13</t>
  </si>
  <si>
    <t>Atlanta Baltimore</t>
  </si>
  <si>
    <t>$C$14</t>
  </si>
  <si>
    <t>Louisville Tacoma</t>
  </si>
  <si>
    <t>$D$14</t>
  </si>
  <si>
    <t>Louisville San Diego</t>
  </si>
  <si>
    <t>$E$14</t>
  </si>
  <si>
    <t>Louisville Dallas</t>
  </si>
  <si>
    <t>$F$14</t>
  </si>
  <si>
    <t>Louisville Denver</t>
  </si>
  <si>
    <t>$G$14</t>
  </si>
  <si>
    <t>Louisville St. Louis</t>
  </si>
  <si>
    <t>$H$14</t>
  </si>
  <si>
    <t>Louisville Tampa</t>
  </si>
  <si>
    <t>$I$14</t>
  </si>
  <si>
    <t>Louisville Baltimore</t>
  </si>
  <si>
    <t>$C$15</t>
  </si>
  <si>
    <t>Detroit Tacoma</t>
  </si>
  <si>
    <t>$D$15</t>
  </si>
  <si>
    <t>Detroit San Diego</t>
  </si>
  <si>
    <t>$E$15</t>
  </si>
  <si>
    <t>Detroit Dallas</t>
  </si>
  <si>
    <t>$F$15</t>
  </si>
  <si>
    <t>Detroit Denver</t>
  </si>
  <si>
    <t>$G$15</t>
  </si>
  <si>
    <t>Detroit St. Louis</t>
  </si>
  <si>
    <t>$H$15</t>
  </si>
  <si>
    <t>Detroit Tampa</t>
  </si>
  <si>
    <t>$I$15</t>
  </si>
  <si>
    <t>Detroit Baltimore</t>
  </si>
  <si>
    <t>$C$16</t>
  </si>
  <si>
    <t>Phoenix Tacoma</t>
  </si>
  <si>
    <t>$D$16</t>
  </si>
  <si>
    <t>Phoenix San Diego</t>
  </si>
  <si>
    <t>$E$16</t>
  </si>
  <si>
    <t>Phoenix Dallas</t>
  </si>
  <si>
    <t>$F$16</t>
  </si>
  <si>
    <t>Phoenix Denver</t>
  </si>
  <si>
    <t>$G$16</t>
  </si>
  <si>
    <t>Phoenix St. Louis</t>
  </si>
  <si>
    <t>$H$16</t>
  </si>
  <si>
    <t>Phoenix Tampa</t>
  </si>
  <si>
    <t>$I$16</t>
  </si>
  <si>
    <t>Phoenix Baltimore</t>
  </si>
  <si>
    <t>$C$17</t>
  </si>
  <si>
    <t>received Tacoma</t>
  </si>
  <si>
    <t>$C$17=$C$9</t>
  </si>
  <si>
    <t>Binding</t>
  </si>
  <si>
    <t>$D$17</t>
  </si>
  <si>
    <t>received San Diego</t>
  </si>
  <si>
    <t>$D$17=$D$9</t>
  </si>
  <si>
    <t>$E$17</t>
  </si>
  <si>
    <t>received Dallas</t>
  </si>
  <si>
    <t>$E$17=$E$9</t>
  </si>
  <si>
    <t>$F$17</t>
  </si>
  <si>
    <t>received Denver</t>
  </si>
  <si>
    <t>$F$17=$F$9</t>
  </si>
  <si>
    <t>$G$17</t>
  </si>
  <si>
    <t>received St. Louis</t>
  </si>
  <si>
    <t>$G$17=$G$9</t>
  </si>
  <si>
    <t>$H$17</t>
  </si>
  <si>
    <t>received Tampa</t>
  </si>
  <si>
    <t>$H$17=$H$9</t>
  </si>
  <si>
    <t>$I$17</t>
  </si>
  <si>
    <t>received Baltimore</t>
  </si>
  <si>
    <t>$I$17=$I$9</t>
  </si>
  <si>
    <t>$J$13</t>
  </si>
  <si>
    <t>Atlanta Sent</t>
  </si>
  <si>
    <t>$J$13&lt;=$K$5</t>
  </si>
  <si>
    <t>$J$14</t>
  </si>
  <si>
    <t>Louisville Sent</t>
  </si>
  <si>
    <t>$J$14&lt;=$K$6</t>
  </si>
  <si>
    <t>$J$15</t>
  </si>
  <si>
    <t>Detroit Sent</t>
  </si>
  <si>
    <t>$J$15&lt;=$K$7</t>
  </si>
  <si>
    <t>Not Binding</t>
  </si>
  <si>
    <t>$J$16</t>
  </si>
  <si>
    <t>Phoenix Sent</t>
  </si>
  <si>
    <t>$J$16&lt;=$K$8</t>
  </si>
  <si>
    <t>Microsoft Excel 16.53 Sensitivity Report</t>
  </si>
  <si>
    <t>Report Created: 2021/9/23 8:02:56 AM</t>
  </si>
  <si>
    <t>Final</t>
  </si>
  <si>
    <t>Value</t>
  </si>
  <si>
    <t>Reduced</t>
  </si>
  <si>
    <t>Gradient</t>
  </si>
  <si>
    <t>Lagrange</t>
  </si>
  <si>
    <t>Multiplier</t>
  </si>
  <si>
    <t>Microsoft Excel 16.53 Limits Report</t>
  </si>
  <si>
    <t>Report Created: 2021/9/23 8:02:57 AM</t>
  </si>
  <si>
    <t>Variable</t>
  </si>
  <si>
    <t>Lower</t>
  </si>
  <si>
    <t>Limit</t>
  </si>
  <si>
    <t>Result</t>
  </si>
  <si>
    <t>Upper</t>
  </si>
  <si>
    <t>Distributing 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</si>
</sst>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Helvetica"/>
      <family val="2"/>
    </font>
    <font>
      <b/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/>
    <xf numFmtId="3" fontId="3" fillId="0" borderId="0" xfId="0" applyNumberFormat="1" applyFont="1"/>
    <xf numFmtId="164" fontId="6" fillId="0" borderId="0" xfId="1" applyNumberFormat="1" applyFont="1" applyAlignment="1">
      <alignment horizontal="center"/>
    </xf>
    <xf numFmtId="2" fontId="3" fillId="0" borderId="1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2" xfId="1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2" fontId="3" fillId="0" borderId="0" xfId="1" applyNumberFormat="1" applyFont="1" applyBorder="1" applyAlignment="1">
      <alignment horizontal="right"/>
    </xf>
    <xf numFmtId="2" fontId="3" fillId="0" borderId="5" xfId="0" applyNumberFormat="1" applyFont="1" applyBorder="1" applyAlignment="1">
      <alignment horizontal="right"/>
    </xf>
    <xf numFmtId="2" fontId="3" fillId="0" borderId="6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2" fontId="3" fillId="0" borderId="7" xfId="0" applyNumberFormat="1" applyFont="1" applyBorder="1" applyAlignment="1">
      <alignment horizontal="right"/>
    </xf>
    <xf numFmtId="2" fontId="3" fillId="0" borderId="8" xfId="0" applyNumberFormat="1" applyFont="1" applyBorder="1" applyAlignment="1">
      <alignment horizontal="right"/>
    </xf>
    <xf numFmtId="3" fontId="3" fillId="2" borderId="9" xfId="1" applyNumberFormat="1" applyFont="1" applyFill="1" applyBorder="1"/>
    <xf numFmtId="0" fontId="5" fillId="0" borderId="0" xfId="0" applyFont="1"/>
    <xf numFmtId="0" fontId="0" fillId="0" borderId="13" xfId="0" applyFill="1" applyBorder="1" applyAlignment="1"/>
    <xf numFmtId="0" fontId="7" fillId="0" borderId="12" xfId="0" applyFont="1" applyFill="1" applyBorder="1" applyAlignment="1">
      <alignment horizontal="center"/>
    </xf>
    <xf numFmtId="0" fontId="0" fillId="0" borderId="14" xfId="0" applyFill="1" applyBorder="1" applyAlignment="1"/>
    <xf numFmtId="3" fontId="0" fillId="0" borderId="13" xfId="0" applyNumberFormat="1" applyFill="1" applyBorder="1" applyAlignment="1"/>
    <xf numFmtId="1" fontId="0" fillId="0" borderId="14" xfId="0" applyNumberFormat="1" applyFill="1" applyBorder="1" applyAlignment="1"/>
    <xf numFmtId="1" fontId="0" fillId="0" borderId="13" xfId="0" applyNumberFormat="1" applyFill="1" applyBorder="1" applyAlignment="1"/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3" fontId="0" fillId="0" borderId="14" xfId="0" applyNumberFormat="1" applyFill="1" applyBorder="1" applyAlignment="1"/>
    <xf numFmtId="3" fontId="3" fillId="0" borderId="0" xfId="1" applyNumberFormat="1" applyFont="1"/>
    <xf numFmtId="3" fontId="3" fillId="3" borderId="15" xfId="0" applyNumberFormat="1" applyFont="1" applyFill="1" applyBorder="1"/>
    <xf numFmtId="3" fontId="3" fillId="3" borderId="16" xfId="0" applyNumberFormat="1" applyFont="1" applyFill="1" applyBorder="1"/>
    <xf numFmtId="3" fontId="3" fillId="3" borderId="17" xfId="0" applyNumberFormat="1" applyFont="1" applyFill="1" applyBorder="1"/>
    <xf numFmtId="3" fontId="3" fillId="3" borderId="4" xfId="0" applyNumberFormat="1" applyFont="1" applyFill="1" applyBorder="1"/>
    <xf numFmtId="3" fontId="3" fillId="3" borderId="0" xfId="0" applyNumberFormat="1" applyFont="1" applyFill="1" applyBorder="1"/>
    <xf numFmtId="3" fontId="3" fillId="3" borderId="5" xfId="0" applyNumberFormat="1" applyFont="1" applyFill="1" applyBorder="1"/>
    <xf numFmtId="3" fontId="3" fillId="3" borderId="6" xfId="0" applyNumberFormat="1" applyFont="1" applyFill="1" applyBorder="1"/>
    <xf numFmtId="3" fontId="3" fillId="3" borderId="7" xfId="0" applyNumberFormat="1" applyFont="1" applyFill="1" applyBorder="1"/>
    <xf numFmtId="3" fontId="3" fillId="3" borderId="8" xfId="0" applyNumberFormat="1" applyFont="1" applyFill="1" applyBorder="1"/>
    <xf numFmtId="0" fontId="8" fillId="0" borderId="0" xfId="0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CA43-7040-8C44-B4B7-9C6856C2D5B9}">
  <dimension ref="A1:G63"/>
  <sheetViews>
    <sheetView showGridLines="0" workbookViewId="0"/>
  </sheetViews>
  <sheetFormatPr baseColWidth="10" defaultRowHeight="16" x14ac:dyDescent="0.2"/>
  <cols>
    <col min="1" max="1" width="2.33203125" customWidth="1"/>
    <col min="2" max="2" width="6.5" bestFit="1" customWidth="1"/>
    <col min="3" max="3" width="17.5" bestFit="1" customWidth="1"/>
    <col min="4" max="4" width="12.83203125" bestFit="1" customWidth="1"/>
    <col min="5" max="5" width="11.83203125" bestFit="1" customWidth="1"/>
    <col min="6" max="6" width="10.83203125" bestFit="1" customWidth="1"/>
    <col min="7" max="7" width="5.5" bestFit="1" customWidth="1"/>
  </cols>
  <sheetData>
    <row r="1" spans="1:5" x14ac:dyDescent="0.2">
      <c r="A1" s="21" t="s">
        <v>20</v>
      </c>
    </row>
    <row r="2" spans="1:5" x14ac:dyDescent="0.2">
      <c r="A2" s="21" t="s">
        <v>21</v>
      </c>
    </row>
    <row r="3" spans="1:5" x14ac:dyDescent="0.2">
      <c r="A3" s="21" t="s">
        <v>22</v>
      </c>
    </row>
    <row r="4" spans="1:5" x14ac:dyDescent="0.2">
      <c r="A4" s="21" t="s">
        <v>23</v>
      </c>
    </row>
    <row r="5" spans="1:5" x14ac:dyDescent="0.2">
      <c r="A5" s="21" t="s">
        <v>24</v>
      </c>
    </row>
    <row r="6" spans="1:5" x14ac:dyDescent="0.2">
      <c r="A6" s="21"/>
      <c r="B6" t="s">
        <v>25</v>
      </c>
    </row>
    <row r="7" spans="1:5" x14ac:dyDescent="0.2">
      <c r="A7" s="21"/>
      <c r="B7" t="s">
        <v>26</v>
      </c>
    </row>
    <row r="8" spans="1:5" x14ac:dyDescent="0.2">
      <c r="A8" s="21"/>
      <c r="B8" t="s">
        <v>27</v>
      </c>
    </row>
    <row r="9" spans="1:5" x14ac:dyDescent="0.2">
      <c r="A9" s="21" t="s">
        <v>28</v>
      </c>
    </row>
    <row r="10" spans="1:5" x14ac:dyDescent="0.2">
      <c r="B10" t="s">
        <v>29</v>
      </c>
    </row>
    <row r="11" spans="1:5" x14ac:dyDescent="0.2">
      <c r="B11" t="s">
        <v>30</v>
      </c>
    </row>
    <row r="12" spans="1:5" x14ac:dyDescent="0.2">
      <c r="B12" t="s">
        <v>31</v>
      </c>
    </row>
    <row r="14" spans="1:5" ht="17" thickBot="1" x14ac:dyDescent="0.25">
      <c r="A14" t="s">
        <v>32</v>
      </c>
    </row>
    <row r="15" spans="1:5" ht="17" thickBot="1" x14ac:dyDescent="0.25">
      <c r="B15" s="23" t="s">
        <v>33</v>
      </c>
      <c r="C15" s="23" t="s">
        <v>34</v>
      </c>
      <c r="D15" s="23" t="s">
        <v>35</v>
      </c>
      <c r="E15" s="23" t="s">
        <v>36</v>
      </c>
    </row>
    <row r="16" spans="1:5" ht="17" thickBot="1" x14ac:dyDescent="0.25">
      <c r="B16" s="22" t="s">
        <v>44</v>
      </c>
      <c r="C16" s="22" t="s">
        <v>45</v>
      </c>
      <c r="D16" s="25">
        <v>1078.3499999999999</v>
      </c>
      <c r="E16" s="25">
        <v>2720200.0000000005</v>
      </c>
    </row>
    <row r="19" spans="1:6" ht="17" thickBot="1" x14ac:dyDescent="0.25">
      <c r="A19" t="s">
        <v>37</v>
      </c>
    </row>
    <row r="20" spans="1:6" ht="17" thickBot="1" x14ac:dyDescent="0.25">
      <c r="B20" s="23" t="s">
        <v>33</v>
      </c>
      <c r="C20" s="23" t="s">
        <v>34</v>
      </c>
      <c r="D20" s="23" t="s">
        <v>35</v>
      </c>
      <c r="E20" s="23" t="s">
        <v>36</v>
      </c>
      <c r="F20" s="23" t="s">
        <v>38</v>
      </c>
    </row>
    <row r="21" spans="1:6" x14ac:dyDescent="0.2">
      <c r="B21" s="24" t="s">
        <v>46</v>
      </c>
      <c r="C21" s="24" t="s">
        <v>47</v>
      </c>
      <c r="D21" s="26">
        <v>1</v>
      </c>
      <c r="E21" s="26">
        <v>0</v>
      </c>
      <c r="F21" s="24" t="s">
        <v>48</v>
      </c>
    </row>
    <row r="22" spans="1:6" x14ac:dyDescent="0.2">
      <c r="B22" s="24" t="s">
        <v>49</v>
      </c>
      <c r="C22" s="24" t="s">
        <v>50</v>
      </c>
      <c r="D22" s="26">
        <v>1</v>
      </c>
      <c r="E22" s="26">
        <v>0</v>
      </c>
      <c r="F22" s="24" t="s">
        <v>48</v>
      </c>
    </row>
    <row r="23" spans="1:6" x14ac:dyDescent="0.2">
      <c r="B23" s="24" t="s">
        <v>51</v>
      </c>
      <c r="C23" s="24" t="s">
        <v>52</v>
      </c>
      <c r="D23" s="26">
        <v>1</v>
      </c>
      <c r="E23" s="26">
        <v>0</v>
      </c>
      <c r="F23" s="24" t="s">
        <v>48</v>
      </c>
    </row>
    <row r="24" spans="1:6" x14ac:dyDescent="0.2">
      <c r="B24" s="24" t="s">
        <v>53</v>
      </c>
      <c r="C24" s="24" t="s">
        <v>54</v>
      </c>
      <c r="D24" s="26">
        <v>1</v>
      </c>
      <c r="E24" s="26">
        <v>0</v>
      </c>
      <c r="F24" s="24" t="s">
        <v>48</v>
      </c>
    </row>
    <row r="25" spans="1:6" x14ac:dyDescent="0.2">
      <c r="B25" s="24" t="s">
        <v>55</v>
      </c>
      <c r="C25" s="24" t="s">
        <v>56</v>
      </c>
      <c r="D25" s="26">
        <v>1</v>
      </c>
      <c r="E25" s="26">
        <v>0</v>
      </c>
      <c r="F25" s="24" t="s">
        <v>48</v>
      </c>
    </row>
    <row r="26" spans="1:6" x14ac:dyDescent="0.2">
      <c r="B26" s="24" t="s">
        <v>57</v>
      </c>
      <c r="C26" s="24" t="s">
        <v>58</v>
      </c>
      <c r="D26" s="26">
        <v>1</v>
      </c>
      <c r="E26" s="26">
        <v>12499.999999999993</v>
      </c>
      <c r="F26" s="24" t="s">
        <v>48</v>
      </c>
    </row>
    <row r="27" spans="1:6" x14ac:dyDescent="0.2">
      <c r="B27" s="24" t="s">
        <v>59</v>
      </c>
      <c r="C27" s="24" t="s">
        <v>60</v>
      </c>
      <c r="D27" s="26">
        <v>1</v>
      </c>
      <c r="E27" s="26">
        <v>5499.9999999999982</v>
      </c>
      <c r="F27" s="24" t="s">
        <v>48</v>
      </c>
    </row>
    <row r="28" spans="1:6" x14ac:dyDescent="0.2">
      <c r="B28" s="24" t="s">
        <v>61</v>
      </c>
      <c r="C28" s="24" t="s">
        <v>62</v>
      </c>
      <c r="D28" s="26">
        <v>1</v>
      </c>
      <c r="E28" s="26">
        <v>0</v>
      </c>
      <c r="F28" s="24" t="s">
        <v>48</v>
      </c>
    </row>
    <row r="29" spans="1:6" x14ac:dyDescent="0.2">
      <c r="B29" s="24" t="s">
        <v>63</v>
      </c>
      <c r="C29" s="24" t="s">
        <v>64</v>
      </c>
      <c r="D29" s="26">
        <v>1</v>
      </c>
      <c r="E29" s="26">
        <v>0</v>
      </c>
      <c r="F29" s="24" t="s">
        <v>48</v>
      </c>
    </row>
    <row r="30" spans="1:6" x14ac:dyDescent="0.2">
      <c r="B30" s="24" t="s">
        <v>65</v>
      </c>
      <c r="C30" s="24" t="s">
        <v>66</v>
      </c>
      <c r="D30" s="26">
        <v>1</v>
      </c>
      <c r="E30" s="26">
        <v>0</v>
      </c>
      <c r="F30" s="24" t="s">
        <v>48</v>
      </c>
    </row>
    <row r="31" spans="1:6" x14ac:dyDescent="0.2">
      <c r="B31" s="24" t="s">
        <v>67</v>
      </c>
      <c r="C31" s="24" t="s">
        <v>68</v>
      </c>
      <c r="D31" s="26">
        <v>1</v>
      </c>
      <c r="E31" s="26">
        <v>0</v>
      </c>
      <c r="F31" s="24" t="s">
        <v>48</v>
      </c>
    </row>
    <row r="32" spans="1:6" x14ac:dyDescent="0.2">
      <c r="B32" s="24" t="s">
        <v>69</v>
      </c>
      <c r="C32" s="24" t="s">
        <v>70</v>
      </c>
      <c r="D32" s="26">
        <v>1</v>
      </c>
      <c r="E32" s="26">
        <v>15000.000000000002</v>
      </c>
      <c r="F32" s="24" t="s">
        <v>48</v>
      </c>
    </row>
    <row r="33" spans="2:6" x14ac:dyDescent="0.2">
      <c r="B33" s="24" t="s">
        <v>71</v>
      </c>
      <c r="C33" s="24" t="s">
        <v>72</v>
      </c>
      <c r="D33" s="26">
        <v>1</v>
      </c>
      <c r="E33" s="26">
        <v>0</v>
      </c>
      <c r="F33" s="24" t="s">
        <v>48</v>
      </c>
    </row>
    <row r="34" spans="2:6" x14ac:dyDescent="0.2">
      <c r="B34" s="24" t="s">
        <v>73</v>
      </c>
      <c r="C34" s="24" t="s">
        <v>74</v>
      </c>
      <c r="D34" s="26">
        <v>1</v>
      </c>
      <c r="E34" s="26">
        <v>0</v>
      </c>
      <c r="F34" s="24" t="s">
        <v>48</v>
      </c>
    </row>
    <row r="35" spans="2:6" x14ac:dyDescent="0.2">
      <c r="B35" s="24" t="s">
        <v>75</v>
      </c>
      <c r="C35" s="24" t="s">
        <v>76</v>
      </c>
      <c r="D35" s="26">
        <v>1</v>
      </c>
      <c r="E35" s="26">
        <v>0</v>
      </c>
      <c r="F35" s="24" t="s">
        <v>48</v>
      </c>
    </row>
    <row r="36" spans="2:6" x14ac:dyDescent="0.2">
      <c r="B36" s="24" t="s">
        <v>77</v>
      </c>
      <c r="C36" s="24" t="s">
        <v>78</v>
      </c>
      <c r="D36" s="26">
        <v>1</v>
      </c>
      <c r="E36" s="26">
        <v>0</v>
      </c>
      <c r="F36" s="24" t="s">
        <v>48</v>
      </c>
    </row>
    <row r="37" spans="2:6" x14ac:dyDescent="0.2">
      <c r="B37" s="24" t="s">
        <v>79</v>
      </c>
      <c r="C37" s="24" t="s">
        <v>80</v>
      </c>
      <c r="D37" s="26">
        <v>1</v>
      </c>
      <c r="E37" s="26">
        <v>7500.0000000000036</v>
      </c>
      <c r="F37" s="24" t="s">
        <v>48</v>
      </c>
    </row>
    <row r="38" spans="2:6" x14ac:dyDescent="0.2">
      <c r="B38" s="24" t="s">
        <v>81</v>
      </c>
      <c r="C38" s="24" t="s">
        <v>82</v>
      </c>
      <c r="D38" s="26">
        <v>1</v>
      </c>
      <c r="E38" s="26">
        <v>9600.0000000000073</v>
      </c>
      <c r="F38" s="24" t="s">
        <v>48</v>
      </c>
    </row>
    <row r="39" spans="2:6" x14ac:dyDescent="0.2">
      <c r="B39" s="24" t="s">
        <v>83</v>
      </c>
      <c r="C39" s="24" t="s">
        <v>84</v>
      </c>
      <c r="D39" s="26">
        <v>1</v>
      </c>
      <c r="E39" s="26">
        <v>400.00000000000364</v>
      </c>
      <c r="F39" s="24" t="s">
        <v>48</v>
      </c>
    </row>
    <row r="40" spans="2:6" x14ac:dyDescent="0.2">
      <c r="B40" s="24" t="s">
        <v>85</v>
      </c>
      <c r="C40" s="24" t="s">
        <v>86</v>
      </c>
      <c r="D40" s="26">
        <v>1</v>
      </c>
      <c r="E40" s="26">
        <v>0</v>
      </c>
      <c r="F40" s="24" t="s">
        <v>48</v>
      </c>
    </row>
    <row r="41" spans="2:6" x14ac:dyDescent="0.2">
      <c r="B41" s="24" t="s">
        <v>87</v>
      </c>
      <c r="C41" s="24" t="s">
        <v>88</v>
      </c>
      <c r="D41" s="26">
        <v>1</v>
      </c>
      <c r="E41" s="26">
        <v>1100.0000000000014</v>
      </c>
      <c r="F41" s="24" t="s">
        <v>48</v>
      </c>
    </row>
    <row r="42" spans="2:6" x14ac:dyDescent="0.2">
      <c r="B42" s="24" t="s">
        <v>89</v>
      </c>
      <c r="C42" s="24" t="s">
        <v>90</v>
      </c>
      <c r="D42" s="26">
        <v>1</v>
      </c>
      <c r="E42" s="26">
        <v>5500</v>
      </c>
      <c r="F42" s="24" t="s">
        <v>48</v>
      </c>
    </row>
    <row r="43" spans="2:6" x14ac:dyDescent="0.2">
      <c r="B43" s="24" t="s">
        <v>91</v>
      </c>
      <c r="C43" s="24" t="s">
        <v>92</v>
      </c>
      <c r="D43" s="26">
        <v>1</v>
      </c>
      <c r="E43" s="26">
        <v>11500.000000000002</v>
      </c>
      <c r="F43" s="24" t="s">
        <v>48</v>
      </c>
    </row>
    <row r="44" spans="2:6" x14ac:dyDescent="0.2">
      <c r="B44" s="24" t="s">
        <v>93</v>
      </c>
      <c r="C44" s="24" t="s">
        <v>94</v>
      </c>
      <c r="D44" s="26">
        <v>1</v>
      </c>
      <c r="E44" s="26">
        <v>2999.9999999999991</v>
      </c>
      <c r="F44" s="24" t="s">
        <v>48</v>
      </c>
    </row>
    <row r="45" spans="2:6" x14ac:dyDescent="0.2">
      <c r="B45" s="24" t="s">
        <v>95</v>
      </c>
      <c r="C45" s="24" t="s">
        <v>96</v>
      </c>
      <c r="D45" s="26">
        <v>1</v>
      </c>
      <c r="E45" s="26">
        <v>0</v>
      </c>
      <c r="F45" s="24" t="s">
        <v>48</v>
      </c>
    </row>
    <row r="46" spans="2:6" x14ac:dyDescent="0.2">
      <c r="B46" s="24" t="s">
        <v>97</v>
      </c>
      <c r="C46" s="24" t="s">
        <v>98</v>
      </c>
      <c r="D46" s="26">
        <v>1</v>
      </c>
      <c r="E46" s="26">
        <v>0</v>
      </c>
      <c r="F46" s="24" t="s">
        <v>48</v>
      </c>
    </row>
    <row r="47" spans="2:6" x14ac:dyDescent="0.2">
      <c r="B47" s="24" t="s">
        <v>99</v>
      </c>
      <c r="C47" s="24" t="s">
        <v>100</v>
      </c>
      <c r="D47" s="26">
        <v>1</v>
      </c>
      <c r="E47" s="26">
        <v>0</v>
      </c>
      <c r="F47" s="24" t="s">
        <v>48</v>
      </c>
    </row>
    <row r="48" spans="2:6" ht="17" thickBot="1" x14ac:dyDescent="0.25">
      <c r="B48" s="22" t="s">
        <v>101</v>
      </c>
      <c r="C48" s="22" t="s">
        <v>102</v>
      </c>
      <c r="D48" s="27">
        <v>1</v>
      </c>
      <c r="E48" s="27">
        <v>0</v>
      </c>
      <c r="F48" s="22" t="s">
        <v>48</v>
      </c>
    </row>
    <row r="51" spans="1:7" ht="17" thickBot="1" x14ac:dyDescent="0.25">
      <c r="A51" t="s">
        <v>39</v>
      </c>
    </row>
    <row r="52" spans="1:7" ht="17" thickBot="1" x14ac:dyDescent="0.25">
      <c r="B52" s="23" t="s">
        <v>33</v>
      </c>
      <c r="C52" s="23" t="s">
        <v>34</v>
      </c>
      <c r="D52" s="23" t="s">
        <v>40</v>
      </c>
      <c r="E52" s="23" t="s">
        <v>41</v>
      </c>
      <c r="F52" s="23" t="s">
        <v>42</v>
      </c>
      <c r="G52" s="23" t="s">
        <v>43</v>
      </c>
    </row>
    <row r="53" spans="1:7" x14ac:dyDescent="0.2">
      <c r="B53" s="24" t="s">
        <v>103</v>
      </c>
      <c r="C53" s="24" t="s">
        <v>104</v>
      </c>
      <c r="D53" s="26">
        <v>5500</v>
      </c>
      <c r="E53" s="24" t="s">
        <v>105</v>
      </c>
      <c r="F53" s="24" t="s">
        <v>106</v>
      </c>
      <c r="G53" s="24">
        <v>0</v>
      </c>
    </row>
    <row r="54" spans="1:7" x14ac:dyDescent="0.2">
      <c r="B54" s="24" t="s">
        <v>107</v>
      </c>
      <c r="C54" s="24" t="s">
        <v>108</v>
      </c>
      <c r="D54" s="26">
        <v>11500.000000000002</v>
      </c>
      <c r="E54" s="24" t="s">
        <v>109</v>
      </c>
      <c r="F54" s="24" t="s">
        <v>106</v>
      </c>
      <c r="G54" s="24">
        <v>0</v>
      </c>
    </row>
    <row r="55" spans="1:7" x14ac:dyDescent="0.2">
      <c r="B55" s="24" t="s">
        <v>110</v>
      </c>
      <c r="C55" s="24" t="s">
        <v>111</v>
      </c>
      <c r="D55" s="26">
        <v>10500.000000000004</v>
      </c>
      <c r="E55" s="24" t="s">
        <v>112</v>
      </c>
      <c r="F55" s="24" t="s">
        <v>106</v>
      </c>
      <c r="G55" s="24">
        <v>0</v>
      </c>
    </row>
    <row r="56" spans="1:7" x14ac:dyDescent="0.2">
      <c r="B56" s="24" t="s">
        <v>113</v>
      </c>
      <c r="C56" s="24" t="s">
        <v>114</v>
      </c>
      <c r="D56" s="26">
        <v>9600.0000000000073</v>
      </c>
      <c r="E56" s="24" t="s">
        <v>115</v>
      </c>
      <c r="F56" s="24" t="s">
        <v>106</v>
      </c>
      <c r="G56" s="24">
        <v>0</v>
      </c>
    </row>
    <row r="57" spans="1:7" x14ac:dyDescent="0.2">
      <c r="B57" s="24" t="s">
        <v>116</v>
      </c>
      <c r="C57" s="24" t="s">
        <v>117</v>
      </c>
      <c r="D57" s="26">
        <v>15400.000000000005</v>
      </c>
      <c r="E57" s="24" t="s">
        <v>118</v>
      </c>
      <c r="F57" s="24" t="s">
        <v>106</v>
      </c>
      <c r="G57" s="24">
        <v>0</v>
      </c>
    </row>
    <row r="58" spans="1:7" x14ac:dyDescent="0.2">
      <c r="B58" s="24" t="s">
        <v>119</v>
      </c>
      <c r="C58" s="24" t="s">
        <v>120</v>
      </c>
      <c r="D58" s="26">
        <v>12499.999999999993</v>
      </c>
      <c r="E58" s="24" t="s">
        <v>121</v>
      </c>
      <c r="F58" s="24" t="s">
        <v>106</v>
      </c>
      <c r="G58" s="24">
        <v>0</v>
      </c>
    </row>
    <row r="59" spans="1:7" x14ac:dyDescent="0.2">
      <c r="B59" s="24" t="s">
        <v>122</v>
      </c>
      <c r="C59" s="24" t="s">
        <v>123</v>
      </c>
      <c r="D59" s="26">
        <v>6600</v>
      </c>
      <c r="E59" s="24" t="s">
        <v>124</v>
      </c>
      <c r="F59" s="24" t="s">
        <v>106</v>
      </c>
      <c r="G59" s="24">
        <v>0</v>
      </c>
    </row>
    <row r="60" spans="1:7" x14ac:dyDescent="0.2">
      <c r="B60" s="24" t="s">
        <v>125</v>
      </c>
      <c r="C60" s="24" t="s">
        <v>126</v>
      </c>
      <c r="D60" s="26">
        <v>17999.999999999993</v>
      </c>
      <c r="E60" s="24" t="s">
        <v>127</v>
      </c>
      <c r="F60" s="24" t="s">
        <v>106</v>
      </c>
      <c r="G60" s="24">
        <v>0</v>
      </c>
    </row>
    <row r="61" spans="1:7" x14ac:dyDescent="0.2">
      <c r="B61" s="24" t="s">
        <v>128</v>
      </c>
      <c r="C61" s="24" t="s">
        <v>129</v>
      </c>
      <c r="D61" s="26">
        <v>15000.000000000002</v>
      </c>
      <c r="E61" s="24" t="s">
        <v>130</v>
      </c>
      <c r="F61" s="24" t="s">
        <v>106</v>
      </c>
      <c r="G61" s="24">
        <v>0</v>
      </c>
    </row>
    <row r="62" spans="1:7" x14ac:dyDescent="0.2">
      <c r="B62" s="24" t="s">
        <v>131</v>
      </c>
      <c r="C62" s="24" t="s">
        <v>132</v>
      </c>
      <c r="D62" s="26">
        <v>18600.000000000015</v>
      </c>
      <c r="E62" s="24" t="s">
        <v>133</v>
      </c>
      <c r="F62" s="24" t="s">
        <v>134</v>
      </c>
      <c r="G62" s="24">
        <v>6399.9999999999854</v>
      </c>
    </row>
    <row r="63" spans="1:7" ht="17" thickBot="1" x14ac:dyDescent="0.25">
      <c r="B63" s="22" t="s">
        <v>135</v>
      </c>
      <c r="C63" s="22" t="s">
        <v>136</v>
      </c>
      <c r="D63" s="27">
        <v>20000</v>
      </c>
      <c r="E63" s="22" t="s">
        <v>137</v>
      </c>
      <c r="F63" s="22" t="s">
        <v>106</v>
      </c>
      <c r="G63" s="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E64D-7EFB-C843-8074-4958C4E39093}">
  <dimension ref="A1:E51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17.5" bestFit="1" customWidth="1"/>
    <col min="4" max="4" width="6.1640625" bestFit="1" customWidth="1"/>
    <col min="5" max="5" width="12.83203125" bestFit="1" customWidth="1"/>
  </cols>
  <sheetData>
    <row r="1" spans="1:5" x14ac:dyDescent="0.2">
      <c r="A1" s="21" t="s">
        <v>138</v>
      </c>
    </row>
    <row r="2" spans="1:5" x14ac:dyDescent="0.2">
      <c r="A2" s="21" t="s">
        <v>21</v>
      </c>
    </row>
    <row r="3" spans="1:5" x14ac:dyDescent="0.2">
      <c r="A3" s="21" t="s">
        <v>139</v>
      </c>
    </row>
    <row r="6" spans="1:5" ht="17" thickBot="1" x14ac:dyDescent="0.25">
      <c r="A6" t="s">
        <v>37</v>
      </c>
    </row>
    <row r="7" spans="1:5" x14ac:dyDescent="0.2">
      <c r="B7" s="28"/>
      <c r="C7" s="28"/>
      <c r="D7" s="28" t="s">
        <v>140</v>
      </c>
      <c r="E7" s="28" t="s">
        <v>142</v>
      </c>
    </row>
    <row r="8" spans="1:5" ht="17" thickBot="1" x14ac:dyDescent="0.25">
      <c r="B8" s="29" t="s">
        <v>33</v>
      </c>
      <c r="C8" s="29" t="s">
        <v>34</v>
      </c>
      <c r="D8" s="29" t="s">
        <v>141</v>
      </c>
      <c r="E8" s="29" t="s">
        <v>143</v>
      </c>
    </row>
    <row r="9" spans="1:5" x14ac:dyDescent="0.2">
      <c r="B9" s="24" t="s">
        <v>46</v>
      </c>
      <c r="C9" s="24" t="s">
        <v>47</v>
      </c>
      <c r="D9" s="24">
        <v>0</v>
      </c>
      <c r="E9" s="24">
        <v>0.70027193539274113</v>
      </c>
    </row>
    <row r="10" spans="1:5" x14ac:dyDescent="0.2">
      <c r="B10" s="24" t="s">
        <v>49</v>
      </c>
      <c r="C10" s="24" t="s">
        <v>50</v>
      </c>
      <c r="D10" s="24">
        <v>0</v>
      </c>
      <c r="E10" s="24">
        <v>1.9503663931089787</v>
      </c>
    </row>
    <row r="11" spans="1:5" x14ac:dyDescent="0.2">
      <c r="B11" s="24" t="s">
        <v>51</v>
      </c>
      <c r="C11" s="24" t="s">
        <v>52</v>
      </c>
      <c r="D11" s="24">
        <v>0</v>
      </c>
      <c r="E11" s="24">
        <v>0.24999585114921097</v>
      </c>
    </row>
    <row r="12" spans="1:5" x14ac:dyDescent="0.2">
      <c r="B12" s="24" t="s">
        <v>53</v>
      </c>
      <c r="C12" s="24" t="s">
        <v>54</v>
      </c>
      <c r="D12" s="24">
        <v>0</v>
      </c>
      <c r="E12" s="24">
        <v>1.100088816699937</v>
      </c>
    </row>
    <row r="13" spans="1:5" x14ac:dyDescent="0.2">
      <c r="B13" s="24" t="s">
        <v>55</v>
      </c>
      <c r="C13" s="24" t="s">
        <v>56</v>
      </c>
      <c r="D13" s="24">
        <v>0</v>
      </c>
      <c r="E13" s="24">
        <v>0.95012387373043328</v>
      </c>
    </row>
    <row r="14" spans="1:5" x14ac:dyDescent="0.2">
      <c r="B14" s="24" t="s">
        <v>57</v>
      </c>
      <c r="C14" s="24" t="s">
        <v>58</v>
      </c>
      <c r="D14" s="24">
        <v>12499.999999999993</v>
      </c>
      <c r="E14" s="24">
        <v>0</v>
      </c>
    </row>
    <row r="15" spans="1:5" x14ac:dyDescent="0.2">
      <c r="B15" s="24" t="s">
        <v>59</v>
      </c>
      <c r="C15" s="24" t="s">
        <v>60</v>
      </c>
      <c r="D15" s="24">
        <v>5499.9999999999982</v>
      </c>
      <c r="E15" s="24">
        <v>0</v>
      </c>
    </row>
    <row r="16" spans="1:5" x14ac:dyDescent="0.2">
      <c r="B16" s="24" t="s">
        <v>61</v>
      </c>
      <c r="C16" s="24" t="s">
        <v>62</v>
      </c>
      <c r="D16" s="24">
        <v>0</v>
      </c>
      <c r="E16" s="24">
        <v>0.19977954346582683</v>
      </c>
    </row>
    <row r="17" spans="2:5" x14ac:dyDescent="0.2">
      <c r="B17" s="24" t="s">
        <v>63</v>
      </c>
      <c r="C17" s="24" t="s">
        <v>64</v>
      </c>
      <c r="D17" s="24">
        <v>0</v>
      </c>
      <c r="E17" s="24">
        <v>1.2497990090394466</v>
      </c>
    </row>
    <row r="18" spans="2:5" x14ac:dyDescent="0.2">
      <c r="B18" s="24" t="s">
        <v>65</v>
      </c>
      <c r="C18" s="24" t="s">
        <v>66</v>
      </c>
      <c r="D18" s="24">
        <v>0</v>
      </c>
      <c r="E18" s="24">
        <v>0.14965344350753201</v>
      </c>
    </row>
    <row r="19" spans="2:5" x14ac:dyDescent="0.2">
      <c r="B19" s="24" t="s">
        <v>67</v>
      </c>
      <c r="C19" s="24" t="s">
        <v>68</v>
      </c>
      <c r="D19" s="24">
        <v>0</v>
      </c>
      <c r="E19" s="24">
        <v>0.84968916065959643</v>
      </c>
    </row>
    <row r="20" spans="2:5" x14ac:dyDescent="0.2">
      <c r="B20" s="24" t="s">
        <v>69</v>
      </c>
      <c r="C20" s="24" t="s">
        <v>70</v>
      </c>
      <c r="D20" s="24">
        <v>15000.000000000002</v>
      </c>
      <c r="E20" s="24">
        <v>0</v>
      </c>
    </row>
    <row r="21" spans="2:5" x14ac:dyDescent="0.2">
      <c r="B21" s="24" t="s">
        <v>71</v>
      </c>
      <c r="C21" s="24" t="s">
        <v>72</v>
      </c>
      <c r="D21" s="24">
        <v>0</v>
      </c>
      <c r="E21" s="24">
        <v>0.24979728720978292</v>
      </c>
    </row>
    <row r="22" spans="2:5" x14ac:dyDescent="0.2">
      <c r="B22" s="24" t="s">
        <v>73</v>
      </c>
      <c r="C22" s="24" t="s">
        <v>74</v>
      </c>
      <c r="D22" s="24">
        <v>0</v>
      </c>
      <c r="E22" s="24">
        <v>0.3497806051739224</v>
      </c>
    </row>
    <row r="23" spans="2:5" x14ac:dyDescent="0.2">
      <c r="B23" s="24" t="s">
        <v>75</v>
      </c>
      <c r="C23" s="24" t="s">
        <v>76</v>
      </c>
      <c r="D23" s="24">
        <v>0</v>
      </c>
      <c r="E23" s="24">
        <v>0.14985435102051622</v>
      </c>
    </row>
    <row r="24" spans="2:5" x14ac:dyDescent="0.2">
      <c r="B24" s="24" t="s">
        <v>77</v>
      </c>
      <c r="C24" s="24" t="s">
        <v>78</v>
      </c>
      <c r="D24" s="24">
        <v>0</v>
      </c>
      <c r="E24" s="24">
        <v>1.1003284234550121</v>
      </c>
    </row>
    <row r="25" spans="2:5" x14ac:dyDescent="0.2">
      <c r="B25" s="24" t="s">
        <v>79</v>
      </c>
      <c r="C25" s="24" t="s">
        <v>80</v>
      </c>
      <c r="D25" s="24">
        <v>7500.0000000000036</v>
      </c>
      <c r="E25" s="24">
        <v>0</v>
      </c>
    </row>
    <row r="26" spans="2:5" x14ac:dyDescent="0.2">
      <c r="B26" s="24" t="s">
        <v>81</v>
      </c>
      <c r="C26" s="24" t="s">
        <v>82</v>
      </c>
      <c r="D26" s="24">
        <v>9600.0000000000073</v>
      </c>
      <c r="E26" s="24">
        <v>0</v>
      </c>
    </row>
    <row r="27" spans="2:5" x14ac:dyDescent="0.2">
      <c r="B27" s="24" t="s">
        <v>83</v>
      </c>
      <c r="C27" s="24" t="s">
        <v>84</v>
      </c>
      <c r="D27" s="24">
        <v>400.00000000000364</v>
      </c>
      <c r="E27" s="24">
        <v>0</v>
      </c>
    </row>
    <row r="28" spans="2:5" x14ac:dyDescent="0.2">
      <c r="B28" s="24" t="s">
        <v>85</v>
      </c>
      <c r="C28" s="24" t="s">
        <v>86</v>
      </c>
      <c r="D28" s="24">
        <v>0</v>
      </c>
      <c r="E28" s="24">
        <v>0.10032670162534839</v>
      </c>
    </row>
    <row r="29" spans="2:5" x14ac:dyDescent="0.2">
      <c r="B29" s="24" t="s">
        <v>87</v>
      </c>
      <c r="C29" s="24" t="s">
        <v>88</v>
      </c>
      <c r="D29" s="24">
        <v>1100.0000000000014</v>
      </c>
      <c r="E29" s="24">
        <v>0</v>
      </c>
    </row>
    <row r="30" spans="2:5" x14ac:dyDescent="0.2">
      <c r="B30" s="24" t="s">
        <v>89</v>
      </c>
      <c r="C30" s="24" t="s">
        <v>90</v>
      </c>
      <c r="D30" s="24">
        <v>5500</v>
      </c>
      <c r="E30" s="24">
        <v>0</v>
      </c>
    </row>
    <row r="31" spans="2:5" x14ac:dyDescent="0.2">
      <c r="B31" s="24" t="s">
        <v>91</v>
      </c>
      <c r="C31" s="24" t="s">
        <v>92</v>
      </c>
      <c r="D31" s="24">
        <v>11500.000000000002</v>
      </c>
      <c r="E31" s="24">
        <v>0</v>
      </c>
    </row>
    <row r="32" spans="2:5" x14ac:dyDescent="0.2">
      <c r="B32" s="24" t="s">
        <v>93</v>
      </c>
      <c r="C32" s="24" t="s">
        <v>94</v>
      </c>
      <c r="D32" s="24">
        <v>2999.9999999999991</v>
      </c>
      <c r="E32" s="24">
        <v>0</v>
      </c>
    </row>
    <row r="33" spans="1:5" x14ac:dyDescent="0.2">
      <c r="B33" s="24" t="s">
        <v>95</v>
      </c>
      <c r="C33" s="24" t="s">
        <v>96</v>
      </c>
      <c r="D33" s="24">
        <v>0</v>
      </c>
      <c r="E33" s="24">
        <v>0.74977757949267654</v>
      </c>
    </row>
    <row r="34" spans="1:5" x14ac:dyDescent="0.2">
      <c r="B34" s="24" t="s">
        <v>97</v>
      </c>
      <c r="C34" s="24" t="s">
        <v>98</v>
      </c>
      <c r="D34" s="24">
        <v>0</v>
      </c>
      <c r="E34" s="24">
        <v>0.74986586775504105</v>
      </c>
    </row>
    <row r="35" spans="1:5" x14ac:dyDescent="0.2">
      <c r="B35" s="24" t="s">
        <v>99</v>
      </c>
      <c r="C35" s="24" t="s">
        <v>100</v>
      </c>
      <c r="D35" s="24">
        <v>0</v>
      </c>
      <c r="E35" s="24">
        <v>0.60004941690526115</v>
      </c>
    </row>
    <row r="36" spans="1:5" ht="17" thickBot="1" x14ac:dyDescent="0.25">
      <c r="B36" s="22" t="s">
        <v>101</v>
      </c>
      <c r="C36" s="22" t="s">
        <v>102</v>
      </c>
      <c r="D36" s="22">
        <v>0</v>
      </c>
      <c r="E36" s="22">
        <v>0.90010772701201824</v>
      </c>
    </row>
    <row r="38" spans="1:5" ht="17" thickBot="1" x14ac:dyDescent="0.25">
      <c r="A38" t="s">
        <v>39</v>
      </c>
    </row>
    <row r="39" spans="1:5" x14ac:dyDescent="0.2">
      <c r="B39" s="28"/>
      <c r="C39" s="28"/>
      <c r="D39" s="28" t="s">
        <v>140</v>
      </c>
      <c r="E39" s="28" t="s">
        <v>144</v>
      </c>
    </row>
    <row r="40" spans="1:5" ht="17" thickBot="1" x14ac:dyDescent="0.25">
      <c r="B40" s="29" t="s">
        <v>33</v>
      </c>
      <c r="C40" s="29" t="s">
        <v>34</v>
      </c>
      <c r="D40" s="29" t="s">
        <v>141</v>
      </c>
      <c r="E40" s="29" t="s">
        <v>145</v>
      </c>
    </row>
    <row r="41" spans="1:5" x14ac:dyDescent="0.2">
      <c r="B41" s="24" t="s">
        <v>103</v>
      </c>
      <c r="C41" s="24" t="s">
        <v>104</v>
      </c>
      <c r="D41" s="24">
        <v>5500</v>
      </c>
      <c r="E41" s="24">
        <v>39.40000232979655</v>
      </c>
    </row>
    <row r="42" spans="1:5" x14ac:dyDescent="0.2">
      <c r="B42" s="24" t="s">
        <v>107</v>
      </c>
      <c r="C42" s="24" t="s">
        <v>108</v>
      </c>
      <c r="D42" s="24">
        <v>11500.000000000002</v>
      </c>
      <c r="E42" s="24">
        <v>38.40000096559524</v>
      </c>
    </row>
    <row r="43" spans="1:5" x14ac:dyDescent="0.2">
      <c r="B43" s="24" t="s">
        <v>110</v>
      </c>
      <c r="C43" s="24" t="s">
        <v>111</v>
      </c>
      <c r="D43" s="24">
        <v>10500.000000000004</v>
      </c>
      <c r="E43" s="24">
        <v>39.10000031366944</v>
      </c>
    </row>
    <row r="44" spans="1:5" x14ac:dyDescent="0.2">
      <c r="B44" s="24" t="s">
        <v>113</v>
      </c>
      <c r="C44" s="24" t="s">
        <v>114</v>
      </c>
      <c r="D44" s="24">
        <v>9600.0000000000073</v>
      </c>
      <c r="E44" s="24">
        <v>38.500000298582016</v>
      </c>
    </row>
    <row r="45" spans="1:5" x14ac:dyDescent="0.2">
      <c r="B45" s="24" t="s">
        <v>116</v>
      </c>
      <c r="C45" s="24" t="s">
        <v>117</v>
      </c>
      <c r="D45" s="24">
        <v>15400.000000000005</v>
      </c>
      <c r="E45" s="24">
        <v>38.75000063963234</v>
      </c>
    </row>
    <row r="46" spans="1:5" x14ac:dyDescent="0.2">
      <c r="B46" s="24" t="s">
        <v>119</v>
      </c>
      <c r="C46" s="24" t="s">
        <v>120</v>
      </c>
      <c r="D46" s="24">
        <v>12499.999999999993</v>
      </c>
      <c r="E46" s="24">
        <v>39.40000232979655</v>
      </c>
    </row>
    <row r="47" spans="1:5" x14ac:dyDescent="0.2">
      <c r="B47" s="24" t="s">
        <v>122</v>
      </c>
      <c r="C47" s="24" t="s">
        <v>123</v>
      </c>
      <c r="D47" s="24">
        <v>6600</v>
      </c>
      <c r="E47" s="24">
        <v>39.250001321732995</v>
      </c>
    </row>
    <row r="48" spans="1:5" x14ac:dyDescent="0.2">
      <c r="B48" s="24" t="s">
        <v>125</v>
      </c>
      <c r="C48" s="24" t="s">
        <v>126</v>
      </c>
      <c r="D48" s="24">
        <v>17999.999999999993</v>
      </c>
      <c r="E48" s="24">
        <v>-2.1000019675119788</v>
      </c>
    </row>
    <row r="49" spans="2:5" x14ac:dyDescent="0.2">
      <c r="B49" s="24" t="s">
        <v>128</v>
      </c>
      <c r="C49" s="24" t="s">
        <v>129</v>
      </c>
      <c r="D49" s="24">
        <v>15000.000000000002</v>
      </c>
      <c r="E49" s="24">
        <v>-0.25000032987444065</v>
      </c>
    </row>
    <row r="50" spans="2:5" x14ac:dyDescent="0.2">
      <c r="B50" s="24" t="s">
        <v>131</v>
      </c>
      <c r="C50" s="24" t="s">
        <v>132</v>
      </c>
      <c r="D50" s="24">
        <v>18600.000000000015</v>
      </c>
      <c r="E50" s="24">
        <v>0</v>
      </c>
    </row>
    <row r="51" spans="2:5" ht="17" thickBot="1" x14ac:dyDescent="0.25">
      <c r="B51" s="22" t="s">
        <v>135</v>
      </c>
      <c r="C51" s="22" t="s">
        <v>136</v>
      </c>
      <c r="D51" s="22">
        <v>20000</v>
      </c>
      <c r="E51" s="22">
        <v>-1.2500016493722033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404A-0AD0-D244-BA49-47FB68EA93DC}">
  <dimension ref="A1:J40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17.5" bestFit="1" customWidth="1"/>
    <col min="4" max="4" width="9.16406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1640625" bestFit="1" customWidth="1"/>
    <col min="10" max="10" width="9" bestFit="1" customWidth="1"/>
  </cols>
  <sheetData>
    <row r="1" spans="1:10" x14ac:dyDescent="0.2">
      <c r="A1" s="21" t="s">
        <v>146</v>
      </c>
    </row>
    <row r="2" spans="1:10" x14ac:dyDescent="0.2">
      <c r="A2" s="21" t="s">
        <v>21</v>
      </c>
    </row>
    <row r="3" spans="1:10" x14ac:dyDescent="0.2">
      <c r="A3" s="21" t="s">
        <v>147</v>
      </c>
    </row>
    <row r="5" spans="1:10" ht="17" thickBot="1" x14ac:dyDescent="0.25"/>
    <row r="6" spans="1:10" x14ac:dyDescent="0.2">
      <c r="B6" s="28"/>
      <c r="C6" s="28" t="s">
        <v>18</v>
      </c>
      <c r="D6" s="28"/>
    </row>
    <row r="7" spans="1:10" ht="17" thickBot="1" x14ac:dyDescent="0.25">
      <c r="B7" s="29" t="s">
        <v>33</v>
      </c>
      <c r="C7" s="29" t="s">
        <v>34</v>
      </c>
      <c r="D7" s="29" t="s">
        <v>141</v>
      </c>
    </row>
    <row r="8" spans="1:10" ht="17" thickBot="1" x14ac:dyDescent="0.25">
      <c r="B8" s="22" t="s">
        <v>44</v>
      </c>
      <c r="C8" s="22" t="s">
        <v>45</v>
      </c>
      <c r="D8" s="25">
        <v>2720200.0000000005</v>
      </c>
    </row>
    <row r="10" spans="1:10" ht="17" thickBot="1" x14ac:dyDescent="0.25"/>
    <row r="11" spans="1:10" x14ac:dyDescent="0.2">
      <c r="B11" s="28"/>
      <c r="C11" s="28" t="s">
        <v>148</v>
      </c>
      <c r="D11" s="28"/>
      <c r="F11" s="28" t="s">
        <v>149</v>
      </c>
      <c r="G11" s="28" t="s">
        <v>18</v>
      </c>
      <c r="I11" s="28" t="s">
        <v>152</v>
      </c>
      <c r="J11" s="28" t="s">
        <v>18</v>
      </c>
    </row>
    <row r="12" spans="1:10" ht="17" thickBot="1" x14ac:dyDescent="0.25">
      <c r="B12" s="29" t="s">
        <v>33</v>
      </c>
      <c r="C12" s="29" t="s">
        <v>34</v>
      </c>
      <c r="D12" s="29" t="s">
        <v>141</v>
      </c>
      <c r="F12" s="29" t="s">
        <v>150</v>
      </c>
      <c r="G12" s="29" t="s">
        <v>151</v>
      </c>
      <c r="I12" s="29" t="s">
        <v>150</v>
      </c>
      <c r="J12" s="29" t="s">
        <v>151</v>
      </c>
    </row>
    <row r="13" spans="1:10" x14ac:dyDescent="0.2">
      <c r="B13" s="24" t="s">
        <v>46</v>
      </c>
      <c r="C13" s="24" t="s">
        <v>47</v>
      </c>
      <c r="D13" s="26">
        <v>0</v>
      </c>
      <c r="F13" s="26">
        <v>0</v>
      </c>
      <c r="G13" s="30">
        <v>85</v>
      </c>
      <c r="I13" s="26">
        <v>250</v>
      </c>
      <c r="J13" s="30">
        <v>18835</v>
      </c>
    </row>
    <row r="14" spans="1:10" x14ac:dyDescent="0.2">
      <c r="B14" s="24" t="s">
        <v>49</v>
      </c>
      <c r="C14" s="24" t="s">
        <v>50</v>
      </c>
      <c r="D14" s="26">
        <v>0</v>
      </c>
      <c r="F14" s="26">
        <v>0</v>
      </c>
      <c r="G14" s="30">
        <v>110</v>
      </c>
      <c r="I14" s="26">
        <v>398.5</v>
      </c>
      <c r="J14" s="30">
        <v>20035</v>
      </c>
    </row>
    <row r="15" spans="1:10" x14ac:dyDescent="0.2">
      <c r="B15" s="24" t="s">
        <v>51</v>
      </c>
      <c r="C15" s="24" t="s">
        <v>52</v>
      </c>
      <c r="D15" s="26">
        <v>0</v>
      </c>
      <c r="F15" s="26">
        <v>0</v>
      </c>
      <c r="G15" s="30">
        <v>125</v>
      </c>
      <c r="I15" s="26">
        <v>597</v>
      </c>
      <c r="J15" s="30">
        <v>21020</v>
      </c>
    </row>
    <row r="16" spans="1:10" x14ac:dyDescent="0.2">
      <c r="B16" s="24" t="s">
        <v>53</v>
      </c>
      <c r="C16" s="24" t="s">
        <v>54</v>
      </c>
      <c r="D16" s="26">
        <v>0</v>
      </c>
      <c r="F16" s="26"/>
      <c r="G16" s="30"/>
      <c r="I16" s="26"/>
      <c r="J16" s="30"/>
    </row>
    <row r="17" spans="2:10" x14ac:dyDescent="0.2">
      <c r="B17" s="24" t="s">
        <v>55</v>
      </c>
      <c r="C17" s="24" t="s">
        <v>56</v>
      </c>
      <c r="D17" s="26">
        <v>0</v>
      </c>
      <c r="F17" s="26"/>
      <c r="G17" s="30"/>
      <c r="I17" s="26"/>
      <c r="J17" s="30"/>
    </row>
    <row r="18" spans="2:10" x14ac:dyDescent="0.2">
      <c r="B18" s="24" t="s">
        <v>57</v>
      </c>
      <c r="C18" s="24" t="s">
        <v>58</v>
      </c>
      <c r="D18" s="26">
        <v>12499.999999999993</v>
      </c>
      <c r="F18" s="26"/>
      <c r="G18" s="30"/>
      <c r="I18" s="26"/>
      <c r="J18" s="30"/>
    </row>
    <row r="19" spans="2:10" x14ac:dyDescent="0.2">
      <c r="B19" s="24" t="s">
        <v>59</v>
      </c>
      <c r="C19" s="24" t="s">
        <v>60</v>
      </c>
      <c r="D19" s="26">
        <v>5499.9999999999982</v>
      </c>
      <c r="F19" s="26"/>
      <c r="G19" s="30"/>
      <c r="I19" s="26"/>
      <c r="J19" s="30"/>
    </row>
    <row r="20" spans="2:10" x14ac:dyDescent="0.2">
      <c r="B20" s="24" t="s">
        <v>61</v>
      </c>
      <c r="C20" s="24" t="s">
        <v>62</v>
      </c>
      <c r="D20" s="26">
        <v>0</v>
      </c>
      <c r="F20" s="26"/>
      <c r="G20" s="30"/>
      <c r="I20" s="26"/>
      <c r="J20" s="30"/>
    </row>
    <row r="21" spans="2:10" x14ac:dyDescent="0.2">
      <c r="B21" s="24" t="s">
        <v>63</v>
      </c>
      <c r="C21" s="24" t="s">
        <v>64</v>
      </c>
      <c r="D21" s="26">
        <v>0</v>
      </c>
      <c r="F21" s="26"/>
      <c r="G21" s="30"/>
      <c r="I21" s="26"/>
      <c r="J21" s="30"/>
    </row>
    <row r="22" spans="2:10" x14ac:dyDescent="0.2">
      <c r="B22" s="24" t="s">
        <v>65</v>
      </c>
      <c r="C22" s="24" t="s">
        <v>66</v>
      </c>
      <c r="D22" s="26">
        <v>0</v>
      </c>
      <c r="F22" s="26"/>
      <c r="G22" s="30"/>
      <c r="I22" s="26"/>
      <c r="J22" s="30"/>
    </row>
    <row r="23" spans="2:10" x14ac:dyDescent="0.2">
      <c r="B23" s="24" t="s">
        <v>67</v>
      </c>
      <c r="C23" s="24" t="s">
        <v>68</v>
      </c>
      <c r="D23" s="26">
        <v>0</v>
      </c>
      <c r="F23" s="26"/>
      <c r="G23" s="30"/>
      <c r="I23" s="26"/>
      <c r="J23" s="30"/>
    </row>
    <row r="24" spans="2:10" x14ac:dyDescent="0.2">
      <c r="B24" s="24" t="s">
        <v>69</v>
      </c>
      <c r="C24" s="24" t="s">
        <v>70</v>
      </c>
      <c r="D24" s="26">
        <v>15000.000000000002</v>
      </c>
      <c r="F24" s="26"/>
      <c r="G24" s="30"/>
      <c r="I24" s="26"/>
      <c r="J24" s="30"/>
    </row>
    <row r="25" spans="2:10" x14ac:dyDescent="0.2">
      <c r="B25" s="24" t="s">
        <v>71</v>
      </c>
      <c r="C25" s="24" t="s">
        <v>72</v>
      </c>
      <c r="D25" s="26">
        <v>0</v>
      </c>
      <c r="F25" s="26"/>
      <c r="G25" s="30"/>
      <c r="I25" s="26"/>
      <c r="J25" s="30"/>
    </row>
    <row r="26" spans="2:10" x14ac:dyDescent="0.2">
      <c r="B26" s="24" t="s">
        <v>73</v>
      </c>
      <c r="C26" s="24" t="s">
        <v>74</v>
      </c>
      <c r="D26" s="26">
        <v>0</v>
      </c>
      <c r="F26" s="26"/>
      <c r="G26" s="30"/>
      <c r="I26" s="26"/>
      <c r="J26" s="30"/>
    </row>
    <row r="27" spans="2:10" x14ac:dyDescent="0.2">
      <c r="B27" s="24" t="s">
        <v>75</v>
      </c>
      <c r="C27" s="24" t="s">
        <v>76</v>
      </c>
      <c r="D27" s="26">
        <v>0</v>
      </c>
      <c r="F27" s="26"/>
      <c r="G27" s="30"/>
      <c r="I27" s="26"/>
      <c r="J27" s="30"/>
    </row>
    <row r="28" spans="2:10" x14ac:dyDescent="0.2">
      <c r="B28" s="24" t="s">
        <v>77</v>
      </c>
      <c r="C28" s="24" t="s">
        <v>78</v>
      </c>
      <c r="D28" s="26">
        <v>0</v>
      </c>
      <c r="F28" s="26"/>
      <c r="G28" s="30"/>
      <c r="I28" s="26"/>
      <c r="J28" s="30"/>
    </row>
    <row r="29" spans="2:10" x14ac:dyDescent="0.2">
      <c r="B29" s="24" t="s">
        <v>79</v>
      </c>
      <c r="C29" s="24" t="s">
        <v>80</v>
      </c>
      <c r="D29" s="26">
        <v>7500.0000000000036</v>
      </c>
      <c r="F29" s="26"/>
      <c r="G29" s="30"/>
      <c r="I29" s="26"/>
      <c r="J29" s="30"/>
    </row>
    <row r="30" spans="2:10" x14ac:dyDescent="0.2">
      <c r="B30" s="24" t="s">
        <v>81</v>
      </c>
      <c r="C30" s="24" t="s">
        <v>82</v>
      </c>
      <c r="D30" s="26">
        <v>9600.0000000000073</v>
      </c>
      <c r="F30" s="26"/>
      <c r="G30" s="30"/>
      <c r="I30" s="26"/>
      <c r="J30" s="30"/>
    </row>
    <row r="31" spans="2:10" x14ac:dyDescent="0.2">
      <c r="B31" s="24" t="s">
        <v>83</v>
      </c>
      <c r="C31" s="24" t="s">
        <v>84</v>
      </c>
      <c r="D31" s="26">
        <v>400.00000000000364</v>
      </c>
      <c r="F31" s="26"/>
      <c r="G31" s="30"/>
      <c r="I31" s="26"/>
      <c r="J31" s="30"/>
    </row>
    <row r="32" spans="2:10" x14ac:dyDescent="0.2">
      <c r="B32" s="24" t="s">
        <v>85</v>
      </c>
      <c r="C32" s="24" t="s">
        <v>86</v>
      </c>
      <c r="D32" s="26">
        <v>0</v>
      </c>
      <c r="F32" s="26"/>
      <c r="G32" s="30"/>
      <c r="I32" s="26"/>
      <c r="J32" s="30"/>
    </row>
    <row r="33" spans="2:10" x14ac:dyDescent="0.2">
      <c r="B33" s="24" t="s">
        <v>87</v>
      </c>
      <c r="C33" s="24" t="s">
        <v>88</v>
      </c>
      <c r="D33" s="26">
        <v>1100.0000000000014</v>
      </c>
      <c r="F33" s="26"/>
      <c r="G33" s="30"/>
      <c r="I33" s="26"/>
      <c r="J33" s="30"/>
    </row>
    <row r="34" spans="2:10" x14ac:dyDescent="0.2">
      <c r="B34" s="24" t="s">
        <v>89</v>
      </c>
      <c r="C34" s="24" t="s">
        <v>90</v>
      </c>
      <c r="D34" s="26">
        <v>5500</v>
      </c>
      <c r="F34" s="26"/>
      <c r="G34" s="30"/>
      <c r="I34" s="26"/>
      <c r="J34" s="30"/>
    </row>
    <row r="35" spans="2:10" x14ac:dyDescent="0.2">
      <c r="B35" s="24" t="s">
        <v>91</v>
      </c>
      <c r="C35" s="24" t="s">
        <v>92</v>
      </c>
      <c r="D35" s="26">
        <v>11500.000000000002</v>
      </c>
      <c r="F35" s="26"/>
      <c r="G35" s="30"/>
      <c r="I35" s="26"/>
      <c r="J35" s="30"/>
    </row>
    <row r="36" spans="2:10" x14ac:dyDescent="0.2">
      <c r="B36" s="24" t="s">
        <v>93</v>
      </c>
      <c r="C36" s="24" t="s">
        <v>94</v>
      </c>
      <c r="D36" s="26">
        <v>2999.9999999999991</v>
      </c>
      <c r="F36" s="26"/>
      <c r="G36" s="30"/>
      <c r="I36" s="26"/>
      <c r="J36" s="30"/>
    </row>
    <row r="37" spans="2:10" x14ac:dyDescent="0.2">
      <c r="B37" s="24" t="s">
        <v>95</v>
      </c>
      <c r="C37" s="24" t="s">
        <v>96</v>
      </c>
      <c r="D37" s="26">
        <v>0</v>
      </c>
      <c r="F37" s="26"/>
      <c r="G37" s="30"/>
      <c r="I37" s="26"/>
      <c r="J37" s="30"/>
    </row>
    <row r="38" spans="2:10" x14ac:dyDescent="0.2">
      <c r="B38" s="24" t="s">
        <v>97</v>
      </c>
      <c r="C38" s="24" t="s">
        <v>98</v>
      </c>
      <c r="D38" s="26">
        <v>0</v>
      </c>
      <c r="F38" s="26"/>
      <c r="G38" s="30"/>
      <c r="I38" s="26"/>
      <c r="J38" s="30"/>
    </row>
    <row r="39" spans="2:10" x14ac:dyDescent="0.2">
      <c r="B39" s="24" t="s">
        <v>99</v>
      </c>
      <c r="C39" s="24" t="s">
        <v>100</v>
      </c>
      <c r="D39" s="26">
        <v>0</v>
      </c>
      <c r="F39" s="26"/>
      <c r="G39" s="30"/>
      <c r="I39" s="26"/>
      <c r="J39" s="30"/>
    </row>
    <row r="40" spans="2:10" ht="17" thickBot="1" x14ac:dyDescent="0.25">
      <c r="B40" s="22" t="s">
        <v>101</v>
      </c>
      <c r="C40" s="22" t="s">
        <v>102</v>
      </c>
      <c r="D40" s="27">
        <v>0</v>
      </c>
      <c r="F40" s="27"/>
      <c r="G40" s="25"/>
      <c r="I40" s="27"/>
      <c r="J40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985B-82D0-4D4F-8F9F-4448393B634C}">
  <dimension ref="A1:U45"/>
  <sheetViews>
    <sheetView tabSelected="1" workbookViewId="0">
      <selection activeCell="I24" sqref="I24"/>
    </sheetView>
  </sheetViews>
  <sheetFormatPr baseColWidth="10" defaultRowHeight="16" x14ac:dyDescent="0.2"/>
  <sheetData>
    <row r="1" spans="1:11" x14ac:dyDescent="0.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1"/>
      <c r="B4" s="2"/>
      <c r="C4" s="3" t="s">
        <v>1</v>
      </c>
      <c r="D4" s="4" t="s">
        <v>2</v>
      </c>
      <c r="E4" s="4" t="s">
        <v>3</v>
      </c>
      <c r="F4" s="4" t="s">
        <v>4</v>
      </c>
      <c r="G4" s="2" t="s">
        <v>5</v>
      </c>
      <c r="H4" s="2" t="s">
        <v>6</v>
      </c>
      <c r="I4" s="4" t="s">
        <v>7</v>
      </c>
      <c r="J4" s="2" t="s">
        <v>8</v>
      </c>
      <c r="K4" s="7" t="s">
        <v>9</v>
      </c>
    </row>
    <row r="5" spans="1:11" x14ac:dyDescent="0.2">
      <c r="A5" s="1"/>
      <c r="B5" s="3" t="s">
        <v>10</v>
      </c>
      <c r="C5" s="8">
        <v>2.5</v>
      </c>
      <c r="D5" s="9">
        <v>2.75</v>
      </c>
      <c r="E5" s="9">
        <v>1.75</v>
      </c>
      <c r="F5" s="9">
        <v>2</v>
      </c>
      <c r="G5" s="10">
        <v>2.1</v>
      </c>
      <c r="H5" s="9">
        <v>1.8</v>
      </c>
      <c r="I5" s="11">
        <v>1.65</v>
      </c>
      <c r="J5" s="2">
        <v>35.5</v>
      </c>
      <c r="K5" s="6">
        <v>18000</v>
      </c>
    </row>
    <row r="6" spans="1:11" x14ac:dyDescent="0.2">
      <c r="A6" s="1"/>
      <c r="B6" s="3" t="s">
        <v>11</v>
      </c>
      <c r="C6" s="12">
        <v>1.85</v>
      </c>
      <c r="D6" s="13">
        <v>1.9</v>
      </c>
      <c r="E6" s="13">
        <v>1.5</v>
      </c>
      <c r="F6" s="13">
        <v>1.6</v>
      </c>
      <c r="G6" s="14">
        <v>1</v>
      </c>
      <c r="H6" s="13">
        <v>1.9</v>
      </c>
      <c r="I6" s="15">
        <v>1.85</v>
      </c>
      <c r="J6" s="2">
        <v>37.5</v>
      </c>
      <c r="K6" s="6">
        <v>15000</v>
      </c>
    </row>
    <row r="7" spans="1:11" x14ac:dyDescent="0.2">
      <c r="A7" s="1"/>
      <c r="B7" s="3" t="s">
        <v>12</v>
      </c>
      <c r="C7" s="12">
        <v>2.2999999999999998</v>
      </c>
      <c r="D7" s="13">
        <v>2.25</v>
      </c>
      <c r="E7" s="13">
        <v>1.85</v>
      </c>
      <c r="F7" s="13">
        <v>1.25</v>
      </c>
      <c r="G7" s="14">
        <v>1.5</v>
      </c>
      <c r="H7" s="13">
        <v>2.25</v>
      </c>
      <c r="I7" s="15">
        <v>2</v>
      </c>
      <c r="J7" s="2">
        <v>37.25</v>
      </c>
      <c r="K7" s="6">
        <v>25000</v>
      </c>
    </row>
    <row r="8" spans="1:11" x14ac:dyDescent="0.2">
      <c r="A8" s="1"/>
      <c r="B8" s="3" t="s">
        <v>13</v>
      </c>
      <c r="C8" s="16">
        <v>1.9</v>
      </c>
      <c r="D8" s="17">
        <v>0.9</v>
      </c>
      <c r="E8" s="17">
        <v>1.6</v>
      </c>
      <c r="F8" s="17">
        <v>1.75</v>
      </c>
      <c r="G8" s="17">
        <v>2</v>
      </c>
      <c r="H8" s="18">
        <v>2.5</v>
      </c>
      <c r="I8" s="19">
        <v>2.65</v>
      </c>
      <c r="J8" s="2">
        <v>36.25</v>
      </c>
      <c r="K8" s="6">
        <v>20000</v>
      </c>
    </row>
    <row r="9" spans="1:11" x14ac:dyDescent="0.2">
      <c r="A9" s="1"/>
      <c r="B9" s="7" t="s">
        <v>14</v>
      </c>
      <c r="C9" s="6">
        <v>5500</v>
      </c>
      <c r="D9" s="6">
        <v>11500</v>
      </c>
      <c r="E9" s="6">
        <v>10500</v>
      </c>
      <c r="F9" s="6">
        <v>9600</v>
      </c>
      <c r="G9" s="31">
        <v>15400</v>
      </c>
      <c r="H9" s="6">
        <v>12500</v>
      </c>
      <c r="I9" s="6">
        <v>6600</v>
      </c>
      <c r="J9" s="2"/>
      <c r="K9" s="2"/>
    </row>
    <row r="11" spans="1:11" x14ac:dyDescent="0.2">
      <c r="A11" s="1" t="s">
        <v>15</v>
      </c>
      <c r="B11" s="2"/>
      <c r="C11" s="2"/>
      <c r="D11" s="2"/>
      <c r="E11" s="2"/>
      <c r="F11" s="2"/>
      <c r="G11" s="5"/>
    </row>
    <row r="12" spans="1:11" x14ac:dyDescent="0.2">
      <c r="A12" s="1"/>
      <c r="B12" s="2"/>
      <c r="C12" s="3" t="s">
        <v>1</v>
      </c>
      <c r="D12" s="4" t="s">
        <v>2</v>
      </c>
      <c r="E12" s="4" t="s">
        <v>3</v>
      </c>
      <c r="F12" s="4" t="s">
        <v>4</v>
      </c>
      <c r="G12" s="2" t="s">
        <v>5</v>
      </c>
      <c r="H12" s="2" t="s">
        <v>6</v>
      </c>
      <c r="I12" s="4" t="s">
        <v>7</v>
      </c>
      <c r="J12" s="7" t="s">
        <v>16</v>
      </c>
    </row>
    <row r="13" spans="1:11" x14ac:dyDescent="0.2">
      <c r="A13" s="1"/>
      <c r="B13" s="3" t="s">
        <v>10</v>
      </c>
      <c r="C13" s="32">
        <v>0</v>
      </c>
      <c r="D13" s="33">
        <v>0</v>
      </c>
      <c r="E13" s="33">
        <v>0</v>
      </c>
      <c r="F13" s="33">
        <v>0</v>
      </c>
      <c r="G13" s="33">
        <v>0</v>
      </c>
      <c r="H13" s="33">
        <v>12499.999999999993</v>
      </c>
      <c r="I13" s="34">
        <v>5499.9999999999982</v>
      </c>
      <c r="J13" s="6">
        <f>SUM(C13:I13)</f>
        <v>17999.999999999993</v>
      </c>
    </row>
    <row r="14" spans="1:11" x14ac:dyDescent="0.2">
      <c r="A14" s="1"/>
      <c r="B14" s="3" t="s">
        <v>11</v>
      </c>
      <c r="C14" s="35">
        <v>0</v>
      </c>
      <c r="D14" s="36">
        <v>0</v>
      </c>
      <c r="E14" s="36">
        <v>0</v>
      </c>
      <c r="F14" s="36">
        <v>0</v>
      </c>
      <c r="G14" s="36">
        <v>15000.000000000002</v>
      </c>
      <c r="H14" s="36">
        <v>0</v>
      </c>
      <c r="I14" s="37">
        <v>0</v>
      </c>
      <c r="J14" s="6">
        <f t="shared" ref="J14:J16" si="0">SUM(C14:I14)</f>
        <v>15000.000000000002</v>
      </c>
    </row>
    <row r="15" spans="1:11" x14ac:dyDescent="0.2">
      <c r="A15" s="1"/>
      <c r="B15" s="3" t="s">
        <v>12</v>
      </c>
      <c r="C15" s="35">
        <v>0</v>
      </c>
      <c r="D15" s="36">
        <v>0</v>
      </c>
      <c r="E15" s="36">
        <v>7500.0000000000036</v>
      </c>
      <c r="F15" s="36">
        <v>9600.0000000000073</v>
      </c>
      <c r="G15" s="36">
        <v>400.00000000000364</v>
      </c>
      <c r="H15" s="36">
        <v>0</v>
      </c>
      <c r="I15" s="37">
        <v>1100.0000000000014</v>
      </c>
      <c r="J15" s="6">
        <f t="shared" si="0"/>
        <v>18600.000000000015</v>
      </c>
    </row>
    <row r="16" spans="1:11" x14ac:dyDescent="0.2">
      <c r="A16" s="1"/>
      <c r="B16" s="3" t="s">
        <v>13</v>
      </c>
      <c r="C16" s="38">
        <v>5500</v>
      </c>
      <c r="D16" s="39">
        <v>11500.000000000002</v>
      </c>
      <c r="E16" s="39">
        <v>2999.9999999999991</v>
      </c>
      <c r="F16" s="39">
        <v>0</v>
      </c>
      <c r="G16" s="39">
        <v>0</v>
      </c>
      <c r="H16" s="39">
        <v>0</v>
      </c>
      <c r="I16" s="40">
        <v>0</v>
      </c>
      <c r="J16" s="6">
        <f t="shared" si="0"/>
        <v>20000</v>
      </c>
    </row>
    <row r="17" spans="1:10" x14ac:dyDescent="0.2">
      <c r="B17" s="7" t="s">
        <v>17</v>
      </c>
      <c r="C17" s="6">
        <f>SUM(C13:C16)</f>
        <v>5500</v>
      </c>
      <c r="D17" s="6">
        <f t="shared" ref="D17:I17" si="1">SUM(D13:D16)</f>
        <v>11500.000000000002</v>
      </c>
      <c r="E17" s="6">
        <f t="shared" si="1"/>
        <v>10500.000000000004</v>
      </c>
      <c r="F17" s="6">
        <f t="shared" si="1"/>
        <v>9600.0000000000073</v>
      </c>
      <c r="G17" s="6">
        <f t="shared" si="1"/>
        <v>15400.000000000005</v>
      </c>
      <c r="H17" s="6">
        <f t="shared" si="1"/>
        <v>12499.999999999993</v>
      </c>
      <c r="I17" s="6">
        <f t="shared" si="1"/>
        <v>6600</v>
      </c>
    </row>
    <row r="19" spans="1:10" x14ac:dyDescent="0.2">
      <c r="A19" s="1" t="s">
        <v>18</v>
      </c>
      <c r="J19" s="6"/>
    </row>
    <row r="20" spans="1:10" x14ac:dyDescent="0.2">
      <c r="B20" s="2" t="s">
        <v>19</v>
      </c>
      <c r="C20" s="20">
        <f>SUMPRODUCT(C5:I8,C13:I16)+SUMPRODUCT(J5:J8,J13:J16)</f>
        <v>2720200.0000000005</v>
      </c>
    </row>
    <row r="41" spans="15:21" x14ac:dyDescent="0.2">
      <c r="O41" s="41"/>
    </row>
    <row r="42" spans="15:21" x14ac:dyDescent="0.2">
      <c r="O42" s="41"/>
    </row>
    <row r="43" spans="15:21" x14ac:dyDescent="0.2">
      <c r="O43" s="41"/>
    </row>
    <row r="44" spans="15:21" x14ac:dyDescent="0.2">
      <c r="O44" s="41"/>
    </row>
    <row r="45" spans="15:21" x14ac:dyDescent="0.2">
      <c r="O45" s="41"/>
      <c r="Q45" s="42"/>
      <c r="R45" s="42"/>
      <c r="S45" s="42"/>
      <c r="T45" s="42"/>
      <c r="U45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2021-09-21T02:25:42Z</dcterms:created>
  <dcterms:modified xsi:type="dcterms:W3CDTF">2021-09-25T02:04:24Z</dcterms:modified>
</cp:coreProperties>
</file>