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DT732 Fall 21\"/>
    </mc:Choice>
  </mc:AlternateContent>
  <xr:revisionPtr revIDLastSave="0" documentId="13_ncr:1_{8D9C0F9D-263D-47BE-8A57-C8464CFD6266}" xr6:coauthVersionLast="47" xr6:coauthVersionMax="47" xr10:uidLastSave="{00000000-0000-0000-0000-000000000000}"/>
  <bookViews>
    <workbookView xWindow="-19310" yWindow="-110" windowWidth="19420" windowHeight="10420" activeTab="2" xr2:uid="{86EBE590-DC7E-4FBA-8BD0-C1CB38B6D608}"/>
  </bookViews>
  <sheets>
    <sheet name="Answer Report 2" sheetId="4" r:id="rId1"/>
    <sheet name="Sensitivity Report 2" sheetId="5" r:id="rId2"/>
    <sheet name="Sheet1" sheetId="1" r:id="rId3"/>
  </sheets>
  <definedNames>
    <definedName name="solver_adj" localSheetId="2" hidden="1">Sheet1!$E$4:$E$12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Sheet1!$E$4:$E$11</definedName>
    <definedName name="solver_lhs2" localSheetId="2" hidden="1">Sheet1!$I$8:$I$13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Sheet1!$H$4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2</definedName>
    <definedName name="solver_rhs1" localSheetId="2" hidden="1">Sheet1!$D$4:$D$11</definedName>
    <definedName name="solver_rhs2" localSheetId="2" hidden="1">Sheet1!$J$8:$J$13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8" i="1"/>
  <c r="J9" i="1"/>
  <c r="J10" i="1"/>
  <c r="J11" i="1"/>
  <c r="J12" i="1"/>
  <c r="J13" i="1"/>
  <c r="J8" i="1"/>
  <c r="I9" i="1"/>
  <c r="I10" i="1"/>
  <c r="I11" i="1"/>
  <c r="I12" i="1"/>
  <c r="I13" i="1"/>
  <c r="G9" i="1"/>
  <c r="G10" i="1"/>
  <c r="G11" i="1"/>
  <c r="G12" i="1"/>
  <c r="G13" i="1"/>
  <c r="G8" i="1"/>
  <c r="A5" i="1"/>
  <c r="A6" i="1"/>
  <c r="A7" i="1"/>
  <c r="A8" i="1"/>
  <c r="A9" i="1"/>
  <c r="A10" i="1"/>
  <c r="A11" i="1"/>
  <c r="A12" i="1"/>
  <c r="A4" i="1"/>
  <c r="K9" i="1" l="1"/>
  <c r="K10" i="1"/>
  <c r="K13" i="1"/>
  <c r="K12" i="1"/>
  <c r="K11" i="1"/>
  <c r="K8" i="1"/>
</calcChain>
</file>

<file path=xl/sharedStrings.xml><?xml version="1.0" encoding="utf-8"?>
<sst xmlns="http://schemas.openxmlformats.org/spreadsheetml/2006/main" count="188" uniqueCount="97">
  <si>
    <t>Information from Problem</t>
  </si>
  <si>
    <t>Arcs</t>
  </si>
  <si>
    <t>Origin</t>
  </si>
  <si>
    <t>Destination</t>
  </si>
  <si>
    <t>Capatity</t>
  </si>
  <si>
    <t>Flow</t>
  </si>
  <si>
    <t>Name</t>
  </si>
  <si>
    <t>Objective</t>
  </si>
  <si>
    <t>Total</t>
  </si>
  <si>
    <t>Constraints</t>
  </si>
  <si>
    <t>Node</t>
  </si>
  <si>
    <t>Flow In</t>
  </si>
  <si>
    <t>Flow Out</t>
  </si>
  <si>
    <t>Net Flow</t>
  </si>
  <si>
    <t>Microsoft Excel 16.0 Answer Report</t>
  </si>
  <si>
    <t>Worksheet: [MaximalFlow.xlsx]Sheet1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</si>
  <si>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</si>
  <si>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</si>
  <si>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</si>
  <si>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</si>
  <si>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</si>
  <si>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</si>
  <si>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</si>
  <si>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</si>
  <si>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</si>
  <si>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</si>
  <si>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</si>
  <si>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</si>
  <si>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</si>
  <si>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</si>
  <si>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</si>
  <si>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</si>
  <si>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$H$4</t>
  </si>
  <si>
    <t>Total Flow</t>
  </si>
  <si>
    <t>$E$4</t>
  </si>
  <si>
    <t>Arc1to2 Flow</t>
  </si>
  <si>
    <t>Contin</t>
  </si>
  <si>
    <t>$E$5</t>
  </si>
  <si>
    <t>Arc1to3 Flow</t>
  </si>
  <si>
    <t>$E$6</t>
  </si>
  <si>
    <t>Arc2to4 Flow</t>
  </si>
  <si>
    <t>$E$7</t>
  </si>
  <si>
    <t>Arc2to5 Flow</t>
  </si>
  <si>
    <t>$E$8</t>
  </si>
  <si>
    <t>Arc3to4 Flow</t>
  </si>
  <si>
    <t>$E$9</t>
  </si>
  <si>
    <t>Arc3to5 Flow</t>
  </si>
  <si>
    <t>$E$10</t>
  </si>
  <si>
    <t>Arc4to6 Flow</t>
  </si>
  <si>
    <t>$E$11</t>
  </si>
  <si>
    <t>Arc5to6 Flow</t>
  </si>
  <si>
    <t>$E$12</t>
  </si>
  <si>
    <t>Arc6to1 Flow</t>
  </si>
  <si>
    <t>$I$8</t>
  </si>
  <si>
    <t>Node1 Flow In</t>
  </si>
  <si>
    <t>$I$8=$J$8</t>
  </si>
  <si>
    <t>Binding</t>
  </si>
  <si>
    <t>$I$9</t>
  </si>
  <si>
    <t>Node2 Flow In</t>
  </si>
  <si>
    <t>$I$9=$J$9</t>
  </si>
  <si>
    <t>$I$10</t>
  </si>
  <si>
    <t>Node3 Flow In</t>
  </si>
  <si>
    <t>$I$10=$J$10</t>
  </si>
  <si>
    <t>$I$11</t>
  </si>
  <si>
    <t>Node4 Flow In</t>
  </si>
  <si>
    <t>$I$11=$J$11</t>
  </si>
  <si>
    <t>$I$12</t>
  </si>
  <si>
    <t>Node5 Flow In</t>
  </si>
  <si>
    <t>$I$12=$J$12</t>
  </si>
  <si>
    <t>$I$13</t>
  </si>
  <si>
    <t>Node6 Flow In</t>
  </si>
  <si>
    <t>$I$13=$J$13</t>
  </si>
  <si>
    <t>$E$4&lt;=$D$4</t>
  </si>
  <si>
    <t>$E$5&lt;=$D$5</t>
  </si>
  <si>
    <t>$E$6&lt;=$D$6</t>
  </si>
  <si>
    <t>$E$7&lt;=$D$7</t>
  </si>
  <si>
    <t>Not Binding</t>
  </si>
  <si>
    <t>$E$8&lt;=$D$8</t>
  </si>
  <si>
    <t>$E$9&lt;=$D$9</t>
  </si>
  <si>
    <t>$E$10&lt;=$D$10</t>
  </si>
  <si>
    <t>$E$11&lt;=$D$11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</si>
  <si>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</si>
  <si>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</si>
  <si>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</si>
  <si>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</si>
  <si>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</si>
  <si>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</si>
  <si>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</si>
  <si>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</si>
  <si>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</si>
  <si>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</si>
  <si>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</si>
  <si>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</si>
  <si>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</si>
  <si>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9/27/2021 4:21:21 PM</t>
  </si>
  <si>
    <t>Solution Time: 0.172 Seconds.</t>
  </si>
  <si>
    <t>Iterations: 9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</si>
</sst>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37FC-9FBE-43FE-B1B0-B4636BB62662}">
  <dimension ref="A1:G47"/>
  <sheetViews>
    <sheetView showGridLines="0" topLeftCell="A7" workbookViewId="0"/>
  </sheetViews>
  <sheetFormatPr defaultRowHeight="14.75" x14ac:dyDescent="0.75"/>
  <cols>
    <col min="1" max="1" width="2.1796875" customWidth="1"/>
    <col min="2" max="2" width="5.76953125" bestFit="1" customWidth="1"/>
    <col min="3" max="3" width="12.6796875" bestFit="1" customWidth="1"/>
    <col min="4" max="4" width="12.54296875" bestFit="1" customWidth="1"/>
    <col min="5" max="5" width="13.1328125" bestFit="1" customWidth="1"/>
    <col min="6" max="6" width="10.40625" bestFit="1" customWidth="1"/>
    <col min="7" max="7" width="4.953125" bestFit="1" customWidth="1"/>
  </cols>
  <sheetData>
    <row r="1" spans="1:5" x14ac:dyDescent="0.75">
      <c r="A1" s="2" t="s">
        <v>14</v>
      </c>
    </row>
    <row r="2" spans="1:5" x14ac:dyDescent="0.75">
      <c r="A2" s="2" t="s">
        <v>15</v>
      </c>
    </row>
    <row r="3" spans="1:5" x14ac:dyDescent="0.75">
      <c r="A3" s="2" t="s">
        <v>94</v>
      </c>
    </row>
    <row r="4" spans="1:5" x14ac:dyDescent="0.75">
      <c r="A4" s="2" t="s">
        <v>16</v>
      </c>
    </row>
    <row r="5" spans="1:5" x14ac:dyDescent="0.75">
      <c r="A5" s="2" t="s">
        <v>17</v>
      </c>
    </row>
    <row r="6" spans="1:5" x14ac:dyDescent="0.75">
      <c r="A6" s="2"/>
      <c r="B6" t="s">
        <v>18</v>
      </c>
    </row>
    <row r="7" spans="1:5" x14ac:dyDescent="0.75">
      <c r="A7" s="2"/>
      <c r="B7" t="s">
        <v>95</v>
      </c>
    </row>
    <row r="8" spans="1:5" x14ac:dyDescent="0.75">
      <c r="A8" s="2"/>
      <c r="B8" t="s">
        <v>96</v>
      </c>
    </row>
    <row r="9" spans="1:5" x14ac:dyDescent="0.75">
      <c r="A9" s="2" t="s">
        <v>19</v>
      </c>
    </row>
    <row r="10" spans="1:5" x14ac:dyDescent="0.75">
      <c r="B10" t="s">
        <v>20</v>
      </c>
    </row>
    <row r="11" spans="1:5" x14ac:dyDescent="0.75">
      <c r="B11" t="s">
        <v>21</v>
      </c>
    </row>
    <row r="14" spans="1:5" ht="15.5" thickBot="1" x14ac:dyDescent="0.9">
      <c r="A14" t="s">
        <v>22</v>
      </c>
    </row>
    <row r="15" spans="1:5" ht="15.5" thickBot="1" x14ac:dyDescent="0.9">
      <c r="B15" s="4" t="s">
        <v>23</v>
      </c>
      <c r="C15" s="4" t="s">
        <v>6</v>
      </c>
      <c r="D15" s="4" t="s">
        <v>24</v>
      </c>
      <c r="E15" s="4" t="s">
        <v>25</v>
      </c>
    </row>
    <row r="16" spans="1:5" ht="15.5" thickBot="1" x14ac:dyDescent="0.9">
      <c r="B16" s="3" t="s">
        <v>32</v>
      </c>
      <c r="C16" s="3" t="s">
        <v>33</v>
      </c>
      <c r="D16" s="6">
        <v>7</v>
      </c>
      <c r="E16" s="6">
        <v>9</v>
      </c>
    </row>
    <row r="19" spans="1:6" ht="15.5" thickBot="1" x14ac:dyDescent="0.9">
      <c r="A19" t="s">
        <v>26</v>
      </c>
    </row>
    <row r="20" spans="1:6" ht="15.5" thickBot="1" x14ac:dyDescent="0.9">
      <c r="B20" s="4" t="s">
        <v>23</v>
      </c>
      <c r="C20" s="4" t="s">
        <v>6</v>
      </c>
      <c r="D20" s="4" t="s">
        <v>24</v>
      </c>
      <c r="E20" s="4" t="s">
        <v>25</v>
      </c>
      <c r="F20" s="4" t="s">
        <v>27</v>
      </c>
    </row>
    <row r="21" spans="1:6" x14ac:dyDescent="0.75">
      <c r="B21" s="5" t="s">
        <v>34</v>
      </c>
      <c r="C21" s="5" t="s">
        <v>35</v>
      </c>
      <c r="D21" s="7">
        <v>3</v>
      </c>
      <c r="E21" s="7">
        <v>5</v>
      </c>
      <c r="F21" s="5" t="s">
        <v>36</v>
      </c>
    </row>
    <row r="22" spans="1:6" x14ac:dyDescent="0.75">
      <c r="B22" s="5" t="s">
        <v>37</v>
      </c>
      <c r="C22" s="5" t="s">
        <v>38</v>
      </c>
      <c r="D22" s="7">
        <v>4</v>
      </c>
      <c r="E22" s="7">
        <v>4</v>
      </c>
      <c r="F22" s="5" t="s">
        <v>36</v>
      </c>
    </row>
    <row r="23" spans="1:6" x14ac:dyDescent="0.75">
      <c r="B23" s="5" t="s">
        <v>39</v>
      </c>
      <c r="C23" s="5" t="s">
        <v>40</v>
      </c>
      <c r="D23" s="7">
        <v>3</v>
      </c>
      <c r="E23" s="7">
        <v>3</v>
      </c>
      <c r="F23" s="5" t="s">
        <v>36</v>
      </c>
    </row>
    <row r="24" spans="1:6" x14ac:dyDescent="0.75">
      <c r="B24" s="5" t="s">
        <v>41</v>
      </c>
      <c r="C24" s="5" t="s">
        <v>42</v>
      </c>
      <c r="D24" s="7">
        <v>0</v>
      </c>
      <c r="E24" s="7">
        <v>2</v>
      </c>
      <c r="F24" s="5" t="s">
        <v>36</v>
      </c>
    </row>
    <row r="25" spans="1:6" x14ac:dyDescent="0.75">
      <c r="B25" s="5" t="s">
        <v>43</v>
      </c>
      <c r="C25" s="5" t="s">
        <v>44</v>
      </c>
      <c r="D25" s="7">
        <v>2</v>
      </c>
      <c r="E25" s="7">
        <v>2</v>
      </c>
      <c r="F25" s="5" t="s">
        <v>36</v>
      </c>
    </row>
    <row r="26" spans="1:6" x14ac:dyDescent="0.75">
      <c r="B26" s="5" t="s">
        <v>45</v>
      </c>
      <c r="C26" s="5" t="s">
        <v>46</v>
      </c>
      <c r="D26" s="7">
        <v>2</v>
      </c>
      <c r="E26" s="7">
        <v>2</v>
      </c>
      <c r="F26" s="5" t="s">
        <v>36</v>
      </c>
    </row>
    <row r="27" spans="1:6" x14ac:dyDescent="0.75">
      <c r="B27" s="5" t="s">
        <v>47</v>
      </c>
      <c r="C27" s="5" t="s">
        <v>48</v>
      </c>
      <c r="D27" s="7">
        <v>5</v>
      </c>
      <c r="E27" s="7">
        <v>5</v>
      </c>
      <c r="F27" s="5" t="s">
        <v>36</v>
      </c>
    </row>
    <row r="28" spans="1:6" x14ac:dyDescent="0.75">
      <c r="B28" s="5" t="s">
        <v>49</v>
      </c>
      <c r="C28" s="5" t="s">
        <v>50</v>
      </c>
      <c r="D28" s="7">
        <v>2</v>
      </c>
      <c r="E28" s="7">
        <v>4</v>
      </c>
      <c r="F28" s="5" t="s">
        <v>36</v>
      </c>
    </row>
    <row r="29" spans="1:6" ht="15.5" thickBot="1" x14ac:dyDescent="0.9">
      <c r="B29" s="3" t="s">
        <v>51</v>
      </c>
      <c r="C29" s="3" t="s">
        <v>52</v>
      </c>
      <c r="D29" s="6">
        <v>7</v>
      </c>
      <c r="E29" s="6">
        <v>9</v>
      </c>
      <c r="F29" s="3" t="s">
        <v>36</v>
      </c>
    </row>
    <row r="32" spans="1:6" ht="15.5" thickBot="1" x14ac:dyDescent="0.9">
      <c r="A32" t="s">
        <v>9</v>
      </c>
    </row>
    <row r="33" spans="2:7" ht="15.5" thickBot="1" x14ac:dyDescent="0.9">
      <c r="B33" s="4" t="s">
        <v>23</v>
      </c>
      <c r="C33" s="4" t="s">
        <v>6</v>
      </c>
      <c r="D33" s="4" t="s">
        <v>28</v>
      </c>
      <c r="E33" s="4" t="s">
        <v>29</v>
      </c>
      <c r="F33" s="4" t="s">
        <v>30</v>
      </c>
      <c r="G33" s="4" t="s">
        <v>31</v>
      </c>
    </row>
    <row r="34" spans="2:7" x14ac:dyDescent="0.75">
      <c r="B34" s="5" t="s">
        <v>53</v>
      </c>
      <c r="C34" s="5" t="s">
        <v>54</v>
      </c>
      <c r="D34" s="7">
        <v>9</v>
      </c>
      <c r="E34" s="5" t="s">
        <v>55</v>
      </c>
      <c r="F34" s="5" t="s">
        <v>56</v>
      </c>
      <c r="G34" s="5">
        <v>0</v>
      </c>
    </row>
    <row r="35" spans="2:7" x14ac:dyDescent="0.75">
      <c r="B35" s="5" t="s">
        <v>57</v>
      </c>
      <c r="C35" s="5" t="s">
        <v>58</v>
      </c>
      <c r="D35" s="7">
        <v>5</v>
      </c>
      <c r="E35" s="5" t="s">
        <v>59</v>
      </c>
      <c r="F35" s="5" t="s">
        <v>56</v>
      </c>
      <c r="G35" s="5">
        <v>0</v>
      </c>
    </row>
    <row r="36" spans="2:7" x14ac:dyDescent="0.75">
      <c r="B36" s="5" t="s">
        <v>60</v>
      </c>
      <c r="C36" s="5" t="s">
        <v>61</v>
      </c>
      <c r="D36" s="7">
        <v>4</v>
      </c>
      <c r="E36" s="5" t="s">
        <v>62</v>
      </c>
      <c r="F36" s="5" t="s">
        <v>56</v>
      </c>
      <c r="G36" s="5">
        <v>0</v>
      </c>
    </row>
    <row r="37" spans="2:7" x14ac:dyDescent="0.75">
      <c r="B37" s="5" t="s">
        <v>63</v>
      </c>
      <c r="C37" s="5" t="s">
        <v>64</v>
      </c>
      <c r="D37" s="7">
        <v>5</v>
      </c>
      <c r="E37" s="5" t="s">
        <v>65</v>
      </c>
      <c r="F37" s="5" t="s">
        <v>56</v>
      </c>
      <c r="G37" s="5">
        <v>0</v>
      </c>
    </row>
    <row r="38" spans="2:7" x14ac:dyDescent="0.75">
      <c r="B38" s="5" t="s">
        <v>66</v>
      </c>
      <c r="C38" s="5" t="s">
        <v>67</v>
      </c>
      <c r="D38" s="7">
        <v>4</v>
      </c>
      <c r="E38" s="5" t="s">
        <v>68</v>
      </c>
      <c r="F38" s="5" t="s">
        <v>56</v>
      </c>
      <c r="G38" s="5">
        <v>0</v>
      </c>
    </row>
    <row r="39" spans="2:7" x14ac:dyDescent="0.75">
      <c r="B39" s="5" t="s">
        <v>69</v>
      </c>
      <c r="C39" s="5" t="s">
        <v>70</v>
      </c>
      <c r="D39" s="7">
        <v>9</v>
      </c>
      <c r="E39" s="5" t="s">
        <v>71</v>
      </c>
      <c r="F39" s="5" t="s">
        <v>56</v>
      </c>
      <c r="G39" s="5">
        <v>0</v>
      </c>
    </row>
    <row r="40" spans="2:7" x14ac:dyDescent="0.75">
      <c r="B40" s="5" t="s">
        <v>34</v>
      </c>
      <c r="C40" s="5" t="s">
        <v>35</v>
      </c>
      <c r="D40" s="7">
        <v>5</v>
      </c>
      <c r="E40" s="5" t="s">
        <v>72</v>
      </c>
      <c r="F40" s="5" t="s">
        <v>76</v>
      </c>
      <c r="G40" s="5">
        <v>1</v>
      </c>
    </row>
    <row r="41" spans="2:7" x14ac:dyDescent="0.75">
      <c r="B41" s="5" t="s">
        <v>37</v>
      </c>
      <c r="C41" s="5" t="s">
        <v>38</v>
      </c>
      <c r="D41" s="7">
        <v>4</v>
      </c>
      <c r="E41" s="5" t="s">
        <v>73</v>
      </c>
      <c r="F41" s="5" t="s">
        <v>56</v>
      </c>
      <c r="G41" s="5">
        <v>0</v>
      </c>
    </row>
    <row r="42" spans="2:7" x14ac:dyDescent="0.75">
      <c r="B42" s="5" t="s">
        <v>39</v>
      </c>
      <c r="C42" s="5" t="s">
        <v>40</v>
      </c>
      <c r="D42" s="7">
        <v>3</v>
      </c>
      <c r="E42" s="5" t="s">
        <v>74</v>
      </c>
      <c r="F42" s="5" t="s">
        <v>56</v>
      </c>
      <c r="G42" s="5">
        <v>0</v>
      </c>
    </row>
    <row r="43" spans="2:7" x14ac:dyDescent="0.75">
      <c r="B43" s="5" t="s">
        <v>41</v>
      </c>
      <c r="C43" s="5" t="s">
        <v>42</v>
      </c>
      <c r="D43" s="7">
        <v>2</v>
      </c>
      <c r="E43" s="5" t="s">
        <v>75</v>
      </c>
      <c r="F43" s="5" t="s">
        <v>56</v>
      </c>
      <c r="G43" s="5">
        <v>0</v>
      </c>
    </row>
    <row r="44" spans="2:7" x14ac:dyDescent="0.75">
      <c r="B44" s="5" t="s">
        <v>43</v>
      </c>
      <c r="C44" s="5" t="s">
        <v>44</v>
      </c>
      <c r="D44" s="7">
        <v>2</v>
      </c>
      <c r="E44" s="5" t="s">
        <v>77</v>
      </c>
      <c r="F44" s="5" t="s">
        <v>56</v>
      </c>
      <c r="G44" s="5">
        <v>0</v>
      </c>
    </row>
    <row r="45" spans="2:7" x14ac:dyDescent="0.75">
      <c r="B45" s="5" t="s">
        <v>45</v>
      </c>
      <c r="C45" s="5" t="s">
        <v>46</v>
      </c>
      <c r="D45" s="7">
        <v>2</v>
      </c>
      <c r="E45" s="5" t="s">
        <v>78</v>
      </c>
      <c r="F45" s="5" t="s">
        <v>76</v>
      </c>
      <c r="G45" s="5">
        <v>3</v>
      </c>
    </row>
    <row r="46" spans="2:7" x14ac:dyDescent="0.75">
      <c r="B46" s="5" t="s">
        <v>47</v>
      </c>
      <c r="C46" s="5" t="s">
        <v>48</v>
      </c>
      <c r="D46" s="7">
        <v>5</v>
      </c>
      <c r="E46" s="5" t="s">
        <v>79</v>
      </c>
      <c r="F46" s="5" t="s">
        <v>76</v>
      </c>
      <c r="G46" s="5">
        <v>1</v>
      </c>
    </row>
    <row r="47" spans="2:7" ht="15.5" thickBot="1" x14ac:dyDescent="0.9">
      <c r="B47" s="3" t="s">
        <v>49</v>
      </c>
      <c r="C47" s="3" t="s">
        <v>50</v>
      </c>
      <c r="D47" s="6">
        <v>4</v>
      </c>
      <c r="E47" s="3" t="s">
        <v>80</v>
      </c>
      <c r="F47" s="3" t="s">
        <v>56</v>
      </c>
      <c r="G4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AA0F-E010-4C4F-8AF5-D92013ACD737}">
  <dimension ref="A1:H27"/>
  <sheetViews>
    <sheetView showGridLines="0" topLeftCell="A11" workbookViewId="0"/>
  </sheetViews>
  <sheetFormatPr defaultRowHeight="14.75" x14ac:dyDescent="0.75"/>
  <cols>
    <col min="1" max="1" width="2.1796875" customWidth="1"/>
    <col min="2" max="2" width="5.76953125" bestFit="1" customWidth="1"/>
    <col min="3" max="3" width="12.6796875" bestFit="1" customWidth="1"/>
    <col min="4" max="4" width="5.5" bestFit="1" customWidth="1"/>
    <col min="5" max="5" width="7.953125" bestFit="1" customWidth="1"/>
    <col min="6" max="6" width="9.76953125" bestFit="1" customWidth="1"/>
    <col min="7" max="8" width="9.08984375" bestFit="1" customWidth="1"/>
  </cols>
  <sheetData>
    <row r="1" spans="1:8" x14ac:dyDescent="0.75">
      <c r="A1" s="2" t="s">
        <v>81</v>
      </c>
    </row>
    <row r="2" spans="1:8" x14ac:dyDescent="0.75">
      <c r="A2" s="2" t="s">
        <v>15</v>
      </c>
    </row>
    <row r="3" spans="1:8" x14ac:dyDescent="0.75">
      <c r="A3" s="2" t="s">
        <v>94</v>
      </c>
    </row>
    <row r="6" spans="1:8" ht="15.5" thickBot="1" x14ac:dyDescent="0.9">
      <c r="A6" t="s">
        <v>26</v>
      </c>
    </row>
    <row r="7" spans="1:8" x14ac:dyDescent="0.75">
      <c r="B7" s="8"/>
      <c r="C7" s="8"/>
      <c r="D7" s="8" t="s">
        <v>82</v>
      </c>
      <c r="E7" s="8" t="s">
        <v>84</v>
      </c>
      <c r="F7" s="8" t="s">
        <v>7</v>
      </c>
      <c r="G7" s="8" t="s">
        <v>87</v>
      </c>
      <c r="H7" s="8" t="s">
        <v>87</v>
      </c>
    </row>
    <row r="8" spans="1:8" ht="15.5" thickBot="1" x14ac:dyDescent="0.9">
      <c r="B8" s="9" t="s">
        <v>23</v>
      </c>
      <c r="C8" s="9" t="s">
        <v>6</v>
      </c>
      <c r="D8" s="9" t="s">
        <v>83</v>
      </c>
      <c r="E8" s="9" t="s">
        <v>85</v>
      </c>
      <c r="F8" s="9" t="s">
        <v>86</v>
      </c>
      <c r="G8" s="9" t="s">
        <v>88</v>
      </c>
      <c r="H8" s="9" t="s">
        <v>89</v>
      </c>
    </row>
    <row r="9" spans="1:8" x14ac:dyDescent="0.75">
      <c r="B9" s="5" t="s">
        <v>34</v>
      </c>
      <c r="C9" s="5" t="s">
        <v>35</v>
      </c>
      <c r="D9" s="5">
        <v>5</v>
      </c>
      <c r="E9" s="5">
        <v>0</v>
      </c>
      <c r="F9" s="5">
        <v>0</v>
      </c>
      <c r="G9" s="5">
        <v>0</v>
      </c>
      <c r="H9" s="5">
        <v>1</v>
      </c>
    </row>
    <row r="10" spans="1:8" x14ac:dyDescent="0.75">
      <c r="B10" s="5" t="s">
        <v>37</v>
      </c>
      <c r="C10" s="5" t="s">
        <v>38</v>
      </c>
      <c r="D10" s="5">
        <v>4</v>
      </c>
      <c r="E10" s="5">
        <v>0</v>
      </c>
      <c r="F10" s="5">
        <v>0</v>
      </c>
      <c r="G10" s="5">
        <v>1E+30</v>
      </c>
      <c r="H10" s="5">
        <v>0</v>
      </c>
    </row>
    <row r="11" spans="1:8" x14ac:dyDescent="0.75">
      <c r="B11" s="5" t="s">
        <v>39</v>
      </c>
      <c r="C11" s="5" t="s">
        <v>40</v>
      </c>
      <c r="D11" s="5">
        <v>3</v>
      </c>
      <c r="E11" s="5">
        <v>1</v>
      </c>
      <c r="F11" s="5">
        <v>0</v>
      </c>
      <c r="G11" s="5">
        <v>1E+30</v>
      </c>
      <c r="H11" s="5">
        <v>1</v>
      </c>
    </row>
    <row r="12" spans="1:8" x14ac:dyDescent="0.75">
      <c r="B12" s="5" t="s">
        <v>41</v>
      </c>
      <c r="C12" s="5" t="s">
        <v>42</v>
      </c>
      <c r="D12" s="5">
        <v>2</v>
      </c>
      <c r="E12" s="5">
        <v>0</v>
      </c>
      <c r="F12" s="5">
        <v>0</v>
      </c>
      <c r="G12" s="5">
        <v>0</v>
      </c>
      <c r="H12" s="5">
        <v>1</v>
      </c>
    </row>
    <row r="13" spans="1:8" x14ac:dyDescent="0.75">
      <c r="B13" s="5" t="s">
        <v>43</v>
      </c>
      <c r="C13" s="5" t="s">
        <v>44</v>
      </c>
      <c r="D13" s="5">
        <v>2</v>
      </c>
      <c r="E13" s="5">
        <v>1</v>
      </c>
      <c r="F13" s="5">
        <v>0</v>
      </c>
      <c r="G13" s="5">
        <v>1E+30</v>
      </c>
      <c r="H13" s="5">
        <v>1</v>
      </c>
    </row>
    <row r="14" spans="1:8" x14ac:dyDescent="0.75">
      <c r="B14" s="5" t="s">
        <v>45</v>
      </c>
      <c r="C14" s="5" t="s">
        <v>46</v>
      </c>
      <c r="D14" s="5">
        <v>2</v>
      </c>
      <c r="E14" s="5">
        <v>0</v>
      </c>
      <c r="F14" s="5">
        <v>0</v>
      </c>
      <c r="G14" s="5">
        <v>1</v>
      </c>
      <c r="H14" s="5">
        <v>0</v>
      </c>
    </row>
    <row r="15" spans="1:8" x14ac:dyDescent="0.75">
      <c r="B15" s="5" t="s">
        <v>47</v>
      </c>
      <c r="C15" s="5" t="s">
        <v>48</v>
      </c>
      <c r="D15" s="5">
        <v>5</v>
      </c>
      <c r="E15" s="5">
        <v>0</v>
      </c>
      <c r="F15" s="5">
        <v>0</v>
      </c>
      <c r="G15" s="5">
        <v>1E+30</v>
      </c>
      <c r="H15" s="5">
        <v>1</v>
      </c>
    </row>
    <row r="16" spans="1:8" x14ac:dyDescent="0.75">
      <c r="B16" s="5" t="s">
        <v>49</v>
      </c>
      <c r="C16" s="5" t="s">
        <v>50</v>
      </c>
      <c r="D16" s="5">
        <v>4</v>
      </c>
      <c r="E16" s="5">
        <v>1</v>
      </c>
      <c r="F16" s="5">
        <v>0</v>
      </c>
      <c r="G16" s="5">
        <v>1E+30</v>
      </c>
      <c r="H16" s="5">
        <v>1</v>
      </c>
    </row>
    <row r="17" spans="1:8" ht="15.5" thickBot="1" x14ac:dyDescent="0.9">
      <c r="B17" s="3" t="s">
        <v>51</v>
      </c>
      <c r="C17" s="3" t="s">
        <v>52</v>
      </c>
      <c r="D17" s="3">
        <v>9</v>
      </c>
      <c r="E17" s="3">
        <v>0</v>
      </c>
      <c r="F17" s="3">
        <v>1</v>
      </c>
      <c r="G17" s="3">
        <v>1E+30</v>
      </c>
      <c r="H17" s="3">
        <v>1</v>
      </c>
    </row>
    <row r="19" spans="1:8" ht="15.5" thickBot="1" x14ac:dyDescent="0.9">
      <c r="A19" t="s">
        <v>9</v>
      </c>
    </row>
    <row r="20" spans="1:8" x14ac:dyDescent="0.75">
      <c r="B20" s="8"/>
      <c r="C20" s="8"/>
      <c r="D20" s="8" t="s">
        <v>82</v>
      </c>
      <c r="E20" s="8" t="s">
        <v>90</v>
      </c>
      <c r="F20" s="8" t="s">
        <v>92</v>
      </c>
      <c r="G20" s="8" t="s">
        <v>87</v>
      </c>
      <c r="H20" s="8" t="s">
        <v>87</v>
      </c>
    </row>
    <row r="21" spans="1:8" ht="15.5" thickBot="1" x14ac:dyDescent="0.9">
      <c r="B21" s="9" t="s">
        <v>23</v>
      </c>
      <c r="C21" s="9" t="s">
        <v>6</v>
      </c>
      <c r="D21" s="9" t="s">
        <v>83</v>
      </c>
      <c r="E21" s="9" t="s">
        <v>91</v>
      </c>
      <c r="F21" s="9" t="s">
        <v>93</v>
      </c>
      <c r="G21" s="9" t="s">
        <v>88</v>
      </c>
      <c r="H21" s="9" t="s">
        <v>89</v>
      </c>
    </row>
    <row r="22" spans="1:8" x14ac:dyDescent="0.75">
      <c r="B22" s="5" t="s">
        <v>53</v>
      </c>
      <c r="C22" s="5" t="s">
        <v>54</v>
      </c>
      <c r="D22" s="5">
        <v>9</v>
      </c>
      <c r="E22" s="5">
        <v>1</v>
      </c>
      <c r="F22" s="5">
        <v>0</v>
      </c>
      <c r="G22" s="5">
        <v>1E+30</v>
      </c>
      <c r="H22" s="5">
        <v>0</v>
      </c>
    </row>
    <row r="23" spans="1:8" x14ac:dyDescent="0.75">
      <c r="B23" s="5" t="s">
        <v>57</v>
      </c>
      <c r="C23" s="5" t="s">
        <v>58</v>
      </c>
      <c r="D23" s="5">
        <v>5</v>
      </c>
      <c r="E23" s="5">
        <v>1</v>
      </c>
      <c r="F23" s="5">
        <v>0</v>
      </c>
      <c r="G23" s="5">
        <v>1</v>
      </c>
      <c r="H23" s="5">
        <v>0</v>
      </c>
    </row>
    <row r="24" spans="1:8" x14ac:dyDescent="0.75">
      <c r="B24" s="5" t="s">
        <v>60</v>
      </c>
      <c r="C24" s="5" t="s">
        <v>61</v>
      </c>
      <c r="D24" s="5">
        <v>4</v>
      </c>
      <c r="E24" s="5">
        <v>1</v>
      </c>
      <c r="F24" s="5">
        <v>0</v>
      </c>
      <c r="G24" s="5">
        <v>0</v>
      </c>
      <c r="H24" s="5">
        <v>0</v>
      </c>
    </row>
    <row r="25" spans="1:8" x14ac:dyDescent="0.75">
      <c r="B25" s="5" t="s">
        <v>63</v>
      </c>
      <c r="C25" s="5" t="s">
        <v>64</v>
      </c>
      <c r="D25" s="5">
        <v>5</v>
      </c>
      <c r="E25" s="5">
        <v>0</v>
      </c>
      <c r="F25" s="5">
        <v>0</v>
      </c>
      <c r="G25" s="5">
        <v>5</v>
      </c>
      <c r="H25" s="5">
        <v>0</v>
      </c>
    </row>
    <row r="26" spans="1:8" x14ac:dyDescent="0.75">
      <c r="B26" s="5" t="s">
        <v>66</v>
      </c>
      <c r="C26" s="5" t="s">
        <v>67</v>
      </c>
      <c r="D26" s="5">
        <v>4</v>
      </c>
      <c r="E26" s="5">
        <v>1</v>
      </c>
      <c r="F26" s="5">
        <v>0</v>
      </c>
      <c r="G26" s="5">
        <v>0</v>
      </c>
      <c r="H26" s="5">
        <v>0</v>
      </c>
    </row>
    <row r="27" spans="1:8" ht="15.5" thickBot="1" x14ac:dyDescent="0.9">
      <c r="B27" s="3" t="s">
        <v>69</v>
      </c>
      <c r="C27" s="3" t="s">
        <v>70</v>
      </c>
      <c r="D27" s="3">
        <v>9</v>
      </c>
      <c r="E27" s="3">
        <v>0</v>
      </c>
      <c r="F27" s="3">
        <v>0</v>
      </c>
      <c r="G27" s="3">
        <v>0</v>
      </c>
      <c r="H27" s="3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BFEC-3095-46B7-B5CA-98C18AEC5F8A}">
  <dimension ref="A1:K13"/>
  <sheetViews>
    <sheetView tabSelected="1" zoomScale="109" workbookViewId="0">
      <selection activeCell="C15" sqref="C15"/>
    </sheetView>
  </sheetViews>
  <sheetFormatPr defaultRowHeight="14.75" x14ac:dyDescent="0.75"/>
  <cols>
    <col min="3" max="3" width="10.31640625" bestFit="1" customWidth="1"/>
  </cols>
  <sheetData>
    <row r="1" spans="1:11" x14ac:dyDescent="0.75">
      <c r="B1" t="s">
        <v>0</v>
      </c>
    </row>
    <row r="2" spans="1:11" x14ac:dyDescent="0.75">
      <c r="B2" t="s">
        <v>1</v>
      </c>
    </row>
    <row r="3" spans="1:11" x14ac:dyDescent="0.75">
      <c r="A3" t="s">
        <v>6</v>
      </c>
      <c r="B3" t="s">
        <v>2</v>
      </c>
      <c r="C3" t="s">
        <v>3</v>
      </c>
      <c r="D3" t="s">
        <v>4</v>
      </c>
      <c r="E3" t="s">
        <v>5</v>
      </c>
      <c r="G3" t="s">
        <v>7</v>
      </c>
      <c r="H3" t="s">
        <v>5</v>
      </c>
    </row>
    <row r="4" spans="1:11" x14ac:dyDescent="0.75">
      <c r="A4" t="str">
        <f>_xlfn.CONCAT("Arc",B4,"to",C4)</f>
        <v>Arc1to2</v>
      </c>
      <c r="B4">
        <v>1</v>
      </c>
      <c r="C4">
        <v>2</v>
      </c>
      <c r="D4">
        <v>6</v>
      </c>
      <c r="E4" s="1">
        <v>5</v>
      </c>
      <c r="G4" t="s">
        <v>8</v>
      </c>
      <c r="H4">
        <f>E12</f>
        <v>9</v>
      </c>
    </row>
    <row r="5" spans="1:11" x14ac:dyDescent="0.75">
      <c r="A5" t="str">
        <f t="shared" ref="A5:A12" si="0">_xlfn.CONCAT("Arc",B5,"to",C5)</f>
        <v>Arc1to3</v>
      </c>
      <c r="B5">
        <v>1</v>
      </c>
      <c r="C5">
        <v>3</v>
      </c>
      <c r="D5">
        <v>4</v>
      </c>
      <c r="E5" s="1">
        <v>4</v>
      </c>
    </row>
    <row r="6" spans="1:11" x14ac:dyDescent="0.75">
      <c r="A6" t="str">
        <f t="shared" si="0"/>
        <v>Arc2to4</v>
      </c>
      <c r="B6">
        <v>2</v>
      </c>
      <c r="C6">
        <v>4</v>
      </c>
      <c r="D6">
        <v>3</v>
      </c>
      <c r="E6" s="1">
        <v>3</v>
      </c>
      <c r="G6" t="s">
        <v>9</v>
      </c>
    </row>
    <row r="7" spans="1:11" x14ac:dyDescent="0.75">
      <c r="A7" t="str">
        <f t="shared" si="0"/>
        <v>Arc2to5</v>
      </c>
      <c r="B7">
        <v>2</v>
      </c>
      <c r="C7">
        <v>5</v>
      </c>
      <c r="D7">
        <v>2</v>
      </c>
      <c r="E7" s="1">
        <v>2</v>
      </c>
      <c r="G7" t="s">
        <v>10</v>
      </c>
      <c r="I7" t="s">
        <v>11</v>
      </c>
      <c r="J7" t="s">
        <v>12</v>
      </c>
      <c r="K7" t="s">
        <v>13</v>
      </c>
    </row>
    <row r="8" spans="1:11" x14ac:dyDescent="0.75">
      <c r="A8" t="str">
        <f t="shared" si="0"/>
        <v>Arc3to4</v>
      </c>
      <c r="B8">
        <v>3</v>
      </c>
      <c r="C8">
        <v>4</v>
      </c>
      <c r="D8">
        <v>2</v>
      </c>
      <c r="E8" s="1">
        <v>2</v>
      </c>
      <c r="G8" t="str">
        <f>_xlfn.CONCAT("Node",H8)</f>
        <v>Node1</v>
      </c>
      <c r="H8">
        <v>1</v>
      </c>
      <c r="I8">
        <f>SUMIF($C$4:$C$12,H8,$E$4:$E$12)</f>
        <v>9</v>
      </c>
      <c r="J8">
        <f>SUMIF($B$4:$B$12,H8,$E$4:$E$12)</f>
        <v>9</v>
      </c>
      <c r="K8">
        <f>I8-J8</f>
        <v>0</v>
      </c>
    </row>
    <row r="9" spans="1:11" x14ac:dyDescent="0.75">
      <c r="A9" t="str">
        <f t="shared" si="0"/>
        <v>Arc3to5</v>
      </c>
      <c r="B9">
        <v>3</v>
      </c>
      <c r="C9">
        <v>5</v>
      </c>
      <c r="D9">
        <v>5</v>
      </c>
      <c r="E9" s="1">
        <v>2</v>
      </c>
      <c r="G9" t="str">
        <f t="shared" ref="G9:G13" si="1">_xlfn.CONCAT("Node",H9)</f>
        <v>Node2</v>
      </c>
      <c r="H9">
        <v>2</v>
      </c>
      <c r="I9">
        <f t="shared" ref="I9:I13" si="2">SUMIF($C$4:$C$12,H9,$E$4:$E$12)</f>
        <v>5</v>
      </c>
      <c r="J9">
        <f t="shared" ref="J9:J13" si="3">SUMIF($B$4:$B$12,H9,$E$4:$E$12)</f>
        <v>5</v>
      </c>
      <c r="K9">
        <f t="shared" ref="K9:K13" si="4">I9-J9</f>
        <v>0</v>
      </c>
    </row>
    <row r="10" spans="1:11" x14ac:dyDescent="0.75">
      <c r="A10" t="str">
        <f t="shared" si="0"/>
        <v>Arc4to6</v>
      </c>
      <c r="B10">
        <v>4</v>
      </c>
      <c r="C10">
        <v>6</v>
      </c>
      <c r="D10">
        <v>6</v>
      </c>
      <c r="E10" s="1">
        <v>5</v>
      </c>
      <c r="G10" t="str">
        <f t="shared" si="1"/>
        <v>Node3</v>
      </c>
      <c r="H10">
        <v>3</v>
      </c>
      <c r="I10">
        <f t="shared" si="2"/>
        <v>4</v>
      </c>
      <c r="J10">
        <f t="shared" si="3"/>
        <v>4</v>
      </c>
      <c r="K10">
        <f t="shared" si="4"/>
        <v>0</v>
      </c>
    </row>
    <row r="11" spans="1:11" x14ac:dyDescent="0.75">
      <c r="A11" t="str">
        <f t="shared" si="0"/>
        <v>Arc5to6</v>
      </c>
      <c r="B11">
        <v>5</v>
      </c>
      <c r="C11">
        <v>6</v>
      </c>
      <c r="D11">
        <v>4</v>
      </c>
      <c r="E11" s="1">
        <v>4</v>
      </c>
      <c r="G11" t="str">
        <f t="shared" si="1"/>
        <v>Node4</v>
      </c>
      <c r="H11">
        <v>4</v>
      </c>
      <c r="I11">
        <f t="shared" si="2"/>
        <v>5</v>
      </c>
      <c r="J11">
        <f t="shared" si="3"/>
        <v>5</v>
      </c>
      <c r="K11">
        <f t="shared" si="4"/>
        <v>0</v>
      </c>
    </row>
    <row r="12" spans="1:11" x14ac:dyDescent="0.75">
      <c r="A12" t="str">
        <f t="shared" si="0"/>
        <v>Arc6to1</v>
      </c>
      <c r="B12">
        <v>6</v>
      </c>
      <c r="C12">
        <v>1</v>
      </c>
      <c r="E12" s="1">
        <v>9</v>
      </c>
      <c r="G12" t="str">
        <f t="shared" si="1"/>
        <v>Node5</v>
      </c>
      <c r="H12">
        <v>5</v>
      </c>
      <c r="I12">
        <f t="shared" si="2"/>
        <v>4</v>
      </c>
      <c r="J12">
        <f t="shared" si="3"/>
        <v>4</v>
      </c>
      <c r="K12">
        <f t="shared" si="4"/>
        <v>0</v>
      </c>
    </row>
    <row r="13" spans="1:11" x14ac:dyDescent="0.75">
      <c r="G13" t="str">
        <f t="shared" si="1"/>
        <v>Node6</v>
      </c>
      <c r="H13">
        <v>6</v>
      </c>
      <c r="I13">
        <f t="shared" si="2"/>
        <v>9</v>
      </c>
      <c r="J13">
        <f t="shared" si="3"/>
        <v>9</v>
      </c>
      <c r="K1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2</vt:lpstr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2021-09-27T20:04:34Z</dcterms:created>
  <dcterms:modified xsi:type="dcterms:W3CDTF">2021-09-27T20:22:35Z</dcterms:modified>
</cp:coreProperties>
</file>