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dossy\Documents\"/>
    </mc:Choice>
  </mc:AlternateContent>
  <bookViews>
    <workbookView xWindow="0" yWindow="0" windowWidth="19200" windowHeight="7050" activeTab="1"/>
  </bookViews>
  <sheets>
    <sheet name="Answer Report 1" sheetId="2" r:id="rId1"/>
    <sheet name="Sheet1" sheetId="1" r:id="rId2"/>
  </sheets>
  <definedNames>
    <definedName name="solver_adj" localSheetId="1" hidden="1">Sheet1!$H$2:$H$19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Sheet1!$P$2:$P$11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Sheet1!$I$20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Sheet1!$R$2:$R$11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C51" i="2"/>
  <c r="C50" i="2"/>
  <c r="C49" i="2"/>
  <c r="C48" i="2"/>
  <c r="C47" i="2"/>
  <c r="C46" i="2"/>
  <c r="C45" i="2"/>
  <c r="C44" i="2"/>
  <c r="C43" i="2"/>
  <c r="O3" i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J4" i="1"/>
  <c r="J8" i="1"/>
  <c r="J12" i="1"/>
  <c r="J16" i="1"/>
  <c r="J20" i="1"/>
  <c r="J10" i="1"/>
  <c r="J7" i="1"/>
  <c r="J15" i="1"/>
  <c r="J5" i="1"/>
  <c r="J9" i="1"/>
  <c r="J13" i="1"/>
  <c r="J17" i="1"/>
  <c r="J6" i="1"/>
  <c r="J14" i="1"/>
  <c r="J18" i="1"/>
  <c r="J3" i="1"/>
  <c r="J11" i="1"/>
  <c r="J19" i="1"/>
  <c r="J2" i="1"/>
  <c r="P9" i="1" l="1"/>
  <c r="P5" i="1"/>
  <c r="P10" i="1"/>
  <c r="P6" i="1"/>
  <c r="P2" i="1"/>
  <c r="P8" i="1"/>
  <c r="P4" i="1"/>
  <c r="P11" i="1"/>
  <c r="P7" i="1"/>
  <c r="P3" i="1"/>
  <c r="I20" i="1"/>
</calcChain>
</file>

<file path=xl/sharedStrings.xml><?xml version="1.0" encoding="utf-8"?>
<sst xmlns="http://schemas.openxmlformats.org/spreadsheetml/2006/main" count="148" uniqueCount="99">
  <si>
    <t>SafetyTrans</t>
  </si>
  <si>
    <t>Los Angeles</t>
  </si>
  <si>
    <t>Las Vegas</t>
  </si>
  <si>
    <t>San Diego</t>
  </si>
  <si>
    <t>Phoenix</t>
  </si>
  <si>
    <t>Tucson</t>
  </si>
  <si>
    <t>Flagstaff</t>
  </si>
  <si>
    <t>Las Cruces</t>
  </si>
  <si>
    <t>Alburquerque</t>
  </si>
  <si>
    <t>Lubbock</t>
  </si>
  <si>
    <t>Amarillo</t>
  </si>
  <si>
    <t>From</t>
  </si>
  <si>
    <t>To</t>
  </si>
  <si>
    <t>Arc #</t>
  </si>
  <si>
    <t>Prob</t>
  </si>
  <si>
    <t>Decision</t>
  </si>
  <si>
    <t>Prob of No Accident</t>
  </si>
  <si>
    <t>Total Prob of no accident</t>
  </si>
  <si>
    <t>Flow In</t>
  </si>
  <si>
    <t>Flow Out</t>
  </si>
  <si>
    <t>Total</t>
  </si>
  <si>
    <t>Demand/Supply</t>
  </si>
  <si>
    <t>=</t>
  </si>
  <si>
    <t>Microsoft Excel 16.0 Answer Report</t>
  </si>
  <si>
    <t>Worksheet: [SafetyTrans.xlsx]Sheet1</t>
  </si>
  <si>
    <t>Report Created: 10/31/2019 12:00:55 PM</t>
  </si>
  <si>
    <t>Result: Solver found a solution.  All Constraints and optimality conditions are satisfied.</t>
  </si>
  <si>
    <t>Solver Engine</t>
  </si>
  <si>
    <t>Engine: GRG Nonlinear</t>
  </si>
  <si>
    <t>Solution Time: 0.031 Seconds.</t>
  </si>
  <si>
    <t>Iterations: 2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</si>
  <si>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</si>
  <si>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</si>
  <si>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</si>
  <si>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</si>
  <si>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</si>
  <si>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</si>
  <si>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</si>
  <si>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</si>
  <si>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</si>
  <si>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</si>
  <si>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</si>
  <si>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</si>
  <si>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</si>
  <si>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</si>
  <si>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</si>
  <si>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</si>
  <si>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$I$20</t>
  </si>
  <si>
    <t>Total Prob of no accident Prob of No Accident</t>
  </si>
  <si>
    <t>$H$2</t>
  </si>
  <si>
    <t>Los Angeles Decision</t>
  </si>
  <si>
    <t>Contin</t>
  </si>
  <si>
    <t>$H$3</t>
  </si>
  <si>
    <t>Las Vegas Decision</t>
  </si>
  <si>
    <t>$H$4</t>
  </si>
  <si>
    <t>San Diego Decision</t>
  </si>
  <si>
    <t>$H$5</t>
  </si>
  <si>
    <t>Phoenix Decision</t>
  </si>
  <si>
    <t>$H$6</t>
  </si>
  <si>
    <t>Tucson Decision</t>
  </si>
  <si>
    <t>$H$7</t>
  </si>
  <si>
    <t>Flagstaff Decision</t>
  </si>
  <si>
    <t>$H$8</t>
  </si>
  <si>
    <t>Las Cruces Decision</t>
  </si>
  <si>
    <t>$H$9</t>
  </si>
  <si>
    <t>Alburquerque Decision</t>
  </si>
  <si>
    <t>$H$10</t>
  </si>
  <si>
    <t>Lubbock Decision</t>
  </si>
  <si>
    <t>$H$11</t>
  </si>
  <si>
    <t>Amarillo Decision</t>
  </si>
  <si>
    <t>$H$12</t>
  </si>
  <si>
    <t>$H$13</t>
  </si>
  <si>
    <t>$H$14</t>
  </si>
  <si>
    <t>$H$15</t>
  </si>
  <si>
    <t>$H$16</t>
  </si>
  <si>
    <t>$H$17</t>
  </si>
  <si>
    <t>$H$18</t>
  </si>
  <si>
    <t>$H$19</t>
  </si>
  <si>
    <t>$P$2</t>
  </si>
  <si>
    <t>$P$2=$R$2</t>
  </si>
  <si>
    <t>Binding</t>
  </si>
  <si>
    <t>$P$3</t>
  </si>
  <si>
    <t>$P$3=$R$3</t>
  </si>
  <si>
    <t>$P$4</t>
  </si>
  <si>
    <t>$P$4=$R$4</t>
  </si>
  <si>
    <t>$P$5</t>
  </si>
  <si>
    <t>$P$5=$R$5</t>
  </si>
  <si>
    <t>$P$6</t>
  </si>
  <si>
    <t>$P$6=$R$6</t>
  </si>
  <si>
    <t>$P$7</t>
  </si>
  <si>
    <t>$P$7=$R$7</t>
  </si>
  <si>
    <t>$P$8</t>
  </si>
  <si>
    <t>$P$8=$R$8</t>
  </si>
  <si>
    <t>$P$9</t>
  </si>
  <si>
    <t>$P$9=$R$9</t>
  </si>
  <si>
    <t>$P$10</t>
  </si>
  <si>
    <t>$P$10=$R$10</t>
  </si>
  <si>
    <t>$P$11</t>
  </si>
  <si>
    <t>$P$11=$R$11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</si>
</sst>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showGridLines="0" workbookViewId="0"/>
  </sheetViews>
  <sheetFormatPr defaultRowHeight="14.5" x14ac:dyDescent="0.35"/>
  <cols>
    <col min="1" max="1" width="2.1796875" customWidth="1"/>
    <col min="2" max="2" width="5.81640625" customWidth="1"/>
    <col min="3" max="3" width="39.08984375" bestFit="1" customWidth="1"/>
    <col min="4" max="4" width="12.453125" bestFit="1" customWidth="1"/>
    <col min="5" max="5" width="11.90625" bestFit="1" customWidth="1"/>
    <col min="6" max="6" width="7" customWidth="1"/>
    <col min="7" max="7" width="5" customWidth="1"/>
  </cols>
  <sheetData>
    <row r="1" spans="1:5" x14ac:dyDescent="0.35">
      <c r="A1" s="2" t="s">
        <v>23</v>
      </c>
    </row>
    <row r="2" spans="1:5" x14ac:dyDescent="0.35">
      <c r="A2" s="2" t="s">
        <v>24</v>
      </c>
    </row>
    <row r="3" spans="1:5" x14ac:dyDescent="0.35">
      <c r="A3" s="2" t="s">
        <v>25</v>
      </c>
    </row>
    <row r="4" spans="1:5" x14ac:dyDescent="0.35">
      <c r="A4" s="2" t="s">
        <v>26</v>
      </c>
    </row>
    <row r="5" spans="1:5" x14ac:dyDescent="0.35">
      <c r="A5" s="2" t="s">
        <v>27</v>
      </c>
    </row>
    <row r="6" spans="1:5" x14ac:dyDescent="0.35">
      <c r="A6" s="2"/>
      <c r="B6" t="s">
        <v>28</v>
      </c>
    </row>
    <row r="7" spans="1:5" x14ac:dyDescent="0.35">
      <c r="A7" s="2"/>
      <c r="B7" t="s">
        <v>29</v>
      </c>
    </row>
    <row r="8" spans="1:5" x14ac:dyDescent="0.35">
      <c r="A8" s="2"/>
      <c r="B8" t="s">
        <v>30</v>
      </c>
    </row>
    <row r="9" spans="1:5" x14ac:dyDescent="0.35">
      <c r="A9" s="2" t="s">
        <v>31</v>
      </c>
    </row>
    <row r="10" spans="1:5" x14ac:dyDescent="0.35">
      <c r="B10" t="s">
        <v>32</v>
      </c>
    </row>
    <row r="11" spans="1:5" x14ac:dyDescent="0.35">
      <c r="B11" t="s">
        <v>33</v>
      </c>
    </row>
    <row r="12" spans="1:5" x14ac:dyDescent="0.35">
      <c r="B12" t="s">
        <v>34</v>
      </c>
    </row>
    <row r="14" spans="1:5" ht="15" thickBot="1" x14ac:dyDescent="0.4">
      <c r="A14" t="s">
        <v>35</v>
      </c>
    </row>
    <row r="15" spans="1:5" ht="15" thickBot="1" x14ac:dyDescent="0.4">
      <c r="B15" s="4" t="s">
        <v>36</v>
      </c>
      <c r="C15" s="4" t="s">
        <v>37</v>
      </c>
      <c r="D15" s="4" t="s">
        <v>38</v>
      </c>
      <c r="E15" s="4" t="s">
        <v>39</v>
      </c>
    </row>
    <row r="16" spans="1:5" ht="15" thickBot="1" x14ac:dyDescent="0.4">
      <c r="B16" s="3" t="s">
        <v>47</v>
      </c>
      <c r="C16" s="3" t="s">
        <v>48</v>
      </c>
      <c r="D16" s="6">
        <v>0.98903695501799993</v>
      </c>
      <c r="E16" s="6">
        <v>0.99002896801200002</v>
      </c>
    </row>
    <row r="19" spans="1:6" ht="15" thickBot="1" x14ac:dyDescent="0.4">
      <c r="A19" t="s">
        <v>40</v>
      </c>
    </row>
    <row r="20" spans="1:6" ht="15" thickBot="1" x14ac:dyDescent="0.4">
      <c r="B20" s="4" t="s">
        <v>36</v>
      </c>
      <c r="C20" s="4" t="s">
        <v>37</v>
      </c>
      <c r="D20" s="4" t="s">
        <v>38</v>
      </c>
      <c r="E20" s="4" t="s">
        <v>39</v>
      </c>
      <c r="F20" s="4" t="s">
        <v>41</v>
      </c>
    </row>
    <row r="21" spans="1:6" x14ac:dyDescent="0.35">
      <c r="B21" s="5" t="s">
        <v>49</v>
      </c>
      <c r="C21" s="5" t="s">
        <v>50</v>
      </c>
      <c r="D21" s="7">
        <v>1</v>
      </c>
      <c r="E21" s="7">
        <v>0</v>
      </c>
      <c r="F21" s="5" t="s">
        <v>51</v>
      </c>
    </row>
    <row r="22" spans="1:6" x14ac:dyDescent="0.35">
      <c r="B22" s="5" t="s">
        <v>52</v>
      </c>
      <c r="C22" s="5" t="s">
        <v>53</v>
      </c>
      <c r="D22" s="7">
        <v>0</v>
      </c>
      <c r="E22" s="7">
        <v>1</v>
      </c>
      <c r="F22" s="5" t="s">
        <v>51</v>
      </c>
    </row>
    <row r="23" spans="1:6" x14ac:dyDescent="0.35">
      <c r="B23" s="5" t="s">
        <v>54</v>
      </c>
      <c r="C23" s="5" t="s">
        <v>55</v>
      </c>
      <c r="D23" s="7">
        <v>0</v>
      </c>
      <c r="E23" s="7">
        <v>0</v>
      </c>
      <c r="F23" s="5" t="s">
        <v>51</v>
      </c>
    </row>
    <row r="24" spans="1:6" x14ac:dyDescent="0.35">
      <c r="B24" s="5" t="s">
        <v>56</v>
      </c>
      <c r="C24" s="5" t="s">
        <v>57</v>
      </c>
      <c r="D24" s="7">
        <v>0</v>
      </c>
      <c r="E24" s="7">
        <v>0</v>
      </c>
      <c r="F24" s="5" t="s">
        <v>51</v>
      </c>
    </row>
    <row r="25" spans="1:6" x14ac:dyDescent="0.35">
      <c r="B25" s="5" t="s">
        <v>58</v>
      </c>
      <c r="C25" s="5" t="s">
        <v>59</v>
      </c>
      <c r="D25" s="7">
        <v>0</v>
      </c>
      <c r="E25" s="7">
        <v>0</v>
      </c>
      <c r="F25" s="5" t="s">
        <v>51</v>
      </c>
    </row>
    <row r="26" spans="1:6" x14ac:dyDescent="0.35">
      <c r="B26" s="5" t="s">
        <v>60</v>
      </c>
      <c r="C26" s="5" t="s">
        <v>61</v>
      </c>
      <c r="D26" s="7">
        <v>1</v>
      </c>
      <c r="E26" s="7">
        <v>0</v>
      </c>
      <c r="F26" s="5" t="s">
        <v>51</v>
      </c>
    </row>
    <row r="27" spans="1:6" x14ac:dyDescent="0.35">
      <c r="B27" s="5" t="s">
        <v>62</v>
      </c>
      <c r="C27" s="5" t="s">
        <v>63</v>
      </c>
      <c r="D27" s="7">
        <v>0</v>
      </c>
      <c r="E27" s="7">
        <v>0</v>
      </c>
      <c r="F27" s="5" t="s">
        <v>51</v>
      </c>
    </row>
    <row r="28" spans="1:6" x14ac:dyDescent="0.35">
      <c r="B28" s="5" t="s">
        <v>64</v>
      </c>
      <c r="C28" s="5" t="s">
        <v>65</v>
      </c>
      <c r="D28" s="7">
        <v>0</v>
      </c>
      <c r="E28" s="7">
        <v>0</v>
      </c>
      <c r="F28" s="5" t="s">
        <v>51</v>
      </c>
    </row>
    <row r="29" spans="1:6" x14ac:dyDescent="0.35">
      <c r="B29" s="5" t="s">
        <v>66</v>
      </c>
      <c r="C29" s="5" t="s">
        <v>67</v>
      </c>
      <c r="D29" s="7">
        <v>0</v>
      </c>
      <c r="E29" s="7">
        <v>1</v>
      </c>
      <c r="F29" s="5" t="s">
        <v>51</v>
      </c>
    </row>
    <row r="30" spans="1:6" x14ac:dyDescent="0.35">
      <c r="B30" s="5" t="s">
        <v>68</v>
      </c>
      <c r="C30" s="5" t="s">
        <v>69</v>
      </c>
      <c r="D30" s="7">
        <v>0</v>
      </c>
      <c r="E30" s="7">
        <v>0</v>
      </c>
      <c r="F30" s="5" t="s">
        <v>51</v>
      </c>
    </row>
    <row r="31" spans="1:6" x14ac:dyDescent="0.35">
      <c r="B31" s="5" t="s">
        <v>70</v>
      </c>
      <c r="C31" s="5" t="s">
        <v>15</v>
      </c>
      <c r="D31" s="7">
        <v>0</v>
      </c>
      <c r="E31" s="7">
        <v>0</v>
      </c>
      <c r="F31" s="5" t="s">
        <v>51</v>
      </c>
    </row>
    <row r="32" spans="1:6" x14ac:dyDescent="0.35">
      <c r="B32" s="5" t="s">
        <v>71</v>
      </c>
      <c r="C32" s="5" t="s">
        <v>15</v>
      </c>
      <c r="D32" s="7">
        <v>0</v>
      </c>
      <c r="E32" s="7">
        <v>0</v>
      </c>
      <c r="F32" s="5" t="s">
        <v>51</v>
      </c>
    </row>
    <row r="33" spans="1:7" x14ac:dyDescent="0.35">
      <c r="B33" s="5" t="s">
        <v>72</v>
      </c>
      <c r="C33" s="5" t="s">
        <v>15</v>
      </c>
      <c r="D33" s="7">
        <v>1</v>
      </c>
      <c r="E33" s="7">
        <v>1</v>
      </c>
      <c r="F33" s="5" t="s">
        <v>51</v>
      </c>
    </row>
    <row r="34" spans="1:7" x14ac:dyDescent="0.35">
      <c r="B34" s="5" t="s">
        <v>73</v>
      </c>
      <c r="C34" s="5" t="s">
        <v>15</v>
      </c>
      <c r="D34" s="7">
        <v>0</v>
      </c>
      <c r="E34" s="7">
        <v>0</v>
      </c>
      <c r="F34" s="5" t="s">
        <v>51</v>
      </c>
    </row>
    <row r="35" spans="1:7" x14ac:dyDescent="0.35">
      <c r="B35" s="5" t="s">
        <v>74</v>
      </c>
      <c r="C35" s="5" t="s">
        <v>15</v>
      </c>
      <c r="D35" s="7">
        <v>0</v>
      </c>
      <c r="E35" s="7">
        <v>0</v>
      </c>
      <c r="F35" s="5" t="s">
        <v>51</v>
      </c>
    </row>
    <row r="36" spans="1:7" x14ac:dyDescent="0.35">
      <c r="B36" s="5" t="s">
        <v>75</v>
      </c>
      <c r="C36" s="5" t="s">
        <v>15</v>
      </c>
      <c r="D36" s="7">
        <v>0</v>
      </c>
      <c r="E36" s="7">
        <v>0</v>
      </c>
      <c r="F36" s="5" t="s">
        <v>51</v>
      </c>
    </row>
    <row r="37" spans="1:7" x14ac:dyDescent="0.35">
      <c r="B37" s="5" t="s">
        <v>76</v>
      </c>
      <c r="C37" s="5" t="s">
        <v>15</v>
      </c>
      <c r="D37" s="7">
        <v>1</v>
      </c>
      <c r="E37" s="7">
        <v>1</v>
      </c>
      <c r="F37" s="5" t="s">
        <v>51</v>
      </c>
    </row>
    <row r="38" spans="1:7" ht="15" thickBot="1" x14ac:dyDescent="0.4">
      <c r="B38" s="3" t="s">
        <v>77</v>
      </c>
      <c r="C38" s="3" t="s">
        <v>15</v>
      </c>
      <c r="D38" s="6">
        <v>0</v>
      </c>
      <c r="E38" s="6">
        <v>0</v>
      </c>
      <c r="F38" s="3" t="s">
        <v>51</v>
      </c>
    </row>
    <row r="41" spans="1:7" ht="15" thickBot="1" x14ac:dyDescent="0.4">
      <c r="A41" t="s">
        <v>42</v>
      </c>
    </row>
    <row r="42" spans="1:7" ht="15" thickBot="1" x14ac:dyDescent="0.4">
      <c r="B42" s="4" t="s">
        <v>36</v>
      </c>
      <c r="C42" s="4" t="s">
        <v>37</v>
      </c>
      <c r="D42" s="4" t="s">
        <v>43</v>
      </c>
      <c r="E42" s="4" t="s">
        <v>44</v>
      </c>
      <c r="F42" s="4" t="s">
        <v>45</v>
      </c>
      <c r="G42" s="4" t="s">
        <v>46</v>
      </c>
    </row>
    <row r="43" spans="1:7" x14ac:dyDescent="0.35">
      <c r="B43" s="5" t="s">
        <v>78</v>
      </c>
      <c r="C43" s="5" t="e">
        <f>1-G2*H2 Total</f>
        <v>#NAME?</v>
      </c>
      <c r="D43" s="7">
        <v>-1</v>
      </c>
      <c r="E43" s="5" t="s">
        <v>79</v>
      </c>
      <c r="F43" s="5" t="s">
        <v>80</v>
      </c>
      <c r="G43" s="5">
        <v>0</v>
      </c>
    </row>
    <row r="44" spans="1:7" x14ac:dyDescent="0.35">
      <c r="B44" s="5" t="s">
        <v>81</v>
      </c>
      <c r="C44" s="5" t="e">
        <f>1-G3*H3 Total</f>
        <v>#NAME?</v>
      </c>
      <c r="D44" s="7">
        <v>0</v>
      </c>
      <c r="E44" s="5" t="s">
        <v>82</v>
      </c>
      <c r="F44" s="5" t="s">
        <v>80</v>
      </c>
      <c r="G44" s="5">
        <v>0</v>
      </c>
    </row>
    <row r="45" spans="1:7" x14ac:dyDescent="0.35">
      <c r="B45" s="5" t="s">
        <v>83</v>
      </c>
      <c r="C45" s="5" t="e">
        <f>1-G4*H4 Total</f>
        <v>#NAME?</v>
      </c>
      <c r="D45" s="7">
        <v>0</v>
      </c>
      <c r="E45" s="5" t="s">
        <v>84</v>
      </c>
      <c r="F45" s="5" t="s">
        <v>80</v>
      </c>
      <c r="G45" s="5">
        <v>0</v>
      </c>
    </row>
    <row r="46" spans="1:7" x14ac:dyDescent="0.35">
      <c r="B46" s="5" t="s">
        <v>85</v>
      </c>
      <c r="C46" s="5" t="e">
        <f>1-G5*H5 Total</f>
        <v>#NAME?</v>
      </c>
      <c r="D46" s="7">
        <v>0</v>
      </c>
      <c r="E46" s="5" t="s">
        <v>86</v>
      </c>
      <c r="F46" s="5" t="s">
        <v>80</v>
      </c>
      <c r="G46" s="5">
        <v>0</v>
      </c>
    </row>
    <row r="47" spans="1:7" x14ac:dyDescent="0.35">
      <c r="B47" s="5" t="s">
        <v>87</v>
      </c>
      <c r="C47" s="5" t="e">
        <f>1-G6*H6 Total</f>
        <v>#NAME?</v>
      </c>
      <c r="D47" s="7">
        <v>0</v>
      </c>
      <c r="E47" s="5" t="s">
        <v>88</v>
      </c>
      <c r="F47" s="5" t="s">
        <v>80</v>
      </c>
      <c r="G47" s="5">
        <v>0</v>
      </c>
    </row>
    <row r="48" spans="1:7" x14ac:dyDescent="0.35">
      <c r="B48" s="5" t="s">
        <v>89</v>
      </c>
      <c r="C48" s="5" t="e">
        <f>1-G7*H7 Total</f>
        <v>#NAME?</v>
      </c>
      <c r="D48" s="7">
        <v>0</v>
      </c>
      <c r="E48" s="5" t="s">
        <v>90</v>
      </c>
      <c r="F48" s="5" t="s">
        <v>80</v>
      </c>
      <c r="G48" s="5">
        <v>0</v>
      </c>
    </row>
    <row r="49" spans="2:7" x14ac:dyDescent="0.35">
      <c r="B49" s="5" t="s">
        <v>91</v>
      </c>
      <c r="C49" s="5" t="e">
        <f>1-G8*H8 Total</f>
        <v>#NAME?</v>
      </c>
      <c r="D49" s="7">
        <v>0</v>
      </c>
      <c r="E49" s="5" t="s">
        <v>92</v>
      </c>
      <c r="F49" s="5" t="s">
        <v>80</v>
      </c>
      <c r="G49" s="5">
        <v>0</v>
      </c>
    </row>
    <row r="50" spans="2:7" x14ac:dyDescent="0.35">
      <c r="B50" s="5" t="s">
        <v>93</v>
      </c>
      <c r="C50" s="5" t="e">
        <f>1-G9*H9 Total</f>
        <v>#NAME?</v>
      </c>
      <c r="D50" s="7">
        <v>0</v>
      </c>
      <c r="E50" s="5" t="s">
        <v>94</v>
      </c>
      <c r="F50" s="5" t="s">
        <v>80</v>
      </c>
      <c r="G50" s="5">
        <v>0</v>
      </c>
    </row>
    <row r="51" spans="2:7" x14ac:dyDescent="0.35">
      <c r="B51" s="5" t="s">
        <v>95</v>
      </c>
      <c r="C51" s="5" t="e">
        <f>1-G10*H10 Total</f>
        <v>#NAME?</v>
      </c>
      <c r="D51" s="7">
        <v>0</v>
      </c>
      <c r="E51" s="5" t="s">
        <v>96</v>
      </c>
      <c r="F51" s="5" t="s">
        <v>80</v>
      </c>
      <c r="G51" s="5">
        <v>0</v>
      </c>
    </row>
    <row r="52" spans="2:7" ht="15" thickBot="1" x14ac:dyDescent="0.4">
      <c r="B52" s="3" t="s">
        <v>97</v>
      </c>
      <c r="C52" s="3" t="e">
        <f>1-G11*H11 Total</f>
        <v>#NAME?</v>
      </c>
      <c r="D52" s="6">
        <v>1</v>
      </c>
      <c r="E52" s="3" t="s">
        <v>98</v>
      </c>
      <c r="F52" s="3" t="s">
        <v>80</v>
      </c>
      <c r="G52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zoomScaleNormal="100" workbookViewId="0">
      <selection activeCell="K16" sqref="K16"/>
    </sheetView>
  </sheetViews>
  <sheetFormatPr defaultRowHeight="14.5" x14ac:dyDescent="0.35"/>
  <cols>
    <col min="17" max="17" width="1.81640625" bestFit="1" customWidth="1"/>
  </cols>
  <sheetData>
    <row r="1" spans="1:18" x14ac:dyDescent="0.35">
      <c r="A1" t="s">
        <v>0</v>
      </c>
      <c r="D1" t="s">
        <v>13</v>
      </c>
      <c r="E1" t="s">
        <v>11</v>
      </c>
      <c r="F1" t="s">
        <v>12</v>
      </c>
      <c r="G1" t="s">
        <v>14</v>
      </c>
      <c r="H1" t="s">
        <v>15</v>
      </c>
      <c r="I1" t="s">
        <v>16</v>
      </c>
      <c r="N1" t="s">
        <v>18</v>
      </c>
      <c r="O1" t="s">
        <v>19</v>
      </c>
      <c r="P1" t="s">
        <v>20</v>
      </c>
      <c r="R1" t="s">
        <v>21</v>
      </c>
    </row>
    <row r="2" spans="1:18" x14ac:dyDescent="0.35">
      <c r="A2">
        <v>1</v>
      </c>
      <c r="B2" t="s">
        <v>1</v>
      </c>
      <c r="D2">
        <v>1</v>
      </c>
      <c r="E2">
        <v>1</v>
      </c>
      <c r="F2">
        <v>2</v>
      </c>
      <c r="G2">
        <v>3.0000000000000001E-3</v>
      </c>
      <c r="H2" s="1">
        <v>0</v>
      </c>
      <c r="I2">
        <f>1-G2*H2</f>
        <v>1</v>
      </c>
      <c r="J2" t="str">
        <f ca="1">_xlfn.FORMULATEXT(I2)</f>
        <v>=1-G2*H2</v>
      </c>
      <c r="M2">
        <v>1</v>
      </c>
      <c r="N2">
        <f>SUMIF($F$2:$F$19,M2,$H$2:$H$19)</f>
        <v>0</v>
      </c>
      <c r="O2">
        <f>SUMIF($E$2:$E$19,M2,$H$2:$H$19)</f>
        <v>1</v>
      </c>
      <c r="P2">
        <f>N2-O2</f>
        <v>-1</v>
      </c>
      <c r="Q2" t="s">
        <v>22</v>
      </c>
      <c r="R2">
        <v>-1</v>
      </c>
    </row>
    <row r="3" spans="1:18" x14ac:dyDescent="0.35">
      <c r="A3">
        <v>2</v>
      </c>
      <c r="B3" t="s">
        <v>2</v>
      </c>
      <c r="D3">
        <v>2</v>
      </c>
      <c r="E3">
        <v>1</v>
      </c>
      <c r="F3">
        <v>4</v>
      </c>
      <c r="G3">
        <v>2E-3</v>
      </c>
      <c r="H3" s="1">
        <v>1</v>
      </c>
      <c r="I3">
        <f t="shared" ref="I3:I19" si="0">1-G3*H3</f>
        <v>0.998</v>
      </c>
      <c r="J3" t="str">
        <f t="shared" ref="J3:J20" ca="1" si="1">_xlfn.FORMULATEXT(I3)</f>
        <v>=1-G3*H3</v>
      </c>
      <c r="M3">
        <v>2</v>
      </c>
      <c r="N3">
        <f t="shared" ref="N3:N11" si="2">SUMIF($F$2:$F$19,M3,$H$2:$H$19)</f>
        <v>0</v>
      </c>
      <c r="O3">
        <f t="shared" ref="O3:O11" si="3">SUMIF($E$2:$E$19,M3,$H$2:$H$19)</f>
        <v>0</v>
      </c>
      <c r="P3">
        <f t="shared" ref="P3:P11" si="4">N3-O3</f>
        <v>0</v>
      </c>
      <c r="Q3" t="s">
        <v>22</v>
      </c>
      <c r="R3">
        <v>0</v>
      </c>
    </row>
    <row r="4" spans="1:18" x14ac:dyDescent="0.35">
      <c r="A4">
        <v>3</v>
      </c>
      <c r="B4" t="s">
        <v>3</v>
      </c>
      <c r="D4">
        <v>3</v>
      </c>
      <c r="E4">
        <v>1</v>
      </c>
      <c r="F4">
        <v>3</v>
      </c>
      <c r="G4">
        <v>4.0000000000000001E-3</v>
      </c>
      <c r="H4" s="1">
        <v>0</v>
      </c>
      <c r="I4">
        <f t="shared" si="0"/>
        <v>1</v>
      </c>
      <c r="J4" t="str">
        <f t="shared" ca="1" si="1"/>
        <v>=1-G4*H4</v>
      </c>
      <c r="M4">
        <v>3</v>
      </c>
      <c r="N4">
        <f t="shared" si="2"/>
        <v>0</v>
      </c>
      <c r="O4">
        <f t="shared" si="3"/>
        <v>0</v>
      </c>
      <c r="P4">
        <f t="shared" si="4"/>
        <v>0</v>
      </c>
      <c r="Q4" t="s">
        <v>22</v>
      </c>
      <c r="R4">
        <v>0</v>
      </c>
    </row>
    <row r="5" spans="1:18" x14ac:dyDescent="0.35">
      <c r="A5">
        <v>4</v>
      </c>
      <c r="B5" t="s">
        <v>4</v>
      </c>
      <c r="D5">
        <v>4</v>
      </c>
      <c r="E5">
        <v>3</v>
      </c>
      <c r="F5">
        <v>4</v>
      </c>
      <c r="G5">
        <v>2E-3</v>
      </c>
      <c r="H5" s="1">
        <v>0</v>
      </c>
      <c r="I5">
        <f t="shared" si="0"/>
        <v>1</v>
      </c>
      <c r="J5" t="str">
        <f t="shared" ca="1" si="1"/>
        <v>=1-G5*H5</v>
      </c>
      <c r="M5">
        <v>4</v>
      </c>
      <c r="N5">
        <f t="shared" si="2"/>
        <v>1</v>
      </c>
      <c r="O5">
        <f t="shared" si="3"/>
        <v>1</v>
      </c>
      <c r="P5">
        <f t="shared" si="4"/>
        <v>0</v>
      </c>
      <c r="Q5" t="s">
        <v>22</v>
      </c>
      <c r="R5">
        <v>0</v>
      </c>
    </row>
    <row r="6" spans="1:18" x14ac:dyDescent="0.35">
      <c r="A6">
        <v>5</v>
      </c>
      <c r="B6" t="s">
        <v>5</v>
      </c>
      <c r="D6">
        <v>5</v>
      </c>
      <c r="E6">
        <v>3</v>
      </c>
      <c r="F6">
        <v>5</v>
      </c>
      <c r="G6">
        <v>0.01</v>
      </c>
      <c r="H6" s="1">
        <v>0</v>
      </c>
      <c r="I6">
        <f t="shared" si="0"/>
        <v>1</v>
      </c>
      <c r="J6" t="str">
        <f t="shared" ca="1" si="1"/>
        <v>=1-G6*H6</v>
      </c>
      <c r="M6">
        <v>5</v>
      </c>
      <c r="N6">
        <f t="shared" si="2"/>
        <v>0</v>
      </c>
      <c r="O6">
        <f t="shared" si="3"/>
        <v>0</v>
      </c>
      <c r="P6">
        <f t="shared" si="4"/>
        <v>0</v>
      </c>
      <c r="Q6" t="s">
        <v>22</v>
      </c>
      <c r="R6">
        <v>0</v>
      </c>
    </row>
    <row r="7" spans="1:18" x14ac:dyDescent="0.35">
      <c r="A7">
        <v>6</v>
      </c>
      <c r="B7" t="s">
        <v>6</v>
      </c>
      <c r="D7">
        <v>6</v>
      </c>
      <c r="E7">
        <v>2</v>
      </c>
      <c r="F7">
        <v>6</v>
      </c>
      <c r="G7">
        <v>6.0000000000000001E-3</v>
      </c>
      <c r="H7" s="1">
        <v>0</v>
      </c>
      <c r="I7">
        <f t="shared" si="0"/>
        <v>1</v>
      </c>
      <c r="J7" t="str">
        <f t="shared" ca="1" si="1"/>
        <v>=1-G7*H7</v>
      </c>
      <c r="M7">
        <v>6</v>
      </c>
      <c r="N7">
        <f t="shared" si="2"/>
        <v>1</v>
      </c>
      <c r="O7">
        <f t="shared" si="3"/>
        <v>1</v>
      </c>
      <c r="P7">
        <f t="shared" si="4"/>
        <v>0</v>
      </c>
      <c r="Q7" t="s">
        <v>22</v>
      </c>
      <c r="R7">
        <v>0</v>
      </c>
    </row>
    <row r="8" spans="1:18" x14ac:dyDescent="0.35">
      <c r="A8">
        <v>7</v>
      </c>
      <c r="B8" t="s">
        <v>7</v>
      </c>
      <c r="D8">
        <v>7</v>
      </c>
      <c r="E8">
        <v>2</v>
      </c>
      <c r="F8">
        <v>4</v>
      </c>
      <c r="G8">
        <v>0.01</v>
      </c>
      <c r="H8" s="1">
        <v>0</v>
      </c>
      <c r="I8">
        <f t="shared" si="0"/>
        <v>1</v>
      </c>
      <c r="J8" t="str">
        <f t="shared" ca="1" si="1"/>
        <v>=1-G8*H8</v>
      </c>
      <c r="M8">
        <v>7</v>
      </c>
      <c r="N8">
        <f t="shared" si="2"/>
        <v>0</v>
      </c>
      <c r="O8">
        <f t="shared" si="3"/>
        <v>0</v>
      </c>
      <c r="P8">
        <f t="shared" si="4"/>
        <v>0</v>
      </c>
      <c r="Q8" t="s">
        <v>22</v>
      </c>
      <c r="R8">
        <v>0</v>
      </c>
    </row>
    <row r="9" spans="1:18" x14ac:dyDescent="0.35">
      <c r="A9">
        <v>8</v>
      </c>
      <c r="B9" t="s">
        <v>8</v>
      </c>
      <c r="D9">
        <v>8</v>
      </c>
      <c r="E9">
        <v>4</v>
      </c>
      <c r="F9">
        <v>5</v>
      </c>
      <c r="G9">
        <v>2E-3</v>
      </c>
      <c r="H9" s="1">
        <v>0</v>
      </c>
      <c r="I9">
        <f t="shared" si="0"/>
        <v>1</v>
      </c>
      <c r="J9" t="str">
        <f t="shared" ca="1" si="1"/>
        <v>=1-G9*H9</v>
      </c>
      <c r="M9">
        <v>8</v>
      </c>
      <c r="N9">
        <f t="shared" si="2"/>
        <v>1</v>
      </c>
      <c r="O9">
        <f t="shared" si="3"/>
        <v>1</v>
      </c>
      <c r="P9">
        <f t="shared" si="4"/>
        <v>0</v>
      </c>
      <c r="Q9" t="s">
        <v>22</v>
      </c>
      <c r="R9">
        <v>0</v>
      </c>
    </row>
    <row r="10" spans="1:18" x14ac:dyDescent="0.35">
      <c r="A10">
        <v>9</v>
      </c>
      <c r="B10" t="s">
        <v>9</v>
      </c>
      <c r="D10">
        <v>9</v>
      </c>
      <c r="E10">
        <v>4</v>
      </c>
      <c r="F10">
        <v>6</v>
      </c>
      <c r="G10">
        <v>6.0000000000000001E-3</v>
      </c>
      <c r="H10" s="1">
        <v>1</v>
      </c>
      <c r="I10">
        <f t="shared" si="0"/>
        <v>0.99399999999999999</v>
      </c>
      <c r="J10" t="str">
        <f t="shared" ca="1" si="1"/>
        <v>=1-G10*H10</v>
      </c>
      <c r="M10">
        <v>9</v>
      </c>
      <c r="N10">
        <f t="shared" si="2"/>
        <v>0</v>
      </c>
      <c r="O10">
        <f t="shared" si="3"/>
        <v>0</v>
      </c>
      <c r="P10">
        <f t="shared" si="4"/>
        <v>0</v>
      </c>
      <c r="Q10" t="s">
        <v>22</v>
      </c>
      <c r="R10">
        <v>0</v>
      </c>
    </row>
    <row r="11" spans="1:18" x14ac:dyDescent="0.35">
      <c r="A11">
        <v>10</v>
      </c>
      <c r="B11" t="s">
        <v>10</v>
      </c>
      <c r="D11">
        <v>10</v>
      </c>
      <c r="E11">
        <v>4</v>
      </c>
      <c r="F11">
        <v>8</v>
      </c>
      <c r="G11">
        <v>8.9999999999999993E-3</v>
      </c>
      <c r="H11" s="1">
        <v>0</v>
      </c>
      <c r="I11">
        <f t="shared" si="0"/>
        <v>1</v>
      </c>
      <c r="J11" t="str">
        <f t="shared" ca="1" si="1"/>
        <v>=1-G11*H11</v>
      </c>
      <c r="M11">
        <v>10</v>
      </c>
      <c r="N11">
        <f t="shared" si="2"/>
        <v>1</v>
      </c>
      <c r="O11">
        <f t="shared" si="3"/>
        <v>0</v>
      </c>
      <c r="P11">
        <f t="shared" si="4"/>
        <v>1</v>
      </c>
      <c r="Q11" t="s">
        <v>22</v>
      </c>
      <c r="R11">
        <v>1</v>
      </c>
    </row>
    <row r="12" spans="1:18" x14ac:dyDescent="0.35">
      <c r="D12">
        <v>11</v>
      </c>
      <c r="E12">
        <v>5</v>
      </c>
      <c r="F12">
        <v>7</v>
      </c>
      <c r="G12">
        <v>3.0000000000000001E-3</v>
      </c>
      <c r="H12" s="1">
        <v>0</v>
      </c>
      <c r="I12">
        <f t="shared" si="0"/>
        <v>1</v>
      </c>
      <c r="J12" t="str">
        <f t="shared" ca="1" si="1"/>
        <v>=1-G12*H12</v>
      </c>
    </row>
    <row r="13" spans="1:18" x14ac:dyDescent="0.35">
      <c r="D13">
        <v>12</v>
      </c>
      <c r="E13">
        <v>6</v>
      </c>
      <c r="F13">
        <v>7</v>
      </c>
      <c r="G13">
        <v>0.01</v>
      </c>
      <c r="H13" s="1">
        <v>0</v>
      </c>
      <c r="I13">
        <f t="shared" si="0"/>
        <v>1</v>
      </c>
      <c r="J13" t="str">
        <f t="shared" ca="1" si="1"/>
        <v>=1-G13*H13</v>
      </c>
    </row>
    <row r="14" spans="1:18" x14ac:dyDescent="0.35">
      <c r="D14">
        <v>13</v>
      </c>
      <c r="E14">
        <v>6</v>
      </c>
      <c r="F14">
        <v>8</v>
      </c>
      <c r="G14">
        <v>1E-3</v>
      </c>
      <c r="H14" s="1">
        <v>1</v>
      </c>
      <c r="I14">
        <f t="shared" si="0"/>
        <v>0.999</v>
      </c>
      <c r="J14" t="str">
        <f t="shared" ca="1" si="1"/>
        <v>=1-G14*H14</v>
      </c>
    </row>
    <row r="15" spans="1:18" x14ac:dyDescent="0.35">
      <c r="D15">
        <v>14</v>
      </c>
      <c r="E15">
        <v>7</v>
      </c>
      <c r="F15">
        <v>8</v>
      </c>
      <c r="G15">
        <v>4.0000000000000001E-3</v>
      </c>
      <c r="H15" s="1">
        <v>0</v>
      </c>
      <c r="I15">
        <f t="shared" si="0"/>
        <v>1</v>
      </c>
      <c r="J15" t="str">
        <f t="shared" ca="1" si="1"/>
        <v>=1-G15*H15</v>
      </c>
    </row>
    <row r="16" spans="1:18" x14ac:dyDescent="0.35">
      <c r="D16">
        <v>15</v>
      </c>
      <c r="E16">
        <v>7</v>
      </c>
      <c r="F16">
        <v>9</v>
      </c>
      <c r="G16">
        <v>3.0000000000000001E-3</v>
      </c>
      <c r="H16" s="1">
        <v>0</v>
      </c>
      <c r="I16">
        <f t="shared" si="0"/>
        <v>1</v>
      </c>
      <c r="J16" t="str">
        <f t="shared" ca="1" si="1"/>
        <v>=1-G16*H16</v>
      </c>
    </row>
    <row r="17" spans="4:10" x14ac:dyDescent="0.35">
      <c r="D17">
        <v>16</v>
      </c>
      <c r="E17">
        <v>7</v>
      </c>
      <c r="F17">
        <v>10</v>
      </c>
      <c r="G17">
        <v>5.0000000000000001E-3</v>
      </c>
      <c r="H17" s="1">
        <v>0</v>
      </c>
      <c r="I17">
        <f t="shared" si="0"/>
        <v>1</v>
      </c>
      <c r="J17" t="str">
        <f t="shared" ca="1" si="1"/>
        <v>=1-G17*H17</v>
      </c>
    </row>
    <row r="18" spans="4:10" x14ac:dyDescent="0.35">
      <c r="D18">
        <v>17</v>
      </c>
      <c r="E18">
        <v>8</v>
      </c>
      <c r="F18">
        <v>10</v>
      </c>
      <c r="G18">
        <v>1E-3</v>
      </c>
      <c r="H18" s="1">
        <v>1</v>
      </c>
      <c r="I18">
        <f t="shared" si="0"/>
        <v>0.999</v>
      </c>
      <c r="J18" t="str">
        <f t="shared" ca="1" si="1"/>
        <v>=1-G18*H18</v>
      </c>
    </row>
    <row r="19" spans="4:10" x14ac:dyDescent="0.35">
      <c r="D19">
        <v>18</v>
      </c>
      <c r="E19">
        <v>9</v>
      </c>
      <c r="F19">
        <v>10</v>
      </c>
      <c r="G19">
        <v>6.0000000000000001E-3</v>
      </c>
      <c r="H19" s="1">
        <v>0</v>
      </c>
      <c r="I19">
        <f t="shared" si="0"/>
        <v>1</v>
      </c>
      <c r="J19" t="str">
        <f t="shared" ca="1" si="1"/>
        <v>=1-G19*H19</v>
      </c>
    </row>
    <row r="20" spans="4:10" x14ac:dyDescent="0.35">
      <c r="H20" t="s">
        <v>17</v>
      </c>
      <c r="I20">
        <f>PRODUCT(I2:I19)</f>
        <v>0.99002896801200002</v>
      </c>
      <c r="J20" t="str">
        <f t="shared" ca="1" si="1"/>
        <v>=PRODUCT(I2:I19)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bardossy</dc:creator>
  <cp:lastModifiedBy>bardossy</cp:lastModifiedBy>
  <dcterms:created xsi:type="dcterms:W3CDTF">2019-10-31T15:42:46Z</dcterms:created>
  <dcterms:modified xsi:type="dcterms:W3CDTF">2019-10-31T16:07:05Z</dcterms:modified>
</cp:coreProperties>
</file>