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leon/Documents/GitHub/Statistics/Excel Learning/"/>
    </mc:Choice>
  </mc:AlternateContent>
  <xr:revisionPtr revIDLastSave="0" documentId="13_ncr:1_{6F5A54E1-1BE5-C843-BFB7-92A026B12FB8}" xr6:coauthVersionLast="47" xr6:coauthVersionMax="47" xr10:uidLastSave="{00000000-0000-0000-0000-000000000000}"/>
  <bookViews>
    <workbookView xWindow="0" yWindow="760" windowWidth="29400" windowHeight="16940" activeTab="2" xr2:uid="{D1FC2354-1431-294E-9D05-A71CF1B59C9B}"/>
  </bookViews>
  <sheets>
    <sheet name="Cover Page" sheetId="5" r:id="rId1"/>
    <sheet name="Sheet1" sheetId="6" r:id="rId2"/>
    <sheet name="Raw" sheetId="1" r:id="rId3"/>
    <sheet name="Clean" sheetId="4" r:id="rId4"/>
    <sheet name="Analysis" sheetId="2" r:id="rId5"/>
    <sheet name="Findings" sheetId="3" r:id="rId6"/>
  </sheets>
  <definedNames>
    <definedName name="_xlchart.v1.0" hidden="1">Raw!$G$3:$G$259</definedName>
    <definedName name="_xlchart.v1.1" hidden="1">Raw!$H$3:$H$259</definedName>
  </definedNames>
  <calcPr calcId="191029"/>
  <pivotCaches>
    <pivotCache cacheId="5"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59" i="1" l="1"/>
  <c r="L243" i="1"/>
  <c r="L244" i="1"/>
  <c r="L245" i="1"/>
  <c r="L246" i="1"/>
  <c r="L247" i="1"/>
  <c r="L248" i="1"/>
  <c r="L249" i="1"/>
  <c r="L250" i="1"/>
  <c r="L251" i="1"/>
  <c r="L252" i="1"/>
  <c r="L253" i="1"/>
  <c r="L254" i="1"/>
  <c r="L255" i="1"/>
  <c r="L256" i="1"/>
  <c r="L257" i="1"/>
  <c r="L258" i="1"/>
  <c r="L242" i="1"/>
  <c r="L240" i="1"/>
  <c r="L241" i="1"/>
  <c r="L233" i="1"/>
  <c r="L234" i="1"/>
  <c r="L235" i="1"/>
  <c r="L236" i="1"/>
  <c r="L237" i="1"/>
  <c r="L238" i="1"/>
  <c r="L239"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192" i="1"/>
  <c r="L193" i="1"/>
  <c r="L191"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55" i="1"/>
  <c r="L153" i="1"/>
  <c r="L154" i="1"/>
  <c r="L144" i="1"/>
  <c r="L145" i="1"/>
  <c r="L146" i="1"/>
  <c r="L147" i="1"/>
  <c r="L148" i="1"/>
  <c r="L149" i="1"/>
  <c r="L150" i="1"/>
  <c r="L151" i="1"/>
  <c r="L152" i="1"/>
  <c r="L138" i="1"/>
  <c r="L139" i="1"/>
  <c r="L140" i="1"/>
  <c r="L141" i="1"/>
  <c r="L142" i="1"/>
  <c r="L143" i="1"/>
  <c r="L133" i="1"/>
  <c r="L134" i="1"/>
  <c r="L135" i="1"/>
  <c r="L136" i="1"/>
  <c r="L137" i="1"/>
  <c r="L128" i="1"/>
  <c r="L129" i="1"/>
  <c r="L130" i="1"/>
  <c r="L131" i="1"/>
  <c r="L132" i="1"/>
  <c r="L121" i="1"/>
  <c r="L122" i="1"/>
  <c r="L123" i="1"/>
  <c r="L124" i="1"/>
  <c r="L125" i="1"/>
  <c r="L126" i="1"/>
  <c r="L127" i="1"/>
  <c r="L117" i="1"/>
  <c r="L118" i="1"/>
  <c r="L119" i="1"/>
  <c r="L120" i="1"/>
  <c r="L114" i="1"/>
  <c r="L115" i="1"/>
  <c r="L116" i="1"/>
  <c r="L109" i="1"/>
  <c r="L110" i="1"/>
  <c r="L111" i="1"/>
  <c r="L112" i="1"/>
  <c r="L113" i="1"/>
  <c r="L106" i="1"/>
  <c r="L107" i="1"/>
  <c r="L108" i="1"/>
  <c r="L105" i="1"/>
  <c r="L104" i="1"/>
  <c r="L101" i="1"/>
  <c r="L102" i="1"/>
  <c r="L103" i="1"/>
  <c r="L100" i="1"/>
  <c r="L97" i="1"/>
  <c r="L98" i="1"/>
  <c r="L99" i="1"/>
  <c r="L89" i="1"/>
  <c r="L90" i="1"/>
  <c r="L91" i="1"/>
  <c r="L92" i="1"/>
  <c r="L93" i="1"/>
  <c r="L94" i="1"/>
  <c r="L95" i="1"/>
  <c r="L96"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K144" i="1" a="1"/>
  <c r="K144" i="1" s="1"/>
  <c r="K243" i="1" a="1"/>
  <c r="K243" i="1" s="1"/>
  <c r="K3" i="1" a="1"/>
  <c r="K3" i="1" s="1"/>
  <c r="K138" i="1" a="1"/>
  <c r="K138" i="1" s="1"/>
  <c r="K53" i="1" a="1"/>
  <c r="K53" i="1" s="1"/>
  <c r="K145" i="1" a="1"/>
  <c r="K145" i="1" s="1"/>
  <c r="K4" i="1" a="1"/>
  <c r="K4" i="1" s="1"/>
  <c r="K133" i="1" a="1"/>
  <c r="K133" i="1" s="1"/>
  <c r="K54" i="1" a="1"/>
  <c r="K54" i="1" s="1"/>
  <c r="K146" i="1" a="1"/>
  <c r="K146" i="1" s="1"/>
  <c r="K194" i="1" a="1"/>
  <c r="K194" i="1" s="1"/>
  <c r="K5" i="1" a="1"/>
  <c r="K5" i="1" s="1"/>
  <c r="K134" i="1" a="1"/>
  <c r="K134" i="1" s="1"/>
  <c r="K55" i="1" a="1"/>
  <c r="K55" i="1" s="1"/>
  <c r="K147" i="1" a="1"/>
  <c r="K147" i="1" s="1"/>
  <c r="K195" i="1" a="1"/>
  <c r="K195" i="1" s="1"/>
  <c r="K135" i="1" a="1"/>
  <c r="K135" i="1" s="1"/>
  <c r="K56" i="1" a="1"/>
  <c r="K56" i="1" s="1"/>
  <c r="K156" i="1" a="1"/>
  <c r="K156" i="1" s="1"/>
  <c r="K196" i="1" a="1"/>
  <c r="K196" i="1" s="1"/>
  <c r="K6" i="1" a="1"/>
  <c r="K6" i="1" s="1"/>
  <c r="K121" i="1" a="1"/>
  <c r="K121" i="1" s="1"/>
  <c r="K57" i="1" a="1"/>
  <c r="K57" i="1" s="1"/>
  <c r="K157" i="1" a="1"/>
  <c r="K157" i="1" s="1"/>
  <c r="K197" i="1" a="1"/>
  <c r="K197" i="1" s="1"/>
  <c r="K7" i="1" a="1"/>
  <c r="K7" i="1" s="1"/>
  <c r="K117" i="1" a="1"/>
  <c r="K117" i="1" s="1"/>
  <c r="K58" i="1" a="1"/>
  <c r="K58" i="1" s="1"/>
  <c r="K158" i="1" a="1"/>
  <c r="K158" i="1" s="1"/>
  <c r="K198" i="1" a="1"/>
  <c r="K198" i="1" s="1"/>
  <c r="K8" i="1" a="1"/>
  <c r="K8" i="1" s="1"/>
  <c r="K122" i="1" a="1"/>
  <c r="K122" i="1" s="1"/>
  <c r="K59" i="1" a="1"/>
  <c r="K59" i="1" s="1"/>
  <c r="K159" i="1" a="1"/>
  <c r="K159" i="1" s="1"/>
  <c r="K199" i="1" a="1"/>
  <c r="K199" i="1" s="1"/>
  <c r="K9" i="1" a="1"/>
  <c r="K9" i="1" s="1"/>
  <c r="K118" i="1" a="1"/>
  <c r="K118" i="1" s="1"/>
  <c r="K60" i="1" a="1"/>
  <c r="K60" i="1" s="1"/>
  <c r="K148" i="1" a="1"/>
  <c r="K148" i="1" s="1"/>
  <c r="K200" i="1" a="1"/>
  <c r="K200" i="1" s="1"/>
  <c r="K10" i="1" a="1"/>
  <c r="K10" i="1" s="1"/>
  <c r="K119" i="1" a="1"/>
  <c r="K119" i="1" s="1"/>
  <c r="K61" i="1" a="1"/>
  <c r="K61" i="1" s="1"/>
  <c r="K149" i="1" a="1"/>
  <c r="K149" i="1" s="1"/>
  <c r="K201" i="1" a="1"/>
  <c r="K201" i="1" s="1"/>
  <c r="K11" i="1" a="1"/>
  <c r="K11" i="1" s="1"/>
  <c r="K123" i="1" a="1"/>
  <c r="K123" i="1" s="1"/>
  <c r="K62" i="1" a="1"/>
  <c r="K62" i="1" s="1"/>
  <c r="K160" i="1" a="1"/>
  <c r="K160" i="1" s="1"/>
  <c r="K202" i="1" a="1"/>
  <c r="K202" i="1" s="1"/>
  <c r="K12" i="1" a="1"/>
  <c r="K12" i="1" s="1"/>
  <c r="K128" i="1" a="1"/>
  <c r="K128" i="1" s="1"/>
  <c r="K63" i="1" a="1"/>
  <c r="K63" i="1" s="1"/>
  <c r="K233" i="1" a="1"/>
  <c r="K233" i="1" s="1"/>
  <c r="K203" i="1" a="1"/>
  <c r="K203" i="1" s="1"/>
  <c r="K13" i="1" a="1"/>
  <c r="K13" i="1" s="1"/>
  <c r="K120" i="1" a="1"/>
  <c r="K120" i="1" s="1"/>
  <c r="K64" i="1" a="1"/>
  <c r="K64" i="1" s="1"/>
  <c r="K234" i="1" a="1"/>
  <c r="K234" i="1" s="1"/>
  <c r="K204" i="1" a="1"/>
  <c r="K204" i="1" s="1"/>
  <c r="K14" i="1" a="1"/>
  <c r="K14" i="1" s="1"/>
  <c r="K109" i="1" a="1"/>
  <c r="K109" i="1" s="1"/>
  <c r="K65" i="1" a="1"/>
  <c r="K65" i="1" s="1"/>
  <c r="K205" i="1" a="1"/>
  <c r="K205" i="1" s="1"/>
  <c r="K15" i="1" a="1"/>
  <c r="K15" i="1" s="1"/>
  <c r="K124" i="1" a="1"/>
  <c r="K124" i="1" s="1"/>
  <c r="K114" i="1" a="1"/>
  <c r="K114" i="1" s="1"/>
  <c r="K66" i="1" a="1"/>
  <c r="K66" i="1" s="1"/>
  <c r="K235" i="1" a="1"/>
  <c r="K235" i="1" s="1"/>
  <c r="K244" i="1" a="1"/>
  <c r="K244" i="1" s="1"/>
  <c r="K16" i="1" a="1"/>
  <c r="K16" i="1" s="1"/>
  <c r="K106" i="1" a="1"/>
  <c r="K106" i="1" s="1"/>
  <c r="K67" i="1" a="1"/>
  <c r="K67" i="1" s="1"/>
  <c r="K236" i="1" a="1"/>
  <c r="K236" i="1" s="1"/>
  <c r="K245" i="1" a="1"/>
  <c r="K245" i="1" s="1"/>
  <c r="K17" i="1" a="1"/>
  <c r="K17" i="1" s="1"/>
  <c r="K110" i="1" a="1"/>
  <c r="K110" i="1" s="1"/>
  <c r="K68" i="1" a="1"/>
  <c r="K68" i="1" s="1"/>
  <c r="K237" i="1" a="1"/>
  <c r="K237" i="1" s="1"/>
  <c r="K246" i="1" a="1"/>
  <c r="K246" i="1" s="1"/>
  <c r="K18" i="1" a="1"/>
  <c r="K18" i="1" s="1"/>
  <c r="K111" i="1" a="1"/>
  <c r="K111" i="1" s="1"/>
  <c r="K69" i="1" a="1"/>
  <c r="K69" i="1" s="1"/>
  <c r="K161" i="1" a="1"/>
  <c r="K161" i="1" s="1"/>
  <c r="K247" i="1" a="1"/>
  <c r="K247" i="1" s="1"/>
  <c r="K19" i="1" a="1"/>
  <c r="K19" i="1" s="1"/>
  <c r="K107" i="1" a="1"/>
  <c r="K107" i="1" s="1"/>
  <c r="K70" i="1" a="1"/>
  <c r="K70" i="1" s="1"/>
  <c r="K162" i="1" a="1"/>
  <c r="K162" i="1" s="1"/>
  <c r="K248" i="1" a="1"/>
  <c r="K248" i="1" s="1"/>
  <c r="K20" i="1" a="1"/>
  <c r="K20" i="1" s="1"/>
  <c r="K105" i="1" a="1"/>
  <c r="K105" i="1" s="1"/>
  <c r="K71" i="1" a="1"/>
  <c r="K71" i="1" s="1"/>
  <c r="K163" i="1" a="1"/>
  <c r="K163" i="1" s="1"/>
  <c r="K249" i="1" a="1"/>
  <c r="K249" i="1" s="1"/>
  <c r="K21" i="1" a="1"/>
  <c r="K21" i="1" s="1"/>
  <c r="K108" i="1" a="1"/>
  <c r="K108" i="1" s="1"/>
  <c r="K72" i="1" a="1"/>
  <c r="K72" i="1" s="1"/>
  <c r="K164" i="1" a="1"/>
  <c r="K164" i="1" s="1"/>
  <c r="K250" i="1" a="1"/>
  <c r="K250" i="1" s="1"/>
  <c r="K22" i="1" a="1"/>
  <c r="K22" i="1" s="1"/>
  <c r="K112" i="1" a="1"/>
  <c r="K112" i="1" s="1"/>
  <c r="K73" i="1" a="1"/>
  <c r="K73" i="1" s="1"/>
  <c r="K165" i="1" a="1"/>
  <c r="K165" i="1" s="1"/>
  <c r="K206" i="1" a="1"/>
  <c r="K206" i="1" s="1"/>
  <c r="K23" i="1" a="1"/>
  <c r="K23" i="1" s="1"/>
  <c r="K113" i="1" a="1"/>
  <c r="K113" i="1" s="1"/>
  <c r="K74" i="1" a="1"/>
  <c r="K74" i="1" s="1"/>
  <c r="K166" i="1" a="1"/>
  <c r="K166" i="1" s="1"/>
  <c r="K207" i="1" a="1"/>
  <c r="K207" i="1" s="1"/>
  <c r="K24" i="1" a="1"/>
  <c r="K24" i="1" s="1"/>
  <c r="K115" i="1" a="1"/>
  <c r="K115" i="1" s="1"/>
  <c r="K75" i="1" a="1"/>
  <c r="K75" i="1" s="1"/>
  <c r="K167" i="1" a="1"/>
  <c r="K167" i="1" s="1"/>
  <c r="K208" i="1" a="1"/>
  <c r="K208" i="1" s="1"/>
  <c r="K25" i="1" a="1"/>
  <c r="K25" i="1" s="1"/>
  <c r="K116" i="1" a="1"/>
  <c r="K116" i="1" s="1"/>
  <c r="K76" i="1" a="1"/>
  <c r="K76" i="1" s="1"/>
  <c r="K150" i="1" a="1"/>
  <c r="K150" i="1" s="1"/>
  <c r="K209" i="1" a="1"/>
  <c r="K209" i="1" s="1"/>
  <c r="K26" i="1" a="1"/>
  <c r="K26" i="1" s="1"/>
  <c r="K125" i="1" a="1"/>
  <c r="K125" i="1" s="1"/>
  <c r="K77" i="1" a="1"/>
  <c r="K77" i="1" s="1"/>
  <c r="K168" i="1" a="1"/>
  <c r="K168" i="1" s="1"/>
  <c r="K210" i="1" a="1"/>
  <c r="K210" i="1" s="1"/>
  <c r="K27" i="1" a="1"/>
  <c r="K27" i="1" s="1"/>
  <c r="K126" i="1" a="1"/>
  <c r="K126" i="1" s="1"/>
  <c r="K78" i="1" a="1"/>
  <c r="K78" i="1" s="1"/>
  <c r="K169" i="1" a="1"/>
  <c r="K169" i="1" s="1"/>
  <c r="K211" i="1" a="1"/>
  <c r="K211" i="1" s="1"/>
  <c r="K28" i="1" a="1"/>
  <c r="K28" i="1" s="1"/>
  <c r="K129" i="1" a="1"/>
  <c r="K129" i="1" s="1"/>
  <c r="K79" i="1" a="1"/>
  <c r="K79" i="1" s="1"/>
  <c r="K136" i="1" a="1"/>
  <c r="K136" i="1" s="1"/>
  <c r="K80" i="1" a="1"/>
  <c r="K80" i="1" s="1"/>
  <c r="K151" i="1" a="1"/>
  <c r="K151" i="1" s="1"/>
  <c r="K212" i="1" a="1"/>
  <c r="K212" i="1" s="1"/>
  <c r="K29" i="1" a="1"/>
  <c r="K29" i="1" s="1"/>
  <c r="K130" i="1" a="1"/>
  <c r="K130" i="1" s="1"/>
  <c r="K81" i="1" a="1"/>
  <c r="K81" i="1" s="1"/>
  <c r="K152" i="1" a="1"/>
  <c r="K152" i="1" s="1"/>
  <c r="K213" i="1" a="1"/>
  <c r="K213" i="1" s="1"/>
  <c r="K30" i="1" a="1"/>
  <c r="K30" i="1" s="1"/>
  <c r="K127" i="1" a="1"/>
  <c r="K127" i="1" s="1"/>
  <c r="K82" i="1" a="1"/>
  <c r="K82" i="1" s="1"/>
  <c r="K170" i="1" a="1"/>
  <c r="K170" i="1" s="1"/>
  <c r="K214" i="1" a="1"/>
  <c r="K214" i="1" s="1"/>
  <c r="K31" i="1" a="1"/>
  <c r="K31" i="1" s="1"/>
  <c r="K131" i="1" a="1"/>
  <c r="K131" i="1" s="1"/>
  <c r="K83" i="1" a="1"/>
  <c r="K83" i="1" s="1"/>
  <c r="K171" i="1" a="1"/>
  <c r="K171" i="1" s="1"/>
  <c r="K215" i="1" a="1"/>
  <c r="K215" i="1" s="1"/>
  <c r="K32" i="1" a="1"/>
  <c r="K32" i="1" s="1"/>
  <c r="K139" i="1" a="1"/>
  <c r="K139" i="1" s="1"/>
  <c r="K84" i="1" a="1"/>
  <c r="K84" i="1" s="1"/>
  <c r="K172" i="1" a="1"/>
  <c r="K172" i="1" s="1"/>
  <c r="K216" i="1" a="1"/>
  <c r="K216" i="1" s="1"/>
  <c r="K33" i="1" a="1"/>
  <c r="K33" i="1" s="1"/>
  <c r="K140" i="1" a="1"/>
  <c r="K140" i="1" s="1"/>
  <c r="K85" i="1" a="1"/>
  <c r="K85" i="1" s="1"/>
  <c r="K173" i="1" a="1"/>
  <c r="K173" i="1" s="1"/>
  <c r="K217" i="1" a="1"/>
  <c r="K217" i="1" s="1"/>
  <c r="K34" i="1" a="1"/>
  <c r="K34" i="1" s="1"/>
  <c r="K153" i="1" a="1"/>
  <c r="K153" i="1" s="1"/>
  <c r="K86" i="1" a="1"/>
  <c r="K86" i="1" s="1"/>
  <c r="K174" i="1" a="1"/>
  <c r="K174" i="1" s="1"/>
  <c r="K251" i="1" a="1"/>
  <c r="K251" i="1" s="1"/>
  <c r="K35" i="1" a="1"/>
  <c r="K35" i="1" s="1"/>
  <c r="K141" i="1" a="1"/>
  <c r="K141" i="1" s="1"/>
  <c r="K87" i="1" a="1"/>
  <c r="K87" i="1" s="1"/>
  <c r="K175" i="1" a="1"/>
  <c r="K175" i="1" s="1"/>
  <c r="K218" i="1" a="1"/>
  <c r="K218" i="1" s="1"/>
  <c r="K36" i="1" a="1"/>
  <c r="K36" i="1" s="1"/>
  <c r="K142" i="1" a="1"/>
  <c r="K142" i="1" s="1"/>
  <c r="K88" i="1" a="1"/>
  <c r="K88" i="1" s="1"/>
  <c r="K176" i="1" a="1"/>
  <c r="K176" i="1" s="1"/>
  <c r="K219" i="1" a="1"/>
  <c r="K219" i="1" s="1"/>
  <c r="K37" i="1" a="1"/>
  <c r="K37" i="1" s="1"/>
  <c r="K137" i="1" a="1"/>
  <c r="K137" i="1" s="1"/>
  <c r="K89" i="1" a="1"/>
  <c r="K89" i="1" s="1"/>
  <c r="K177" i="1" a="1"/>
  <c r="K177" i="1" s="1"/>
  <c r="K220" i="1" a="1"/>
  <c r="K220" i="1" s="1"/>
  <c r="K38" i="1" a="1"/>
  <c r="K38" i="1" s="1"/>
  <c r="K132" i="1" a="1"/>
  <c r="K132" i="1" s="1"/>
  <c r="K90" i="1" a="1"/>
  <c r="K90" i="1" s="1"/>
  <c r="K178" i="1" a="1"/>
  <c r="K178" i="1" s="1"/>
  <c r="K221" i="1" a="1"/>
  <c r="K221" i="1" s="1"/>
  <c r="K39" i="1" a="1"/>
  <c r="K39" i="1" s="1"/>
  <c r="K143" i="1" a="1"/>
  <c r="K143" i="1" s="1"/>
  <c r="K91" i="1" a="1"/>
  <c r="K91" i="1" s="1"/>
  <c r="K179" i="1" a="1"/>
  <c r="K179" i="1" s="1"/>
  <c r="K252" i="1" a="1"/>
  <c r="K252" i="1" s="1"/>
  <c r="K40" i="1" a="1"/>
  <c r="K40" i="1" s="1"/>
  <c r="K154" i="1" a="1"/>
  <c r="K154" i="1" s="1"/>
  <c r="K92" i="1" a="1"/>
  <c r="K92" i="1" s="1"/>
  <c r="K238" i="1" a="1"/>
  <c r="K238" i="1" s="1"/>
  <c r="K253" i="1" a="1"/>
  <c r="K253" i="1" s="1"/>
  <c r="K41" i="1" a="1"/>
  <c r="K41" i="1" s="1"/>
  <c r="K155" i="1" a="1"/>
  <c r="K155" i="1" s="1"/>
  <c r="K93" i="1" a="1"/>
  <c r="K93" i="1" s="1"/>
  <c r="K239" i="1" a="1"/>
  <c r="K239" i="1" s="1"/>
  <c r="K254" i="1" a="1"/>
  <c r="K254" i="1" s="1"/>
  <c r="K42" i="1" a="1"/>
  <c r="K42" i="1" s="1"/>
  <c r="K191" i="1" a="1"/>
  <c r="K191" i="1" s="1"/>
  <c r="K94" i="1" a="1"/>
  <c r="K94" i="1" s="1"/>
  <c r="K180" i="1" a="1"/>
  <c r="K180" i="1" s="1"/>
  <c r="K255" i="1" a="1"/>
  <c r="K255" i="1" s="1"/>
  <c r="K43" i="1" a="1"/>
  <c r="K43" i="1" s="1"/>
  <c r="K192" i="1" a="1"/>
  <c r="K192" i="1" s="1"/>
  <c r="K95" i="1" a="1"/>
  <c r="K95" i="1" s="1"/>
  <c r="K181" i="1" a="1"/>
  <c r="K181" i="1" s="1"/>
  <c r="K256" i="1" a="1"/>
  <c r="K256" i="1" s="1"/>
  <c r="K44" i="1" a="1"/>
  <c r="K44" i="1" s="1"/>
  <c r="K222" i="1" a="1"/>
  <c r="K222" i="1" s="1"/>
  <c r="K96" i="1" a="1"/>
  <c r="K96" i="1" s="1"/>
  <c r="K182" i="1" a="1"/>
  <c r="K182" i="1" s="1"/>
  <c r="K257" i="1" a="1"/>
  <c r="K257" i="1" s="1"/>
  <c r="K45" i="1" a="1"/>
  <c r="K45" i="1" s="1"/>
  <c r="K223" i="1" a="1"/>
  <c r="K223" i="1" s="1"/>
  <c r="K97" i="1" a="1"/>
  <c r="K97" i="1" s="1"/>
  <c r="K183" i="1" a="1"/>
  <c r="K183" i="1" s="1"/>
  <c r="K258" i="1" a="1"/>
  <c r="K258" i="1" s="1"/>
  <c r="K46" i="1" a="1"/>
  <c r="K46" i="1" s="1"/>
  <c r="K193" i="1" a="1"/>
  <c r="K193" i="1" s="1"/>
  <c r="K98" i="1" a="1"/>
  <c r="K98" i="1" s="1"/>
  <c r="K184" i="1" a="1"/>
  <c r="K184" i="1" s="1"/>
  <c r="K224" i="1" a="1"/>
  <c r="K224" i="1" s="1"/>
  <c r="K47" i="1" a="1"/>
  <c r="K47" i="1" s="1"/>
  <c r="K225" i="1" a="1"/>
  <c r="K225" i="1" s="1"/>
  <c r="K99" i="1" a="1"/>
  <c r="K99" i="1" s="1"/>
  <c r="K185" i="1" a="1"/>
  <c r="K185" i="1" s="1"/>
  <c r="K226" i="1" a="1"/>
  <c r="K226" i="1" s="1"/>
  <c r="K48" i="1" a="1"/>
  <c r="K48" i="1" s="1"/>
  <c r="K227" i="1" a="1"/>
  <c r="K227" i="1" s="1"/>
  <c r="K100" i="1" a="1"/>
  <c r="K100" i="1" s="1"/>
  <c r="K186" i="1" a="1"/>
  <c r="K186" i="1" s="1"/>
  <c r="K228" i="1" a="1"/>
  <c r="K228" i="1" s="1"/>
  <c r="K49" i="1" a="1"/>
  <c r="K49" i="1" s="1"/>
  <c r="K240" i="1" a="1"/>
  <c r="K240" i="1" s="1"/>
  <c r="K101" i="1" a="1"/>
  <c r="K101" i="1" s="1"/>
  <c r="K187" i="1" a="1"/>
  <c r="K187" i="1" s="1"/>
  <c r="K229" i="1" a="1"/>
  <c r="K229" i="1" s="1"/>
  <c r="K50" i="1" a="1"/>
  <c r="K50" i="1" s="1"/>
  <c r="K241" i="1" a="1"/>
  <c r="K241" i="1" s="1"/>
  <c r="K102" i="1" a="1"/>
  <c r="K102" i="1" s="1"/>
  <c r="K188" i="1" a="1"/>
  <c r="K188" i="1" s="1"/>
  <c r="K230" i="1" a="1"/>
  <c r="K230" i="1" s="1"/>
  <c r="K51" i="1" a="1"/>
  <c r="K51" i="1" s="1"/>
  <c r="K242" i="1" a="1"/>
  <c r="K242" i="1" s="1"/>
  <c r="K104" i="1" a="1"/>
  <c r="K104" i="1" s="1"/>
  <c r="K189" i="1" a="1"/>
  <c r="K189" i="1" s="1"/>
  <c r="K231" i="1" a="1"/>
  <c r="K231" i="1" s="1"/>
  <c r="K52" i="1" a="1"/>
  <c r="K52" i="1" s="1"/>
  <c r="K259" i="1" a="1"/>
  <c r="K259" i="1" s="1"/>
  <c r="K103" i="1" a="1"/>
  <c r="K103" i="1" s="1"/>
  <c r="K190" i="1" a="1"/>
  <c r="K190" i="1" s="1"/>
  <c r="K232" i="1" a="1"/>
  <c r="K232" i="1" s="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 r="G131" i="1"/>
  <c r="G113" i="1"/>
  <c r="G167" i="1"/>
  <c r="G206" i="1"/>
  <c r="G150" i="1"/>
  <c r="G204" i="1"/>
  <c r="G76" i="1"/>
  <c r="G219" i="1"/>
  <c r="G127" i="1"/>
  <c r="G23" i="1"/>
  <c r="G231" i="1"/>
  <c r="G10" i="1"/>
  <c r="G34" i="1"/>
  <c r="G20" i="1"/>
  <c r="G236" i="1"/>
  <c r="G96" i="1"/>
  <c r="G153" i="1"/>
  <c r="G234" i="1"/>
  <c r="G31" i="1"/>
  <c r="G43" i="1"/>
  <c r="G12" i="1"/>
  <c r="G11" i="1"/>
  <c r="G164" i="1"/>
  <c r="G225" i="1"/>
  <c r="G109" i="1"/>
  <c r="G91" i="1"/>
  <c r="G123" i="1"/>
  <c r="G212" i="1"/>
  <c r="G249" i="1"/>
  <c r="G40" i="1"/>
  <c r="G246" i="1"/>
  <c r="G18" i="1"/>
  <c r="G41" i="1"/>
  <c r="G258" i="1"/>
  <c r="G151" i="1"/>
  <c r="G93" i="1"/>
  <c r="G136" i="1"/>
  <c r="G137" i="1"/>
  <c r="G19" i="1"/>
  <c r="G259" i="1"/>
  <c r="G84" i="1"/>
  <c r="G42" i="1"/>
  <c r="G37" i="1"/>
  <c r="G94" i="1"/>
  <c r="G118" i="1"/>
  <c r="G98" i="1"/>
  <c r="G50" i="1"/>
  <c r="G226" i="1"/>
  <c r="G255" i="1"/>
  <c r="G7" i="1"/>
  <c r="G157" i="1"/>
  <c r="G177" i="1"/>
  <c r="G14" i="1"/>
  <c r="G144" i="1"/>
  <c r="G68" i="1"/>
  <c r="G187" i="1"/>
  <c r="G95" i="1"/>
  <c r="G28" i="1"/>
  <c r="G223" i="1"/>
  <c r="G248" i="1"/>
  <c r="G108" i="1"/>
  <c r="G213" i="1"/>
  <c r="G214" i="1"/>
  <c r="G208" i="1"/>
  <c r="G4" i="1"/>
  <c r="G237" i="1"/>
  <c r="G196" i="1"/>
  <c r="G48" i="1"/>
  <c r="G104" i="1"/>
  <c r="G24" i="1"/>
  <c r="G69" i="1"/>
  <c r="G56" i="1"/>
  <c r="G165" i="1"/>
  <c r="G112" i="1"/>
  <c r="G122" i="1"/>
  <c r="G107" i="1"/>
  <c r="G75" i="1"/>
  <c r="G207" i="1"/>
  <c r="G134" i="1"/>
  <c r="G89" i="1"/>
  <c r="G5" i="1"/>
  <c r="G155" i="1"/>
  <c r="G47" i="1"/>
  <c r="G253" i="1"/>
  <c r="G72" i="1"/>
  <c r="G21" i="1"/>
  <c r="G3" i="1"/>
  <c r="G59" i="1"/>
  <c r="G60" i="1"/>
  <c r="G86" i="1"/>
  <c r="G83" i="1"/>
  <c r="G240" i="1"/>
  <c r="G170" i="1"/>
  <c r="G197" i="1"/>
  <c r="G145" i="1"/>
  <c r="G100" i="1"/>
  <c r="G235" i="1"/>
  <c r="G71" i="1"/>
  <c r="G203" i="1"/>
  <c r="G245" i="1"/>
  <c r="G215" i="1"/>
  <c r="G6" i="1"/>
  <c r="G8" i="1"/>
  <c r="G251" i="1"/>
  <c r="G133" i="1"/>
  <c r="G238" i="1"/>
  <c r="G62" i="1"/>
  <c r="G154" i="1"/>
  <c r="G85" i="1"/>
  <c r="G64" i="1"/>
  <c r="G172" i="1"/>
  <c r="G247" i="1"/>
  <c r="G158" i="1"/>
  <c r="G200" i="1"/>
  <c r="G35" i="1"/>
  <c r="G156" i="1"/>
  <c r="G171" i="1"/>
  <c r="G119" i="1"/>
  <c r="G254" i="1"/>
  <c r="G139" i="1"/>
  <c r="G183" i="1"/>
  <c r="G32" i="1"/>
  <c r="G55" i="1"/>
  <c r="G243" i="1"/>
  <c r="G229" i="1"/>
  <c r="G257" i="1"/>
  <c r="G160" i="1"/>
  <c r="G176" i="1"/>
  <c r="G132" i="1"/>
  <c r="G149" i="1"/>
  <c r="G188" i="1"/>
  <c r="G205" i="1"/>
  <c r="G49" i="1"/>
  <c r="G217" i="1"/>
  <c r="G202" i="1"/>
  <c r="G26" i="1"/>
  <c r="G162" i="1"/>
  <c r="G220" i="1"/>
  <c r="G121" i="1"/>
  <c r="G25" i="1"/>
  <c r="G16" i="1"/>
  <c r="G233" i="1"/>
  <c r="G209" i="1"/>
  <c r="G148" i="1"/>
  <c r="G182" i="1"/>
  <c r="G53" i="1"/>
  <c r="G198" i="1"/>
  <c r="G22" i="1"/>
  <c r="G250" i="1"/>
  <c r="G135" i="1"/>
  <c r="G110" i="1"/>
  <c r="G45" i="1"/>
  <c r="G191" i="1"/>
  <c r="G27" i="1"/>
  <c r="G116" i="1"/>
  <c r="G126" i="1"/>
  <c r="G166" i="1"/>
  <c r="G232" i="1"/>
  <c r="G186" i="1"/>
  <c r="G74" i="1"/>
  <c r="G218" i="1"/>
  <c r="G142" i="1"/>
  <c r="G97" i="1"/>
  <c r="G242" i="1"/>
  <c r="G13" i="1"/>
  <c r="G184" i="1"/>
  <c r="G66" i="1"/>
  <c r="G102" i="1"/>
  <c r="G70" i="1"/>
  <c r="G57" i="1"/>
  <c r="G130" i="1"/>
  <c r="G33" i="1"/>
  <c r="G77" i="1"/>
  <c r="G67" i="1"/>
  <c r="G87" i="1"/>
  <c r="G44" i="1"/>
  <c r="G117" i="1"/>
  <c r="G52" i="1"/>
  <c r="G105" i="1"/>
  <c r="G30" i="1"/>
  <c r="G256" i="1"/>
  <c r="G54" i="1"/>
  <c r="G124" i="1"/>
  <c r="G168" i="1"/>
  <c r="G101" i="1"/>
  <c r="G210" i="1"/>
  <c r="G146" i="1"/>
  <c r="G152" i="1"/>
  <c r="G17" i="1"/>
  <c r="G159" i="1"/>
  <c r="G38" i="1"/>
  <c r="G193" i="1"/>
  <c r="G138" i="1"/>
  <c r="G147" i="1"/>
  <c r="G58" i="1"/>
  <c r="G252" i="1"/>
  <c r="G120" i="1"/>
  <c r="G228" i="1"/>
  <c r="G194" i="1"/>
  <c r="G140" i="1"/>
  <c r="G80" i="1"/>
  <c r="G9" i="1"/>
  <c r="G29" i="1"/>
  <c r="G169" i="1"/>
  <c r="G82" i="1"/>
  <c r="G88" i="1"/>
  <c r="G201" i="1"/>
  <c r="G128" i="1"/>
  <c r="G103" i="1"/>
  <c r="G189" i="1"/>
  <c r="G143" i="1"/>
  <c r="G173" i="1"/>
  <c r="G221" i="1"/>
  <c r="G161" i="1"/>
  <c r="G195" i="1"/>
  <c r="G15" i="1"/>
  <c r="G174" i="1"/>
  <c r="G192" i="1"/>
  <c r="G61" i="1"/>
  <c r="G36" i="1"/>
  <c r="G114" i="1"/>
  <c r="G211" i="1"/>
  <c r="G92" i="1"/>
  <c r="G73" i="1"/>
  <c r="G199" i="1"/>
  <c r="G185" i="1"/>
  <c r="G244" i="1"/>
  <c r="G216" i="1"/>
  <c r="G227" i="1"/>
  <c r="G222" i="1"/>
  <c r="G51" i="1"/>
  <c r="G111" i="1"/>
  <c r="G63" i="1"/>
  <c r="G125" i="1"/>
  <c r="G163" i="1"/>
  <c r="G241" i="1"/>
  <c r="G224" i="1"/>
  <c r="G180" i="1"/>
  <c r="G106" i="1"/>
  <c r="G129" i="1"/>
  <c r="G90" i="1"/>
  <c r="G181" i="1"/>
  <c r="G178" i="1"/>
  <c r="G81" i="1"/>
  <c r="G46" i="1"/>
  <c r="G175" i="1"/>
  <c r="G79" i="1"/>
  <c r="G230" i="1"/>
  <c r="G179" i="1"/>
  <c r="G141" i="1"/>
  <c r="G190" i="1"/>
  <c r="G65" i="1"/>
  <c r="G99" i="1"/>
  <c r="G115" i="1"/>
  <c r="G39" i="1"/>
  <c r="G239" i="1"/>
  <c r="G7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1">
    <bk>
      <extLst>
        <ext uri="{3e2802c4-a4d2-4d8b-9148-e3be6c30e623}">
          <xlrd:rvb i="0"/>
        </ext>
      </extLst>
    </bk>
    <bk>
      <extLst>
        <ext uri="{3e2802c4-a4d2-4d8b-9148-e3be6c30e623}">
          <xlrd:rvb i="3"/>
        </ext>
      </extLst>
    </bk>
    <bk>
      <extLst>
        <ext uri="{3e2802c4-a4d2-4d8b-9148-e3be6c30e623}">
          <xlrd:rvb i="71"/>
        </ext>
      </extLst>
    </bk>
    <bk>
      <extLst>
        <ext uri="{3e2802c4-a4d2-4d8b-9148-e3be6c30e623}">
          <xlrd:rvb i="73"/>
        </ext>
      </extLst>
    </bk>
    <bk>
      <extLst>
        <ext uri="{3e2802c4-a4d2-4d8b-9148-e3be6c30e623}">
          <xlrd:rvb i="140"/>
        </ext>
      </extLst>
    </bk>
    <bk>
      <extLst>
        <ext uri="{3e2802c4-a4d2-4d8b-9148-e3be6c30e623}">
          <xlrd:rvb i="152"/>
        </ext>
      </extLst>
    </bk>
    <bk>
      <extLst>
        <ext uri="{3e2802c4-a4d2-4d8b-9148-e3be6c30e623}">
          <xlrd:rvb i="153"/>
        </ext>
      </extLst>
    </bk>
    <bk>
      <extLst>
        <ext uri="{3e2802c4-a4d2-4d8b-9148-e3be6c30e623}">
          <xlrd:rvb i="156"/>
        </ext>
      </extLst>
    </bk>
    <bk>
      <extLst>
        <ext uri="{3e2802c4-a4d2-4d8b-9148-e3be6c30e623}">
          <xlrd:rvb i="226"/>
        </ext>
      </extLst>
    </bk>
    <bk>
      <extLst>
        <ext uri="{3e2802c4-a4d2-4d8b-9148-e3be6c30e623}">
          <xlrd:rvb i="230"/>
        </ext>
      </extLst>
    </bk>
    <bk>
      <extLst>
        <ext uri="{3e2802c4-a4d2-4d8b-9148-e3be6c30e623}">
          <xlrd:rvb i="287"/>
        </ext>
      </extLst>
    </bk>
  </futureMetadata>
  <futureMetadata name="XLDAPR" count="1">
    <bk>
      <extLst>
        <ext uri="{bdbb8cdc-fa1e-496e-a857-3c3f30c029c3}">
          <xda:dynamicArrayProperties fDynamic="1" fCollapsed="0"/>
        </ext>
      </extLst>
    </bk>
  </futureMetadata>
  <cellMetadata count="1">
    <bk>
      <rc t="2" v="0"/>
    </bk>
  </cellMetadata>
  <valueMetadata count="11">
    <bk>
      <rc t="1" v="0"/>
    </bk>
    <bk>
      <rc t="1" v="1"/>
    </bk>
    <bk>
      <rc t="1" v="2"/>
    </bk>
    <bk>
      <rc t="1" v="3"/>
    </bk>
    <bk>
      <rc t="1" v="4"/>
    </bk>
    <bk>
      <rc t="1" v="5"/>
    </bk>
    <bk>
      <rc t="1" v="6"/>
    </bk>
    <bk>
      <rc t="1" v="7"/>
    </bk>
    <bk>
      <rc t="1" v="8"/>
    </bk>
    <bk>
      <rc t="1" v="9"/>
    </bk>
    <bk>
      <rc t="1" v="10"/>
    </bk>
  </valueMetadata>
</metadata>
</file>

<file path=xl/sharedStrings.xml><?xml version="1.0" encoding="utf-8"?>
<sst xmlns="http://schemas.openxmlformats.org/spreadsheetml/2006/main" count="1990" uniqueCount="147">
  <si>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</si>
  <si>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</si>
  <si>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</si>
  <si>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</si>
  <si>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</si>
  <si>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</si>
  <si>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</si>
  <si>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</si>
  <si>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</si>
  <si>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</si>
  <si>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</si>
  <si>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</si>
  <si>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</si>
  <si>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</si>
  <si>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</si>
  <si>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</si>
  <si>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</si>
  <si>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</si>
  <si>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</si>
  <si>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</si>
  <si>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</si>
  <si>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</si>
  <si>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</si>
  <si>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</si>
  <si>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</si>
  <si>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</si>
  <si>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</si>
  <si>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</si>
  <si>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</si>
  <si>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</si>
  <si>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</si>
  <si>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</si>
  <si>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</si>
  <si>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</si>
  <si>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</si>
  <si>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</si>
  <si>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</si>
  <si>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</si>
  <si>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</si>
  <si>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</si>
  <si>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</si>
  <si>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</si>
  <si>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Country/region</t>
  </si>
  <si>
    <t>Mean</t>
  </si>
  <si>
    <t>Standard Error</t>
  </si>
  <si>
    <t>Median</t>
  </si>
  <si>
    <t>Mode</t>
  </si>
  <si>
    <t>Standard Deviation</t>
  </si>
  <si>
    <t>Sample Variance</t>
  </si>
  <si>
    <t>Kurtosis</t>
  </si>
  <si>
    <t>Skewness</t>
  </si>
  <si>
    <t>Range</t>
  </si>
  <si>
    <t>Minimum</t>
  </si>
  <si>
    <t>Maximum</t>
  </si>
  <si>
    <t>Sum</t>
  </si>
  <si>
    <t>Count</t>
  </si>
  <si>
    <t>Sum of Quantity2</t>
  </si>
  <si>
    <t>Row Labels</t>
  </si>
  <si>
    <t>Grand Total</t>
  </si>
  <si>
    <t>Sum of Revenue</t>
  </si>
  <si>
    <t>Column Labels</t>
  </si>
  <si>
    <t>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</si>
  <si>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</si>
  <si>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</si>
  <si>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</si>
  <si>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</si>
  <si>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</si>
  <si>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</si>
  <si>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</si>
  <si>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</si>
  <si>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</si>
  <si>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</si>
  <si>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</si>
  <si>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</si>
  <si>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</si>
  <si>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</si>
  <si>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</si>
  <si>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</si>
  <si>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</si>
  <si>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</si>
  <si>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</si>
  <si>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</si>
  <si>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</si>
  <si>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</si>
  <si>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</si>
  <si>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</si>
  <si>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Dec</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</si>
  <si>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</si>
  <si>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</si>
  <si>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</si>
  <si>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</si>
  <si>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</si>
  <si>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</si>
  <si>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</si>
  <si>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</si>
  <si>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</si>
  <si>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</si>
  <si>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</si>
  <si>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</si>
  <si>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</si>
  <si>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</si>
  <si>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</si>
  <si>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</si>
  <si>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</si>
  <si>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</si>
  <si>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</si>
  <si>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</si>
  <si>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</si>
  <si>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</si>
  <si>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</si>
  <si>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</si>
  <si>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</si>
  <si>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</si>
  <si>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</si>
  <si>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</si>
  <si>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</si>
  <si>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Sum of Price</t>
  </si>
  <si>
    <t>)</t>
  </si>
  <si>
    <t>SUMMARY OUTPUT</t>
  </si>
  <si>
    <t>Regression Statistics</t>
  </si>
  <si>
    <t>Multiple R</t>
  </si>
  <si>
    <t>R Square</t>
  </si>
  <si>
    <t>Adjusted R Square</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</si>
  <si>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</si>
  <si>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</si>
  <si>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</si>
  <si>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</si>
  <si>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</si>
  <si>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</si>
  <si>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</si>
  <si>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</si>
  <si>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</si>
  <si>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</si>
  <si>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</si>
  <si>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</si>
  <si>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</si>
  <si>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</si>
  <si>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</si>
  <si>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</si>
  <si>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</si>
  <si>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RESIDUAL OUTPUT</t>
  </si>
  <si>
    <t>Observation</t>
  </si>
  <si>
    <t>Residuals</t>
  </si>
  <si>
    <t>Standard Residuals</t>
  </si>
  <si>
    <t>PROBABILITY OUTPUT</t>
  </si>
  <si>
    <t>Percentile</t>
  </si>
  <si>
    <t>Predicted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</si>
</sst>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54">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0" fillId="0" borderId="12" xfId="0" applyBorder="1"/>
    <xf numFmtId="0" fontId="7" fillId="0" borderId="13" xfId="0" applyFont="1" applyBorder="1" applyAlignment="1">
      <alignment horizontal="centerContinuous"/>
    </xf>
    <xf numFmtId="0" fontId="0" fillId="0" borderId="0" xfId="0" pivotButton="1"/>
    <xf numFmtId="10" fontId="0" fillId="0" borderId="0" xfId="0" applyNumberFormat="1"/>
    <xf numFmtId="0" fontId="3" fillId="2" borderId="0" xfId="0" applyFont="1" applyFill="1" applyAlignment="1">
      <alignment horizontal="center"/>
    </xf>
    <xf numFmtId="0" fontId="0" fillId="0" borderId="0" xfId="0" applyNumberFormat="1"/>
    <xf numFmtId="0" fontId="0" fillId="0" borderId="0" xfId="0" applyAlignment="1">
      <alignment horizontal="left" indent="2"/>
    </xf>
    <xf numFmtId="0" fontId="0" fillId="0" borderId="0" xfId="0" applyFill="1" applyBorder="1" applyAlignment="1"/>
    <xf numFmtId="0" fontId="0" fillId="0" borderId="12" xfId="0" applyFill="1" applyBorder="1" applyAlignment="1"/>
    <xf numFmtId="0" fontId="7" fillId="0" borderId="13" xfId="0" applyFont="1" applyFill="1" applyBorder="1" applyAlignment="1">
      <alignment horizontal="center"/>
    </xf>
    <xf numFmtId="0" fontId="7" fillId="0" borderId="13" xfId="0" applyFont="1" applyFill="1" applyBorder="1" applyAlignment="1">
      <alignment horizontal="centerContinuous"/>
    </xf>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5">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Price  Residual Plot</a:t>
            </a:r>
          </a:p>
        </c:rich>
      </c:tx>
      <c:overlay val="0"/>
    </c:title>
    <c:autoTitleDeleted val="0"/>
    <c:plotArea>
      <c:layout/>
      <c:scatterChart>
        <c:scatterStyle val="lineMarker"/>
        <c:varyColors val="0"/>
        <c:ser>
          <c:idx val="0"/>
          <c:order val="0"/>
          <c:spPr>
            <a:ln w="19050">
              <a:noFill/>
            </a:ln>
          </c:spPr>
          <c:xVal>
            <c:numRef>
              <c:f>Raw!$H$3:$H$259</c:f>
              <c:numCache>
                <c:formatCode>General</c:formatCode>
                <c:ptCount val="257"/>
                <c:pt idx="0">
                  <c:v>4.99</c:v>
                </c:pt>
                <c:pt idx="1">
                  <c:v>4.99</c:v>
                </c:pt>
                <c:pt idx="2">
                  <c:v>4.99</c:v>
                </c:pt>
                <c:pt idx="3">
                  <c:v>4.99</c:v>
                </c:pt>
                <c:pt idx="4">
                  <c:v>4.99</c:v>
                </c:pt>
                <c:pt idx="5">
                  <c:v>21.44</c:v>
                </c:pt>
                <c:pt idx="6">
                  <c:v>4.99</c:v>
                </c:pt>
                <c:pt idx="7">
                  <c:v>4.99</c:v>
                </c:pt>
                <c:pt idx="8">
                  <c:v>4.99</c:v>
                </c:pt>
                <c:pt idx="9">
                  <c:v>4.99</c:v>
                </c:pt>
                <c:pt idx="10">
                  <c:v>4.99</c:v>
                </c:pt>
                <c:pt idx="11">
                  <c:v>4.99</c:v>
                </c:pt>
                <c:pt idx="12">
                  <c:v>4.99</c:v>
                </c:pt>
                <c:pt idx="13">
                  <c:v>4.99</c:v>
                </c:pt>
                <c:pt idx="14">
                  <c:v>4.99</c:v>
                </c:pt>
                <c:pt idx="15">
                  <c:v>4.99</c:v>
                </c:pt>
                <c:pt idx="16">
                  <c:v>4.99</c:v>
                </c:pt>
                <c:pt idx="17">
                  <c:v>4.99</c:v>
                </c:pt>
                <c:pt idx="18">
                  <c:v>4.99</c:v>
                </c:pt>
                <c:pt idx="19">
                  <c:v>4.99</c:v>
                </c:pt>
                <c:pt idx="20">
                  <c:v>4.99</c:v>
                </c:pt>
                <c:pt idx="21">
                  <c:v>4.99</c:v>
                </c:pt>
                <c:pt idx="22">
                  <c:v>4.99</c:v>
                </c:pt>
                <c:pt idx="23">
                  <c:v>4.99</c:v>
                </c:pt>
                <c:pt idx="24">
                  <c:v>4.99</c:v>
                </c:pt>
                <c:pt idx="25">
                  <c:v>4.99</c:v>
                </c:pt>
                <c:pt idx="26">
                  <c:v>4.99</c:v>
                </c:pt>
                <c:pt idx="27">
                  <c:v>4.99</c:v>
                </c:pt>
                <c:pt idx="28">
                  <c:v>4.99</c:v>
                </c:pt>
                <c:pt idx="29">
                  <c:v>4.99</c:v>
                </c:pt>
                <c:pt idx="30">
                  <c:v>4.99</c:v>
                </c:pt>
                <c:pt idx="31">
                  <c:v>4.99</c:v>
                </c:pt>
                <c:pt idx="32">
                  <c:v>4.99</c:v>
                </c:pt>
                <c:pt idx="33">
                  <c:v>4.99</c:v>
                </c:pt>
                <c:pt idx="34">
                  <c:v>4.99</c:v>
                </c:pt>
                <c:pt idx="35">
                  <c:v>4.99</c:v>
                </c:pt>
                <c:pt idx="36">
                  <c:v>4.99</c:v>
                </c:pt>
                <c:pt idx="37">
                  <c:v>4.99</c:v>
                </c:pt>
                <c:pt idx="38">
                  <c:v>4.99</c:v>
                </c:pt>
                <c:pt idx="39">
                  <c:v>4.99</c:v>
                </c:pt>
                <c:pt idx="40">
                  <c:v>4.99</c:v>
                </c:pt>
                <c:pt idx="41">
                  <c:v>4.99</c:v>
                </c:pt>
                <c:pt idx="42">
                  <c:v>4.99</c:v>
                </c:pt>
                <c:pt idx="43">
                  <c:v>4.99</c:v>
                </c:pt>
                <c:pt idx="44">
                  <c:v>4.99</c:v>
                </c:pt>
                <c:pt idx="45">
                  <c:v>4.99</c:v>
                </c:pt>
                <c:pt idx="46">
                  <c:v>4.99</c:v>
                </c:pt>
                <c:pt idx="47">
                  <c:v>4.99</c:v>
                </c:pt>
                <c:pt idx="48">
                  <c:v>4.99</c:v>
                </c:pt>
                <c:pt idx="49">
                  <c:v>4.99</c:v>
                </c:pt>
                <c:pt idx="50">
                  <c:v>9.9499999999999993</c:v>
                </c:pt>
                <c:pt idx="51">
                  <c:v>9.9499999999999993</c:v>
                </c:pt>
                <c:pt idx="52">
                  <c:v>9.9499999999999993</c:v>
                </c:pt>
                <c:pt idx="53">
                  <c:v>9.9499999999999993</c:v>
                </c:pt>
                <c:pt idx="54">
                  <c:v>9.9499999999999993</c:v>
                </c:pt>
                <c:pt idx="55">
                  <c:v>9.9499999999999993</c:v>
                </c:pt>
                <c:pt idx="56">
                  <c:v>29.05</c:v>
                </c:pt>
                <c:pt idx="57">
                  <c:v>9.9499999999999993</c:v>
                </c:pt>
                <c:pt idx="58">
                  <c:v>9.9499999999999993</c:v>
                </c:pt>
                <c:pt idx="59">
                  <c:v>9.9499999999999993</c:v>
                </c:pt>
                <c:pt idx="60">
                  <c:v>9.9499999999999993</c:v>
                </c:pt>
                <c:pt idx="61">
                  <c:v>9.9499999999999993</c:v>
                </c:pt>
                <c:pt idx="62">
                  <c:v>9.9499999999999993</c:v>
                </c:pt>
                <c:pt idx="63">
                  <c:v>9.9499999999999993</c:v>
                </c:pt>
                <c:pt idx="64">
                  <c:v>9.9499999999999993</c:v>
                </c:pt>
                <c:pt idx="65">
                  <c:v>9.9499999999999993</c:v>
                </c:pt>
                <c:pt idx="66">
                  <c:v>9.9499999999999993</c:v>
                </c:pt>
                <c:pt idx="67">
                  <c:v>9.9499999999999993</c:v>
                </c:pt>
                <c:pt idx="68">
                  <c:v>9.9499999999999993</c:v>
                </c:pt>
                <c:pt idx="69">
                  <c:v>9.9499999999999993</c:v>
                </c:pt>
                <c:pt idx="70">
                  <c:v>9.9499999999999993</c:v>
                </c:pt>
                <c:pt idx="71">
                  <c:v>9.9499999999999993</c:v>
                </c:pt>
                <c:pt idx="72">
                  <c:v>9.9499999999999993</c:v>
                </c:pt>
                <c:pt idx="73">
                  <c:v>9.9499999999999993</c:v>
                </c:pt>
                <c:pt idx="74">
                  <c:v>9.9499999999999993</c:v>
                </c:pt>
                <c:pt idx="75">
                  <c:v>9.9499999999999993</c:v>
                </c:pt>
                <c:pt idx="76">
                  <c:v>9.9499999999999993</c:v>
                </c:pt>
                <c:pt idx="77">
                  <c:v>9.9499999999999993</c:v>
                </c:pt>
                <c:pt idx="78">
                  <c:v>9.9499999999999993</c:v>
                </c:pt>
                <c:pt idx="79">
                  <c:v>9.9499999999999993</c:v>
                </c:pt>
                <c:pt idx="80">
                  <c:v>9.9499999999999993</c:v>
                </c:pt>
                <c:pt idx="81">
                  <c:v>9.9499999999999993</c:v>
                </c:pt>
                <c:pt idx="82">
                  <c:v>9.9499999999999993</c:v>
                </c:pt>
                <c:pt idx="83">
                  <c:v>9.9499999999999993</c:v>
                </c:pt>
                <c:pt idx="84">
                  <c:v>9.9499999999999993</c:v>
                </c:pt>
                <c:pt idx="85">
                  <c:v>9.9499999999999993</c:v>
                </c:pt>
                <c:pt idx="86">
                  <c:v>9.9499999999999993</c:v>
                </c:pt>
                <c:pt idx="87">
                  <c:v>9.9499999999999993</c:v>
                </c:pt>
                <c:pt idx="88">
                  <c:v>9.9499999999999993</c:v>
                </c:pt>
                <c:pt idx="89">
                  <c:v>9.9499999999999993</c:v>
                </c:pt>
                <c:pt idx="90">
                  <c:v>9.9499999999999993</c:v>
                </c:pt>
                <c:pt idx="91">
                  <c:v>9.9499999999999993</c:v>
                </c:pt>
                <c:pt idx="92">
                  <c:v>9.9499999999999993</c:v>
                </c:pt>
                <c:pt idx="93">
                  <c:v>9.9499999999999993</c:v>
                </c:pt>
                <c:pt idx="94">
                  <c:v>9.9499999999999993</c:v>
                </c:pt>
                <c:pt idx="95">
                  <c:v>9.9499999999999993</c:v>
                </c:pt>
                <c:pt idx="96">
                  <c:v>9.9499999999999993</c:v>
                </c:pt>
                <c:pt idx="97">
                  <c:v>9.9499999999999993</c:v>
                </c:pt>
                <c:pt idx="98">
                  <c:v>9.9499999999999993</c:v>
                </c:pt>
                <c:pt idx="99">
                  <c:v>9.9499999999999993</c:v>
                </c:pt>
                <c:pt idx="100">
                  <c:v>9.9499999999999993</c:v>
                </c:pt>
                <c:pt idx="101">
                  <c:v>9.9499999999999993</c:v>
                </c:pt>
                <c:pt idx="102">
                  <c:v>12.99</c:v>
                </c:pt>
                <c:pt idx="103">
                  <c:v>12.99</c:v>
                </c:pt>
                <c:pt idx="104">
                  <c:v>12.99</c:v>
                </c:pt>
                <c:pt idx="105">
                  <c:v>12.99</c:v>
                </c:pt>
                <c:pt idx="106">
                  <c:v>12.99</c:v>
                </c:pt>
                <c:pt idx="107">
                  <c:v>12.99</c:v>
                </c:pt>
                <c:pt idx="108">
                  <c:v>12.99</c:v>
                </c:pt>
                <c:pt idx="109">
                  <c:v>12.99</c:v>
                </c:pt>
                <c:pt idx="110">
                  <c:v>12.99</c:v>
                </c:pt>
                <c:pt idx="111">
                  <c:v>12.99</c:v>
                </c:pt>
                <c:pt idx="112">
                  <c:v>12.99</c:v>
                </c:pt>
                <c:pt idx="113">
                  <c:v>12.99</c:v>
                </c:pt>
                <c:pt idx="114">
                  <c:v>12.99</c:v>
                </c:pt>
                <c:pt idx="115">
                  <c:v>12.99</c:v>
                </c:pt>
                <c:pt idx="116">
                  <c:v>12.99</c:v>
                </c:pt>
                <c:pt idx="117">
                  <c:v>12.99</c:v>
                </c:pt>
                <c:pt idx="118">
                  <c:v>12.99</c:v>
                </c:pt>
                <c:pt idx="119">
                  <c:v>27.99</c:v>
                </c:pt>
                <c:pt idx="120">
                  <c:v>12.99</c:v>
                </c:pt>
                <c:pt idx="121">
                  <c:v>12.99</c:v>
                </c:pt>
                <c:pt idx="122">
                  <c:v>12.99</c:v>
                </c:pt>
                <c:pt idx="123">
                  <c:v>12.99</c:v>
                </c:pt>
                <c:pt idx="124">
                  <c:v>12.99</c:v>
                </c:pt>
                <c:pt idx="125">
                  <c:v>12.99</c:v>
                </c:pt>
                <c:pt idx="126">
                  <c:v>12.99</c:v>
                </c:pt>
                <c:pt idx="127">
                  <c:v>12.99</c:v>
                </c:pt>
                <c:pt idx="128">
                  <c:v>12.99</c:v>
                </c:pt>
                <c:pt idx="129">
                  <c:v>12.99</c:v>
                </c:pt>
                <c:pt idx="130">
                  <c:v>12.99</c:v>
                </c:pt>
                <c:pt idx="131">
                  <c:v>12.99</c:v>
                </c:pt>
                <c:pt idx="132">
                  <c:v>12.99</c:v>
                </c:pt>
                <c:pt idx="133">
                  <c:v>12.99</c:v>
                </c:pt>
                <c:pt idx="134">
                  <c:v>12.99</c:v>
                </c:pt>
                <c:pt idx="135">
                  <c:v>12.99</c:v>
                </c:pt>
                <c:pt idx="136">
                  <c:v>12.99</c:v>
                </c:pt>
                <c:pt idx="137">
                  <c:v>12.99</c:v>
                </c:pt>
                <c:pt idx="138">
                  <c:v>12.99</c:v>
                </c:pt>
                <c:pt idx="139">
                  <c:v>12.99</c:v>
                </c:pt>
                <c:pt idx="140">
                  <c:v>12.99</c:v>
                </c:pt>
                <c:pt idx="141">
                  <c:v>3.49</c:v>
                </c:pt>
                <c:pt idx="142">
                  <c:v>3.49</c:v>
                </c:pt>
                <c:pt idx="143">
                  <c:v>3.49</c:v>
                </c:pt>
                <c:pt idx="144">
                  <c:v>3.49</c:v>
                </c:pt>
                <c:pt idx="145">
                  <c:v>3.49</c:v>
                </c:pt>
                <c:pt idx="146">
                  <c:v>3.49</c:v>
                </c:pt>
                <c:pt idx="147">
                  <c:v>3.49</c:v>
                </c:pt>
                <c:pt idx="148">
                  <c:v>3.49</c:v>
                </c:pt>
                <c:pt idx="149">
                  <c:v>3.49</c:v>
                </c:pt>
                <c:pt idx="150">
                  <c:v>12.99</c:v>
                </c:pt>
                <c:pt idx="151">
                  <c:v>12.99</c:v>
                </c:pt>
                <c:pt idx="152">
                  <c:v>12.99</c:v>
                </c:pt>
                <c:pt idx="153">
                  <c:v>3.49</c:v>
                </c:pt>
                <c:pt idx="154">
                  <c:v>3.49</c:v>
                </c:pt>
                <c:pt idx="155">
                  <c:v>25.5</c:v>
                </c:pt>
                <c:pt idx="156">
                  <c:v>3.49</c:v>
                </c:pt>
                <c:pt idx="157">
                  <c:v>3.49</c:v>
                </c:pt>
                <c:pt idx="158">
                  <c:v>3.49</c:v>
                </c:pt>
                <c:pt idx="159">
                  <c:v>3.49</c:v>
                </c:pt>
                <c:pt idx="160">
                  <c:v>3.49</c:v>
                </c:pt>
                <c:pt idx="161">
                  <c:v>3.49</c:v>
                </c:pt>
                <c:pt idx="162">
                  <c:v>3.49</c:v>
                </c:pt>
                <c:pt idx="163">
                  <c:v>3.49</c:v>
                </c:pt>
                <c:pt idx="164">
                  <c:v>3.49</c:v>
                </c:pt>
                <c:pt idx="165">
                  <c:v>3.49</c:v>
                </c:pt>
                <c:pt idx="166">
                  <c:v>3.49</c:v>
                </c:pt>
                <c:pt idx="167">
                  <c:v>3.49</c:v>
                </c:pt>
                <c:pt idx="168">
                  <c:v>3.49</c:v>
                </c:pt>
                <c:pt idx="169">
                  <c:v>3.49</c:v>
                </c:pt>
                <c:pt idx="170">
                  <c:v>3.49</c:v>
                </c:pt>
                <c:pt idx="171">
                  <c:v>3.49</c:v>
                </c:pt>
                <c:pt idx="172">
                  <c:v>3.49</c:v>
                </c:pt>
                <c:pt idx="173">
                  <c:v>3.49</c:v>
                </c:pt>
                <c:pt idx="174">
                  <c:v>3.49</c:v>
                </c:pt>
                <c:pt idx="175">
                  <c:v>3.49</c:v>
                </c:pt>
                <c:pt idx="176">
                  <c:v>3.49</c:v>
                </c:pt>
                <c:pt idx="177">
                  <c:v>3.49</c:v>
                </c:pt>
                <c:pt idx="178">
                  <c:v>3.49</c:v>
                </c:pt>
                <c:pt idx="179">
                  <c:v>3.49</c:v>
                </c:pt>
                <c:pt idx="180">
                  <c:v>3.49</c:v>
                </c:pt>
                <c:pt idx="181">
                  <c:v>3.49</c:v>
                </c:pt>
                <c:pt idx="182">
                  <c:v>3.49</c:v>
                </c:pt>
                <c:pt idx="183">
                  <c:v>3.49</c:v>
                </c:pt>
                <c:pt idx="184">
                  <c:v>3.49</c:v>
                </c:pt>
                <c:pt idx="185">
                  <c:v>3.49</c:v>
                </c:pt>
                <c:pt idx="186">
                  <c:v>3.49</c:v>
                </c:pt>
                <c:pt idx="187">
                  <c:v>3.49</c:v>
                </c:pt>
                <c:pt idx="188">
                  <c:v>12.99</c:v>
                </c:pt>
                <c:pt idx="189">
                  <c:v>12.99</c:v>
                </c:pt>
                <c:pt idx="190">
                  <c:v>12.99</c:v>
                </c:pt>
                <c:pt idx="191">
                  <c:v>2.95</c:v>
                </c:pt>
                <c:pt idx="192">
                  <c:v>2.95</c:v>
                </c:pt>
                <c:pt idx="193">
                  <c:v>2.95</c:v>
                </c:pt>
                <c:pt idx="194">
                  <c:v>2.95</c:v>
                </c:pt>
                <c:pt idx="195">
                  <c:v>33.22</c:v>
                </c:pt>
                <c:pt idx="196">
                  <c:v>2.95</c:v>
                </c:pt>
                <c:pt idx="197">
                  <c:v>2.95</c:v>
                </c:pt>
                <c:pt idx="198">
                  <c:v>2.95</c:v>
                </c:pt>
                <c:pt idx="199">
                  <c:v>2.95</c:v>
                </c:pt>
                <c:pt idx="200">
                  <c:v>2.95</c:v>
                </c:pt>
                <c:pt idx="201">
                  <c:v>2.95</c:v>
                </c:pt>
                <c:pt idx="202">
                  <c:v>2.95</c:v>
                </c:pt>
                <c:pt idx="203">
                  <c:v>2.95</c:v>
                </c:pt>
                <c:pt idx="204">
                  <c:v>2.95</c:v>
                </c:pt>
                <c:pt idx="205">
                  <c:v>2.95</c:v>
                </c:pt>
                <c:pt idx="206">
                  <c:v>2.95</c:v>
                </c:pt>
                <c:pt idx="207">
                  <c:v>2.95</c:v>
                </c:pt>
                <c:pt idx="208">
                  <c:v>2.95</c:v>
                </c:pt>
                <c:pt idx="209">
                  <c:v>2.95</c:v>
                </c:pt>
                <c:pt idx="210">
                  <c:v>2.95</c:v>
                </c:pt>
                <c:pt idx="211">
                  <c:v>2.95</c:v>
                </c:pt>
                <c:pt idx="212">
                  <c:v>2.95</c:v>
                </c:pt>
                <c:pt idx="213">
                  <c:v>2.95</c:v>
                </c:pt>
                <c:pt idx="214">
                  <c:v>2.95</c:v>
                </c:pt>
                <c:pt idx="215">
                  <c:v>2.95</c:v>
                </c:pt>
                <c:pt idx="216">
                  <c:v>2.95</c:v>
                </c:pt>
                <c:pt idx="217">
                  <c:v>2.95</c:v>
                </c:pt>
                <c:pt idx="218">
                  <c:v>2.95</c:v>
                </c:pt>
                <c:pt idx="219">
                  <c:v>12.99</c:v>
                </c:pt>
                <c:pt idx="220">
                  <c:v>12.99</c:v>
                </c:pt>
                <c:pt idx="221">
                  <c:v>2.95</c:v>
                </c:pt>
                <c:pt idx="222">
                  <c:v>12.99</c:v>
                </c:pt>
                <c:pt idx="223">
                  <c:v>2.95</c:v>
                </c:pt>
                <c:pt idx="224">
                  <c:v>12.99</c:v>
                </c:pt>
                <c:pt idx="225">
                  <c:v>2.95</c:v>
                </c:pt>
                <c:pt idx="226">
                  <c:v>2.95</c:v>
                </c:pt>
                <c:pt idx="227">
                  <c:v>2.95</c:v>
                </c:pt>
                <c:pt idx="228">
                  <c:v>2.95</c:v>
                </c:pt>
                <c:pt idx="229">
                  <c:v>2.95</c:v>
                </c:pt>
                <c:pt idx="230">
                  <c:v>3.49</c:v>
                </c:pt>
                <c:pt idx="231">
                  <c:v>3.49</c:v>
                </c:pt>
                <c:pt idx="232">
                  <c:v>3.49</c:v>
                </c:pt>
                <c:pt idx="233">
                  <c:v>3.49</c:v>
                </c:pt>
                <c:pt idx="234">
                  <c:v>3.49</c:v>
                </c:pt>
                <c:pt idx="235">
                  <c:v>3.49</c:v>
                </c:pt>
                <c:pt idx="236">
                  <c:v>3.49</c:v>
                </c:pt>
                <c:pt idx="237">
                  <c:v>12.99</c:v>
                </c:pt>
                <c:pt idx="238">
                  <c:v>12.99</c:v>
                </c:pt>
                <c:pt idx="239">
                  <c:v>12.99</c:v>
                </c:pt>
                <c:pt idx="240">
                  <c:v>2.95</c:v>
                </c:pt>
                <c:pt idx="241">
                  <c:v>2.95</c:v>
                </c:pt>
                <c:pt idx="242">
                  <c:v>2.95</c:v>
                </c:pt>
                <c:pt idx="243">
                  <c:v>2.95</c:v>
                </c:pt>
                <c:pt idx="244">
                  <c:v>2.95</c:v>
                </c:pt>
                <c:pt idx="245">
                  <c:v>2.95</c:v>
                </c:pt>
                <c:pt idx="246">
                  <c:v>2.95</c:v>
                </c:pt>
                <c:pt idx="247">
                  <c:v>2.95</c:v>
                </c:pt>
                <c:pt idx="248">
                  <c:v>2.95</c:v>
                </c:pt>
                <c:pt idx="249">
                  <c:v>2.95</c:v>
                </c:pt>
                <c:pt idx="250">
                  <c:v>2.95</c:v>
                </c:pt>
                <c:pt idx="251">
                  <c:v>2.95</c:v>
                </c:pt>
                <c:pt idx="252">
                  <c:v>2.95</c:v>
                </c:pt>
                <c:pt idx="253">
                  <c:v>2.95</c:v>
                </c:pt>
                <c:pt idx="254">
                  <c:v>2.95</c:v>
                </c:pt>
                <c:pt idx="255">
                  <c:v>2.95</c:v>
                </c:pt>
                <c:pt idx="256">
                  <c:v>12.99</c:v>
                </c:pt>
              </c:numCache>
            </c:numRef>
          </c:xVal>
          <c:yVal>
            <c:numRef>
              <c:f>Raw!$X$55:$X$311</c:f>
              <c:numCache>
                <c:formatCode>General</c:formatCode>
                <c:ptCount val="257"/>
                <c:pt idx="0">
                  <c:v>-1183.9704990001071</c:v>
                </c:pt>
                <c:pt idx="1">
                  <c:v>-1183.9704990001071</c:v>
                </c:pt>
                <c:pt idx="2">
                  <c:v>-1183.9704990001071</c:v>
                </c:pt>
                <c:pt idx="3">
                  <c:v>-1183.9704990001071</c:v>
                </c:pt>
                <c:pt idx="4">
                  <c:v>-1183.9704990001071</c:v>
                </c:pt>
                <c:pt idx="5">
                  <c:v>-3731.5963565203665</c:v>
                </c:pt>
                <c:pt idx="6">
                  <c:v>-1183.9704990001071</c:v>
                </c:pt>
                <c:pt idx="7">
                  <c:v>-1183.9704990001071</c:v>
                </c:pt>
                <c:pt idx="8">
                  <c:v>-1183.9704990001071</c:v>
                </c:pt>
                <c:pt idx="9">
                  <c:v>-1183.9704990001071</c:v>
                </c:pt>
                <c:pt idx="10">
                  <c:v>-1183.9704990001071</c:v>
                </c:pt>
                <c:pt idx="11">
                  <c:v>-1183.9704990001071</c:v>
                </c:pt>
                <c:pt idx="12">
                  <c:v>-1183.9704990001071</c:v>
                </c:pt>
                <c:pt idx="13">
                  <c:v>-1183.9704990001071</c:v>
                </c:pt>
                <c:pt idx="14">
                  <c:v>-1183.9704990001071</c:v>
                </c:pt>
                <c:pt idx="15">
                  <c:v>-1183.9704990001071</c:v>
                </c:pt>
                <c:pt idx="16">
                  <c:v>-1183.9704990001071</c:v>
                </c:pt>
                <c:pt idx="17">
                  <c:v>-1183.9704990001071</c:v>
                </c:pt>
                <c:pt idx="18">
                  <c:v>-1183.9704990001071</c:v>
                </c:pt>
                <c:pt idx="19">
                  <c:v>-1183.9704990001071</c:v>
                </c:pt>
                <c:pt idx="20">
                  <c:v>-1183.9704990001071</c:v>
                </c:pt>
                <c:pt idx="21">
                  <c:v>-1183.9704990001071</c:v>
                </c:pt>
                <c:pt idx="22">
                  <c:v>-1183.9704990001071</c:v>
                </c:pt>
                <c:pt idx="23">
                  <c:v>-1183.9704990001071</c:v>
                </c:pt>
                <c:pt idx="24">
                  <c:v>-1183.9704990001071</c:v>
                </c:pt>
                <c:pt idx="25">
                  <c:v>-1183.9704990001071</c:v>
                </c:pt>
                <c:pt idx="26">
                  <c:v>-1183.9704990001071</c:v>
                </c:pt>
                <c:pt idx="27">
                  <c:v>-1183.9704990001071</c:v>
                </c:pt>
                <c:pt idx="28">
                  <c:v>-1183.9704990001071</c:v>
                </c:pt>
                <c:pt idx="29">
                  <c:v>-1183.9704990001071</c:v>
                </c:pt>
                <c:pt idx="30">
                  <c:v>-1183.9704990001071</c:v>
                </c:pt>
                <c:pt idx="31">
                  <c:v>-1183.9704990001071</c:v>
                </c:pt>
                <c:pt idx="32">
                  <c:v>-1183.9704990001071</c:v>
                </c:pt>
                <c:pt idx="33">
                  <c:v>-1183.9704990001071</c:v>
                </c:pt>
                <c:pt idx="34">
                  <c:v>-1183.9704990001071</c:v>
                </c:pt>
                <c:pt idx="35">
                  <c:v>-1183.9704990001071</c:v>
                </c:pt>
                <c:pt idx="36">
                  <c:v>-1183.9704990001071</c:v>
                </c:pt>
                <c:pt idx="37">
                  <c:v>-1183.9704990001071</c:v>
                </c:pt>
                <c:pt idx="38">
                  <c:v>-1183.9704990001071</c:v>
                </c:pt>
                <c:pt idx="39">
                  <c:v>-1183.9704990001071</c:v>
                </c:pt>
                <c:pt idx="40">
                  <c:v>-1183.9704990001071</c:v>
                </c:pt>
                <c:pt idx="41">
                  <c:v>-1183.9704990001071</c:v>
                </c:pt>
                <c:pt idx="42">
                  <c:v>-1183.9704990001071</c:v>
                </c:pt>
                <c:pt idx="43">
                  <c:v>-1183.9704990001071</c:v>
                </c:pt>
                <c:pt idx="44">
                  <c:v>-1183.9704990001071</c:v>
                </c:pt>
                <c:pt idx="45">
                  <c:v>-1183.9704990001071</c:v>
                </c:pt>
                <c:pt idx="46">
                  <c:v>-1183.9704990001071</c:v>
                </c:pt>
                <c:pt idx="47">
                  <c:v>-1183.9704990001071</c:v>
                </c:pt>
                <c:pt idx="48">
                  <c:v>-1183.9704990001071</c:v>
                </c:pt>
                <c:pt idx="49">
                  <c:v>-1183.9704990001071</c:v>
                </c:pt>
                <c:pt idx="50">
                  <c:v>-1944.2256243136378</c:v>
                </c:pt>
                <c:pt idx="51">
                  <c:v>-1944.2256243136378</c:v>
                </c:pt>
                <c:pt idx="52">
                  <c:v>-1944.2256243136378</c:v>
                </c:pt>
                <c:pt idx="53">
                  <c:v>-1944.2256243136378</c:v>
                </c:pt>
                <c:pt idx="54">
                  <c:v>-1944.2256243136378</c:v>
                </c:pt>
                <c:pt idx="55">
                  <c:v>-1944.2256243136378</c:v>
                </c:pt>
                <c:pt idx="56">
                  <c:v>-4883.1592947474946</c:v>
                </c:pt>
                <c:pt idx="57">
                  <c:v>-1944.2256243136378</c:v>
                </c:pt>
                <c:pt idx="58">
                  <c:v>-1944.2256243136378</c:v>
                </c:pt>
                <c:pt idx="59">
                  <c:v>-1944.2256243136378</c:v>
                </c:pt>
                <c:pt idx="60">
                  <c:v>-1944.2256243136378</c:v>
                </c:pt>
                <c:pt idx="61">
                  <c:v>-1944.2256243136378</c:v>
                </c:pt>
                <c:pt idx="62">
                  <c:v>-1944.2256243136378</c:v>
                </c:pt>
                <c:pt idx="63">
                  <c:v>-1944.2256243136378</c:v>
                </c:pt>
                <c:pt idx="64">
                  <c:v>-1944.2256243136378</c:v>
                </c:pt>
                <c:pt idx="65">
                  <c:v>-1944.2256243136378</c:v>
                </c:pt>
                <c:pt idx="66">
                  <c:v>-1944.2256243136378</c:v>
                </c:pt>
                <c:pt idx="67">
                  <c:v>-1944.2256243136378</c:v>
                </c:pt>
                <c:pt idx="68">
                  <c:v>-1944.2256243136378</c:v>
                </c:pt>
                <c:pt idx="69">
                  <c:v>-1944.2256243136378</c:v>
                </c:pt>
                <c:pt idx="70">
                  <c:v>-1944.2256243136378</c:v>
                </c:pt>
                <c:pt idx="71">
                  <c:v>-1944.2256243136378</c:v>
                </c:pt>
                <c:pt idx="72">
                  <c:v>-1944.2256243136378</c:v>
                </c:pt>
                <c:pt idx="73">
                  <c:v>-1944.2256243136378</c:v>
                </c:pt>
                <c:pt idx="74">
                  <c:v>-1944.2256243136378</c:v>
                </c:pt>
                <c:pt idx="75">
                  <c:v>-1944.2256243136378</c:v>
                </c:pt>
                <c:pt idx="76">
                  <c:v>-1944.2256243136378</c:v>
                </c:pt>
                <c:pt idx="77">
                  <c:v>-1944.2256243136378</c:v>
                </c:pt>
                <c:pt idx="78">
                  <c:v>-1944.2256243136378</c:v>
                </c:pt>
                <c:pt idx="79">
                  <c:v>-1944.2256243136378</c:v>
                </c:pt>
                <c:pt idx="80">
                  <c:v>-1944.2256243136378</c:v>
                </c:pt>
                <c:pt idx="81">
                  <c:v>-1944.2256243136378</c:v>
                </c:pt>
                <c:pt idx="82">
                  <c:v>-1944.2256243136378</c:v>
                </c:pt>
                <c:pt idx="83">
                  <c:v>-1944.2256243136378</c:v>
                </c:pt>
                <c:pt idx="84">
                  <c:v>-1944.2256243136378</c:v>
                </c:pt>
                <c:pt idx="85">
                  <c:v>-1944.2256243136378</c:v>
                </c:pt>
                <c:pt idx="86">
                  <c:v>-1786.1375490639025</c:v>
                </c:pt>
                <c:pt idx="87">
                  <c:v>-1786.1375490639025</c:v>
                </c:pt>
                <c:pt idx="88">
                  <c:v>-1786.1375490639025</c:v>
                </c:pt>
                <c:pt idx="89">
                  <c:v>-1786.1375490639025</c:v>
                </c:pt>
                <c:pt idx="90">
                  <c:v>-1786.1375490639025</c:v>
                </c:pt>
                <c:pt idx="91">
                  <c:v>-1786.1375490639025</c:v>
                </c:pt>
                <c:pt idx="92">
                  <c:v>-1786.1375490639025</c:v>
                </c:pt>
                <c:pt idx="93">
                  <c:v>-1786.1375490639025</c:v>
                </c:pt>
                <c:pt idx="94">
                  <c:v>-1628.0494738141674</c:v>
                </c:pt>
                <c:pt idx="95">
                  <c:v>-1628.0494738141674</c:v>
                </c:pt>
                <c:pt idx="96">
                  <c:v>-1628.0494738141674</c:v>
                </c:pt>
                <c:pt idx="97">
                  <c:v>-1469.9613985644323</c:v>
                </c:pt>
                <c:pt idx="98">
                  <c:v>-1311.8733233146977</c:v>
                </c:pt>
                <c:pt idx="99">
                  <c:v>-1311.8733233146977</c:v>
                </c:pt>
                <c:pt idx="100">
                  <c:v>-1311.8733233146977</c:v>
                </c:pt>
                <c:pt idx="101">
                  <c:v>-1153.7852480649626</c:v>
                </c:pt>
                <c:pt idx="102">
                  <c:v>269.38584419096151</c:v>
                </c:pt>
                <c:pt idx="103">
                  <c:v>433.55190062826296</c:v>
                </c:pt>
                <c:pt idx="104">
                  <c:v>433.55190062826296</c:v>
                </c:pt>
                <c:pt idx="105">
                  <c:v>433.55190062826296</c:v>
                </c:pt>
                <c:pt idx="106">
                  <c:v>608.66236082805153</c:v>
                </c:pt>
                <c:pt idx="107">
                  <c:v>608.66236082805153</c:v>
                </c:pt>
                <c:pt idx="108">
                  <c:v>608.66236082805153</c:v>
                </c:pt>
                <c:pt idx="109">
                  <c:v>608.66236082805153</c:v>
                </c:pt>
                <c:pt idx="110">
                  <c:v>608.66236082805153</c:v>
                </c:pt>
                <c:pt idx="111">
                  <c:v>772.82841726535207</c:v>
                </c:pt>
                <c:pt idx="112">
                  <c:v>772.82841726535207</c:v>
                </c:pt>
                <c:pt idx="113">
                  <c:v>772.82841726535207</c:v>
                </c:pt>
                <c:pt idx="114">
                  <c:v>947.93887746513974</c:v>
                </c:pt>
                <c:pt idx="115">
                  <c:v>947.93887746513974</c:v>
                </c:pt>
                <c:pt idx="116">
                  <c:v>947.93887746513974</c:v>
                </c:pt>
                <c:pt idx="117">
                  <c:v>947.93887746513974</c:v>
                </c:pt>
                <c:pt idx="118">
                  <c:v>1112.1049339024421</c:v>
                </c:pt>
                <c:pt idx="119">
                  <c:v>3634.041841938677</c:v>
                </c:pt>
                <c:pt idx="120">
                  <c:v>1112.1049339024421</c:v>
                </c:pt>
                <c:pt idx="121">
                  <c:v>1112.1049339024421</c:v>
                </c:pt>
                <c:pt idx="122">
                  <c:v>1112.1049339024421</c:v>
                </c:pt>
                <c:pt idx="123">
                  <c:v>1112.1049339024421</c:v>
                </c:pt>
                <c:pt idx="124">
                  <c:v>1112.1049339024421</c:v>
                </c:pt>
                <c:pt idx="125">
                  <c:v>1276.2709903397426</c:v>
                </c:pt>
                <c:pt idx="126">
                  <c:v>1276.2709903397426</c:v>
                </c:pt>
                <c:pt idx="127">
                  <c:v>1276.2709903397426</c:v>
                </c:pt>
                <c:pt idx="128">
                  <c:v>1276.2709903397426</c:v>
                </c:pt>
                <c:pt idx="129">
                  <c:v>1276.2709903397426</c:v>
                </c:pt>
                <c:pt idx="130">
                  <c:v>1451.3814505395312</c:v>
                </c:pt>
                <c:pt idx="131">
                  <c:v>1451.3814505395312</c:v>
                </c:pt>
                <c:pt idx="132">
                  <c:v>1451.3814505395312</c:v>
                </c:pt>
                <c:pt idx="133">
                  <c:v>1451.3814505395312</c:v>
                </c:pt>
                <c:pt idx="134">
                  <c:v>1451.3814505395312</c:v>
                </c:pt>
                <c:pt idx="135">
                  <c:v>1615.5475069768327</c:v>
                </c:pt>
                <c:pt idx="136">
                  <c:v>1615.5475069768327</c:v>
                </c:pt>
                <c:pt idx="137">
                  <c:v>1615.5475069768327</c:v>
                </c:pt>
                <c:pt idx="138">
                  <c:v>1615.5475069768327</c:v>
                </c:pt>
                <c:pt idx="139">
                  <c:v>1615.5475069768327</c:v>
                </c:pt>
                <c:pt idx="140">
                  <c:v>1615.5475069768327</c:v>
                </c:pt>
                <c:pt idx="141">
                  <c:v>-412.90158639617039</c:v>
                </c:pt>
                <c:pt idx="142">
                  <c:v>-412.90158639617039</c:v>
                </c:pt>
                <c:pt idx="143">
                  <c:v>-412.90158639617039</c:v>
                </c:pt>
                <c:pt idx="144">
                  <c:v>-412.90158639617039</c:v>
                </c:pt>
                <c:pt idx="145">
                  <c:v>-412.90158639617039</c:v>
                </c:pt>
                <c:pt idx="146">
                  <c:v>-412.90158639617039</c:v>
                </c:pt>
                <c:pt idx="147">
                  <c:v>-412.90158639617039</c:v>
                </c:pt>
                <c:pt idx="148">
                  <c:v>-412.90158639617039</c:v>
                </c:pt>
                <c:pt idx="149">
                  <c:v>-412.90158639617039</c:v>
                </c:pt>
                <c:pt idx="150">
                  <c:v>1790.6579671766212</c:v>
                </c:pt>
                <c:pt idx="151">
                  <c:v>1790.6579671766212</c:v>
                </c:pt>
                <c:pt idx="152">
                  <c:v>1954.8240236139218</c:v>
                </c:pt>
                <c:pt idx="153">
                  <c:v>-330.57057193442552</c:v>
                </c:pt>
                <c:pt idx="154">
                  <c:v>-330.57057193442552</c:v>
                </c:pt>
                <c:pt idx="155">
                  <c:v>5725.0215177907467</c:v>
                </c:pt>
                <c:pt idx="156">
                  <c:v>-330.57057193442552</c:v>
                </c:pt>
                <c:pt idx="157">
                  <c:v>-330.57057193442552</c:v>
                </c:pt>
                <c:pt idx="158">
                  <c:v>-330.57057193442552</c:v>
                </c:pt>
                <c:pt idx="159">
                  <c:v>-330.57057193442552</c:v>
                </c:pt>
                <c:pt idx="160">
                  <c:v>-330.57057193442552</c:v>
                </c:pt>
                <c:pt idx="161">
                  <c:v>-330.57057193442552</c:v>
                </c:pt>
                <c:pt idx="162">
                  <c:v>-330.57057193442552</c:v>
                </c:pt>
                <c:pt idx="163">
                  <c:v>-330.57057193442552</c:v>
                </c:pt>
                <c:pt idx="164">
                  <c:v>-330.57057193442552</c:v>
                </c:pt>
                <c:pt idx="165">
                  <c:v>-330.57057193442552</c:v>
                </c:pt>
                <c:pt idx="166">
                  <c:v>-330.57057193442552</c:v>
                </c:pt>
                <c:pt idx="167">
                  <c:v>-330.57057193442552</c:v>
                </c:pt>
                <c:pt idx="168">
                  <c:v>-330.57057193442552</c:v>
                </c:pt>
                <c:pt idx="169">
                  <c:v>-330.57057193442552</c:v>
                </c:pt>
                <c:pt idx="170">
                  <c:v>-330.57057193442552</c:v>
                </c:pt>
                <c:pt idx="171">
                  <c:v>-330.57057193442552</c:v>
                </c:pt>
                <c:pt idx="172">
                  <c:v>-330.57057193442552</c:v>
                </c:pt>
                <c:pt idx="173">
                  <c:v>-330.57057193442552</c:v>
                </c:pt>
                <c:pt idx="174">
                  <c:v>-330.57057193442552</c:v>
                </c:pt>
                <c:pt idx="175">
                  <c:v>-330.57057193442552</c:v>
                </c:pt>
                <c:pt idx="176">
                  <c:v>-330.57057193442552</c:v>
                </c:pt>
                <c:pt idx="177">
                  <c:v>-330.57057193442552</c:v>
                </c:pt>
                <c:pt idx="178">
                  <c:v>-330.57057193442552</c:v>
                </c:pt>
                <c:pt idx="179">
                  <c:v>-330.57057193442552</c:v>
                </c:pt>
                <c:pt idx="180">
                  <c:v>-330.57057193442552</c:v>
                </c:pt>
                <c:pt idx="181">
                  <c:v>-330.57057193442552</c:v>
                </c:pt>
                <c:pt idx="182">
                  <c:v>-330.57057193442552</c:v>
                </c:pt>
                <c:pt idx="183">
                  <c:v>-330.57057193442552</c:v>
                </c:pt>
                <c:pt idx="184">
                  <c:v>-330.57057193442552</c:v>
                </c:pt>
                <c:pt idx="185">
                  <c:v>-330.57057193442552</c:v>
                </c:pt>
                <c:pt idx="186">
                  <c:v>-330.57057193442552</c:v>
                </c:pt>
                <c:pt idx="187">
                  <c:v>-330.57057193442552</c:v>
                </c:pt>
                <c:pt idx="188">
                  <c:v>2294.1005402510118</c:v>
                </c:pt>
                <c:pt idx="189">
                  <c:v>2458.2665966883133</c:v>
                </c:pt>
                <c:pt idx="190">
                  <c:v>2458.2665966883133</c:v>
                </c:pt>
                <c:pt idx="191">
                  <c:v>-436.63332378685232</c:v>
                </c:pt>
                <c:pt idx="192">
                  <c:v>-436.63332378685232</c:v>
                </c:pt>
                <c:pt idx="193">
                  <c:v>-436.63332378685232</c:v>
                </c:pt>
                <c:pt idx="194">
                  <c:v>-436.63332378685232</c:v>
                </c:pt>
                <c:pt idx="195">
                  <c:v>9314.215356630275</c:v>
                </c:pt>
                <c:pt idx="196">
                  <c:v>-436.63332378685232</c:v>
                </c:pt>
                <c:pt idx="197">
                  <c:v>-436.63332378685232</c:v>
                </c:pt>
                <c:pt idx="198">
                  <c:v>-436.63332378685232</c:v>
                </c:pt>
                <c:pt idx="199">
                  <c:v>-436.63332378685232</c:v>
                </c:pt>
                <c:pt idx="200">
                  <c:v>-436.63332378685232</c:v>
                </c:pt>
                <c:pt idx="201">
                  <c:v>-436.63332378685232</c:v>
                </c:pt>
                <c:pt idx="202">
                  <c:v>-436.63332378685232</c:v>
                </c:pt>
                <c:pt idx="203">
                  <c:v>-436.63332378685232</c:v>
                </c:pt>
                <c:pt idx="204">
                  <c:v>-436.63332378685232</c:v>
                </c:pt>
                <c:pt idx="205">
                  <c:v>-436.63332378685232</c:v>
                </c:pt>
                <c:pt idx="206">
                  <c:v>-436.63332378685232</c:v>
                </c:pt>
                <c:pt idx="207">
                  <c:v>-436.63332378685232</c:v>
                </c:pt>
                <c:pt idx="208">
                  <c:v>-436.63332378685232</c:v>
                </c:pt>
                <c:pt idx="209">
                  <c:v>-436.63332378685232</c:v>
                </c:pt>
                <c:pt idx="210">
                  <c:v>-436.63332378685232</c:v>
                </c:pt>
                <c:pt idx="211">
                  <c:v>-436.63332378685232</c:v>
                </c:pt>
                <c:pt idx="212">
                  <c:v>-436.63332378685232</c:v>
                </c:pt>
                <c:pt idx="213">
                  <c:v>-436.63332378685232</c:v>
                </c:pt>
                <c:pt idx="214">
                  <c:v>-436.63332378685232</c:v>
                </c:pt>
                <c:pt idx="215">
                  <c:v>-436.63332378685232</c:v>
                </c:pt>
                <c:pt idx="216">
                  <c:v>-436.63332378685232</c:v>
                </c:pt>
                <c:pt idx="217">
                  <c:v>-436.63332378685232</c:v>
                </c:pt>
                <c:pt idx="218">
                  <c:v>-436.63332378685232</c:v>
                </c:pt>
                <c:pt idx="219">
                  <c:v>2797.5431133254015</c:v>
                </c:pt>
                <c:pt idx="220">
                  <c:v>2797.5431133254015</c:v>
                </c:pt>
                <c:pt idx="221">
                  <c:v>-436.63332378685232</c:v>
                </c:pt>
                <c:pt idx="222">
                  <c:v>2797.5431133254015</c:v>
                </c:pt>
                <c:pt idx="223">
                  <c:v>-436.63332378685232</c:v>
                </c:pt>
                <c:pt idx="224">
                  <c:v>2797.5431133254015</c:v>
                </c:pt>
                <c:pt idx="225">
                  <c:v>-436.63332378685232</c:v>
                </c:pt>
                <c:pt idx="226">
                  <c:v>-436.63332378685232</c:v>
                </c:pt>
                <c:pt idx="227">
                  <c:v>-436.63332378685232</c:v>
                </c:pt>
                <c:pt idx="228">
                  <c:v>-436.63332378685232</c:v>
                </c:pt>
                <c:pt idx="229">
                  <c:v>-436.63332378685232</c:v>
                </c:pt>
                <c:pt idx="230">
                  <c:v>-248.23955747268019</c:v>
                </c:pt>
                <c:pt idx="231">
                  <c:v>-248.23955747268019</c:v>
                </c:pt>
                <c:pt idx="232">
                  <c:v>-248.23955747268019</c:v>
                </c:pt>
                <c:pt idx="233">
                  <c:v>-248.23955747268019</c:v>
                </c:pt>
                <c:pt idx="234">
                  <c:v>-248.23955747268019</c:v>
                </c:pt>
                <c:pt idx="235">
                  <c:v>-248.23955747268019</c:v>
                </c:pt>
                <c:pt idx="236">
                  <c:v>-248.23955747268019</c:v>
                </c:pt>
                <c:pt idx="237">
                  <c:v>2961.7091697627029</c:v>
                </c:pt>
                <c:pt idx="238">
                  <c:v>2961.7091697627029</c:v>
                </c:pt>
                <c:pt idx="239">
                  <c:v>3300.9856863997929</c:v>
                </c:pt>
                <c:pt idx="240">
                  <c:v>-375.13386793775271</c:v>
                </c:pt>
                <c:pt idx="241">
                  <c:v>-375.13386793775271</c:v>
                </c:pt>
                <c:pt idx="242">
                  <c:v>-375.13386793775271</c:v>
                </c:pt>
                <c:pt idx="243">
                  <c:v>-375.13386793775271</c:v>
                </c:pt>
                <c:pt idx="244">
                  <c:v>-375.13386793775271</c:v>
                </c:pt>
                <c:pt idx="245">
                  <c:v>-375.13386793775271</c:v>
                </c:pt>
                <c:pt idx="246">
                  <c:v>-375.13386793775271</c:v>
                </c:pt>
                <c:pt idx="247">
                  <c:v>-375.13386793775271</c:v>
                </c:pt>
                <c:pt idx="248">
                  <c:v>-375.13386793775271</c:v>
                </c:pt>
                <c:pt idx="249">
                  <c:v>-375.13386793775271</c:v>
                </c:pt>
                <c:pt idx="250">
                  <c:v>-375.13386793775271</c:v>
                </c:pt>
                <c:pt idx="251">
                  <c:v>-375.13386793775271</c:v>
                </c:pt>
                <c:pt idx="252">
                  <c:v>-375.13386793775271</c:v>
                </c:pt>
                <c:pt idx="253">
                  <c:v>-375.13386793775271</c:v>
                </c:pt>
                <c:pt idx="254">
                  <c:v>-375.13386793775271</c:v>
                </c:pt>
                <c:pt idx="255">
                  <c:v>-375.13386793775271</c:v>
                </c:pt>
                <c:pt idx="256">
                  <c:v>3640.262203036883</c:v>
                </c:pt>
              </c:numCache>
            </c:numRef>
          </c:yVal>
          <c:smooth val="0"/>
          <c:extLst>
            <c:ext xmlns:c16="http://schemas.microsoft.com/office/drawing/2014/chart" uri="{C3380CC4-5D6E-409C-BE32-E72D297353CC}">
              <c16:uniqueId val="{00000001-A3A9-004D-BAF8-81CE58474061}"/>
            </c:ext>
          </c:extLst>
        </c:ser>
        <c:dLbls>
          <c:showLegendKey val="0"/>
          <c:showVal val="0"/>
          <c:showCatName val="0"/>
          <c:showSerName val="0"/>
          <c:showPercent val="0"/>
          <c:showBubbleSize val="0"/>
        </c:dLbls>
        <c:axId val="1424973984"/>
        <c:axId val="1458989216"/>
      </c:scatterChart>
      <c:valAx>
        <c:axId val="1424973984"/>
        <c:scaling>
          <c:orientation val="minMax"/>
        </c:scaling>
        <c:delete val="0"/>
        <c:axPos val="b"/>
        <c:title>
          <c:tx>
            <c:rich>
              <a:bodyPr/>
              <a:lstStyle/>
              <a:p>
                <a:pPr>
                  <a:defRPr/>
                </a:pPr>
                <a:r>
                  <a:rPr lang="en-GB"/>
                  <a:t>Price</a:t>
                </a:r>
              </a:p>
            </c:rich>
          </c:tx>
          <c:overlay val="0"/>
        </c:title>
        <c:numFmt formatCode="General" sourceLinked="1"/>
        <c:majorTickMark val="out"/>
        <c:minorTickMark val="none"/>
        <c:tickLblPos val="nextTo"/>
        <c:crossAx val="1458989216"/>
        <c:crosses val="autoZero"/>
        <c:crossBetween val="midCat"/>
      </c:valAx>
      <c:valAx>
        <c:axId val="1458989216"/>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1424973984"/>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Quantity  Residual Plot</a:t>
            </a:r>
          </a:p>
        </c:rich>
      </c:tx>
      <c:overlay val="0"/>
    </c:title>
    <c:autoTitleDeleted val="0"/>
    <c:plotArea>
      <c:layout/>
      <c:scatterChart>
        <c:scatterStyle val="lineMarker"/>
        <c:varyColors val="0"/>
        <c:ser>
          <c:idx val="0"/>
          <c:order val="0"/>
          <c:spPr>
            <a:ln w="19050">
              <a:noFill/>
            </a:ln>
          </c:spPr>
          <c:xVal>
            <c:numRef>
              <c:f>Raw!$I$3:$I$259</c:f>
              <c:numCache>
                <c:formatCode>General</c:formatCode>
                <c:ptCount val="257"/>
                <c:pt idx="0">
                  <c:v>201</c:v>
                </c:pt>
                <c:pt idx="1">
                  <c:v>201</c:v>
                </c:pt>
                <c:pt idx="2">
                  <c:v>201</c:v>
                </c:pt>
                <c:pt idx="3">
                  <c:v>201</c:v>
                </c:pt>
                <c:pt idx="4">
                  <c:v>201</c:v>
                </c:pt>
                <c:pt idx="5">
                  <c:v>201</c:v>
                </c:pt>
                <c:pt idx="6">
                  <c:v>201</c:v>
                </c:pt>
                <c:pt idx="7">
                  <c:v>201</c:v>
                </c:pt>
                <c:pt idx="8">
                  <c:v>201</c:v>
                </c:pt>
                <c:pt idx="9">
                  <c:v>201</c:v>
                </c:pt>
                <c:pt idx="10">
                  <c:v>201</c:v>
                </c:pt>
                <c:pt idx="11">
                  <c:v>201</c:v>
                </c:pt>
                <c:pt idx="12">
                  <c:v>201</c:v>
                </c:pt>
                <c:pt idx="13">
                  <c:v>201</c:v>
                </c:pt>
                <c:pt idx="14">
                  <c:v>201</c:v>
                </c:pt>
                <c:pt idx="15">
                  <c:v>201</c:v>
                </c:pt>
                <c:pt idx="16">
                  <c:v>201</c:v>
                </c:pt>
                <c:pt idx="17">
                  <c:v>201</c:v>
                </c:pt>
                <c:pt idx="18">
                  <c:v>201</c:v>
                </c:pt>
                <c:pt idx="19">
                  <c:v>201</c:v>
                </c:pt>
                <c:pt idx="20">
                  <c:v>201</c:v>
                </c:pt>
                <c:pt idx="21">
                  <c:v>201</c:v>
                </c:pt>
                <c:pt idx="22">
                  <c:v>201</c:v>
                </c:pt>
                <c:pt idx="23">
                  <c:v>201</c:v>
                </c:pt>
                <c:pt idx="24">
                  <c:v>201</c:v>
                </c:pt>
                <c:pt idx="25">
                  <c:v>201</c:v>
                </c:pt>
                <c:pt idx="26">
                  <c:v>201</c:v>
                </c:pt>
                <c:pt idx="27">
                  <c:v>201</c:v>
                </c:pt>
                <c:pt idx="28">
                  <c:v>201</c:v>
                </c:pt>
                <c:pt idx="29">
                  <c:v>201</c:v>
                </c:pt>
                <c:pt idx="30">
                  <c:v>201</c:v>
                </c:pt>
                <c:pt idx="31">
                  <c:v>201</c:v>
                </c:pt>
                <c:pt idx="32">
                  <c:v>201</c:v>
                </c:pt>
                <c:pt idx="33">
                  <c:v>201</c:v>
                </c:pt>
                <c:pt idx="34">
                  <c:v>201</c:v>
                </c:pt>
                <c:pt idx="35">
                  <c:v>201</c:v>
                </c:pt>
                <c:pt idx="36">
                  <c:v>201</c:v>
                </c:pt>
                <c:pt idx="37">
                  <c:v>201</c:v>
                </c:pt>
                <c:pt idx="38">
                  <c:v>201</c:v>
                </c:pt>
                <c:pt idx="39">
                  <c:v>201</c:v>
                </c:pt>
                <c:pt idx="40">
                  <c:v>201</c:v>
                </c:pt>
                <c:pt idx="41">
                  <c:v>201</c:v>
                </c:pt>
                <c:pt idx="42">
                  <c:v>201</c:v>
                </c:pt>
                <c:pt idx="43">
                  <c:v>201</c:v>
                </c:pt>
                <c:pt idx="44">
                  <c:v>201</c:v>
                </c:pt>
                <c:pt idx="45">
                  <c:v>201</c:v>
                </c:pt>
                <c:pt idx="46">
                  <c:v>201</c:v>
                </c:pt>
                <c:pt idx="47">
                  <c:v>201</c:v>
                </c:pt>
                <c:pt idx="48">
                  <c:v>201</c:v>
                </c:pt>
                <c:pt idx="49">
                  <c:v>201</c:v>
                </c:pt>
                <c:pt idx="50">
                  <c:v>202</c:v>
                </c:pt>
                <c:pt idx="51">
                  <c:v>202</c:v>
                </c:pt>
                <c:pt idx="52">
                  <c:v>202</c:v>
                </c:pt>
                <c:pt idx="53">
                  <c:v>202</c:v>
                </c:pt>
                <c:pt idx="54">
                  <c:v>202</c:v>
                </c:pt>
                <c:pt idx="55">
                  <c:v>202</c:v>
                </c:pt>
                <c:pt idx="56">
                  <c:v>202</c:v>
                </c:pt>
                <c:pt idx="57">
                  <c:v>202</c:v>
                </c:pt>
                <c:pt idx="58">
                  <c:v>202</c:v>
                </c:pt>
                <c:pt idx="59">
                  <c:v>202</c:v>
                </c:pt>
                <c:pt idx="60">
                  <c:v>202</c:v>
                </c:pt>
                <c:pt idx="61">
                  <c:v>202</c:v>
                </c:pt>
                <c:pt idx="62">
                  <c:v>202</c:v>
                </c:pt>
                <c:pt idx="63">
                  <c:v>202</c:v>
                </c:pt>
                <c:pt idx="64">
                  <c:v>202</c:v>
                </c:pt>
                <c:pt idx="65">
                  <c:v>202</c:v>
                </c:pt>
                <c:pt idx="66">
                  <c:v>202</c:v>
                </c:pt>
                <c:pt idx="67">
                  <c:v>202</c:v>
                </c:pt>
                <c:pt idx="68">
                  <c:v>202</c:v>
                </c:pt>
                <c:pt idx="69">
                  <c:v>202</c:v>
                </c:pt>
                <c:pt idx="70">
                  <c:v>202</c:v>
                </c:pt>
                <c:pt idx="71">
                  <c:v>202</c:v>
                </c:pt>
                <c:pt idx="72">
                  <c:v>202</c:v>
                </c:pt>
                <c:pt idx="73">
                  <c:v>202</c:v>
                </c:pt>
                <c:pt idx="74">
                  <c:v>202</c:v>
                </c:pt>
                <c:pt idx="75">
                  <c:v>202</c:v>
                </c:pt>
                <c:pt idx="76">
                  <c:v>202</c:v>
                </c:pt>
                <c:pt idx="77">
                  <c:v>202</c:v>
                </c:pt>
                <c:pt idx="78">
                  <c:v>202</c:v>
                </c:pt>
                <c:pt idx="79">
                  <c:v>202</c:v>
                </c:pt>
                <c:pt idx="80">
                  <c:v>202</c:v>
                </c:pt>
                <c:pt idx="81">
                  <c:v>202</c:v>
                </c:pt>
                <c:pt idx="82">
                  <c:v>202</c:v>
                </c:pt>
                <c:pt idx="83">
                  <c:v>202</c:v>
                </c:pt>
                <c:pt idx="84">
                  <c:v>202</c:v>
                </c:pt>
                <c:pt idx="85">
                  <c:v>202</c:v>
                </c:pt>
                <c:pt idx="86">
                  <c:v>222</c:v>
                </c:pt>
                <c:pt idx="87">
                  <c:v>222</c:v>
                </c:pt>
                <c:pt idx="88">
                  <c:v>222</c:v>
                </c:pt>
                <c:pt idx="89">
                  <c:v>222</c:v>
                </c:pt>
                <c:pt idx="90">
                  <c:v>222</c:v>
                </c:pt>
                <c:pt idx="91">
                  <c:v>222</c:v>
                </c:pt>
                <c:pt idx="92">
                  <c:v>222</c:v>
                </c:pt>
                <c:pt idx="93">
                  <c:v>222</c:v>
                </c:pt>
                <c:pt idx="94">
                  <c:v>242</c:v>
                </c:pt>
                <c:pt idx="95">
                  <c:v>242</c:v>
                </c:pt>
                <c:pt idx="96">
                  <c:v>242</c:v>
                </c:pt>
                <c:pt idx="97">
                  <c:v>262</c:v>
                </c:pt>
                <c:pt idx="98">
                  <c:v>282</c:v>
                </c:pt>
                <c:pt idx="99">
                  <c:v>282</c:v>
                </c:pt>
                <c:pt idx="100">
                  <c:v>282</c:v>
                </c:pt>
                <c:pt idx="101">
                  <c:v>302</c:v>
                </c:pt>
                <c:pt idx="102">
                  <c:v>447</c:v>
                </c:pt>
                <c:pt idx="103">
                  <c:v>462</c:v>
                </c:pt>
                <c:pt idx="104">
                  <c:v>462</c:v>
                </c:pt>
                <c:pt idx="105">
                  <c:v>462</c:v>
                </c:pt>
                <c:pt idx="106">
                  <c:v>478</c:v>
                </c:pt>
                <c:pt idx="107">
                  <c:v>478</c:v>
                </c:pt>
                <c:pt idx="108">
                  <c:v>478</c:v>
                </c:pt>
                <c:pt idx="109">
                  <c:v>478</c:v>
                </c:pt>
                <c:pt idx="110">
                  <c:v>478</c:v>
                </c:pt>
                <c:pt idx="111">
                  <c:v>493</c:v>
                </c:pt>
                <c:pt idx="112">
                  <c:v>493</c:v>
                </c:pt>
                <c:pt idx="113">
                  <c:v>493</c:v>
                </c:pt>
                <c:pt idx="114">
                  <c:v>509</c:v>
                </c:pt>
                <c:pt idx="115">
                  <c:v>509</c:v>
                </c:pt>
                <c:pt idx="116">
                  <c:v>509</c:v>
                </c:pt>
                <c:pt idx="117">
                  <c:v>509</c:v>
                </c:pt>
                <c:pt idx="118">
                  <c:v>524</c:v>
                </c:pt>
                <c:pt idx="119">
                  <c:v>524</c:v>
                </c:pt>
                <c:pt idx="120">
                  <c:v>524</c:v>
                </c:pt>
                <c:pt idx="121">
                  <c:v>524</c:v>
                </c:pt>
                <c:pt idx="122">
                  <c:v>524</c:v>
                </c:pt>
                <c:pt idx="123">
                  <c:v>524</c:v>
                </c:pt>
                <c:pt idx="124">
                  <c:v>524</c:v>
                </c:pt>
                <c:pt idx="125">
                  <c:v>539</c:v>
                </c:pt>
                <c:pt idx="126">
                  <c:v>539</c:v>
                </c:pt>
                <c:pt idx="127">
                  <c:v>539</c:v>
                </c:pt>
                <c:pt idx="128">
                  <c:v>539</c:v>
                </c:pt>
                <c:pt idx="129">
                  <c:v>539</c:v>
                </c:pt>
                <c:pt idx="130">
                  <c:v>555</c:v>
                </c:pt>
                <c:pt idx="131">
                  <c:v>555</c:v>
                </c:pt>
                <c:pt idx="132">
                  <c:v>555</c:v>
                </c:pt>
                <c:pt idx="133">
                  <c:v>555</c:v>
                </c:pt>
                <c:pt idx="134">
                  <c:v>555</c:v>
                </c:pt>
                <c:pt idx="135">
                  <c:v>570</c:v>
                </c:pt>
                <c:pt idx="136">
                  <c:v>570</c:v>
                </c:pt>
                <c:pt idx="137">
                  <c:v>570</c:v>
                </c:pt>
                <c:pt idx="138">
                  <c:v>570</c:v>
                </c:pt>
                <c:pt idx="139">
                  <c:v>570</c:v>
                </c:pt>
                <c:pt idx="140">
                  <c:v>570</c:v>
                </c:pt>
                <c:pt idx="141">
                  <c:v>574</c:v>
                </c:pt>
                <c:pt idx="142">
                  <c:v>574</c:v>
                </c:pt>
                <c:pt idx="143">
                  <c:v>574</c:v>
                </c:pt>
                <c:pt idx="144">
                  <c:v>574</c:v>
                </c:pt>
                <c:pt idx="145">
                  <c:v>574</c:v>
                </c:pt>
                <c:pt idx="146">
                  <c:v>574</c:v>
                </c:pt>
                <c:pt idx="147">
                  <c:v>574</c:v>
                </c:pt>
                <c:pt idx="148">
                  <c:v>574</c:v>
                </c:pt>
                <c:pt idx="149">
                  <c:v>574</c:v>
                </c:pt>
                <c:pt idx="150">
                  <c:v>586</c:v>
                </c:pt>
                <c:pt idx="151">
                  <c:v>586</c:v>
                </c:pt>
                <c:pt idx="152">
                  <c:v>601</c:v>
                </c:pt>
                <c:pt idx="153">
                  <c:v>631</c:v>
                </c:pt>
                <c:pt idx="154">
                  <c:v>631</c:v>
                </c:pt>
                <c:pt idx="155">
                  <c:v>631</c:v>
                </c:pt>
                <c:pt idx="156">
                  <c:v>631</c:v>
                </c:pt>
                <c:pt idx="157">
                  <c:v>631</c:v>
                </c:pt>
                <c:pt idx="158">
                  <c:v>631</c:v>
                </c:pt>
                <c:pt idx="159">
                  <c:v>631</c:v>
                </c:pt>
                <c:pt idx="160">
                  <c:v>631</c:v>
                </c:pt>
                <c:pt idx="161">
                  <c:v>631</c:v>
                </c:pt>
                <c:pt idx="162">
                  <c:v>631</c:v>
                </c:pt>
                <c:pt idx="163">
                  <c:v>631</c:v>
                </c:pt>
                <c:pt idx="164">
                  <c:v>631</c:v>
                </c:pt>
                <c:pt idx="165">
                  <c:v>631</c:v>
                </c:pt>
                <c:pt idx="166">
                  <c:v>631</c:v>
                </c:pt>
                <c:pt idx="167">
                  <c:v>631</c:v>
                </c:pt>
                <c:pt idx="168">
                  <c:v>631</c:v>
                </c:pt>
                <c:pt idx="169">
                  <c:v>631</c:v>
                </c:pt>
                <c:pt idx="170">
                  <c:v>631</c:v>
                </c:pt>
                <c:pt idx="171">
                  <c:v>631</c:v>
                </c:pt>
                <c:pt idx="172">
                  <c:v>631</c:v>
                </c:pt>
                <c:pt idx="173">
                  <c:v>631</c:v>
                </c:pt>
                <c:pt idx="174">
                  <c:v>631</c:v>
                </c:pt>
                <c:pt idx="175">
                  <c:v>631</c:v>
                </c:pt>
                <c:pt idx="176">
                  <c:v>631</c:v>
                </c:pt>
                <c:pt idx="177">
                  <c:v>631</c:v>
                </c:pt>
                <c:pt idx="178">
                  <c:v>631</c:v>
                </c:pt>
                <c:pt idx="179">
                  <c:v>631</c:v>
                </c:pt>
                <c:pt idx="180">
                  <c:v>631</c:v>
                </c:pt>
                <c:pt idx="181">
                  <c:v>631</c:v>
                </c:pt>
                <c:pt idx="182">
                  <c:v>631</c:v>
                </c:pt>
                <c:pt idx="183">
                  <c:v>631</c:v>
                </c:pt>
                <c:pt idx="184">
                  <c:v>631</c:v>
                </c:pt>
                <c:pt idx="185">
                  <c:v>631</c:v>
                </c:pt>
                <c:pt idx="186">
                  <c:v>631</c:v>
                </c:pt>
                <c:pt idx="187">
                  <c:v>631</c:v>
                </c:pt>
                <c:pt idx="188">
                  <c:v>632</c:v>
                </c:pt>
                <c:pt idx="189">
                  <c:v>647</c:v>
                </c:pt>
                <c:pt idx="190">
                  <c:v>647</c:v>
                </c:pt>
                <c:pt idx="191">
                  <c:v>678</c:v>
                </c:pt>
                <c:pt idx="192">
                  <c:v>678</c:v>
                </c:pt>
                <c:pt idx="193">
                  <c:v>678</c:v>
                </c:pt>
                <c:pt idx="194">
                  <c:v>678</c:v>
                </c:pt>
                <c:pt idx="195">
                  <c:v>678</c:v>
                </c:pt>
                <c:pt idx="196">
                  <c:v>678</c:v>
                </c:pt>
                <c:pt idx="197">
                  <c:v>678</c:v>
                </c:pt>
                <c:pt idx="198">
                  <c:v>678</c:v>
                </c:pt>
                <c:pt idx="199">
                  <c:v>678</c:v>
                </c:pt>
                <c:pt idx="200">
                  <c:v>678</c:v>
                </c:pt>
                <c:pt idx="201">
                  <c:v>678</c:v>
                </c:pt>
                <c:pt idx="202">
                  <c:v>678</c:v>
                </c:pt>
                <c:pt idx="203">
                  <c:v>678</c:v>
                </c:pt>
                <c:pt idx="204">
                  <c:v>678</c:v>
                </c:pt>
                <c:pt idx="205">
                  <c:v>678</c:v>
                </c:pt>
                <c:pt idx="206">
                  <c:v>678</c:v>
                </c:pt>
                <c:pt idx="207">
                  <c:v>678</c:v>
                </c:pt>
                <c:pt idx="208">
                  <c:v>678</c:v>
                </c:pt>
                <c:pt idx="209">
                  <c:v>678</c:v>
                </c:pt>
                <c:pt idx="210">
                  <c:v>678</c:v>
                </c:pt>
                <c:pt idx="211">
                  <c:v>678</c:v>
                </c:pt>
                <c:pt idx="212">
                  <c:v>678</c:v>
                </c:pt>
                <c:pt idx="213">
                  <c:v>678</c:v>
                </c:pt>
                <c:pt idx="214">
                  <c:v>678</c:v>
                </c:pt>
                <c:pt idx="215">
                  <c:v>678</c:v>
                </c:pt>
                <c:pt idx="216">
                  <c:v>678</c:v>
                </c:pt>
                <c:pt idx="217">
                  <c:v>678</c:v>
                </c:pt>
                <c:pt idx="218">
                  <c:v>678</c:v>
                </c:pt>
                <c:pt idx="219">
                  <c:v>678</c:v>
                </c:pt>
                <c:pt idx="220">
                  <c:v>678</c:v>
                </c:pt>
                <c:pt idx="221">
                  <c:v>678</c:v>
                </c:pt>
                <c:pt idx="222">
                  <c:v>678</c:v>
                </c:pt>
                <c:pt idx="223">
                  <c:v>678</c:v>
                </c:pt>
                <c:pt idx="224">
                  <c:v>678</c:v>
                </c:pt>
                <c:pt idx="225">
                  <c:v>678</c:v>
                </c:pt>
                <c:pt idx="226">
                  <c:v>678</c:v>
                </c:pt>
                <c:pt idx="227">
                  <c:v>678</c:v>
                </c:pt>
                <c:pt idx="228">
                  <c:v>678</c:v>
                </c:pt>
                <c:pt idx="229">
                  <c:v>678</c:v>
                </c:pt>
                <c:pt idx="230">
                  <c:v>688</c:v>
                </c:pt>
                <c:pt idx="231">
                  <c:v>688</c:v>
                </c:pt>
                <c:pt idx="232">
                  <c:v>688</c:v>
                </c:pt>
                <c:pt idx="233">
                  <c:v>688</c:v>
                </c:pt>
                <c:pt idx="234">
                  <c:v>688</c:v>
                </c:pt>
                <c:pt idx="235">
                  <c:v>688</c:v>
                </c:pt>
                <c:pt idx="236">
                  <c:v>688</c:v>
                </c:pt>
                <c:pt idx="237">
                  <c:v>693</c:v>
                </c:pt>
                <c:pt idx="238">
                  <c:v>693</c:v>
                </c:pt>
                <c:pt idx="239">
                  <c:v>724</c:v>
                </c:pt>
                <c:pt idx="240">
                  <c:v>746</c:v>
                </c:pt>
                <c:pt idx="241">
                  <c:v>746</c:v>
                </c:pt>
                <c:pt idx="242">
                  <c:v>746</c:v>
                </c:pt>
                <c:pt idx="243">
                  <c:v>746</c:v>
                </c:pt>
                <c:pt idx="244">
                  <c:v>746</c:v>
                </c:pt>
                <c:pt idx="245">
                  <c:v>746</c:v>
                </c:pt>
                <c:pt idx="246">
                  <c:v>746</c:v>
                </c:pt>
                <c:pt idx="247">
                  <c:v>746</c:v>
                </c:pt>
                <c:pt idx="248">
                  <c:v>746</c:v>
                </c:pt>
                <c:pt idx="249">
                  <c:v>746</c:v>
                </c:pt>
                <c:pt idx="250">
                  <c:v>746</c:v>
                </c:pt>
                <c:pt idx="251">
                  <c:v>746</c:v>
                </c:pt>
                <c:pt idx="252">
                  <c:v>746</c:v>
                </c:pt>
                <c:pt idx="253">
                  <c:v>746</c:v>
                </c:pt>
                <c:pt idx="254">
                  <c:v>746</c:v>
                </c:pt>
                <c:pt idx="255">
                  <c:v>746</c:v>
                </c:pt>
                <c:pt idx="256">
                  <c:v>755</c:v>
                </c:pt>
              </c:numCache>
            </c:numRef>
          </c:xVal>
          <c:yVal>
            <c:numRef>
              <c:f>Raw!$X$55:$X$311</c:f>
              <c:numCache>
                <c:formatCode>General</c:formatCode>
                <c:ptCount val="257"/>
                <c:pt idx="0">
                  <c:v>-1183.9704990001071</c:v>
                </c:pt>
                <c:pt idx="1">
                  <c:v>-1183.9704990001071</c:v>
                </c:pt>
                <c:pt idx="2">
                  <c:v>-1183.9704990001071</c:v>
                </c:pt>
                <c:pt idx="3">
                  <c:v>-1183.9704990001071</c:v>
                </c:pt>
                <c:pt idx="4">
                  <c:v>-1183.9704990001071</c:v>
                </c:pt>
                <c:pt idx="5">
                  <c:v>-3731.5963565203665</c:v>
                </c:pt>
                <c:pt idx="6">
                  <c:v>-1183.9704990001071</c:v>
                </c:pt>
                <c:pt idx="7">
                  <c:v>-1183.9704990001071</c:v>
                </c:pt>
                <c:pt idx="8">
                  <c:v>-1183.9704990001071</c:v>
                </c:pt>
                <c:pt idx="9">
                  <c:v>-1183.9704990001071</c:v>
                </c:pt>
                <c:pt idx="10">
                  <c:v>-1183.9704990001071</c:v>
                </c:pt>
                <c:pt idx="11">
                  <c:v>-1183.9704990001071</c:v>
                </c:pt>
                <c:pt idx="12">
                  <c:v>-1183.9704990001071</c:v>
                </c:pt>
                <c:pt idx="13">
                  <c:v>-1183.9704990001071</c:v>
                </c:pt>
                <c:pt idx="14">
                  <c:v>-1183.9704990001071</c:v>
                </c:pt>
                <c:pt idx="15">
                  <c:v>-1183.9704990001071</c:v>
                </c:pt>
                <c:pt idx="16">
                  <c:v>-1183.9704990001071</c:v>
                </c:pt>
                <c:pt idx="17">
                  <c:v>-1183.9704990001071</c:v>
                </c:pt>
                <c:pt idx="18">
                  <c:v>-1183.9704990001071</c:v>
                </c:pt>
                <c:pt idx="19">
                  <c:v>-1183.9704990001071</c:v>
                </c:pt>
                <c:pt idx="20">
                  <c:v>-1183.9704990001071</c:v>
                </c:pt>
                <c:pt idx="21">
                  <c:v>-1183.9704990001071</c:v>
                </c:pt>
                <c:pt idx="22">
                  <c:v>-1183.9704990001071</c:v>
                </c:pt>
                <c:pt idx="23">
                  <c:v>-1183.9704990001071</c:v>
                </c:pt>
                <c:pt idx="24">
                  <c:v>-1183.9704990001071</c:v>
                </c:pt>
                <c:pt idx="25">
                  <c:v>-1183.9704990001071</c:v>
                </c:pt>
                <c:pt idx="26">
                  <c:v>-1183.9704990001071</c:v>
                </c:pt>
                <c:pt idx="27">
                  <c:v>-1183.9704990001071</c:v>
                </c:pt>
                <c:pt idx="28">
                  <c:v>-1183.9704990001071</c:v>
                </c:pt>
                <c:pt idx="29">
                  <c:v>-1183.9704990001071</c:v>
                </c:pt>
                <c:pt idx="30">
                  <c:v>-1183.9704990001071</c:v>
                </c:pt>
                <c:pt idx="31">
                  <c:v>-1183.9704990001071</c:v>
                </c:pt>
                <c:pt idx="32">
                  <c:v>-1183.9704990001071</c:v>
                </c:pt>
                <c:pt idx="33">
                  <c:v>-1183.9704990001071</c:v>
                </c:pt>
                <c:pt idx="34">
                  <c:v>-1183.9704990001071</c:v>
                </c:pt>
                <c:pt idx="35">
                  <c:v>-1183.9704990001071</c:v>
                </c:pt>
                <c:pt idx="36">
                  <c:v>-1183.9704990001071</c:v>
                </c:pt>
                <c:pt idx="37">
                  <c:v>-1183.9704990001071</c:v>
                </c:pt>
                <c:pt idx="38">
                  <c:v>-1183.9704990001071</c:v>
                </c:pt>
                <c:pt idx="39">
                  <c:v>-1183.9704990001071</c:v>
                </c:pt>
                <c:pt idx="40">
                  <c:v>-1183.9704990001071</c:v>
                </c:pt>
                <c:pt idx="41">
                  <c:v>-1183.9704990001071</c:v>
                </c:pt>
                <c:pt idx="42">
                  <c:v>-1183.9704990001071</c:v>
                </c:pt>
                <c:pt idx="43">
                  <c:v>-1183.9704990001071</c:v>
                </c:pt>
                <c:pt idx="44">
                  <c:v>-1183.9704990001071</c:v>
                </c:pt>
                <c:pt idx="45">
                  <c:v>-1183.9704990001071</c:v>
                </c:pt>
                <c:pt idx="46">
                  <c:v>-1183.9704990001071</c:v>
                </c:pt>
                <c:pt idx="47">
                  <c:v>-1183.9704990001071</c:v>
                </c:pt>
                <c:pt idx="48">
                  <c:v>-1183.9704990001071</c:v>
                </c:pt>
                <c:pt idx="49">
                  <c:v>-1183.9704990001071</c:v>
                </c:pt>
                <c:pt idx="50">
                  <c:v>-1944.2256243136378</c:v>
                </c:pt>
                <c:pt idx="51">
                  <c:v>-1944.2256243136378</c:v>
                </c:pt>
                <c:pt idx="52">
                  <c:v>-1944.2256243136378</c:v>
                </c:pt>
                <c:pt idx="53">
                  <c:v>-1944.2256243136378</c:v>
                </c:pt>
                <c:pt idx="54">
                  <c:v>-1944.2256243136378</c:v>
                </c:pt>
                <c:pt idx="55">
                  <c:v>-1944.2256243136378</c:v>
                </c:pt>
                <c:pt idx="56">
                  <c:v>-4883.1592947474946</c:v>
                </c:pt>
                <c:pt idx="57">
                  <c:v>-1944.2256243136378</c:v>
                </c:pt>
                <c:pt idx="58">
                  <c:v>-1944.2256243136378</c:v>
                </c:pt>
                <c:pt idx="59">
                  <c:v>-1944.2256243136378</c:v>
                </c:pt>
                <c:pt idx="60">
                  <c:v>-1944.2256243136378</c:v>
                </c:pt>
                <c:pt idx="61">
                  <c:v>-1944.2256243136378</c:v>
                </c:pt>
                <c:pt idx="62">
                  <c:v>-1944.2256243136378</c:v>
                </c:pt>
                <c:pt idx="63">
                  <c:v>-1944.2256243136378</c:v>
                </c:pt>
                <c:pt idx="64">
                  <c:v>-1944.2256243136378</c:v>
                </c:pt>
                <c:pt idx="65">
                  <c:v>-1944.2256243136378</c:v>
                </c:pt>
                <c:pt idx="66">
                  <c:v>-1944.2256243136378</c:v>
                </c:pt>
                <c:pt idx="67">
                  <c:v>-1944.2256243136378</c:v>
                </c:pt>
                <c:pt idx="68">
                  <c:v>-1944.2256243136378</c:v>
                </c:pt>
                <c:pt idx="69">
                  <c:v>-1944.2256243136378</c:v>
                </c:pt>
                <c:pt idx="70">
                  <c:v>-1944.2256243136378</c:v>
                </c:pt>
                <c:pt idx="71">
                  <c:v>-1944.2256243136378</c:v>
                </c:pt>
                <c:pt idx="72">
                  <c:v>-1944.2256243136378</c:v>
                </c:pt>
                <c:pt idx="73">
                  <c:v>-1944.2256243136378</c:v>
                </c:pt>
                <c:pt idx="74">
                  <c:v>-1944.2256243136378</c:v>
                </c:pt>
                <c:pt idx="75">
                  <c:v>-1944.2256243136378</c:v>
                </c:pt>
                <c:pt idx="76">
                  <c:v>-1944.2256243136378</c:v>
                </c:pt>
                <c:pt idx="77">
                  <c:v>-1944.2256243136378</c:v>
                </c:pt>
                <c:pt idx="78">
                  <c:v>-1944.2256243136378</c:v>
                </c:pt>
                <c:pt idx="79">
                  <c:v>-1944.2256243136378</c:v>
                </c:pt>
                <c:pt idx="80">
                  <c:v>-1944.2256243136378</c:v>
                </c:pt>
                <c:pt idx="81">
                  <c:v>-1944.2256243136378</c:v>
                </c:pt>
                <c:pt idx="82">
                  <c:v>-1944.2256243136378</c:v>
                </c:pt>
                <c:pt idx="83">
                  <c:v>-1944.2256243136378</c:v>
                </c:pt>
                <c:pt idx="84">
                  <c:v>-1944.2256243136378</c:v>
                </c:pt>
                <c:pt idx="85">
                  <c:v>-1944.2256243136378</c:v>
                </c:pt>
                <c:pt idx="86">
                  <c:v>-1786.1375490639025</c:v>
                </c:pt>
                <c:pt idx="87">
                  <c:v>-1786.1375490639025</c:v>
                </c:pt>
                <c:pt idx="88">
                  <c:v>-1786.1375490639025</c:v>
                </c:pt>
                <c:pt idx="89">
                  <c:v>-1786.1375490639025</c:v>
                </c:pt>
                <c:pt idx="90">
                  <c:v>-1786.1375490639025</c:v>
                </c:pt>
                <c:pt idx="91">
                  <c:v>-1786.1375490639025</c:v>
                </c:pt>
                <c:pt idx="92">
                  <c:v>-1786.1375490639025</c:v>
                </c:pt>
                <c:pt idx="93">
                  <c:v>-1786.1375490639025</c:v>
                </c:pt>
                <c:pt idx="94">
                  <c:v>-1628.0494738141674</c:v>
                </c:pt>
                <c:pt idx="95">
                  <c:v>-1628.0494738141674</c:v>
                </c:pt>
                <c:pt idx="96">
                  <c:v>-1628.0494738141674</c:v>
                </c:pt>
                <c:pt idx="97">
                  <c:v>-1469.9613985644323</c:v>
                </c:pt>
                <c:pt idx="98">
                  <c:v>-1311.8733233146977</c:v>
                </c:pt>
                <c:pt idx="99">
                  <c:v>-1311.8733233146977</c:v>
                </c:pt>
                <c:pt idx="100">
                  <c:v>-1311.8733233146977</c:v>
                </c:pt>
                <c:pt idx="101">
                  <c:v>-1153.7852480649626</c:v>
                </c:pt>
                <c:pt idx="102">
                  <c:v>269.38584419096151</c:v>
                </c:pt>
                <c:pt idx="103">
                  <c:v>433.55190062826296</c:v>
                </c:pt>
                <c:pt idx="104">
                  <c:v>433.55190062826296</c:v>
                </c:pt>
                <c:pt idx="105">
                  <c:v>433.55190062826296</c:v>
                </c:pt>
                <c:pt idx="106">
                  <c:v>608.66236082805153</c:v>
                </c:pt>
                <c:pt idx="107">
                  <c:v>608.66236082805153</c:v>
                </c:pt>
                <c:pt idx="108">
                  <c:v>608.66236082805153</c:v>
                </c:pt>
                <c:pt idx="109">
                  <c:v>608.66236082805153</c:v>
                </c:pt>
                <c:pt idx="110">
                  <c:v>608.66236082805153</c:v>
                </c:pt>
                <c:pt idx="111">
                  <c:v>772.82841726535207</c:v>
                </c:pt>
                <c:pt idx="112">
                  <c:v>772.82841726535207</c:v>
                </c:pt>
                <c:pt idx="113">
                  <c:v>772.82841726535207</c:v>
                </c:pt>
                <c:pt idx="114">
                  <c:v>947.93887746513974</c:v>
                </c:pt>
                <c:pt idx="115">
                  <c:v>947.93887746513974</c:v>
                </c:pt>
                <c:pt idx="116">
                  <c:v>947.93887746513974</c:v>
                </c:pt>
                <c:pt idx="117">
                  <c:v>947.93887746513974</c:v>
                </c:pt>
                <c:pt idx="118">
                  <c:v>1112.1049339024421</c:v>
                </c:pt>
                <c:pt idx="119">
                  <c:v>3634.041841938677</c:v>
                </c:pt>
                <c:pt idx="120">
                  <c:v>1112.1049339024421</c:v>
                </c:pt>
                <c:pt idx="121">
                  <c:v>1112.1049339024421</c:v>
                </c:pt>
                <c:pt idx="122">
                  <c:v>1112.1049339024421</c:v>
                </c:pt>
                <c:pt idx="123">
                  <c:v>1112.1049339024421</c:v>
                </c:pt>
                <c:pt idx="124">
                  <c:v>1112.1049339024421</c:v>
                </c:pt>
                <c:pt idx="125">
                  <c:v>1276.2709903397426</c:v>
                </c:pt>
                <c:pt idx="126">
                  <c:v>1276.2709903397426</c:v>
                </c:pt>
                <c:pt idx="127">
                  <c:v>1276.2709903397426</c:v>
                </c:pt>
                <c:pt idx="128">
                  <c:v>1276.2709903397426</c:v>
                </c:pt>
                <c:pt idx="129">
                  <c:v>1276.2709903397426</c:v>
                </c:pt>
                <c:pt idx="130">
                  <c:v>1451.3814505395312</c:v>
                </c:pt>
                <c:pt idx="131">
                  <c:v>1451.3814505395312</c:v>
                </c:pt>
                <c:pt idx="132">
                  <c:v>1451.3814505395312</c:v>
                </c:pt>
                <c:pt idx="133">
                  <c:v>1451.3814505395312</c:v>
                </c:pt>
                <c:pt idx="134">
                  <c:v>1451.3814505395312</c:v>
                </c:pt>
                <c:pt idx="135">
                  <c:v>1615.5475069768327</c:v>
                </c:pt>
                <c:pt idx="136">
                  <c:v>1615.5475069768327</c:v>
                </c:pt>
                <c:pt idx="137">
                  <c:v>1615.5475069768327</c:v>
                </c:pt>
                <c:pt idx="138">
                  <c:v>1615.5475069768327</c:v>
                </c:pt>
                <c:pt idx="139">
                  <c:v>1615.5475069768327</c:v>
                </c:pt>
                <c:pt idx="140">
                  <c:v>1615.5475069768327</c:v>
                </c:pt>
                <c:pt idx="141">
                  <c:v>-412.90158639617039</c:v>
                </c:pt>
                <c:pt idx="142">
                  <c:v>-412.90158639617039</c:v>
                </c:pt>
                <c:pt idx="143">
                  <c:v>-412.90158639617039</c:v>
                </c:pt>
                <c:pt idx="144">
                  <c:v>-412.90158639617039</c:v>
                </c:pt>
                <c:pt idx="145">
                  <c:v>-412.90158639617039</c:v>
                </c:pt>
                <c:pt idx="146">
                  <c:v>-412.90158639617039</c:v>
                </c:pt>
                <c:pt idx="147">
                  <c:v>-412.90158639617039</c:v>
                </c:pt>
                <c:pt idx="148">
                  <c:v>-412.90158639617039</c:v>
                </c:pt>
                <c:pt idx="149">
                  <c:v>-412.90158639617039</c:v>
                </c:pt>
                <c:pt idx="150">
                  <c:v>1790.6579671766212</c:v>
                </c:pt>
                <c:pt idx="151">
                  <c:v>1790.6579671766212</c:v>
                </c:pt>
                <c:pt idx="152">
                  <c:v>1954.8240236139218</c:v>
                </c:pt>
                <c:pt idx="153">
                  <c:v>-330.57057193442552</c:v>
                </c:pt>
                <c:pt idx="154">
                  <c:v>-330.57057193442552</c:v>
                </c:pt>
                <c:pt idx="155">
                  <c:v>5725.0215177907467</c:v>
                </c:pt>
                <c:pt idx="156">
                  <c:v>-330.57057193442552</c:v>
                </c:pt>
                <c:pt idx="157">
                  <c:v>-330.57057193442552</c:v>
                </c:pt>
                <c:pt idx="158">
                  <c:v>-330.57057193442552</c:v>
                </c:pt>
                <c:pt idx="159">
                  <c:v>-330.57057193442552</c:v>
                </c:pt>
                <c:pt idx="160">
                  <c:v>-330.57057193442552</c:v>
                </c:pt>
                <c:pt idx="161">
                  <c:v>-330.57057193442552</c:v>
                </c:pt>
                <c:pt idx="162">
                  <c:v>-330.57057193442552</c:v>
                </c:pt>
                <c:pt idx="163">
                  <c:v>-330.57057193442552</c:v>
                </c:pt>
                <c:pt idx="164">
                  <c:v>-330.57057193442552</c:v>
                </c:pt>
                <c:pt idx="165">
                  <c:v>-330.57057193442552</c:v>
                </c:pt>
                <c:pt idx="166">
                  <c:v>-330.57057193442552</c:v>
                </c:pt>
                <c:pt idx="167">
                  <c:v>-330.57057193442552</c:v>
                </c:pt>
                <c:pt idx="168">
                  <c:v>-330.57057193442552</c:v>
                </c:pt>
                <c:pt idx="169">
                  <c:v>-330.57057193442552</c:v>
                </c:pt>
                <c:pt idx="170">
                  <c:v>-330.57057193442552</c:v>
                </c:pt>
                <c:pt idx="171">
                  <c:v>-330.57057193442552</c:v>
                </c:pt>
                <c:pt idx="172">
                  <c:v>-330.57057193442552</c:v>
                </c:pt>
                <c:pt idx="173">
                  <c:v>-330.57057193442552</c:v>
                </c:pt>
                <c:pt idx="174">
                  <c:v>-330.57057193442552</c:v>
                </c:pt>
                <c:pt idx="175">
                  <c:v>-330.57057193442552</c:v>
                </c:pt>
                <c:pt idx="176">
                  <c:v>-330.57057193442552</c:v>
                </c:pt>
                <c:pt idx="177">
                  <c:v>-330.57057193442552</c:v>
                </c:pt>
                <c:pt idx="178">
                  <c:v>-330.57057193442552</c:v>
                </c:pt>
                <c:pt idx="179">
                  <c:v>-330.57057193442552</c:v>
                </c:pt>
                <c:pt idx="180">
                  <c:v>-330.57057193442552</c:v>
                </c:pt>
                <c:pt idx="181">
                  <c:v>-330.57057193442552</c:v>
                </c:pt>
                <c:pt idx="182">
                  <c:v>-330.57057193442552</c:v>
                </c:pt>
                <c:pt idx="183">
                  <c:v>-330.57057193442552</c:v>
                </c:pt>
                <c:pt idx="184">
                  <c:v>-330.57057193442552</c:v>
                </c:pt>
                <c:pt idx="185">
                  <c:v>-330.57057193442552</c:v>
                </c:pt>
                <c:pt idx="186">
                  <c:v>-330.57057193442552</c:v>
                </c:pt>
                <c:pt idx="187">
                  <c:v>-330.57057193442552</c:v>
                </c:pt>
                <c:pt idx="188">
                  <c:v>2294.1005402510118</c:v>
                </c:pt>
                <c:pt idx="189">
                  <c:v>2458.2665966883133</c:v>
                </c:pt>
                <c:pt idx="190">
                  <c:v>2458.2665966883133</c:v>
                </c:pt>
                <c:pt idx="191">
                  <c:v>-436.63332378685232</c:v>
                </c:pt>
                <c:pt idx="192">
                  <c:v>-436.63332378685232</c:v>
                </c:pt>
                <c:pt idx="193">
                  <c:v>-436.63332378685232</c:v>
                </c:pt>
                <c:pt idx="194">
                  <c:v>-436.63332378685232</c:v>
                </c:pt>
                <c:pt idx="195">
                  <c:v>9314.215356630275</c:v>
                </c:pt>
                <c:pt idx="196">
                  <c:v>-436.63332378685232</c:v>
                </c:pt>
                <c:pt idx="197">
                  <c:v>-436.63332378685232</c:v>
                </c:pt>
                <c:pt idx="198">
                  <c:v>-436.63332378685232</c:v>
                </c:pt>
                <c:pt idx="199">
                  <c:v>-436.63332378685232</c:v>
                </c:pt>
                <c:pt idx="200">
                  <c:v>-436.63332378685232</c:v>
                </c:pt>
                <c:pt idx="201">
                  <c:v>-436.63332378685232</c:v>
                </c:pt>
                <c:pt idx="202">
                  <c:v>-436.63332378685232</c:v>
                </c:pt>
                <c:pt idx="203">
                  <c:v>-436.63332378685232</c:v>
                </c:pt>
                <c:pt idx="204">
                  <c:v>-436.63332378685232</c:v>
                </c:pt>
                <c:pt idx="205">
                  <c:v>-436.63332378685232</c:v>
                </c:pt>
                <c:pt idx="206">
                  <c:v>-436.63332378685232</c:v>
                </c:pt>
                <c:pt idx="207">
                  <c:v>-436.63332378685232</c:v>
                </c:pt>
                <c:pt idx="208">
                  <c:v>-436.63332378685232</c:v>
                </c:pt>
                <c:pt idx="209">
                  <c:v>-436.63332378685232</c:v>
                </c:pt>
                <c:pt idx="210">
                  <c:v>-436.63332378685232</c:v>
                </c:pt>
                <c:pt idx="211">
                  <c:v>-436.63332378685232</c:v>
                </c:pt>
                <c:pt idx="212">
                  <c:v>-436.63332378685232</c:v>
                </c:pt>
                <c:pt idx="213">
                  <c:v>-436.63332378685232</c:v>
                </c:pt>
                <c:pt idx="214">
                  <c:v>-436.63332378685232</c:v>
                </c:pt>
                <c:pt idx="215">
                  <c:v>-436.63332378685232</c:v>
                </c:pt>
                <c:pt idx="216">
                  <c:v>-436.63332378685232</c:v>
                </c:pt>
                <c:pt idx="217">
                  <c:v>-436.63332378685232</c:v>
                </c:pt>
                <c:pt idx="218">
                  <c:v>-436.63332378685232</c:v>
                </c:pt>
                <c:pt idx="219">
                  <c:v>2797.5431133254015</c:v>
                </c:pt>
                <c:pt idx="220">
                  <c:v>2797.5431133254015</c:v>
                </c:pt>
                <c:pt idx="221">
                  <c:v>-436.63332378685232</c:v>
                </c:pt>
                <c:pt idx="222">
                  <c:v>2797.5431133254015</c:v>
                </c:pt>
                <c:pt idx="223">
                  <c:v>-436.63332378685232</c:v>
                </c:pt>
                <c:pt idx="224">
                  <c:v>2797.5431133254015</c:v>
                </c:pt>
                <c:pt idx="225">
                  <c:v>-436.63332378685232</c:v>
                </c:pt>
                <c:pt idx="226">
                  <c:v>-436.63332378685232</c:v>
                </c:pt>
                <c:pt idx="227">
                  <c:v>-436.63332378685232</c:v>
                </c:pt>
                <c:pt idx="228">
                  <c:v>-436.63332378685232</c:v>
                </c:pt>
                <c:pt idx="229">
                  <c:v>-436.63332378685232</c:v>
                </c:pt>
                <c:pt idx="230">
                  <c:v>-248.23955747268019</c:v>
                </c:pt>
                <c:pt idx="231">
                  <c:v>-248.23955747268019</c:v>
                </c:pt>
                <c:pt idx="232">
                  <c:v>-248.23955747268019</c:v>
                </c:pt>
                <c:pt idx="233">
                  <c:v>-248.23955747268019</c:v>
                </c:pt>
                <c:pt idx="234">
                  <c:v>-248.23955747268019</c:v>
                </c:pt>
                <c:pt idx="235">
                  <c:v>-248.23955747268019</c:v>
                </c:pt>
                <c:pt idx="236">
                  <c:v>-248.23955747268019</c:v>
                </c:pt>
                <c:pt idx="237">
                  <c:v>2961.7091697627029</c:v>
                </c:pt>
                <c:pt idx="238">
                  <c:v>2961.7091697627029</c:v>
                </c:pt>
                <c:pt idx="239">
                  <c:v>3300.9856863997929</c:v>
                </c:pt>
                <c:pt idx="240">
                  <c:v>-375.13386793775271</c:v>
                </c:pt>
                <c:pt idx="241">
                  <c:v>-375.13386793775271</c:v>
                </c:pt>
                <c:pt idx="242">
                  <c:v>-375.13386793775271</c:v>
                </c:pt>
                <c:pt idx="243">
                  <c:v>-375.13386793775271</c:v>
                </c:pt>
                <c:pt idx="244">
                  <c:v>-375.13386793775271</c:v>
                </c:pt>
                <c:pt idx="245">
                  <c:v>-375.13386793775271</c:v>
                </c:pt>
                <c:pt idx="246">
                  <c:v>-375.13386793775271</c:v>
                </c:pt>
                <c:pt idx="247">
                  <c:v>-375.13386793775271</c:v>
                </c:pt>
                <c:pt idx="248">
                  <c:v>-375.13386793775271</c:v>
                </c:pt>
                <c:pt idx="249">
                  <c:v>-375.13386793775271</c:v>
                </c:pt>
                <c:pt idx="250">
                  <c:v>-375.13386793775271</c:v>
                </c:pt>
                <c:pt idx="251">
                  <c:v>-375.13386793775271</c:v>
                </c:pt>
                <c:pt idx="252">
                  <c:v>-375.13386793775271</c:v>
                </c:pt>
                <c:pt idx="253">
                  <c:v>-375.13386793775271</c:v>
                </c:pt>
                <c:pt idx="254">
                  <c:v>-375.13386793775271</c:v>
                </c:pt>
                <c:pt idx="255">
                  <c:v>-375.13386793775271</c:v>
                </c:pt>
                <c:pt idx="256">
                  <c:v>3640.262203036883</c:v>
                </c:pt>
              </c:numCache>
            </c:numRef>
          </c:yVal>
          <c:smooth val="0"/>
          <c:extLst>
            <c:ext xmlns:c16="http://schemas.microsoft.com/office/drawing/2014/chart" uri="{C3380CC4-5D6E-409C-BE32-E72D297353CC}">
              <c16:uniqueId val="{00000001-1EAD-A649-99D9-2B8C0B28A0FE}"/>
            </c:ext>
          </c:extLst>
        </c:ser>
        <c:dLbls>
          <c:showLegendKey val="0"/>
          <c:showVal val="0"/>
          <c:showCatName val="0"/>
          <c:showSerName val="0"/>
          <c:showPercent val="0"/>
          <c:showBubbleSize val="0"/>
        </c:dLbls>
        <c:axId val="1415143568"/>
        <c:axId val="1765837824"/>
      </c:scatterChart>
      <c:valAx>
        <c:axId val="1415143568"/>
        <c:scaling>
          <c:orientation val="minMax"/>
        </c:scaling>
        <c:delete val="0"/>
        <c:axPos val="b"/>
        <c:title>
          <c:tx>
            <c:rich>
              <a:bodyPr/>
              <a:lstStyle/>
              <a:p>
                <a:pPr>
                  <a:defRPr/>
                </a:pPr>
                <a:r>
                  <a:rPr lang="en-GB"/>
                  <a:t>Quantity</a:t>
                </a:r>
              </a:p>
            </c:rich>
          </c:tx>
          <c:overlay val="0"/>
        </c:title>
        <c:numFmt formatCode="General" sourceLinked="1"/>
        <c:majorTickMark val="out"/>
        <c:minorTickMark val="none"/>
        <c:tickLblPos val="nextTo"/>
        <c:crossAx val="1765837824"/>
        <c:crosses val="autoZero"/>
        <c:crossBetween val="midCat"/>
      </c:valAx>
      <c:valAx>
        <c:axId val="1765837824"/>
        <c:scaling>
          <c:orientation val="minMax"/>
        </c:scaling>
        <c:delete val="0"/>
        <c:axPos val="l"/>
        <c:title>
          <c:tx>
            <c:rich>
              <a:bodyPr/>
              <a:lstStyle/>
              <a:p>
                <a:pPr>
                  <a:defRPr/>
                </a:pPr>
                <a:r>
                  <a:rPr lang="en-GB"/>
                  <a:t>Residuals</a:t>
                </a:r>
              </a:p>
            </c:rich>
          </c:tx>
          <c:overlay val="0"/>
        </c:title>
        <c:numFmt formatCode="General" sourceLinked="1"/>
        <c:majorTickMark val="out"/>
        <c:minorTickMark val="none"/>
        <c:tickLblPos val="nextTo"/>
        <c:crossAx val="1415143568"/>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Price Line Fit  Plot</a:t>
            </a:r>
          </a:p>
        </c:rich>
      </c:tx>
      <c:overlay val="0"/>
    </c:title>
    <c:autoTitleDeleted val="0"/>
    <c:plotArea>
      <c:layout/>
      <c:scatterChart>
        <c:scatterStyle val="lineMarker"/>
        <c:varyColors val="0"/>
        <c:ser>
          <c:idx val="0"/>
          <c:order val="0"/>
          <c:tx>
            <c:v>Revenue</c:v>
          </c:tx>
          <c:spPr>
            <a:ln w="19050">
              <a:noFill/>
            </a:ln>
          </c:spPr>
          <c:xVal>
            <c:numRef>
              <c:f>Raw!$H$3:$H$259</c:f>
              <c:numCache>
                <c:formatCode>General</c:formatCode>
                <c:ptCount val="257"/>
                <c:pt idx="0">
                  <c:v>4.99</c:v>
                </c:pt>
                <c:pt idx="1">
                  <c:v>4.99</c:v>
                </c:pt>
                <c:pt idx="2">
                  <c:v>4.99</c:v>
                </c:pt>
                <c:pt idx="3">
                  <c:v>4.99</c:v>
                </c:pt>
                <c:pt idx="4">
                  <c:v>4.99</c:v>
                </c:pt>
                <c:pt idx="5">
                  <c:v>21.44</c:v>
                </c:pt>
                <c:pt idx="6">
                  <c:v>4.99</c:v>
                </c:pt>
                <c:pt idx="7">
                  <c:v>4.99</c:v>
                </c:pt>
                <c:pt idx="8">
                  <c:v>4.99</c:v>
                </c:pt>
                <c:pt idx="9">
                  <c:v>4.99</c:v>
                </c:pt>
                <c:pt idx="10">
                  <c:v>4.99</c:v>
                </c:pt>
                <c:pt idx="11">
                  <c:v>4.99</c:v>
                </c:pt>
                <c:pt idx="12">
                  <c:v>4.99</c:v>
                </c:pt>
                <c:pt idx="13">
                  <c:v>4.99</c:v>
                </c:pt>
                <c:pt idx="14">
                  <c:v>4.99</c:v>
                </c:pt>
                <c:pt idx="15">
                  <c:v>4.99</c:v>
                </c:pt>
                <c:pt idx="16">
                  <c:v>4.99</c:v>
                </c:pt>
                <c:pt idx="17">
                  <c:v>4.99</c:v>
                </c:pt>
                <c:pt idx="18">
                  <c:v>4.99</c:v>
                </c:pt>
                <c:pt idx="19">
                  <c:v>4.99</c:v>
                </c:pt>
                <c:pt idx="20">
                  <c:v>4.99</c:v>
                </c:pt>
                <c:pt idx="21">
                  <c:v>4.99</c:v>
                </c:pt>
                <c:pt idx="22">
                  <c:v>4.99</c:v>
                </c:pt>
                <c:pt idx="23">
                  <c:v>4.99</c:v>
                </c:pt>
                <c:pt idx="24">
                  <c:v>4.99</c:v>
                </c:pt>
                <c:pt idx="25">
                  <c:v>4.99</c:v>
                </c:pt>
                <c:pt idx="26">
                  <c:v>4.99</c:v>
                </c:pt>
                <c:pt idx="27">
                  <c:v>4.99</c:v>
                </c:pt>
                <c:pt idx="28">
                  <c:v>4.99</c:v>
                </c:pt>
                <c:pt idx="29">
                  <c:v>4.99</c:v>
                </c:pt>
                <c:pt idx="30">
                  <c:v>4.99</c:v>
                </c:pt>
                <c:pt idx="31">
                  <c:v>4.99</c:v>
                </c:pt>
                <c:pt idx="32">
                  <c:v>4.99</c:v>
                </c:pt>
                <c:pt idx="33">
                  <c:v>4.99</c:v>
                </c:pt>
                <c:pt idx="34">
                  <c:v>4.99</c:v>
                </c:pt>
                <c:pt idx="35">
                  <c:v>4.99</c:v>
                </c:pt>
                <c:pt idx="36">
                  <c:v>4.99</c:v>
                </c:pt>
                <c:pt idx="37">
                  <c:v>4.99</c:v>
                </c:pt>
                <c:pt idx="38">
                  <c:v>4.99</c:v>
                </c:pt>
                <c:pt idx="39">
                  <c:v>4.99</c:v>
                </c:pt>
                <c:pt idx="40">
                  <c:v>4.99</c:v>
                </c:pt>
                <c:pt idx="41">
                  <c:v>4.99</c:v>
                </c:pt>
                <c:pt idx="42">
                  <c:v>4.99</c:v>
                </c:pt>
                <c:pt idx="43">
                  <c:v>4.99</c:v>
                </c:pt>
                <c:pt idx="44">
                  <c:v>4.99</c:v>
                </c:pt>
                <c:pt idx="45">
                  <c:v>4.99</c:v>
                </c:pt>
                <c:pt idx="46">
                  <c:v>4.99</c:v>
                </c:pt>
                <c:pt idx="47">
                  <c:v>4.99</c:v>
                </c:pt>
                <c:pt idx="48">
                  <c:v>4.99</c:v>
                </c:pt>
                <c:pt idx="49">
                  <c:v>4.99</c:v>
                </c:pt>
                <c:pt idx="50">
                  <c:v>9.9499999999999993</c:v>
                </c:pt>
                <c:pt idx="51">
                  <c:v>9.9499999999999993</c:v>
                </c:pt>
                <c:pt idx="52">
                  <c:v>9.9499999999999993</c:v>
                </c:pt>
                <c:pt idx="53">
                  <c:v>9.9499999999999993</c:v>
                </c:pt>
                <c:pt idx="54">
                  <c:v>9.9499999999999993</c:v>
                </c:pt>
                <c:pt idx="55">
                  <c:v>9.9499999999999993</c:v>
                </c:pt>
                <c:pt idx="56">
                  <c:v>29.05</c:v>
                </c:pt>
                <c:pt idx="57">
                  <c:v>9.9499999999999993</c:v>
                </c:pt>
                <c:pt idx="58">
                  <c:v>9.9499999999999993</c:v>
                </c:pt>
                <c:pt idx="59">
                  <c:v>9.9499999999999993</c:v>
                </c:pt>
                <c:pt idx="60">
                  <c:v>9.9499999999999993</c:v>
                </c:pt>
                <c:pt idx="61">
                  <c:v>9.9499999999999993</c:v>
                </c:pt>
                <c:pt idx="62">
                  <c:v>9.9499999999999993</c:v>
                </c:pt>
                <c:pt idx="63">
                  <c:v>9.9499999999999993</c:v>
                </c:pt>
                <c:pt idx="64">
                  <c:v>9.9499999999999993</c:v>
                </c:pt>
                <c:pt idx="65">
                  <c:v>9.9499999999999993</c:v>
                </c:pt>
                <c:pt idx="66">
                  <c:v>9.9499999999999993</c:v>
                </c:pt>
                <c:pt idx="67">
                  <c:v>9.9499999999999993</c:v>
                </c:pt>
                <c:pt idx="68">
                  <c:v>9.9499999999999993</c:v>
                </c:pt>
                <c:pt idx="69">
                  <c:v>9.9499999999999993</c:v>
                </c:pt>
                <c:pt idx="70">
                  <c:v>9.9499999999999993</c:v>
                </c:pt>
                <c:pt idx="71">
                  <c:v>9.9499999999999993</c:v>
                </c:pt>
                <c:pt idx="72">
                  <c:v>9.9499999999999993</c:v>
                </c:pt>
                <c:pt idx="73">
                  <c:v>9.9499999999999993</c:v>
                </c:pt>
                <c:pt idx="74">
                  <c:v>9.9499999999999993</c:v>
                </c:pt>
                <c:pt idx="75">
                  <c:v>9.9499999999999993</c:v>
                </c:pt>
                <c:pt idx="76">
                  <c:v>9.9499999999999993</c:v>
                </c:pt>
                <c:pt idx="77">
                  <c:v>9.9499999999999993</c:v>
                </c:pt>
                <c:pt idx="78">
                  <c:v>9.9499999999999993</c:v>
                </c:pt>
                <c:pt idx="79">
                  <c:v>9.9499999999999993</c:v>
                </c:pt>
                <c:pt idx="80">
                  <c:v>9.9499999999999993</c:v>
                </c:pt>
                <c:pt idx="81">
                  <c:v>9.9499999999999993</c:v>
                </c:pt>
                <c:pt idx="82">
                  <c:v>9.9499999999999993</c:v>
                </c:pt>
                <c:pt idx="83">
                  <c:v>9.9499999999999993</c:v>
                </c:pt>
                <c:pt idx="84">
                  <c:v>9.9499999999999993</c:v>
                </c:pt>
                <c:pt idx="85">
                  <c:v>9.9499999999999993</c:v>
                </c:pt>
                <c:pt idx="86">
                  <c:v>9.9499999999999993</c:v>
                </c:pt>
                <c:pt idx="87">
                  <c:v>9.9499999999999993</c:v>
                </c:pt>
                <c:pt idx="88">
                  <c:v>9.9499999999999993</c:v>
                </c:pt>
                <c:pt idx="89">
                  <c:v>9.9499999999999993</c:v>
                </c:pt>
                <c:pt idx="90">
                  <c:v>9.9499999999999993</c:v>
                </c:pt>
                <c:pt idx="91">
                  <c:v>9.9499999999999993</c:v>
                </c:pt>
                <c:pt idx="92">
                  <c:v>9.9499999999999993</c:v>
                </c:pt>
                <c:pt idx="93">
                  <c:v>9.9499999999999993</c:v>
                </c:pt>
                <c:pt idx="94">
                  <c:v>9.9499999999999993</c:v>
                </c:pt>
                <c:pt idx="95">
                  <c:v>9.9499999999999993</c:v>
                </c:pt>
                <c:pt idx="96">
                  <c:v>9.9499999999999993</c:v>
                </c:pt>
                <c:pt idx="97">
                  <c:v>9.9499999999999993</c:v>
                </c:pt>
                <c:pt idx="98">
                  <c:v>9.9499999999999993</c:v>
                </c:pt>
                <c:pt idx="99">
                  <c:v>9.9499999999999993</c:v>
                </c:pt>
                <c:pt idx="100">
                  <c:v>9.9499999999999993</c:v>
                </c:pt>
                <c:pt idx="101">
                  <c:v>9.9499999999999993</c:v>
                </c:pt>
                <c:pt idx="102">
                  <c:v>12.99</c:v>
                </c:pt>
                <c:pt idx="103">
                  <c:v>12.99</c:v>
                </c:pt>
                <c:pt idx="104">
                  <c:v>12.99</c:v>
                </c:pt>
                <c:pt idx="105">
                  <c:v>12.99</c:v>
                </c:pt>
                <c:pt idx="106">
                  <c:v>12.99</c:v>
                </c:pt>
                <c:pt idx="107">
                  <c:v>12.99</c:v>
                </c:pt>
                <c:pt idx="108">
                  <c:v>12.99</c:v>
                </c:pt>
                <c:pt idx="109">
                  <c:v>12.99</c:v>
                </c:pt>
                <c:pt idx="110">
                  <c:v>12.99</c:v>
                </c:pt>
                <c:pt idx="111">
                  <c:v>12.99</c:v>
                </c:pt>
                <c:pt idx="112">
                  <c:v>12.99</c:v>
                </c:pt>
                <c:pt idx="113">
                  <c:v>12.99</c:v>
                </c:pt>
                <c:pt idx="114">
                  <c:v>12.99</c:v>
                </c:pt>
                <c:pt idx="115">
                  <c:v>12.99</c:v>
                </c:pt>
                <c:pt idx="116">
                  <c:v>12.99</c:v>
                </c:pt>
                <c:pt idx="117">
                  <c:v>12.99</c:v>
                </c:pt>
                <c:pt idx="118">
                  <c:v>12.99</c:v>
                </c:pt>
                <c:pt idx="119">
                  <c:v>27.99</c:v>
                </c:pt>
                <c:pt idx="120">
                  <c:v>12.99</c:v>
                </c:pt>
                <c:pt idx="121">
                  <c:v>12.99</c:v>
                </c:pt>
                <c:pt idx="122">
                  <c:v>12.99</c:v>
                </c:pt>
                <c:pt idx="123">
                  <c:v>12.99</c:v>
                </c:pt>
                <c:pt idx="124">
                  <c:v>12.99</c:v>
                </c:pt>
                <c:pt idx="125">
                  <c:v>12.99</c:v>
                </c:pt>
                <c:pt idx="126">
                  <c:v>12.99</c:v>
                </c:pt>
                <c:pt idx="127">
                  <c:v>12.99</c:v>
                </c:pt>
                <c:pt idx="128">
                  <c:v>12.99</c:v>
                </c:pt>
                <c:pt idx="129">
                  <c:v>12.99</c:v>
                </c:pt>
                <c:pt idx="130">
                  <c:v>12.99</c:v>
                </c:pt>
                <c:pt idx="131">
                  <c:v>12.99</c:v>
                </c:pt>
                <c:pt idx="132">
                  <c:v>12.99</c:v>
                </c:pt>
                <c:pt idx="133">
                  <c:v>12.99</c:v>
                </c:pt>
                <c:pt idx="134">
                  <c:v>12.99</c:v>
                </c:pt>
                <c:pt idx="135">
                  <c:v>12.99</c:v>
                </c:pt>
                <c:pt idx="136">
                  <c:v>12.99</c:v>
                </c:pt>
                <c:pt idx="137">
                  <c:v>12.99</c:v>
                </c:pt>
                <c:pt idx="138">
                  <c:v>12.99</c:v>
                </c:pt>
                <c:pt idx="139">
                  <c:v>12.99</c:v>
                </c:pt>
                <c:pt idx="140">
                  <c:v>12.99</c:v>
                </c:pt>
                <c:pt idx="141">
                  <c:v>3.49</c:v>
                </c:pt>
                <c:pt idx="142">
                  <c:v>3.49</c:v>
                </c:pt>
                <c:pt idx="143">
                  <c:v>3.49</c:v>
                </c:pt>
                <c:pt idx="144">
                  <c:v>3.49</c:v>
                </c:pt>
                <c:pt idx="145">
                  <c:v>3.49</c:v>
                </c:pt>
                <c:pt idx="146">
                  <c:v>3.49</c:v>
                </c:pt>
                <c:pt idx="147">
                  <c:v>3.49</c:v>
                </c:pt>
                <c:pt idx="148">
                  <c:v>3.49</c:v>
                </c:pt>
                <c:pt idx="149">
                  <c:v>3.49</c:v>
                </c:pt>
                <c:pt idx="150">
                  <c:v>12.99</c:v>
                </c:pt>
                <c:pt idx="151">
                  <c:v>12.99</c:v>
                </c:pt>
                <c:pt idx="152">
                  <c:v>12.99</c:v>
                </c:pt>
                <c:pt idx="153">
                  <c:v>3.49</c:v>
                </c:pt>
                <c:pt idx="154">
                  <c:v>3.49</c:v>
                </c:pt>
                <c:pt idx="155">
                  <c:v>25.5</c:v>
                </c:pt>
                <c:pt idx="156">
                  <c:v>3.49</c:v>
                </c:pt>
                <c:pt idx="157">
                  <c:v>3.49</c:v>
                </c:pt>
                <c:pt idx="158">
                  <c:v>3.49</c:v>
                </c:pt>
                <c:pt idx="159">
                  <c:v>3.49</c:v>
                </c:pt>
                <c:pt idx="160">
                  <c:v>3.49</c:v>
                </c:pt>
                <c:pt idx="161">
                  <c:v>3.49</c:v>
                </c:pt>
                <c:pt idx="162">
                  <c:v>3.49</c:v>
                </c:pt>
                <c:pt idx="163">
                  <c:v>3.49</c:v>
                </c:pt>
                <c:pt idx="164">
                  <c:v>3.49</c:v>
                </c:pt>
                <c:pt idx="165">
                  <c:v>3.49</c:v>
                </c:pt>
                <c:pt idx="166">
                  <c:v>3.49</c:v>
                </c:pt>
                <c:pt idx="167">
                  <c:v>3.49</c:v>
                </c:pt>
                <c:pt idx="168">
                  <c:v>3.49</c:v>
                </c:pt>
                <c:pt idx="169">
                  <c:v>3.49</c:v>
                </c:pt>
                <c:pt idx="170">
                  <c:v>3.49</c:v>
                </c:pt>
                <c:pt idx="171">
                  <c:v>3.49</c:v>
                </c:pt>
                <c:pt idx="172">
                  <c:v>3.49</c:v>
                </c:pt>
                <c:pt idx="173">
                  <c:v>3.49</c:v>
                </c:pt>
                <c:pt idx="174">
                  <c:v>3.49</c:v>
                </c:pt>
                <c:pt idx="175">
                  <c:v>3.49</c:v>
                </c:pt>
                <c:pt idx="176">
                  <c:v>3.49</c:v>
                </c:pt>
                <c:pt idx="177">
                  <c:v>3.49</c:v>
                </c:pt>
                <c:pt idx="178">
                  <c:v>3.49</c:v>
                </c:pt>
                <c:pt idx="179">
                  <c:v>3.49</c:v>
                </c:pt>
                <c:pt idx="180">
                  <c:v>3.49</c:v>
                </c:pt>
                <c:pt idx="181">
                  <c:v>3.49</c:v>
                </c:pt>
                <c:pt idx="182">
                  <c:v>3.49</c:v>
                </c:pt>
                <c:pt idx="183">
                  <c:v>3.49</c:v>
                </c:pt>
                <c:pt idx="184">
                  <c:v>3.49</c:v>
                </c:pt>
                <c:pt idx="185">
                  <c:v>3.49</c:v>
                </c:pt>
                <c:pt idx="186">
                  <c:v>3.49</c:v>
                </c:pt>
                <c:pt idx="187">
                  <c:v>3.49</c:v>
                </c:pt>
                <c:pt idx="188">
                  <c:v>12.99</c:v>
                </c:pt>
                <c:pt idx="189">
                  <c:v>12.99</c:v>
                </c:pt>
                <c:pt idx="190">
                  <c:v>12.99</c:v>
                </c:pt>
                <c:pt idx="191">
                  <c:v>2.95</c:v>
                </c:pt>
                <c:pt idx="192">
                  <c:v>2.95</c:v>
                </c:pt>
                <c:pt idx="193">
                  <c:v>2.95</c:v>
                </c:pt>
                <c:pt idx="194">
                  <c:v>2.95</c:v>
                </c:pt>
                <c:pt idx="195">
                  <c:v>33.22</c:v>
                </c:pt>
                <c:pt idx="196">
                  <c:v>2.95</c:v>
                </c:pt>
                <c:pt idx="197">
                  <c:v>2.95</c:v>
                </c:pt>
                <c:pt idx="198">
                  <c:v>2.95</c:v>
                </c:pt>
                <c:pt idx="199">
                  <c:v>2.95</c:v>
                </c:pt>
                <c:pt idx="200">
                  <c:v>2.95</c:v>
                </c:pt>
                <c:pt idx="201">
                  <c:v>2.95</c:v>
                </c:pt>
                <c:pt idx="202">
                  <c:v>2.95</c:v>
                </c:pt>
                <c:pt idx="203">
                  <c:v>2.95</c:v>
                </c:pt>
                <c:pt idx="204">
                  <c:v>2.95</c:v>
                </c:pt>
                <c:pt idx="205">
                  <c:v>2.95</c:v>
                </c:pt>
                <c:pt idx="206">
                  <c:v>2.95</c:v>
                </c:pt>
                <c:pt idx="207">
                  <c:v>2.95</c:v>
                </c:pt>
                <c:pt idx="208">
                  <c:v>2.95</c:v>
                </c:pt>
                <c:pt idx="209">
                  <c:v>2.95</c:v>
                </c:pt>
                <c:pt idx="210">
                  <c:v>2.95</c:v>
                </c:pt>
                <c:pt idx="211">
                  <c:v>2.95</c:v>
                </c:pt>
                <c:pt idx="212">
                  <c:v>2.95</c:v>
                </c:pt>
                <c:pt idx="213">
                  <c:v>2.95</c:v>
                </c:pt>
                <c:pt idx="214">
                  <c:v>2.95</c:v>
                </c:pt>
                <c:pt idx="215">
                  <c:v>2.95</c:v>
                </c:pt>
                <c:pt idx="216">
                  <c:v>2.95</c:v>
                </c:pt>
                <c:pt idx="217">
                  <c:v>2.95</c:v>
                </c:pt>
                <c:pt idx="218">
                  <c:v>2.95</c:v>
                </c:pt>
                <c:pt idx="219">
                  <c:v>12.99</c:v>
                </c:pt>
                <c:pt idx="220">
                  <c:v>12.99</c:v>
                </c:pt>
                <c:pt idx="221">
                  <c:v>2.95</c:v>
                </c:pt>
                <c:pt idx="222">
                  <c:v>12.99</c:v>
                </c:pt>
                <c:pt idx="223">
                  <c:v>2.95</c:v>
                </c:pt>
                <c:pt idx="224">
                  <c:v>12.99</c:v>
                </c:pt>
                <c:pt idx="225">
                  <c:v>2.95</c:v>
                </c:pt>
                <c:pt idx="226">
                  <c:v>2.95</c:v>
                </c:pt>
                <c:pt idx="227">
                  <c:v>2.95</c:v>
                </c:pt>
                <c:pt idx="228">
                  <c:v>2.95</c:v>
                </c:pt>
                <c:pt idx="229">
                  <c:v>2.95</c:v>
                </c:pt>
                <c:pt idx="230">
                  <c:v>3.49</c:v>
                </c:pt>
                <c:pt idx="231">
                  <c:v>3.49</c:v>
                </c:pt>
                <c:pt idx="232">
                  <c:v>3.49</c:v>
                </c:pt>
                <c:pt idx="233">
                  <c:v>3.49</c:v>
                </c:pt>
                <c:pt idx="234">
                  <c:v>3.49</c:v>
                </c:pt>
                <c:pt idx="235">
                  <c:v>3.49</c:v>
                </c:pt>
                <c:pt idx="236">
                  <c:v>3.49</c:v>
                </c:pt>
                <c:pt idx="237">
                  <c:v>12.99</c:v>
                </c:pt>
                <c:pt idx="238">
                  <c:v>12.99</c:v>
                </c:pt>
                <c:pt idx="239">
                  <c:v>12.99</c:v>
                </c:pt>
                <c:pt idx="240">
                  <c:v>2.95</c:v>
                </c:pt>
                <c:pt idx="241">
                  <c:v>2.95</c:v>
                </c:pt>
                <c:pt idx="242">
                  <c:v>2.95</c:v>
                </c:pt>
                <c:pt idx="243">
                  <c:v>2.95</c:v>
                </c:pt>
                <c:pt idx="244">
                  <c:v>2.95</c:v>
                </c:pt>
                <c:pt idx="245">
                  <c:v>2.95</c:v>
                </c:pt>
                <c:pt idx="246">
                  <c:v>2.95</c:v>
                </c:pt>
                <c:pt idx="247">
                  <c:v>2.95</c:v>
                </c:pt>
                <c:pt idx="248">
                  <c:v>2.95</c:v>
                </c:pt>
                <c:pt idx="249">
                  <c:v>2.95</c:v>
                </c:pt>
                <c:pt idx="250">
                  <c:v>2.95</c:v>
                </c:pt>
                <c:pt idx="251">
                  <c:v>2.95</c:v>
                </c:pt>
                <c:pt idx="252">
                  <c:v>2.95</c:v>
                </c:pt>
                <c:pt idx="253">
                  <c:v>2.95</c:v>
                </c:pt>
                <c:pt idx="254">
                  <c:v>2.95</c:v>
                </c:pt>
                <c:pt idx="255">
                  <c:v>2.95</c:v>
                </c:pt>
                <c:pt idx="256">
                  <c:v>12.99</c:v>
                </c:pt>
              </c:numCache>
            </c:numRef>
          </c:xVal>
          <c:yVal>
            <c:numRef>
              <c:f>Raw!$L$3:$L$259</c:f>
              <c:numCache>
                <c:formatCode>General</c:formatCode>
                <c:ptCount val="257"/>
                <c:pt idx="0">
                  <c:v>1002.99</c:v>
                </c:pt>
                <c:pt idx="1">
                  <c:v>1002.99</c:v>
                </c:pt>
                <c:pt idx="2">
                  <c:v>1002.99</c:v>
                </c:pt>
                <c:pt idx="3">
                  <c:v>1002.99</c:v>
                </c:pt>
                <c:pt idx="4">
                  <c:v>1002.99</c:v>
                </c:pt>
                <c:pt idx="5">
                  <c:v>4309.4400000000005</c:v>
                </c:pt>
                <c:pt idx="6">
                  <c:v>1002.99</c:v>
                </c:pt>
                <c:pt idx="7">
                  <c:v>1002.99</c:v>
                </c:pt>
                <c:pt idx="8">
                  <c:v>1002.99</c:v>
                </c:pt>
                <c:pt idx="9">
                  <c:v>1002.99</c:v>
                </c:pt>
                <c:pt idx="10">
                  <c:v>1002.99</c:v>
                </c:pt>
                <c:pt idx="11">
                  <c:v>1002.99</c:v>
                </c:pt>
                <c:pt idx="12">
                  <c:v>1002.99</c:v>
                </c:pt>
                <c:pt idx="13">
                  <c:v>1002.99</c:v>
                </c:pt>
                <c:pt idx="14">
                  <c:v>1002.99</c:v>
                </c:pt>
                <c:pt idx="15">
                  <c:v>1002.99</c:v>
                </c:pt>
                <c:pt idx="16">
                  <c:v>1002.99</c:v>
                </c:pt>
                <c:pt idx="17">
                  <c:v>1002.99</c:v>
                </c:pt>
                <c:pt idx="18">
                  <c:v>1002.99</c:v>
                </c:pt>
                <c:pt idx="19">
                  <c:v>1002.99</c:v>
                </c:pt>
                <c:pt idx="20">
                  <c:v>1002.99</c:v>
                </c:pt>
                <c:pt idx="21">
                  <c:v>1002.99</c:v>
                </c:pt>
                <c:pt idx="22">
                  <c:v>1002.99</c:v>
                </c:pt>
                <c:pt idx="23">
                  <c:v>1002.99</c:v>
                </c:pt>
                <c:pt idx="24">
                  <c:v>1002.99</c:v>
                </c:pt>
                <c:pt idx="25">
                  <c:v>1002.99</c:v>
                </c:pt>
                <c:pt idx="26">
                  <c:v>1002.99</c:v>
                </c:pt>
                <c:pt idx="27">
                  <c:v>1002.99</c:v>
                </c:pt>
                <c:pt idx="28">
                  <c:v>1002.99</c:v>
                </c:pt>
                <c:pt idx="29">
                  <c:v>1002.99</c:v>
                </c:pt>
                <c:pt idx="30">
                  <c:v>1002.99</c:v>
                </c:pt>
                <c:pt idx="31">
                  <c:v>1002.99</c:v>
                </c:pt>
                <c:pt idx="32">
                  <c:v>1002.99</c:v>
                </c:pt>
                <c:pt idx="33">
                  <c:v>1002.99</c:v>
                </c:pt>
                <c:pt idx="34">
                  <c:v>1002.99</c:v>
                </c:pt>
                <c:pt idx="35">
                  <c:v>1002.99</c:v>
                </c:pt>
                <c:pt idx="36">
                  <c:v>1002.99</c:v>
                </c:pt>
                <c:pt idx="37">
                  <c:v>1002.99</c:v>
                </c:pt>
                <c:pt idx="38">
                  <c:v>1002.99</c:v>
                </c:pt>
                <c:pt idx="39">
                  <c:v>1002.99</c:v>
                </c:pt>
                <c:pt idx="40">
                  <c:v>1002.99</c:v>
                </c:pt>
                <c:pt idx="41">
                  <c:v>1002.99</c:v>
                </c:pt>
                <c:pt idx="42">
                  <c:v>1002.99</c:v>
                </c:pt>
                <c:pt idx="43">
                  <c:v>1002.99</c:v>
                </c:pt>
                <c:pt idx="44">
                  <c:v>1002.99</c:v>
                </c:pt>
                <c:pt idx="45">
                  <c:v>1002.99</c:v>
                </c:pt>
                <c:pt idx="46">
                  <c:v>1002.99</c:v>
                </c:pt>
                <c:pt idx="47">
                  <c:v>1002.99</c:v>
                </c:pt>
                <c:pt idx="48">
                  <c:v>1002.99</c:v>
                </c:pt>
                <c:pt idx="49">
                  <c:v>1002.99</c:v>
                </c:pt>
                <c:pt idx="50">
                  <c:v>2009.8999999999999</c:v>
                </c:pt>
                <c:pt idx="51">
                  <c:v>2009.8999999999999</c:v>
                </c:pt>
                <c:pt idx="52">
                  <c:v>2009.8999999999999</c:v>
                </c:pt>
                <c:pt idx="53">
                  <c:v>2009.8999999999999</c:v>
                </c:pt>
                <c:pt idx="54">
                  <c:v>2009.8999999999999</c:v>
                </c:pt>
                <c:pt idx="55">
                  <c:v>2009.8999999999999</c:v>
                </c:pt>
                <c:pt idx="56">
                  <c:v>5868.1</c:v>
                </c:pt>
                <c:pt idx="57">
                  <c:v>2009.8999999999999</c:v>
                </c:pt>
                <c:pt idx="58">
                  <c:v>2009.8999999999999</c:v>
                </c:pt>
                <c:pt idx="59">
                  <c:v>2009.8999999999999</c:v>
                </c:pt>
                <c:pt idx="60">
                  <c:v>2009.8999999999999</c:v>
                </c:pt>
                <c:pt idx="61">
                  <c:v>2009.8999999999999</c:v>
                </c:pt>
                <c:pt idx="62">
                  <c:v>2009.8999999999999</c:v>
                </c:pt>
                <c:pt idx="63">
                  <c:v>2009.8999999999999</c:v>
                </c:pt>
                <c:pt idx="64">
                  <c:v>2009.8999999999999</c:v>
                </c:pt>
                <c:pt idx="65">
                  <c:v>2009.8999999999999</c:v>
                </c:pt>
                <c:pt idx="66">
                  <c:v>2009.8999999999999</c:v>
                </c:pt>
                <c:pt idx="67">
                  <c:v>2009.8999999999999</c:v>
                </c:pt>
                <c:pt idx="68">
                  <c:v>2009.8999999999999</c:v>
                </c:pt>
                <c:pt idx="69">
                  <c:v>2009.8999999999999</c:v>
                </c:pt>
                <c:pt idx="70">
                  <c:v>2009.8999999999999</c:v>
                </c:pt>
                <c:pt idx="71">
                  <c:v>2009.8999999999999</c:v>
                </c:pt>
                <c:pt idx="72">
                  <c:v>2009.8999999999999</c:v>
                </c:pt>
                <c:pt idx="73">
                  <c:v>2009.8999999999999</c:v>
                </c:pt>
                <c:pt idx="74">
                  <c:v>2009.8999999999999</c:v>
                </c:pt>
                <c:pt idx="75">
                  <c:v>2009.8999999999999</c:v>
                </c:pt>
                <c:pt idx="76">
                  <c:v>2009.8999999999999</c:v>
                </c:pt>
                <c:pt idx="77">
                  <c:v>2009.8999999999999</c:v>
                </c:pt>
                <c:pt idx="78">
                  <c:v>2009.8999999999999</c:v>
                </c:pt>
                <c:pt idx="79">
                  <c:v>2009.8999999999999</c:v>
                </c:pt>
                <c:pt idx="80">
                  <c:v>2009.8999999999999</c:v>
                </c:pt>
                <c:pt idx="81">
                  <c:v>2009.8999999999999</c:v>
                </c:pt>
                <c:pt idx="82">
                  <c:v>2009.8999999999999</c:v>
                </c:pt>
                <c:pt idx="83">
                  <c:v>2009.8999999999999</c:v>
                </c:pt>
                <c:pt idx="84">
                  <c:v>2009.8999999999999</c:v>
                </c:pt>
                <c:pt idx="85">
                  <c:v>2009.8999999999999</c:v>
                </c:pt>
                <c:pt idx="86">
                  <c:v>2208.8999999999996</c:v>
                </c:pt>
                <c:pt idx="87">
                  <c:v>2208.8999999999996</c:v>
                </c:pt>
                <c:pt idx="88">
                  <c:v>2208.8999999999996</c:v>
                </c:pt>
                <c:pt idx="89">
                  <c:v>2208.8999999999996</c:v>
                </c:pt>
                <c:pt idx="90">
                  <c:v>2208.8999999999996</c:v>
                </c:pt>
                <c:pt idx="91">
                  <c:v>2208.8999999999996</c:v>
                </c:pt>
                <c:pt idx="92">
                  <c:v>2208.8999999999996</c:v>
                </c:pt>
                <c:pt idx="93">
                  <c:v>2208.8999999999996</c:v>
                </c:pt>
                <c:pt idx="94">
                  <c:v>2407.8999999999996</c:v>
                </c:pt>
                <c:pt idx="95">
                  <c:v>2407.8999999999996</c:v>
                </c:pt>
                <c:pt idx="96">
                  <c:v>2407.8999999999996</c:v>
                </c:pt>
                <c:pt idx="97">
                  <c:v>2606.8999999999996</c:v>
                </c:pt>
                <c:pt idx="98">
                  <c:v>2805.8999999999996</c:v>
                </c:pt>
                <c:pt idx="99">
                  <c:v>2805.8999999999996</c:v>
                </c:pt>
                <c:pt idx="100">
                  <c:v>2805.8999999999996</c:v>
                </c:pt>
                <c:pt idx="101">
                  <c:v>3004.8999999999996</c:v>
                </c:pt>
                <c:pt idx="102">
                  <c:v>5806.53</c:v>
                </c:pt>
                <c:pt idx="103">
                  <c:v>6001.38</c:v>
                </c:pt>
                <c:pt idx="104">
                  <c:v>6001.38</c:v>
                </c:pt>
                <c:pt idx="105">
                  <c:v>6001.38</c:v>
                </c:pt>
                <c:pt idx="106">
                  <c:v>6209.22</c:v>
                </c:pt>
                <c:pt idx="107">
                  <c:v>6209.22</c:v>
                </c:pt>
                <c:pt idx="108">
                  <c:v>6209.22</c:v>
                </c:pt>
                <c:pt idx="109">
                  <c:v>6209.22</c:v>
                </c:pt>
                <c:pt idx="110">
                  <c:v>6209.22</c:v>
                </c:pt>
                <c:pt idx="111">
                  <c:v>6404.07</c:v>
                </c:pt>
                <c:pt idx="112">
                  <c:v>6404.07</c:v>
                </c:pt>
                <c:pt idx="113">
                  <c:v>6404.07</c:v>
                </c:pt>
                <c:pt idx="114">
                  <c:v>6611.91</c:v>
                </c:pt>
                <c:pt idx="115">
                  <c:v>6611.91</c:v>
                </c:pt>
                <c:pt idx="116">
                  <c:v>6611.91</c:v>
                </c:pt>
                <c:pt idx="117">
                  <c:v>6611.91</c:v>
                </c:pt>
                <c:pt idx="118">
                  <c:v>6806.76</c:v>
                </c:pt>
                <c:pt idx="119">
                  <c:v>14666.759999999998</c:v>
                </c:pt>
                <c:pt idx="120">
                  <c:v>6806.76</c:v>
                </c:pt>
                <c:pt idx="121">
                  <c:v>6806.76</c:v>
                </c:pt>
                <c:pt idx="122">
                  <c:v>6806.76</c:v>
                </c:pt>
                <c:pt idx="123">
                  <c:v>6806.76</c:v>
                </c:pt>
                <c:pt idx="124">
                  <c:v>6806.76</c:v>
                </c:pt>
                <c:pt idx="125">
                  <c:v>7001.61</c:v>
                </c:pt>
                <c:pt idx="126">
                  <c:v>7001.61</c:v>
                </c:pt>
                <c:pt idx="127">
                  <c:v>7001.61</c:v>
                </c:pt>
                <c:pt idx="128">
                  <c:v>7001.61</c:v>
                </c:pt>
                <c:pt idx="129">
                  <c:v>7001.61</c:v>
                </c:pt>
                <c:pt idx="130">
                  <c:v>7209.45</c:v>
                </c:pt>
                <c:pt idx="131">
                  <c:v>7209.45</c:v>
                </c:pt>
                <c:pt idx="132">
                  <c:v>7209.45</c:v>
                </c:pt>
                <c:pt idx="133">
                  <c:v>7209.45</c:v>
                </c:pt>
                <c:pt idx="134">
                  <c:v>7209.45</c:v>
                </c:pt>
                <c:pt idx="135">
                  <c:v>7404.3</c:v>
                </c:pt>
                <c:pt idx="136">
                  <c:v>7404.3</c:v>
                </c:pt>
                <c:pt idx="137">
                  <c:v>7404.3</c:v>
                </c:pt>
                <c:pt idx="138">
                  <c:v>7404.3</c:v>
                </c:pt>
                <c:pt idx="139">
                  <c:v>7404.3</c:v>
                </c:pt>
                <c:pt idx="140">
                  <c:v>7404.3</c:v>
                </c:pt>
                <c:pt idx="141">
                  <c:v>2003.2600000000002</c:v>
                </c:pt>
                <c:pt idx="142">
                  <c:v>2003.2600000000002</c:v>
                </c:pt>
                <c:pt idx="143">
                  <c:v>2003.2600000000002</c:v>
                </c:pt>
                <c:pt idx="144">
                  <c:v>2003.2600000000002</c:v>
                </c:pt>
                <c:pt idx="145">
                  <c:v>2003.2600000000002</c:v>
                </c:pt>
                <c:pt idx="146">
                  <c:v>2003.2600000000002</c:v>
                </c:pt>
                <c:pt idx="147">
                  <c:v>2003.2600000000002</c:v>
                </c:pt>
                <c:pt idx="148">
                  <c:v>2003.2600000000002</c:v>
                </c:pt>
                <c:pt idx="149">
                  <c:v>2003.2600000000002</c:v>
                </c:pt>
                <c:pt idx="150">
                  <c:v>7612.14</c:v>
                </c:pt>
                <c:pt idx="151">
                  <c:v>7612.14</c:v>
                </c:pt>
                <c:pt idx="152">
                  <c:v>7806.99</c:v>
                </c:pt>
                <c:pt idx="153">
                  <c:v>2202.19</c:v>
                </c:pt>
                <c:pt idx="154">
                  <c:v>2202.19</c:v>
                </c:pt>
                <c:pt idx="155">
                  <c:v>16090.5</c:v>
                </c:pt>
                <c:pt idx="156">
                  <c:v>2202.19</c:v>
                </c:pt>
                <c:pt idx="157">
                  <c:v>2202.19</c:v>
                </c:pt>
                <c:pt idx="158">
                  <c:v>2202.19</c:v>
                </c:pt>
                <c:pt idx="159">
                  <c:v>2202.19</c:v>
                </c:pt>
                <c:pt idx="160">
                  <c:v>2202.19</c:v>
                </c:pt>
                <c:pt idx="161">
                  <c:v>2202.19</c:v>
                </c:pt>
                <c:pt idx="162">
                  <c:v>2202.19</c:v>
                </c:pt>
                <c:pt idx="163">
                  <c:v>2202.19</c:v>
                </c:pt>
                <c:pt idx="164">
                  <c:v>2202.19</c:v>
                </c:pt>
                <c:pt idx="165">
                  <c:v>2202.19</c:v>
                </c:pt>
                <c:pt idx="166">
                  <c:v>2202.19</c:v>
                </c:pt>
                <c:pt idx="167">
                  <c:v>2202.19</c:v>
                </c:pt>
                <c:pt idx="168">
                  <c:v>2202.19</c:v>
                </c:pt>
                <c:pt idx="169">
                  <c:v>2202.19</c:v>
                </c:pt>
                <c:pt idx="170">
                  <c:v>2202.19</c:v>
                </c:pt>
                <c:pt idx="171">
                  <c:v>2202.19</c:v>
                </c:pt>
                <c:pt idx="172">
                  <c:v>2202.19</c:v>
                </c:pt>
                <c:pt idx="173">
                  <c:v>2202.19</c:v>
                </c:pt>
                <c:pt idx="174">
                  <c:v>2202.19</c:v>
                </c:pt>
                <c:pt idx="175">
                  <c:v>2202.19</c:v>
                </c:pt>
                <c:pt idx="176">
                  <c:v>2202.19</c:v>
                </c:pt>
                <c:pt idx="177">
                  <c:v>2202.19</c:v>
                </c:pt>
                <c:pt idx="178">
                  <c:v>2202.19</c:v>
                </c:pt>
                <c:pt idx="179">
                  <c:v>2202.19</c:v>
                </c:pt>
                <c:pt idx="180">
                  <c:v>2202.19</c:v>
                </c:pt>
                <c:pt idx="181">
                  <c:v>2202.19</c:v>
                </c:pt>
                <c:pt idx="182">
                  <c:v>2202.19</c:v>
                </c:pt>
                <c:pt idx="183">
                  <c:v>2202.19</c:v>
                </c:pt>
                <c:pt idx="184">
                  <c:v>2202.19</c:v>
                </c:pt>
                <c:pt idx="185">
                  <c:v>2202.19</c:v>
                </c:pt>
                <c:pt idx="186">
                  <c:v>2202.19</c:v>
                </c:pt>
                <c:pt idx="187">
                  <c:v>2202.19</c:v>
                </c:pt>
                <c:pt idx="188">
                  <c:v>8209.68</c:v>
                </c:pt>
                <c:pt idx="189">
                  <c:v>8404.5300000000007</c:v>
                </c:pt>
                <c:pt idx="190">
                  <c:v>8404.5300000000007</c:v>
                </c:pt>
                <c:pt idx="191">
                  <c:v>2000.1000000000001</c:v>
                </c:pt>
                <c:pt idx="192">
                  <c:v>2000.1000000000001</c:v>
                </c:pt>
                <c:pt idx="193">
                  <c:v>2000.1000000000001</c:v>
                </c:pt>
                <c:pt idx="194">
                  <c:v>2000.1000000000001</c:v>
                </c:pt>
                <c:pt idx="195">
                  <c:v>22523.16</c:v>
                </c:pt>
                <c:pt idx="196">
                  <c:v>2000.1000000000001</c:v>
                </c:pt>
                <c:pt idx="197">
                  <c:v>2000.1000000000001</c:v>
                </c:pt>
                <c:pt idx="198">
                  <c:v>2000.1000000000001</c:v>
                </c:pt>
                <c:pt idx="199">
                  <c:v>2000.1000000000001</c:v>
                </c:pt>
                <c:pt idx="200">
                  <c:v>2000.1000000000001</c:v>
                </c:pt>
                <c:pt idx="201">
                  <c:v>2000.1000000000001</c:v>
                </c:pt>
                <c:pt idx="202">
                  <c:v>2000.1000000000001</c:v>
                </c:pt>
                <c:pt idx="203">
                  <c:v>2000.1000000000001</c:v>
                </c:pt>
                <c:pt idx="204">
                  <c:v>2000.1000000000001</c:v>
                </c:pt>
                <c:pt idx="205">
                  <c:v>2000.1000000000001</c:v>
                </c:pt>
                <c:pt idx="206">
                  <c:v>2000.1000000000001</c:v>
                </c:pt>
                <c:pt idx="207">
                  <c:v>2000.1000000000001</c:v>
                </c:pt>
                <c:pt idx="208">
                  <c:v>2000.1000000000001</c:v>
                </c:pt>
                <c:pt idx="209">
                  <c:v>2000.1000000000001</c:v>
                </c:pt>
                <c:pt idx="210">
                  <c:v>2000.1000000000001</c:v>
                </c:pt>
                <c:pt idx="211">
                  <c:v>2000.1000000000001</c:v>
                </c:pt>
                <c:pt idx="212">
                  <c:v>2000.1000000000001</c:v>
                </c:pt>
                <c:pt idx="213">
                  <c:v>2000.1000000000001</c:v>
                </c:pt>
                <c:pt idx="214">
                  <c:v>2000.1000000000001</c:v>
                </c:pt>
                <c:pt idx="215">
                  <c:v>2000.1000000000001</c:v>
                </c:pt>
                <c:pt idx="216">
                  <c:v>2000.1000000000001</c:v>
                </c:pt>
                <c:pt idx="217">
                  <c:v>2000.1000000000001</c:v>
                </c:pt>
                <c:pt idx="218">
                  <c:v>2000.1000000000001</c:v>
                </c:pt>
                <c:pt idx="219">
                  <c:v>8807.2199999999993</c:v>
                </c:pt>
                <c:pt idx="220">
                  <c:v>8807.2199999999993</c:v>
                </c:pt>
                <c:pt idx="221">
                  <c:v>2000.1000000000001</c:v>
                </c:pt>
                <c:pt idx="222">
                  <c:v>8807.2199999999993</c:v>
                </c:pt>
                <c:pt idx="223">
                  <c:v>2000.1000000000001</c:v>
                </c:pt>
                <c:pt idx="224">
                  <c:v>8807.2199999999993</c:v>
                </c:pt>
                <c:pt idx="225">
                  <c:v>2000.1000000000001</c:v>
                </c:pt>
                <c:pt idx="226">
                  <c:v>2000.1000000000001</c:v>
                </c:pt>
                <c:pt idx="227">
                  <c:v>2000.1000000000001</c:v>
                </c:pt>
                <c:pt idx="228">
                  <c:v>2000.1000000000001</c:v>
                </c:pt>
                <c:pt idx="229">
                  <c:v>2000.1000000000001</c:v>
                </c:pt>
                <c:pt idx="230">
                  <c:v>2401.1200000000003</c:v>
                </c:pt>
                <c:pt idx="231">
                  <c:v>2401.1200000000003</c:v>
                </c:pt>
                <c:pt idx="232">
                  <c:v>2401.1200000000003</c:v>
                </c:pt>
                <c:pt idx="233">
                  <c:v>2401.1200000000003</c:v>
                </c:pt>
                <c:pt idx="234">
                  <c:v>2401.1200000000003</c:v>
                </c:pt>
                <c:pt idx="235">
                  <c:v>2401.1200000000003</c:v>
                </c:pt>
                <c:pt idx="236">
                  <c:v>2401.1200000000003</c:v>
                </c:pt>
                <c:pt idx="237">
                  <c:v>9002.07</c:v>
                </c:pt>
                <c:pt idx="238">
                  <c:v>9002.07</c:v>
                </c:pt>
                <c:pt idx="239">
                  <c:v>9404.76</c:v>
                </c:pt>
                <c:pt idx="240">
                  <c:v>2200.7000000000003</c:v>
                </c:pt>
                <c:pt idx="241">
                  <c:v>2200.7000000000003</c:v>
                </c:pt>
                <c:pt idx="242">
                  <c:v>2200.7000000000003</c:v>
                </c:pt>
                <c:pt idx="243">
                  <c:v>2200.7000000000003</c:v>
                </c:pt>
                <c:pt idx="244">
                  <c:v>2200.7000000000003</c:v>
                </c:pt>
                <c:pt idx="245">
                  <c:v>2200.7000000000003</c:v>
                </c:pt>
                <c:pt idx="246">
                  <c:v>2200.7000000000003</c:v>
                </c:pt>
                <c:pt idx="247">
                  <c:v>2200.7000000000003</c:v>
                </c:pt>
                <c:pt idx="248">
                  <c:v>2200.7000000000003</c:v>
                </c:pt>
                <c:pt idx="249">
                  <c:v>2200.7000000000003</c:v>
                </c:pt>
                <c:pt idx="250">
                  <c:v>2200.7000000000003</c:v>
                </c:pt>
                <c:pt idx="251">
                  <c:v>2200.7000000000003</c:v>
                </c:pt>
                <c:pt idx="252">
                  <c:v>2200.7000000000003</c:v>
                </c:pt>
                <c:pt idx="253">
                  <c:v>2200.7000000000003</c:v>
                </c:pt>
                <c:pt idx="254">
                  <c:v>2200.7000000000003</c:v>
                </c:pt>
                <c:pt idx="255">
                  <c:v>2200.7000000000003</c:v>
                </c:pt>
                <c:pt idx="256">
                  <c:v>9807.4500000000007</c:v>
                </c:pt>
              </c:numCache>
            </c:numRef>
          </c:yVal>
          <c:smooth val="0"/>
          <c:extLst>
            <c:ext xmlns:c16="http://schemas.microsoft.com/office/drawing/2014/chart" uri="{C3380CC4-5D6E-409C-BE32-E72D297353CC}">
              <c16:uniqueId val="{00000001-283A-0A46-8E1A-4EBB9F733CE6}"/>
            </c:ext>
          </c:extLst>
        </c:ser>
        <c:ser>
          <c:idx val="1"/>
          <c:order val="1"/>
          <c:tx>
            <c:v>Predicted Revenue</c:v>
          </c:tx>
          <c:spPr>
            <a:ln w="19050">
              <a:noFill/>
            </a:ln>
          </c:spPr>
          <c:xVal>
            <c:numRef>
              <c:f>Raw!$H$3:$H$259</c:f>
              <c:numCache>
                <c:formatCode>General</c:formatCode>
                <c:ptCount val="257"/>
                <c:pt idx="0">
                  <c:v>4.99</c:v>
                </c:pt>
                <c:pt idx="1">
                  <c:v>4.99</c:v>
                </c:pt>
                <c:pt idx="2">
                  <c:v>4.99</c:v>
                </c:pt>
                <c:pt idx="3">
                  <c:v>4.99</c:v>
                </c:pt>
                <c:pt idx="4">
                  <c:v>4.99</c:v>
                </c:pt>
                <c:pt idx="5">
                  <c:v>21.44</c:v>
                </c:pt>
                <c:pt idx="6">
                  <c:v>4.99</c:v>
                </c:pt>
                <c:pt idx="7">
                  <c:v>4.99</c:v>
                </c:pt>
                <c:pt idx="8">
                  <c:v>4.99</c:v>
                </c:pt>
                <c:pt idx="9">
                  <c:v>4.99</c:v>
                </c:pt>
                <c:pt idx="10">
                  <c:v>4.99</c:v>
                </c:pt>
                <c:pt idx="11">
                  <c:v>4.99</c:v>
                </c:pt>
                <c:pt idx="12">
                  <c:v>4.99</c:v>
                </c:pt>
                <c:pt idx="13">
                  <c:v>4.99</c:v>
                </c:pt>
                <c:pt idx="14">
                  <c:v>4.99</c:v>
                </c:pt>
                <c:pt idx="15">
                  <c:v>4.99</c:v>
                </c:pt>
                <c:pt idx="16">
                  <c:v>4.99</c:v>
                </c:pt>
                <c:pt idx="17">
                  <c:v>4.99</c:v>
                </c:pt>
                <c:pt idx="18">
                  <c:v>4.99</c:v>
                </c:pt>
                <c:pt idx="19">
                  <c:v>4.99</c:v>
                </c:pt>
                <c:pt idx="20">
                  <c:v>4.99</c:v>
                </c:pt>
                <c:pt idx="21">
                  <c:v>4.99</c:v>
                </c:pt>
                <c:pt idx="22">
                  <c:v>4.99</c:v>
                </c:pt>
                <c:pt idx="23">
                  <c:v>4.99</c:v>
                </c:pt>
                <c:pt idx="24">
                  <c:v>4.99</c:v>
                </c:pt>
                <c:pt idx="25">
                  <c:v>4.99</c:v>
                </c:pt>
                <c:pt idx="26">
                  <c:v>4.99</c:v>
                </c:pt>
                <c:pt idx="27">
                  <c:v>4.99</c:v>
                </c:pt>
                <c:pt idx="28">
                  <c:v>4.99</c:v>
                </c:pt>
                <c:pt idx="29">
                  <c:v>4.99</c:v>
                </c:pt>
                <c:pt idx="30">
                  <c:v>4.99</c:v>
                </c:pt>
                <c:pt idx="31">
                  <c:v>4.99</c:v>
                </c:pt>
                <c:pt idx="32">
                  <c:v>4.99</c:v>
                </c:pt>
                <c:pt idx="33">
                  <c:v>4.99</c:v>
                </c:pt>
                <c:pt idx="34">
                  <c:v>4.99</c:v>
                </c:pt>
                <c:pt idx="35">
                  <c:v>4.99</c:v>
                </c:pt>
                <c:pt idx="36">
                  <c:v>4.99</c:v>
                </c:pt>
                <c:pt idx="37">
                  <c:v>4.99</c:v>
                </c:pt>
                <c:pt idx="38">
                  <c:v>4.99</c:v>
                </c:pt>
                <c:pt idx="39">
                  <c:v>4.99</c:v>
                </c:pt>
                <c:pt idx="40">
                  <c:v>4.99</c:v>
                </c:pt>
                <c:pt idx="41">
                  <c:v>4.99</c:v>
                </c:pt>
                <c:pt idx="42">
                  <c:v>4.99</c:v>
                </c:pt>
                <c:pt idx="43">
                  <c:v>4.99</c:v>
                </c:pt>
                <c:pt idx="44">
                  <c:v>4.99</c:v>
                </c:pt>
                <c:pt idx="45">
                  <c:v>4.99</c:v>
                </c:pt>
                <c:pt idx="46">
                  <c:v>4.99</c:v>
                </c:pt>
                <c:pt idx="47">
                  <c:v>4.99</c:v>
                </c:pt>
                <c:pt idx="48">
                  <c:v>4.99</c:v>
                </c:pt>
                <c:pt idx="49">
                  <c:v>4.99</c:v>
                </c:pt>
                <c:pt idx="50">
                  <c:v>9.9499999999999993</c:v>
                </c:pt>
                <c:pt idx="51">
                  <c:v>9.9499999999999993</c:v>
                </c:pt>
                <c:pt idx="52">
                  <c:v>9.9499999999999993</c:v>
                </c:pt>
                <c:pt idx="53">
                  <c:v>9.9499999999999993</c:v>
                </c:pt>
                <c:pt idx="54">
                  <c:v>9.9499999999999993</c:v>
                </c:pt>
                <c:pt idx="55">
                  <c:v>9.9499999999999993</c:v>
                </c:pt>
                <c:pt idx="56">
                  <c:v>29.05</c:v>
                </c:pt>
                <c:pt idx="57">
                  <c:v>9.9499999999999993</c:v>
                </c:pt>
                <c:pt idx="58">
                  <c:v>9.9499999999999993</c:v>
                </c:pt>
                <c:pt idx="59">
                  <c:v>9.9499999999999993</c:v>
                </c:pt>
                <c:pt idx="60">
                  <c:v>9.9499999999999993</c:v>
                </c:pt>
                <c:pt idx="61">
                  <c:v>9.9499999999999993</c:v>
                </c:pt>
                <c:pt idx="62">
                  <c:v>9.9499999999999993</c:v>
                </c:pt>
                <c:pt idx="63">
                  <c:v>9.9499999999999993</c:v>
                </c:pt>
                <c:pt idx="64">
                  <c:v>9.9499999999999993</c:v>
                </c:pt>
                <c:pt idx="65">
                  <c:v>9.9499999999999993</c:v>
                </c:pt>
                <c:pt idx="66">
                  <c:v>9.9499999999999993</c:v>
                </c:pt>
                <c:pt idx="67">
                  <c:v>9.9499999999999993</c:v>
                </c:pt>
                <c:pt idx="68">
                  <c:v>9.9499999999999993</c:v>
                </c:pt>
                <c:pt idx="69">
                  <c:v>9.9499999999999993</c:v>
                </c:pt>
                <c:pt idx="70">
                  <c:v>9.9499999999999993</c:v>
                </c:pt>
                <c:pt idx="71">
                  <c:v>9.9499999999999993</c:v>
                </c:pt>
                <c:pt idx="72">
                  <c:v>9.9499999999999993</c:v>
                </c:pt>
                <c:pt idx="73">
                  <c:v>9.9499999999999993</c:v>
                </c:pt>
                <c:pt idx="74">
                  <c:v>9.9499999999999993</c:v>
                </c:pt>
                <c:pt idx="75">
                  <c:v>9.9499999999999993</c:v>
                </c:pt>
                <c:pt idx="76">
                  <c:v>9.9499999999999993</c:v>
                </c:pt>
                <c:pt idx="77">
                  <c:v>9.9499999999999993</c:v>
                </c:pt>
                <c:pt idx="78">
                  <c:v>9.9499999999999993</c:v>
                </c:pt>
                <c:pt idx="79">
                  <c:v>9.9499999999999993</c:v>
                </c:pt>
                <c:pt idx="80">
                  <c:v>9.9499999999999993</c:v>
                </c:pt>
                <c:pt idx="81">
                  <c:v>9.9499999999999993</c:v>
                </c:pt>
                <c:pt idx="82">
                  <c:v>9.9499999999999993</c:v>
                </c:pt>
                <c:pt idx="83">
                  <c:v>9.9499999999999993</c:v>
                </c:pt>
                <c:pt idx="84">
                  <c:v>9.9499999999999993</c:v>
                </c:pt>
                <c:pt idx="85">
                  <c:v>9.9499999999999993</c:v>
                </c:pt>
                <c:pt idx="86">
                  <c:v>9.9499999999999993</c:v>
                </c:pt>
                <c:pt idx="87">
                  <c:v>9.9499999999999993</c:v>
                </c:pt>
                <c:pt idx="88">
                  <c:v>9.9499999999999993</c:v>
                </c:pt>
                <c:pt idx="89">
                  <c:v>9.9499999999999993</c:v>
                </c:pt>
                <c:pt idx="90">
                  <c:v>9.9499999999999993</c:v>
                </c:pt>
                <c:pt idx="91">
                  <c:v>9.9499999999999993</c:v>
                </c:pt>
                <c:pt idx="92">
                  <c:v>9.9499999999999993</c:v>
                </c:pt>
                <c:pt idx="93">
                  <c:v>9.9499999999999993</c:v>
                </c:pt>
                <c:pt idx="94">
                  <c:v>9.9499999999999993</c:v>
                </c:pt>
                <c:pt idx="95">
                  <c:v>9.9499999999999993</c:v>
                </c:pt>
                <c:pt idx="96">
                  <c:v>9.9499999999999993</c:v>
                </c:pt>
                <c:pt idx="97">
                  <c:v>9.9499999999999993</c:v>
                </c:pt>
                <c:pt idx="98">
                  <c:v>9.9499999999999993</c:v>
                </c:pt>
                <c:pt idx="99">
                  <c:v>9.9499999999999993</c:v>
                </c:pt>
                <c:pt idx="100">
                  <c:v>9.9499999999999993</c:v>
                </c:pt>
                <c:pt idx="101">
                  <c:v>9.9499999999999993</c:v>
                </c:pt>
                <c:pt idx="102">
                  <c:v>12.99</c:v>
                </c:pt>
                <c:pt idx="103">
                  <c:v>12.99</c:v>
                </c:pt>
                <c:pt idx="104">
                  <c:v>12.99</c:v>
                </c:pt>
                <c:pt idx="105">
                  <c:v>12.99</c:v>
                </c:pt>
                <c:pt idx="106">
                  <c:v>12.99</c:v>
                </c:pt>
                <c:pt idx="107">
                  <c:v>12.99</c:v>
                </c:pt>
                <c:pt idx="108">
                  <c:v>12.99</c:v>
                </c:pt>
                <c:pt idx="109">
                  <c:v>12.99</c:v>
                </c:pt>
                <c:pt idx="110">
                  <c:v>12.99</c:v>
                </c:pt>
                <c:pt idx="111">
                  <c:v>12.99</c:v>
                </c:pt>
                <c:pt idx="112">
                  <c:v>12.99</c:v>
                </c:pt>
                <c:pt idx="113">
                  <c:v>12.99</c:v>
                </c:pt>
                <c:pt idx="114">
                  <c:v>12.99</c:v>
                </c:pt>
                <c:pt idx="115">
                  <c:v>12.99</c:v>
                </c:pt>
                <c:pt idx="116">
                  <c:v>12.99</c:v>
                </c:pt>
                <c:pt idx="117">
                  <c:v>12.99</c:v>
                </c:pt>
                <c:pt idx="118">
                  <c:v>12.99</c:v>
                </c:pt>
                <c:pt idx="119">
                  <c:v>27.99</c:v>
                </c:pt>
                <c:pt idx="120">
                  <c:v>12.99</c:v>
                </c:pt>
                <c:pt idx="121">
                  <c:v>12.99</c:v>
                </c:pt>
                <c:pt idx="122">
                  <c:v>12.99</c:v>
                </c:pt>
                <c:pt idx="123">
                  <c:v>12.99</c:v>
                </c:pt>
                <c:pt idx="124">
                  <c:v>12.99</c:v>
                </c:pt>
                <c:pt idx="125">
                  <c:v>12.99</c:v>
                </c:pt>
                <c:pt idx="126">
                  <c:v>12.99</c:v>
                </c:pt>
                <c:pt idx="127">
                  <c:v>12.99</c:v>
                </c:pt>
                <c:pt idx="128">
                  <c:v>12.99</c:v>
                </c:pt>
                <c:pt idx="129">
                  <c:v>12.99</c:v>
                </c:pt>
                <c:pt idx="130">
                  <c:v>12.99</c:v>
                </c:pt>
                <c:pt idx="131">
                  <c:v>12.99</c:v>
                </c:pt>
                <c:pt idx="132">
                  <c:v>12.99</c:v>
                </c:pt>
                <c:pt idx="133">
                  <c:v>12.99</c:v>
                </c:pt>
                <c:pt idx="134">
                  <c:v>12.99</c:v>
                </c:pt>
                <c:pt idx="135">
                  <c:v>12.99</c:v>
                </c:pt>
                <c:pt idx="136">
                  <c:v>12.99</c:v>
                </c:pt>
                <c:pt idx="137">
                  <c:v>12.99</c:v>
                </c:pt>
                <c:pt idx="138">
                  <c:v>12.99</c:v>
                </c:pt>
                <c:pt idx="139">
                  <c:v>12.99</c:v>
                </c:pt>
                <c:pt idx="140">
                  <c:v>12.99</c:v>
                </c:pt>
                <c:pt idx="141">
                  <c:v>3.49</c:v>
                </c:pt>
                <c:pt idx="142">
                  <c:v>3.49</c:v>
                </c:pt>
                <c:pt idx="143">
                  <c:v>3.49</c:v>
                </c:pt>
                <c:pt idx="144">
                  <c:v>3.49</c:v>
                </c:pt>
                <c:pt idx="145">
                  <c:v>3.49</c:v>
                </c:pt>
                <c:pt idx="146">
                  <c:v>3.49</c:v>
                </c:pt>
                <c:pt idx="147">
                  <c:v>3.49</c:v>
                </c:pt>
                <c:pt idx="148">
                  <c:v>3.49</c:v>
                </c:pt>
                <c:pt idx="149">
                  <c:v>3.49</c:v>
                </c:pt>
                <c:pt idx="150">
                  <c:v>12.99</c:v>
                </c:pt>
                <c:pt idx="151">
                  <c:v>12.99</c:v>
                </c:pt>
                <c:pt idx="152">
                  <c:v>12.99</c:v>
                </c:pt>
                <c:pt idx="153">
                  <c:v>3.49</c:v>
                </c:pt>
                <c:pt idx="154">
                  <c:v>3.49</c:v>
                </c:pt>
                <c:pt idx="155">
                  <c:v>25.5</c:v>
                </c:pt>
                <c:pt idx="156">
                  <c:v>3.49</c:v>
                </c:pt>
                <c:pt idx="157">
                  <c:v>3.49</c:v>
                </c:pt>
                <c:pt idx="158">
                  <c:v>3.49</c:v>
                </c:pt>
                <c:pt idx="159">
                  <c:v>3.49</c:v>
                </c:pt>
                <c:pt idx="160">
                  <c:v>3.49</c:v>
                </c:pt>
                <c:pt idx="161">
                  <c:v>3.49</c:v>
                </c:pt>
                <c:pt idx="162">
                  <c:v>3.49</c:v>
                </c:pt>
                <c:pt idx="163">
                  <c:v>3.49</c:v>
                </c:pt>
                <c:pt idx="164">
                  <c:v>3.49</c:v>
                </c:pt>
                <c:pt idx="165">
                  <c:v>3.49</c:v>
                </c:pt>
                <c:pt idx="166">
                  <c:v>3.49</c:v>
                </c:pt>
                <c:pt idx="167">
                  <c:v>3.49</c:v>
                </c:pt>
                <c:pt idx="168">
                  <c:v>3.49</c:v>
                </c:pt>
                <c:pt idx="169">
                  <c:v>3.49</c:v>
                </c:pt>
                <c:pt idx="170">
                  <c:v>3.49</c:v>
                </c:pt>
                <c:pt idx="171">
                  <c:v>3.49</c:v>
                </c:pt>
                <c:pt idx="172">
                  <c:v>3.49</c:v>
                </c:pt>
                <c:pt idx="173">
                  <c:v>3.49</c:v>
                </c:pt>
                <c:pt idx="174">
                  <c:v>3.49</c:v>
                </c:pt>
                <c:pt idx="175">
                  <c:v>3.49</c:v>
                </c:pt>
                <c:pt idx="176">
                  <c:v>3.49</c:v>
                </c:pt>
                <c:pt idx="177">
                  <c:v>3.49</c:v>
                </c:pt>
                <c:pt idx="178">
                  <c:v>3.49</c:v>
                </c:pt>
                <c:pt idx="179">
                  <c:v>3.49</c:v>
                </c:pt>
                <c:pt idx="180">
                  <c:v>3.49</c:v>
                </c:pt>
                <c:pt idx="181">
                  <c:v>3.49</c:v>
                </c:pt>
                <c:pt idx="182">
                  <c:v>3.49</c:v>
                </c:pt>
                <c:pt idx="183">
                  <c:v>3.49</c:v>
                </c:pt>
                <c:pt idx="184">
                  <c:v>3.49</c:v>
                </c:pt>
                <c:pt idx="185">
                  <c:v>3.49</c:v>
                </c:pt>
                <c:pt idx="186">
                  <c:v>3.49</c:v>
                </c:pt>
                <c:pt idx="187">
                  <c:v>3.49</c:v>
                </c:pt>
                <c:pt idx="188">
                  <c:v>12.99</c:v>
                </c:pt>
                <c:pt idx="189">
                  <c:v>12.99</c:v>
                </c:pt>
                <c:pt idx="190">
                  <c:v>12.99</c:v>
                </c:pt>
                <c:pt idx="191">
                  <c:v>2.95</c:v>
                </c:pt>
                <c:pt idx="192">
                  <c:v>2.95</c:v>
                </c:pt>
                <c:pt idx="193">
                  <c:v>2.95</c:v>
                </c:pt>
                <c:pt idx="194">
                  <c:v>2.95</c:v>
                </c:pt>
                <c:pt idx="195">
                  <c:v>33.22</c:v>
                </c:pt>
                <c:pt idx="196">
                  <c:v>2.95</c:v>
                </c:pt>
                <c:pt idx="197">
                  <c:v>2.95</c:v>
                </c:pt>
                <c:pt idx="198">
                  <c:v>2.95</c:v>
                </c:pt>
                <c:pt idx="199">
                  <c:v>2.95</c:v>
                </c:pt>
                <c:pt idx="200">
                  <c:v>2.95</c:v>
                </c:pt>
                <c:pt idx="201">
                  <c:v>2.95</c:v>
                </c:pt>
                <c:pt idx="202">
                  <c:v>2.95</c:v>
                </c:pt>
                <c:pt idx="203">
                  <c:v>2.95</c:v>
                </c:pt>
                <c:pt idx="204">
                  <c:v>2.95</c:v>
                </c:pt>
                <c:pt idx="205">
                  <c:v>2.95</c:v>
                </c:pt>
                <c:pt idx="206">
                  <c:v>2.95</c:v>
                </c:pt>
                <c:pt idx="207">
                  <c:v>2.95</c:v>
                </c:pt>
                <c:pt idx="208">
                  <c:v>2.95</c:v>
                </c:pt>
                <c:pt idx="209">
                  <c:v>2.95</c:v>
                </c:pt>
                <c:pt idx="210">
                  <c:v>2.95</c:v>
                </c:pt>
                <c:pt idx="211">
                  <c:v>2.95</c:v>
                </c:pt>
                <c:pt idx="212">
                  <c:v>2.95</c:v>
                </c:pt>
                <c:pt idx="213">
                  <c:v>2.95</c:v>
                </c:pt>
                <c:pt idx="214">
                  <c:v>2.95</c:v>
                </c:pt>
                <c:pt idx="215">
                  <c:v>2.95</c:v>
                </c:pt>
                <c:pt idx="216">
                  <c:v>2.95</c:v>
                </c:pt>
                <c:pt idx="217">
                  <c:v>2.95</c:v>
                </c:pt>
                <c:pt idx="218">
                  <c:v>2.95</c:v>
                </c:pt>
                <c:pt idx="219">
                  <c:v>12.99</c:v>
                </c:pt>
                <c:pt idx="220">
                  <c:v>12.99</c:v>
                </c:pt>
                <c:pt idx="221">
                  <c:v>2.95</c:v>
                </c:pt>
                <c:pt idx="222">
                  <c:v>12.99</c:v>
                </c:pt>
                <c:pt idx="223">
                  <c:v>2.95</c:v>
                </c:pt>
                <c:pt idx="224">
                  <c:v>12.99</c:v>
                </c:pt>
                <c:pt idx="225">
                  <c:v>2.95</c:v>
                </c:pt>
                <c:pt idx="226">
                  <c:v>2.95</c:v>
                </c:pt>
                <c:pt idx="227">
                  <c:v>2.95</c:v>
                </c:pt>
                <c:pt idx="228">
                  <c:v>2.95</c:v>
                </c:pt>
                <c:pt idx="229">
                  <c:v>2.95</c:v>
                </c:pt>
                <c:pt idx="230">
                  <c:v>3.49</c:v>
                </c:pt>
                <c:pt idx="231">
                  <c:v>3.49</c:v>
                </c:pt>
                <c:pt idx="232">
                  <c:v>3.49</c:v>
                </c:pt>
                <c:pt idx="233">
                  <c:v>3.49</c:v>
                </c:pt>
                <c:pt idx="234">
                  <c:v>3.49</c:v>
                </c:pt>
                <c:pt idx="235">
                  <c:v>3.49</c:v>
                </c:pt>
                <c:pt idx="236">
                  <c:v>3.49</c:v>
                </c:pt>
                <c:pt idx="237">
                  <c:v>12.99</c:v>
                </c:pt>
                <c:pt idx="238">
                  <c:v>12.99</c:v>
                </c:pt>
                <c:pt idx="239">
                  <c:v>12.99</c:v>
                </c:pt>
                <c:pt idx="240">
                  <c:v>2.95</c:v>
                </c:pt>
                <c:pt idx="241">
                  <c:v>2.95</c:v>
                </c:pt>
                <c:pt idx="242">
                  <c:v>2.95</c:v>
                </c:pt>
                <c:pt idx="243">
                  <c:v>2.95</c:v>
                </c:pt>
                <c:pt idx="244">
                  <c:v>2.95</c:v>
                </c:pt>
                <c:pt idx="245">
                  <c:v>2.95</c:v>
                </c:pt>
                <c:pt idx="246">
                  <c:v>2.95</c:v>
                </c:pt>
                <c:pt idx="247">
                  <c:v>2.95</c:v>
                </c:pt>
                <c:pt idx="248">
                  <c:v>2.95</c:v>
                </c:pt>
                <c:pt idx="249">
                  <c:v>2.95</c:v>
                </c:pt>
                <c:pt idx="250">
                  <c:v>2.95</c:v>
                </c:pt>
                <c:pt idx="251">
                  <c:v>2.95</c:v>
                </c:pt>
                <c:pt idx="252">
                  <c:v>2.95</c:v>
                </c:pt>
                <c:pt idx="253">
                  <c:v>2.95</c:v>
                </c:pt>
                <c:pt idx="254">
                  <c:v>2.95</c:v>
                </c:pt>
                <c:pt idx="255">
                  <c:v>2.95</c:v>
                </c:pt>
                <c:pt idx="256">
                  <c:v>12.99</c:v>
                </c:pt>
              </c:numCache>
            </c:numRef>
          </c:xVal>
          <c:yVal>
            <c:numRef>
              <c:f>Raw!$W$55:$W$311</c:f>
              <c:numCache>
                <c:formatCode>General</c:formatCode>
                <c:ptCount val="257"/>
                <c:pt idx="0">
                  <c:v>2186.9604990001071</c:v>
                </c:pt>
                <c:pt idx="1">
                  <c:v>2186.9604990001071</c:v>
                </c:pt>
                <c:pt idx="2">
                  <c:v>2186.9604990001071</c:v>
                </c:pt>
                <c:pt idx="3">
                  <c:v>2186.9604990001071</c:v>
                </c:pt>
                <c:pt idx="4">
                  <c:v>2186.9604990001071</c:v>
                </c:pt>
                <c:pt idx="5">
                  <c:v>8041.036356520367</c:v>
                </c:pt>
                <c:pt idx="6">
                  <c:v>2186.9604990001071</c:v>
                </c:pt>
                <c:pt idx="7">
                  <c:v>2186.9604990001071</c:v>
                </c:pt>
                <c:pt idx="8">
                  <c:v>2186.9604990001071</c:v>
                </c:pt>
                <c:pt idx="9">
                  <c:v>2186.9604990001071</c:v>
                </c:pt>
                <c:pt idx="10">
                  <c:v>2186.9604990001071</c:v>
                </c:pt>
                <c:pt idx="11">
                  <c:v>2186.9604990001071</c:v>
                </c:pt>
                <c:pt idx="12">
                  <c:v>2186.9604990001071</c:v>
                </c:pt>
                <c:pt idx="13">
                  <c:v>2186.9604990001071</c:v>
                </c:pt>
                <c:pt idx="14">
                  <c:v>2186.9604990001071</c:v>
                </c:pt>
                <c:pt idx="15">
                  <c:v>2186.9604990001071</c:v>
                </c:pt>
                <c:pt idx="16">
                  <c:v>2186.9604990001071</c:v>
                </c:pt>
                <c:pt idx="17">
                  <c:v>2186.9604990001071</c:v>
                </c:pt>
                <c:pt idx="18">
                  <c:v>2186.9604990001071</c:v>
                </c:pt>
                <c:pt idx="19">
                  <c:v>2186.9604990001071</c:v>
                </c:pt>
                <c:pt idx="20">
                  <c:v>2186.9604990001071</c:v>
                </c:pt>
                <c:pt idx="21">
                  <c:v>2186.9604990001071</c:v>
                </c:pt>
                <c:pt idx="22">
                  <c:v>2186.9604990001071</c:v>
                </c:pt>
                <c:pt idx="23">
                  <c:v>2186.9604990001071</c:v>
                </c:pt>
                <c:pt idx="24">
                  <c:v>2186.9604990001071</c:v>
                </c:pt>
                <c:pt idx="25">
                  <c:v>2186.9604990001071</c:v>
                </c:pt>
                <c:pt idx="26">
                  <c:v>2186.9604990001071</c:v>
                </c:pt>
                <c:pt idx="27">
                  <c:v>2186.9604990001071</c:v>
                </c:pt>
                <c:pt idx="28">
                  <c:v>2186.9604990001071</c:v>
                </c:pt>
                <c:pt idx="29">
                  <c:v>2186.9604990001071</c:v>
                </c:pt>
                <c:pt idx="30">
                  <c:v>2186.9604990001071</c:v>
                </c:pt>
                <c:pt idx="31">
                  <c:v>2186.9604990001071</c:v>
                </c:pt>
                <c:pt idx="32">
                  <c:v>2186.9604990001071</c:v>
                </c:pt>
                <c:pt idx="33">
                  <c:v>2186.9604990001071</c:v>
                </c:pt>
                <c:pt idx="34">
                  <c:v>2186.9604990001071</c:v>
                </c:pt>
                <c:pt idx="35">
                  <c:v>2186.9604990001071</c:v>
                </c:pt>
                <c:pt idx="36">
                  <c:v>2186.9604990001071</c:v>
                </c:pt>
                <c:pt idx="37">
                  <c:v>2186.9604990001071</c:v>
                </c:pt>
                <c:pt idx="38">
                  <c:v>2186.9604990001071</c:v>
                </c:pt>
                <c:pt idx="39">
                  <c:v>2186.9604990001071</c:v>
                </c:pt>
                <c:pt idx="40">
                  <c:v>2186.9604990001071</c:v>
                </c:pt>
                <c:pt idx="41">
                  <c:v>2186.9604990001071</c:v>
                </c:pt>
                <c:pt idx="42">
                  <c:v>2186.9604990001071</c:v>
                </c:pt>
                <c:pt idx="43">
                  <c:v>2186.9604990001071</c:v>
                </c:pt>
                <c:pt idx="44">
                  <c:v>2186.9604990001071</c:v>
                </c:pt>
                <c:pt idx="45">
                  <c:v>2186.9604990001071</c:v>
                </c:pt>
                <c:pt idx="46">
                  <c:v>2186.9604990001071</c:v>
                </c:pt>
                <c:pt idx="47">
                  <c:v>2186.9604990001071</c:v>
                </c:pt>
                <c:pt idx="48">
                  <c:v>2186.9604990001071</c:v>
                </c:pt>
                <c:pt idx="49">
                  <c:v>2186.9604990001071</c:v>
                </c:pt>
                <c:pt idx="50">
                  <c:v>3954.1256243136377</c:v>
                </c:pt>
                <c:pt idx="51">
                  <c:v>3954.1256243136377</c:v>
                </c:pt>
                <c:pt idx="52">
                  <c:v>3954.1256243136377</c:v>
                </c:pt>
                <c:pt idx="53">
                  <c:v>3954.1256243136377</c:v>
                </c:pt>
                <c:pt idx="54">
                  <c:v>3954.1256243136377</c:v>
                </c:pt>
                <c:pt idx="55">
                  <c:v>3954.1256243136377</c:v>
                </c:pt>
                <c:pt idx="56">
                  <c:v>10751.259294747495</c:v>
                </c:pt>
                <c:pt idx="57">
                  <c:v>3954.1256243136377</c:v>
                </c:pt>
                <c:pt idx="58">
                  <c:v>3954.1256243136377</c:v>
                </c:pt>
                <c:pt idx="59">
                  <c:v>3954.1256243136377</c:v>
                </c:pt>
                <c:pt idx="60">
                  <c:v>3954.1256243136377</c:v>
                </c:pt>
                <c:pt idx="61">
                  <c:v>3954.1256243136377</c:v>
                </c:pt>
                <c:pt idx="62">
                  <c:v>3954.1256243136377</c:v>
                </c:pt>
                <c:pt idx="63">
                  <c:v>3954.1256243136377</c:v>
                </c:pt>
                <c:pt idx="64">
                  <c:v>3954.1256243136377</c:v>
                </c:pt>
                <c:pt idx="65">
                  <c:v>3954.1256243136377</c:v>
                </c:pt>
                <c:pt idx="66">
                  <c:v>3954.1256243136377</c:v>
                </c:pt>
                <c:pt idx="67">
                  <c:v>3954.1256243136377</c:v>
                </c:pt>
                <c:pt idx="68">
                  <c:v>3954.1256243136377</c:v>
                </c:pt>
                <c:pt idx="69">
                  <c:v>3954.1256243136377</c:v>
                </c:pt>
                <c:pt idx="70">
                  <c:v>3954.1256243136377</c:v>
                </c:pt>
                <c:pt idx="71">
                  <c:v>3954.1256243136377</c:v>
                </c:pt>
                <c:pt idx="72">
                  <c:v>3954.1256243136377</c:v>
                </c:pt>
                <c:pt idx="73">
                  <c:v>3954.1256243136377</c:v>
                </c:pt>
                <c:pt idx="74">
                  <c:v>3954.1256243136377</c:v>
                </c:pt>
                <c:pt idx="75">
                  <c:v>3954.1256243136377</c:v>
                </c:pt>
                <c:pt idx="76">
                  <c:v>3954.1256243136377</c:v>
                </c:pt>
                <c:pt idx="77">
                  <c:v>3954.1256243136377</c:v>
                </c:pt>
                <c:pt idx="78">
                  <c:v>3954.1256243136377</c:v>
                </c:pt>
                <c:pt idx="79">
                  <c:v>3954.1256243136377</c:v>
                </c:pt>
                <c:pt idx="80">
                  <c:v>3954.1256243136377</c:v>
                </c:pt>
                <c:pt idx="81">
                  <c:v>3954.1256243136377</c:v>
                </c:pt>
                <c:pt idx="82">
                  <c:v>3954.1256243136377</c:v>
                </c:pt>
                <c:pt idx="83">
                  <c:v>3954.1256243136377</c:v>
                </c:pt>
                <c:pt idx="84">
                  <c:v>3954.1256243136377</c:v>
                </c:pt>
                <c:pt idx="85">
                  <c:v>3954.1256243136377</c:v>
                </c:pt>
                <c:pt idx="86">
                  <c:v>3995.0375490639021</c:v>
                </c:pt>
                <c:pt idx="87">
                  <c:v>3995.0375490639021</c:v>
                </c:pt>
                <c:pt idx="88">
                  <c:v>3995.0375490639021</c:v>
                </c:pt>
                <c:pt idx="89">
                  <c:v>3995.0375490639021</c:v>
                </c:pt>
                <c:pt idx="90">
                  <c:v>3995.0375490639021</c:v>
                </c:pt>
                <c:pt idx="91">
                  <c:v>3995.0375490639021</c:v>
                </c:pt>
                <c:pt idx="92">
                  <c:v>3995.0375490639021</c:v>
                </c:pt>
                <c:pt idx="93">
                  <c:v>3995.0375490639021</c:v>
                </c:pt>
                <c:pt idx="94">
                  <c:v>4035.949473814167</c:v>
                </c:pt>
                <c:pt idx="95">
                  <c:v>4035.949473814167</c:v>
                </c:pt>
                <c:pt idx="96">
                  <c:v>4035.949473814167</c:v>
                </c:pt>
                <c:pt idx="97">
                  <c:v>4076.861398564432</c:v>
                </c:pt>
                <c:pt idx="98">
                  <c:v>4117.7733233146973</c:v>
                </c:pt>
                <c:pt idx="99">
                  <c:v>4117.7733233146973</c:v>
                </c:pt>
                <c:pt idx="100">
                  <c:v>4117.7733233146973</c:v>
                </c:pt>
                <c:pt idx="101">
                  <c:v>4158.6852480649623</c:v>
                </c:pt>
                <c:pt idx="102">
                  <c:v>5537.1441558090382</c:v>
                </c:pt>
                <c:pt idx="103">
                  <c:v>5567.8280993717372</c:v>
                </c:pt>
                <c:pt idx="104">
                  <c:v>5567.8280993717372</c:v>
                </c:pt>
                <c:pt idx="105">
                  <c:v>5567.8280993717372</c:v>
                </c:pt>
                <c:pt idx="106">
                  <c:v>5600.5576391719487</c:v>
                </c:pt>
                <c:pt idx="107">
                  <c:v>5600.5576391719487</c:v>
                </c:pt>
                <c:pt idx="108">
                  <c:v>5600.5576391719487</c:v>
                </c:pt>
                <c:pt idx="109">
                  <c:v>5600.5576391719487</c:v>
                </c:pt>
                <c:pt idx="110">
                  <c:v>5600.5576391719487</c:v>
                </c:pt>
                <c:pt idx="111">
                  <c:v>5631.2415827346476</c:v>
                </c:pt>
                <c:pt idx="112">
                  <c:v>5631.2415827346476</c:v>
                </c:pt>
                <c:pt idx="113">
                  <c:v>5631.2415827346476</c:v>
                </c:pt>
                <c:pt idx="114">
                  <c:v>5663.9711225348601</c:v>
                </c:pt>
                <c:pt idx="115">
                  <c:v>5663.9711225348601</c:v>
                </c:pt>
                <c:pt idx="116">
                  <c:v>5663.9711225348601</c:v>
                </c:pt>
                <c:pt idx="117">
                  <c:v>5663.9711225348601</c:v>
                </c:pt>
                <c:pt idx="118">
                  <c:v>5694.6550660975581</c:v>
                </c:pt>
                <c:pt idx="119">
                  <c:v>11032.718158061321</c:v>
                </c:pt>
                <c:pt idx="120">
                  <c:v>5694.6550660975581</c:v>
                </c:pt>
                <c:pt idx="121">
                  <c:v>5694.6550660975581</c:v>
                </c:pt>
                <c:pt idx="122">
                  <c:v>5694.6550660975581</c:v>
                </c:pt>
                <c:pt idx="123">
                  <c:v>5694.6550660975581</c:v>
                </c:pt>
                <c:pt idx="124">
                  <c:v>5694.6550660975581</c:v>
                </c:pt>
                <c:pt idx="125">
                  <c:v>5725.339009660257</c:v>
                </c:pt>
                <c:pt idx="126">
                  <c:v>5725.339009660257</c:v>
                </c:pt>
                <c:pt idx="127">
                  <c:v>5725.339009660257</c:v>
                </c:pt>
                <c:pt idx="128">
                  <c:v>5725.339009660257</c:v>
                </c:pt>
                <c:pt idx="129">
                  <c:v>5725.339009660257</c:v>
                </c:pt>
                <c:pt idx="130">
                  <c:v>5758.0685494604686</c:v>
                </c:pt>
                <c:pt idx="131">
                  <c:v>5758.0685494604686</c:v>
                </c:pt>
                <c:pt idx="132">
                  <c:v>5758.0685494604686</c:v>
                </c:pt>
                <c:pt idx="133">
                  <c:v>5758.0685494604686</c:v>
                </c:pt>
                <c:pt idx="134">
                  <c:v>5758.0685494604686</c:v>
                </c:pt>
                <c:pt idx="135">
                  <c:v>5788.7524930231675</c:v>
                </c:pt>
                <c:pt idx="136">
                  <c:v>5788.7524930231675</c:v>
                </c:pt>
                <c:pt idx="137">
                  <c:v>5788.7524930231675</c:v>
                </c:pt>
                <c:pt idx="138">
                  <c:v>5788.7524930231675</c:v>
                </c:pt>
                <c:pt idx="139">
                  <c:v>5788.7524930231675</c:v>
                </c:pt>
                <c:pt idx="140">
                  <c:v>5788.7524930231675</c:v>
                </c:pt>
                <c:pt idx="141">
                  <c:v>2416.1615863961706</c:v>
                </c:pt>
                <c:pt idx="142">
                  <c:v>2416.1615863961706</c:v>
                </c:pt>
                <c:pt idx="143">
                  <c:v>2416.1615863961706</c:v>
                </c:pt>
                <c:pt idx="144">
                  <c:v>2416.1615863961706</c:v>
                </c:pt>
                <c:pt idx="145">
                  <c:v>2416.1615863961706</c:v>
                </c:pt>
                <c:pt idx="146">
                  <c:v>2416.1615863961706</c:v>
                </c:pt>
                <c:pt idx="147">
                  <c:v>2416.1615863961706</c:v>
                </c:pt>
                <c:pt idx="148">
                  <c:v>2416.1615863961706</c:v>
                </c:pt>
                <c:pt idx="149">
                  <c:v>2416.1615863961706</c:v>
                </c:pt>
                <c:pt idx="150">
                  <c:v>5821.4820328233791</c:v>
                </c:pt>
                <c:pt idx="151">
                  <c:v>5821.4820328233791</c:v>
                </c:pt>
                <c:pt idx="152">
                  <c:v>5852.165976386078</c:v>
                </c:pt>
                <c:pt idx="153">
                  <c:v>2532.7605719344256</c:v>
                </c:pt>
                <c:pt idx="154">
                  <c:v>2532.7605719344256</c:v>
                </c:pt>
                <c:pt idx="155">
                  <c:v>10365.478482209253</c:v>
                </c:pt>
                <c:pt idx="156">
                  <c:v>2532.7605719344256</c:v>
                </c:pt>
                <c:pt idx="157">
                  <c:v>2532.7605719344256</c:v>
                </c:pt>
                <c:pt idx="158">
                  <c:v>2532.7605719344256</c:v>
                </c:pt>
                <c:pt idx="159">
                  <c:v>2532.7605719344256</c:v>
                </c:pt>
                <c:pt idx="160">
                  <c:v>2532.7605719344256</c:v>
                </c:pt>
                <c:pt idx="161">
                  <c:v>2532.7605719344256</c:v>
                </c:pt>
                <c:pt idx="162">
                  <c:v>2532.7605719344256</c:v>
                </c:pt>
                <c:pt idx="163">
                  <c:v>2532.7605719344256</c:v>
                </c:pt>
                <c:pt idx="164">
                  <c:v>2532.7605719344256</c:v>
                </c:pt>
                <c:pt idx="165">
                  <c:v>2532.7605719344256</c:v>
                </c:pt>
                <c:pt idx="166">
                  <c:v>2532.7605719344256</c:v>
                </c:pt>
                <c:pt idx="167">
                  <c:v>2532.7605719344256</c:v>
                </c:pt>
                <c:pt idx="168">
                  <c:v>2532.7605719344256</c:v>
                </c:pt>
                <c:pt idx="169">
                  <c:v>2532.7605719344256</c:v>
                </c:pt>
                <c:pt idx="170">
                  <c:v>2532.7605719344256</c:v>
                </c:pt>
                <c:pt idx="171">
                  <c:v>2532.7605719344256</c:v>
                </c:pt>
                <c:pt idx="172">
                  <c:v>2532.7605719344256</c:v>
                </c:pt>
                <c:pt idx="173">
                  <c:v>2532.7605719344256</c:v>
                </c:pt>
                <c:pt idx="174">
                  <c:v>2532.7605719344256</c:v>
                </c:pt>
                <c:pt idx="175">
                  <c:v>2532.7605719344256</c:v>
                </c:pt>
                <c:pt idx="176">
                  <c:v>2532.7605719344256</c:v>
                </c:pt>
                <c:pt idx="177">
                  <c:v>2532.7605719344256</c:v>
                </c:pt>
                <c:pt idx="178">
                  <c:v>2532.7605719344256</c:v>
                </c:pt>
                <c:pt idx="179">
                  <c:v>2532.7605719344256</c:v>
                </c:pt>
                <c:pt idx="180">
                  <c:v>2532.7605719344256</c:v>
                </c:pt>
                <c:pt idx="181">
                  <c:v>2532.7605719344256</c:v>
                </c:pt>
                <c:pt idx="182">
                  <c:v>2532.7605719344256</c:v>
                </c:pt>
                <c:pt idx="183">
                  <c:v>2532.7605719344256</c:v>
                </c:pt>
                <c:pt idx="184">
                  <c:v>2532.7605719344256</c:v>
                </c:pt>
                <c:pt idx="185">
                  <c:v>2532.7605719344256</c:v>
                </c:pt>
                <c:pt idx="186">
                  <c:v>2532.7605719344256</c:v>
                </c:pt>
                <c:pt idx="187">
                  <c:v>2532.7605719344256</c:v>
                </c:pt>
                <c:pt idx="188">
                  <c:v>5915.5794597489885</c:v>
                </c:pt>
                <c:pt idx="189">
                  <c:v>5946.2634033116874</c:v>
                </c:pt>
                <c:pt idx="190">
                  <c:v>5946.2634033116874</c:v>
                </c:pt>
                <c:pt idx="191">
                  <c:v>2436.7333237868525</c:v>
                </c:pt>
                <c:pt idx="192">
                  <c:v>2436.7333237868525</c:v>
                </c:pt>
                <c:pt idx="193">
                  <c:v>2436.7333237868525</c:v>
                </c:pt>
                <c:pt idx="194">
                  <c:v>2436.7333237868525</c:v>
                </c:pt>
                <c:pt idx="195">
                  <c:v>13208.944643369725</c:v>
                </c:pt>
                <c:pt idx="196">
                  <c:v>2436.7333237868525</c:v>
                </c:pt>
                <c:pt idx="197">
                  <c:v>2436.7333237868525</c:v>
                </c:pt>
                <c:pt idx="198">
                  <c:v>2436.7333237868525</c:v>
                </c:pt>
                <c:pt idx="199">
                  <c:v>2436.7333237868525</c:v>
                </c:pt>
                <c:pt idx="200">
                  <c:v>2436.7333237868525</c:v>
                </c:pt>
                <c:pt idx="201">
                  <c:v>2436.7333237868525</c:v>
                </c:pt>
                <c:pt idx="202">
                  <c:v>2436.7333237868525</c:v>
                </c:pt>
                <c:pt idx="203">
                  <c:v>2436.7333237868525</c:v>
                </c:pt>
                <c:pt idx="204">
                  <c:v>2436.7333237868525</c:v>
                </c:pt>
                <c:pt idx="205">
                  <c:v>2436.7333237868525</c:v>
                </c:pt>
                <c:pt idx="206">
                  <c:v>2436.7333237868525</c:v>
                </c:pt>
                <c:pt idx="207">
                  <c:v>2436.7333237868525</c:v>
                </c:pt>
                <c:pt idx="208">
                  <c:v>2436.7333237868525</c:v>
                </c:pt>
                <c:pt idx="209">
                  <c:v>2436.7333237868525</c:v>
                </c:pt>
                <c:pt idx="210">
                  <c:v>2436.7333237868525</c:v>
                </c:pt>
                <c:pt idx="211">
                  <c:v>2436.7333237868525</c:v>
                </c:pt>
                <c:pt idx="212">
                  <c:v>2436.7333237868525</c:v>
                </c:pt>
                <c:pt idx="213">
                  <c:v>2436.7333237868525</c:v>
                </c:pt>
                <c:pt idx="214">
                  <c:v>2436.7333237868525</c:v>
                </c:pt>
                <c:pt idx="215">
                  <c:v>2436.7333237868525</c:v>
                </c:pt>
                <c:pt idx="216">
                  <c:v>2436.7333237868525</c:v>
                </c:pt>
                <c:pt idx="217">
                  <c:v>2436.7333237868525</c:v>
                </c:pt>
                <c:pt idx="218">
                  <c:v>2436.7333237868525</c:v>
                </c:pt>
                <c:pt idx="219">
                  <c:v>6009.6768866745979</c:v>
                </c:pt>
                <c:pt idx="220">
                  <c:v>6009.6768866745979</c:v>
                </c:pt>
                <c:pt idx="221">
                  <c:v>2436.7333237868525</c:v>
                </c:pt>
                <c:pt idx="222">
                  <c:v>6009.6768866745979</c:v>
                </c:pt>
                <c:pt idx="223">
                  <c:v>2436.7333237868525</c:v>
                </c:pt>
                <c:pt idx="224">
                  <c:v>6009.6768866745979</c:v>
                </c:pt>
                <c:pt idx="225">
                  <c:v>2436.7333237868525</c:v>
                </c:pt>
                <c:pt idx="226">
                  <c:v>2436.7333237868525</c:v>
                </c:pt>
                <c:pt idx="227">
                  <c:v>2436.7333237868525</c:v>
                </c:pt>
                <c:pt idx="228">
                  <c:v>2436.7333237868525</c:v>
                </c:pt>
                <c:pt idx="229">
                  <c:v>2436.7333237868525</c:v>
                </c:pt>
                <c:pt idx="230">
                  <c:v>2649.3595574726805</c:v>
                </c:pt>
                <c:pt idx="231">
                  <c:v>2649.3595574726805</c:v>
                </c:pt>
                <c:pt idx="232">
                  <c:v>2649.3595574726805</c:v>
                </c:pt>
                <c:pt idx="233">
                  <c:v>2649.3595574726805</c:v>
                </c:pt>
                <c:pt idx="234">
                  <c:v>2649.3595574726805</c:v>
                </c:pt>
                <c:pt idx="235">
                  <c:v>2649.3595574726805</c:v>
                </c:pt>
                <c:pt idx="236">
                  <c:v>2649.3595574726805</c:v>
                </c:pt>
                <c:pt idx="237">
                  <c:v>6040.3608302372968</c:v>
                </c:pt>
                <c:pt idx="238">
                  <c:v>6040.3608302372968</c:v>
                </c:pt>
                <c:pt idx="239">
                  <c:v>6103.7743136002073</c:v>
                </c:pt>
                <c:pt idx="240">
                  <c:v>2575.833867937753</c:v>
                </c:pt>
                <c:pt idx="241">
                  <c:v>2575.833867937753</c:v>
                </c:pt>
                <c:pt idx="242">
                  <c:v>2575.833867937753</c:v>
                </c:pt>
                <c:pt idx="243">
                  <c:v>2575.833867937753</c:v>
                </c:pt>
                <c:pt idx="244">
                  <c:v>2575.833867937753</c:v>
                </c:pt>
                <c:pt idx="245">
                  <c:v>2575.833867937753</c:v>
                </c:pt>
                <c:pt idx="246">
                  <c:v>2575.833867937753</c:v>
                </c:pt>
                <c:pt idx="247">
                  <c:v>2575.833867937753</c:v>
                </c:pt>
                <c:pt idx="248">
                  <c:v>2575.833867937753</c:v>
                </c:pt>
                <c:pt idx="249">
                  <c:v>2575.833867937753</c:v>
                </c:pt>
                <c:pt idx="250">
                  <c:v>2575.833867937753</c:v>
                </c:pt>
                <c:pt idx="251">
                  <c:v>2575.833867937753</c:v>
                </c:pt>
                <c:pt idx="252">
                  <c:v>2575.833867937753</c:v>
                </c:pt>
                <c:pt idx="253">
                  <c:v>2575.833867937753</c:v>
                </c:pt>
                <c:pt idx="254">
                  <c:v>2575.833867937753</c:v>
                </c:pt>
                <c:pt idx="255">
                  <c:v>2575.833867937753</c:v>
                </c:pt>
                <c:pt idx="256">
                  <c:v>6167.1877969631178</c:v>
                </c:pt>
              </c:numCache>
            </c:numRef>
          </c:yVal>
          <c:smooth val="0"/>
          <c:extLst>
            <c:ext xmlns:c16="http://schemas.microsoft.com/office/drawing/2014/chart" uri="{C3380CC4-5D6E-409C-BE32-E72D297353CC}">
              <c16:uniqueId val="{00000002-283A-0A46-8E1A-4EBB9F733CE6}"/>
            </c:ext>
          </c:extLst>
        </c:ser>
        <c:dLbls>
          <c:showLegendKey val="0"/>
          <c:showVal val="0"/>
          <c:showCatName val="0"/>
          <c:showSerName val="0"/>
          <c:showPercent val="0"/>
          <c:showBubbleSize val="0"/>
        </c:dLbls>
        <c:axId val="1777453952"/>
        <c:axId val="1681662239"/>
      </c:scatterChart>
      <c:valAx>
        <c:axId val="1777453952"/>
        <c:scaling>
          <c:orientation val="minMax"/>
        </c:scaling>
        <c:delete val="0"/>
        <c:axPos val="b"/>
        <c:title>
          <c:tx>
            <c:rich>
              <a:bodyPr/>
              <a:lstStyle/>
              <a:p>
                <a:pPr>
                  <a:defRPr/>
                </a:pPr>
                <a:r>
                  <a:rPr lang="en-GB"/>
                  <a:t>Price</a:t>
                </a:r>
              </a:p>
            </c:rich>
          </c:tx>
          <c:overlay val="0"/>
        </c:title>
        <c:numFmt formatCode="General" sourceLinked="1"/>
        <c:majorTickMark val="out"/>
        <c:minorTickMark val="none"/>
        <c:tickLblPos val="nextTo"/>
        <c:crossAx val="1681662239"/>
        <c:crosses val="autoZero"/>
        <c:crossBetween val="midCat"/>
      </c:valAx>
      <c:valAx>
        <c:axId val="1681662239"/>
        <c:scaling>
          <c:orientation val="minMax"/>
        </c:scaling>
        <c:delete val="0"/>
        <c:axPos val="l"/>
        <c:title>
          <c:tx>
            <c:rich>
              <a:bodyPr/>
              <a:lstStyle/>
              <a:p>
                <a:pPr>
                  <a:defRPr/>
                </a:pPr>
                <a:r>
                  <a:rPr lang="en-GB"/>
                  <a:t>Revenue</a:t>
                </a:r>
              </a:p>
            </c:rich>
          </c:tx>
          <c:overlay val="0"/>
        </c:title>
        <c:numFmt formatCode="General" sourceLinked="1"/>
        <c:majorTickMark val="out"/>
        <c:minorTickMark val="none"/>
        <c:tickLblPos val="nextTo"/>
        <c:crossAx val="1777453952"/>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Quantity Line Fit  Plot</a:t>
            </a:r>
          </a:p>
        </c:rich>
      </c:tx>
      <c:overlay val="0"/>
    </c:title>
    <c:autoTitleDeleted val="0"/>
    <c:plotArea>
      <c:layout/>
      <c:scatterChart>
        <c:scatterStyle val="lineMarker"/>
        <c:varyColors val="0"/>
        <c:ser>
          <c:idx val="0"/>
          <c:order val="0"/>
          <c:tx>
            <c:v>Revenue</c:v>
          </c:tx>
          <c:spPr>
            <a:ln w="19050">
              <a:noFill/>
            </a:ln>
          </c:spPr>
          <c:xVal>
            <c:numRef>
              <c:f>Raw!$I$3:$I$259</c:f>
              <c:numCache>
                <c:formatCode>General</c:formatCode>
                <c:ptCount val="257"/>
                <c:pt idx="0">
                  <c:v>201</c:v>
                </c:pt>
                <c:pt idx="1">
                  <c:v>201</c:v>
                </c:pt>
                <c:pt idx="2">
                  <c:v>201</c:v>
                </c:pt>
                <c:pt idx="3">
                  <c:v>201</c:v>
                </c:pt>
                <c:pt idx="4">
                  <c:v>201</c:v>
                </c:pt>
                <c:pt idx="5">
                  <c:v>201</c:v>
                </c:pt>
                <c:pt idx="6">
                  <c:v>201</c:v>
                </c:pt>
                <c:pt idx="7">
                  <c:v>201</c:v>
                </c:pt>
                <c:pt idx="8">
                  <c:v>201</c:v>
                </c:pt>
                <c:pt idx="9">
                  <c:v>201</c:v>
                </c:pt>
                <c:pt idx="10">
                  <c:v>201</c:v>
                </c:pt>
                <c:pt idx="11">
                  <c:v>201</c:v>
                </c:pt>
                <c:pt idx="12">
                  <c:v>201</c:v>
                </c:pt>
                <c:pt idx="13">
                  <c:v>201</c:v>
                </c:pt>
                <c:pt idx="14">
                  <c:v>201</c:v>
                </c:pt>
                <c:pt idx="15">
                  <c:v>201</c:v>
                </c:pt>
                <c:pt idx="16">
                  <c:v>201</c:v>
                </c:pt>
                <c:pt idx="17">
                  <c:v>201</c:v>
                </c:pt>
                <c:pt idx="18">
                  <c:v>201</c:v>
                </c:pt>
                <c:pt idx="19">
                  <c:v>201</c:v>
                </c:pt>
                <c:pt idx="20">
                  <c:v>201</c:v>
                </c:pt>
                <c:pt idx="21">
                  <c:v>201</c:v>
                </c:pt>
                <c:pt idx="22">
                  <c:v>201</c:v>
                </c:pt>
                <c:pt idx="23">
                  <c:v>201</c:v>
                </c:pt>
                <c:pt idx="24">
                  <c:v>201</c:v>
                </c:pt>
                <c:pt idx="25">
                  <c:v>201</c:v>
                </c:pt>
                <c:pt idx="26">
                  <c:v>201</c:v>
                </c:pt>
                <c:pt idx="27">
                  <c:v>201</c:v>
                </c:pt>
                <c:pt idx="28">
                  <c:v>201</c:v>
                </c:pt>
                <c:pt idx="29">
                  <c:v>201</c:v>
                </c:pt>
                <c:pt idx="30">
                  <c:v>201</c:v>
                </c:pt>
                <c:pt idx="31">
                  <c:v>201</c:v>
                </c:pt>
                <c:pt idx="32">
                  <c:v>201</c:v>
                </c:pt>
                <c:pt idx="33">
                  <c:v>201</c:v>
                </c:pt>
                <c:pt idx="34">
                  <c:v>201</c:v>
                </c:pt>
                <c:pt idx="35">
                  <c:v>201</c:v>
                </c:pt>
                <c:pt idx="36">
                  <c:v>201</c:v>
                </c:pt>
                <c:pt idx="37">
                  <c:v>201</c:v>
                </c:pt>
                <c:pt idx="38">
                  <c:v>201</c:v>
                </c:pt>
                <c:pt idx="39">
                  <c:v>201</c:v>
                </c:pt>
                <c:pt idx="40">
                  <c:v>201</c:v>
                </c:pt>
                <c:pt idx="41">
                  <c:v>201</c:v>
                </c:pt>
                <c:pt idx="42">
                  <c:v>201</c:v>
                </c:pt>
                <c:pt idx="43">
                  <c:v>201</c:v>
                </c:pt>
                <c:pt idx="44">
                  <c:v>201</c:v>
                </c:pt>
                <c:pt idx="45">
                  <c:v>201</c:v>
                </c:pt>
                <c:pt idx="46">
                  <c:v>201</c:v>
                </c:pt>
                <c:pt idx="47">
                  <c:v>201</c:v>
                </c:pt>
                <c:pt idx="48">
                  <c:v>201</c:v>
                </c:pt>
                <c:pt idx="49">
                  <c:v>201</c:v>
                </c:pt>
                <c:pt idx="50">
                  <c:v>202</c:v>
                </c:pt>
                <c:pt idx="51">
                  <c:v>202</c:v>
                </c:pt>
                <c:pt idx="52">
                  <c:v>202</c:v>
                </c:pt>
                <c:pt idx="53">
                  <c:v>202</c:v>
                </c:pt>
                <c:pt idx="54">
                  <c:v>202</c:v>
                </c:pt>
                <c:pt idx="55">
                  <c:v>202</c:v>
                </c:pt>
                <c:pt idx="56">
                  <c:v>202</c:v>
                </c:pt>
                <c:pt idx="57">
                  <c:v>202</c:v>
                </c:pt>
                <c:pt idx="58">
                  <c:v>202</c:v>
                </c:pt>
                <c:pt idx="59">
                  <c:v>202</c:v>
                </c:pt>
                <c:pt idx="60">
                  <c:v>202</c:v>
                </c:pt>
                <c:pt idx="61">
                  <c:v>202</c:v>
                </c:pt>
                <c:pt idx="62">
                  <c:v>202</c:v>
                </c:pt>
                <c:pt idx="63">
                  <c:v>202</c:v>
                </c:pt>
                <c:pt idx="64">
                  <c:v>202</c:v>
                </c:pt>
                <c:pt idx="65">
                  <c:v>202</c:v>
                </c:pt>
                <c:pt idx="66">
                  <c:v>202</c:v>
                </c:pt>
                <c:pt idx="67">
                  <c:v>202</c:v>
                </c:pt>
                <c:pt idx="68">
                  <c:v>202</c:v>
                </c:pt>
                <c:pt idx="69">
                  <c:v>202</c:v>
                </c:pt>
                <c:pt idx="70">
                  <c:v>202</c:v>
                </c:pt>
                <c:pt idx="71">
                  <c:v>202</c:v>
                </c:pt>
                <c:pt idx="72">
                  <c:v>202</c:v>
                </c:pt>
                <c:pt idx="73">
                  <c:v>202</c:v>
                </c:pt>
                <c:pt idx="74">
                  <c:v>202</c:v>
                </c:pt>
                <c:pt idx="75">
                  <c:v>202</c:v>
                </c:pt>
                <c:pt idx="76">
                  <c:v>202</c:v>
                </c:pt>
                <c:pt idx="77">
                  <c:v>202</c:v>
                </c:pt>
                <c:pt idx="78">
                  <c:v>202</c:v>
                </c:pt>
                <c:pt idx="79">
                  <c:v>202</c:v>
                </c:pt>
                <c:pt idx="80">
                  <c:v>202</c:v>
                </c:pt>
                <c:pt idx="81">
                  <c:v>202</c:v>
                </c:pt>
                <c:pt idx="82">
                  <c:v>202</c:v>
                </c:pt>
                <c:pt idx="83">
                  <c:v>202</c:v>
                </c:pt>
                <c:pt idx="84">
                  <c:v>202</c:v>
                </c:pt>
                <c:pt idx="85">
                  <c:v>202</c:v>
                </c:pt>
                <c:pt idx="86">
                  <c:v>222</c:v>
                </c:pt>
                <c:pt idx="87">
                  <c:v>222</c:v>
                </c:pt>
                <c:pt idx="88">
                  <c:v>222</c:v>
                </c:pt>
                <c:pt idx="89">
                  <c:v>222</c:v>
                </c:pt>
                <c:pt idx="90">
                  <c:v>222</c:v>
                </c:pt>
                <c:pt idx="91">
                  <c:v>222</c:v>
                </c:pt>
                <c:pt idx="92">
                  <c:v>222</c:v>
                </c:pt>
                <c:pt idx="93">
                  <c:v>222</c:v>
                </c:pt>
                <c:pt idx="94">
                  <c:v>242</c:v>
                </c:pt>
                <c:pt idx="95">
                  <c:v>242</c:v>
                </c:pt>
                <c:pt idx="96">
                  <c:v>242</c:v>
                </c:pt>
                <c:pt idx="97">
                  <c:v>262</c:v>
                </c:pt>
                <c:pt idx="98">
                  <c:v>282</c:v>
                </c:pt>
                <c:pt idx="99">
                  <c:v>282</c:v>
                </c:pt>
                <c:pt idx="100">
                  <c:v>282</c:v>
                </c:pt>
                <c:pt idx="101">
                  <c:v>302</c:v>
                </c:pt>
                <c:pt idx="102">
                  <c:v>447</c:v>
                </c:pt>
                <c:pt idx="103">
                  <c:v>462</c:v>
                </c:pt>
                <c:pt idx="104">
                  <c:v>462</c:v>
                </c:pt>
                <c:pt idx="105">
                  <c:v>462</c:v>
                </c:pt>
                <c:pt idx="106">
                  <c:v>478</c:v>
                </c:pt>
                <c:pt idx="107">
                  <c:v>478</c:v>
                </c:pt>
                <c:pt idx="108">
                  <c:v>478</c:v>
                </c:pt>
                <c:pt idx="109">
                  <c:v>478</c:v>
                </c:pt>
                <c:pt idx="110">
                  <c:v>478</c:v>
                </c:pt>
                <c:pt idx="111">
                  <c:v>493</c:v>
                </c:pt>
                <c:pt idx="112">
                  <c:v>493</c:v>
                </c:pt>
                <c:pt idx="113">
                  <c:v>493</c:v>
                </c:pt>
                <c:pt idx="114">
                  <c:v>509</c:v>
                </c:pt>
                <c:pt idx="115">
                  <c:v>509</c:v>
                </c:pt>
                <c:pt idx="116">
                  <c:v>509</c:v>
                </c:pt>
                <c:pt idx="117">
                  <c:v>509</c:v>
                </c:pt>
                <c:pt idx="118">
                  <c:v>524</c:v>
                </c:pt>
                <c:pt idx="119">
                  <c:v>524</c:v>
                </c:pt>
                <c:pt idx="120">
                  <c:v>524</c:v>
                </c:pt>
                <c:pt idx="121">
                  <c:v>524</c:v>
                </c:pt>
                <c:pt idx="122">
                  <c:v>524</c:v>
                </c:pt>
                <c:pt idx="123">
                  <c:v>524</c:v>
                </c:pt>
                <c:pt idx="124">
                  <c:v>524</c:v>
                </c:pt>
                <c:pt idx="125">
                  <c:v>539</c:v>
                </c:pt>
                <c:pt idx="126">
                  <c:v>539</c:v>
                </c:pt>
                <c:pt idx="127">
                  <c:v>539</c:v>
                </c:pt>
                <c:pt idx="128">
                  <c:v>539</c:v>
                </c:pt>
                <c:pt idx="129">
                  <c:v>539</c:v>
                </c:pt>
                <c:pt idx="130">
                  <c:v>555</c:v>
                </c:pt>
                <c:pt idx="131">
                  <c:v>555</c:v>
                </c:pt>
                <c:pt idx="132">
                  <c:v>555</c:v>
                </c:pt>
                <c:pt idx="133">
                  <c:v>555</c:v>
                </c:pt>
                <c:pt idx="134">
                  <c:v>555</c:v>
                </c:pt>
                <c:pt idx="135">
                  <c:v>570</c:v>
                </c:pt>
                <c:pt idx="136">
                  <c:v>570</c:v>
                </c:pt>
                <c:pt idx="137">
                  <c:v>570</c:v>
                </c:pt>
                <c:pt idx="138">
                  <c:v>570</c:v>
                </c:pt>
                <c:pt idx="139">
                  <c:v>570</c:v>
                </c:pt>
                <c:pt idx="140">
                  <c:v>570</c:v>
                </c:pt>
                <c:pt idx="141">
                  <c:v>574</c:v>
                </c:pt>
                <c:pt idx="142">
                  <c:v>574</c:v>
                </c:pt>
                <c:pt idx="143">
                  <c:v>574</c:v>
                </c:pt>
                <c:pt idx="144">
                  <c:v>574</c:v>
                </c:pt>
                <c:pt idx="145">
                  <c:v>574</c:v>
                </c:pt>
                <c:pt idx="146">
                  <c:v>574</c:v>
                </c:pt>
                <c:pt idx="147">
                  <c:v>574</c:v>
                </c:pt>
                <c:pt idx="148">
                  <c:v>574</c:v>
                </c:pt>
                <c:pt idx="149">
                  <c:v>574</c:v>
                </c:pt>
                <c:pt idx="150">
                  <c:v>586</c:v>
                </c:pt>
                <c:pt idx="151">
                  <c:v>586</c:v>
                </c:pt>
                <c:pt idx="152">
                  <c:v>601</c:v>
                </c:pt>
                <c:pt idx="153">
                  <c:v>631</c:v>
                </c:pt>
                <c:pt idx="154">
                  <c:v>631</c:v>
                </c:pt>
                <c:pt idx="155">
                  <c:v>631</c:v>
                </c:pt>
                <c:pt idx="156">
                  <c:v>631</c:v>
                </c:pt>
                <c:pt idx="157">
                  <c:v>631</c:v>
                </c:pt>
                <c:pt idx="158">
                  <c:v>631</c:v>
                </c:pt>
                <c:pt idx="159">
                  <c:v>631</c:v>
                </c:pt>
                <c:pt idx="160">
                  <c:v>631</c:v>
                </c:pt>
                <c:pt idx="161">
                  <c:v>631</c:v>
                </c:pt>
                <c:pt idx="162">
                  <c:v>631</c:v>
                </c:pt>
                <c:pt idx="163">
                  <c:v>631</c:v>
                </c:pt>
                <c:pt idx="164">
                  <c:v>631</c:v>
                </c:pt>
                <c:pt idx="165">
                  <c:v>631</c:v>
                </c:pt>
                <c:pt idx="166">
                  <c:v>631</c:v>
                </c:pt>
                <c:pt idx="167">
                  <c:v>631</c:v>
                </c:pt>
                <c:pt idx="168">
                  <c:v>631</c:v>
                </c:pt>
                <c:pt idx="169">
                  <c:v>631</c:v>
                </c:pt>
                <c:pt idx="170">
                  <c:v>631</c:v>
                </c:pt>
                <c:pt idx="171">
                  <c:v>631</c:v>
                </c:pt>
                <c:pt idx="172">
                  <c:v>631</c:v>
                </c:pt>
                <c:pt idx="173">
                  <c:v>631</c:v>
                </c:pt>
                <c:pt idx="174">
                  <c:v>631</c:v>
                </c:pt>
                <c:pt idx="175">
                  <c:v>631</c:v>
                </c:pt>
                <c:pt idx="176">
                  <c:v>631</c:v>
                </c:pt>
                <c:pt idx="177">
                  <c:v>631</c:v>
                </c:pt>
                <c:pt idx="178">
                  <c:v>631</c:v>
                </c:pt>
                <c:pt idx="179">
                  <c:v>631</c:v>
                </c:pt>
                <c:pt idx="180">
                  <c:v>631</c:v>
                </c:pt>
                <c:pt idx="181">
                  <c:v>631</c:v>
                </c:pt>
                <c:pt idx="182">
                  <c:v>631</c:v>
                </c:pt>
                <c:pt idx="183">
                  <c:v>631</c:v>
                </c:pt>
                <c:pt idx="184">
                  <c:v>631</c:v>
                </c:pt>
                <c:pt idx="185">
                  <c:v>631</c:v>
                </c:pt>
                <c:pt idx="186">
                  <c:v>631</c:v>
                </c:pt>
                <c:pt idx="187">
                  <c:v>631</c:v>
                </c:pt>
                <c:pt idx="188">
                  <c:v>632</c:v>
                </c:pt>
                <c:pt idx="189">
                  <c:v>647</c:v>
                </c:pt>
                <c:pt idx="190">
                  <c:v>647</c:v>
                </c:pt>
                <c:pt idx="191">
                  <c:v>678</c:v>
                </c:pt>
                <c:pt idx="192">
                  <c:v>678</c:v>
                </c:pt>
                <c:pt idx="193">
                  <c:v>678</c:v>
                </c:pt>
                <c:pt idx="194">
                  <c:v>678</c:v>
                </c:pt>
                <c:pt idx="195">
                  <c:v>678</c:v>
                </c:pt>
                <c:pt idx="196">
                  <c:v>678</c:v>
                </c:pt>
                <c:pt idx="197">
                  <c:v>678</c:v>
                </c:pt>
                <c:pt idx="198">
                  <c:v>678</c:v>
                </c:pt>
                <c:pt idx="199">
                  <c:v>678</c:v>
                </c:pt>
                <c:pt idx="200">
                  <c:v>678</c:v>
                </c:pt>
                <c:pt idx="201">
                  <c:v>678</c:v>
                </c:pt>
                <c:pt idx="202">
                  <c:v>678</c:v>
                </c:pt>
                <c:pt idx="203">
                  <c:v>678</c:v>
                </c:pt>
                <c:pt idx="204">
                  <c:v>678</c:v>
                </c:pt>
                <c:pt idx="205">
                  <c:v>678</c:v>
                </c:pt>
                <c:pt idx="206">
                  <c:v>678</c:v>
                </c:pt>
                <c:pt idx="207">
                  <c:v>678</c:v>
                </c:pt>
                <c:pt idx="208">
                  <c:v>678</c:v>
                </c:pt>
                <c:pt idx="209">
                  <c:v>678</c:v>
                </c:pt>
                <c:pt idx="210">
                  <c:v>678</c:v>
                </c:pt>
                <c:pt idx="211">
                  <c:v>678</c:v>
                </c:pt>
                <c:pt idx="212">
                  <c:v>678</c:v>
                </c:pt>
                <c:pt idx="213">
                  <c:v>678</c:v>
                </c:pt>
                <c:pt idx="214">
                  <c:v>678</c:v>
                </c:pt>
                <c:pt idx="215">
                  <c:v>678</c:v>
                </c:pt>
                <c:pt idx="216">
                  <c:v>678</c:v>
                </c:pt>
                <c:pt idx="217">
                  <c:v>678</c:v>
                </c:pt>
                <c:pt idx="218">
                  <c:v>678</c:v>
                </c:pt>
                <c:pt idx="219">
                  <c:v>678</c:v>
                </c:pt>
                <c:pt idx="220">
                  <c:v>678</c:v>
                </c:pt>
                <c:pt idx="221">
                  <c:v>678</c:v>
                </c:pt>
                <c:pt idx="222">
                  <c:v>678</c:v>
                </c:pt>
                <c:pt idx="223">
                  <c:v>678</c:v>
                </c:pt>
                <c:pt idx="224">
                  <c:v>678</c:v>
                </c:pt>
                <c:pt idx="225">
                  <c:v>678</c:v>
                </c:pt>
                <c:pt idx="226">
                  <c:v>678</c:v>
                </c:pt>
                <c:pt idx="227">
                  <c:v>678</c:v>
                </c:pt>
                <c:pt idx="228">
                  <c:v>678</c:v>
                </c:pt>
                <c:pt idx="229">
                  <c:v>678</c:v>
                </c:pt>
                <c:pt idx="230">
                  <c:v>688</c:v>
                </c:pt>
                <c:pt idx="231">
                  <c:v>688</c:v>
                </c:pt>
                <c:pt idx="232">
                  <c:v>688</c:v>
                </c:pt>
                <c:pt idx="233">
                  <c:v>688</c:v>
                </c:pt>
                <c:pt idx="234">
                  <c:v>688</c:v>
                </c:pt>
                <c:pt idx="235">
                  <c:v>688</c:v>
                </c:pt>
                <c:pt idx="236">
                  <c:v>688</c:v>
                </c:pt>
                <c:pt idx="237">
                  <c:v>693</c:v>
                </c:pt>
                <c:pt idx="238">
                  <c:v>693</c:v>
                </c:pt>
                <c:pt idx="239">
                  <c:v>724</c:v>
                </c:pt>
                <c:pt idx="240">
                  <c:v>746</c:v>
                </c:pt>
                <c:pt idx="241">
                  <c:v>746</c:v>
                </c:pt>
                <c:pt idx="242">
                  <c:v>746</c:v>
                </c:pt>
                <c:pt idx="243">
                  <c:v>746</c:v>
                </c:pt>
                <c:pt idx="244">
                  <c:v>746</c:v>
                </c:pt>
                <c:pt idx="245">
                  <c:v>746</c:v>
                </c:pt>
                <c:pt idx="246">
                  <c:v>746</c:v>
                </c:pt>
                <c:pt idx="247">
                  <c:v>746</c:v>
                </c:pt>
                <c:pt idx="248">
                  <c:v>746</c:v>
                </c:pt>
                <c:pt idx="249">
                  <c:v>746</c:v>
                </c:pt>
                <c:pt idx="250">
                  <c:v>746</c:v>
                </c:pt>
                <c:pt idx="251">
                  <c:v>746</c:v>
                </c:pt>
                <c:pt idx="252">
                  <c:v>746</c:v>
                </c:pt>
                <c:pt idx="253">
                  <c:v>746</c:v>
                </c:pt>
                <c:pt idx="254">
                  <c:v>746</c:v>
                </c:pt>
                <c:pt idx="255">
                  <c:v>746</c:v>
                </c:pt>
                <c:pt idx="256">
                  <c:v>755</c:v>
                </c:pt>
              </c:numCache>
            </c:numRef>
          </c:xVal>
          <c:yVal>
            <c:numRef>
              <c:f>Raw!$L$3:$L$259</c:f>
              <c:numCache>
                <c:formatCode>General</c:formatCode>
                <c:ptCount val="257"/>
                <c:pt idx="0">
                  <c:v>1002.99</c:v>
                </c:pt>
                <c:pt idx="1">
                  <c:v>1002.99</c:v>
                </c:pt>
                <c:pt idx="2">
                  <c:v>1002.99</c:v>
                </c:pt>
                <c:pt idx="3">
                  <c:v>1002.99</c:v>
                </c:pt>
                <c:pt idx="4">
                  <c:v>1002.99</c:v>
                </c:pt>
                <c:pt idx="5">
                  <c:v>4309.4400000000005</c:v>
                </c:pt>
                <c:pt idx="6">
                  <c:v>1002.99</c:v>
                </c:pt>
                <c:pt idx="7">
                  <c:v>1002.99</c:v>
                </c:pt>
                <c:pt idx="8">
                  <c:v>1002.99</c:v>
                </c:pt>
                <c:pt idx="9">
                  <c:v>1002.99</c:v>
                </c:pt>
                <c:pt idx="10">
                  <c:v>1002.99</c:v>
                </c:pt>
                <c:pt idx="11">
                  <c:v>1002.99</c:v>
                </c:pt>
                <c:pt idx="12">
                  <c:v>1002.99</c:v>
                </c:pt>
                <c:pt idx="13">
                  <c:v>1002.99</c:v>
                </c:pt>
                <c:pt idx="14">
                  <c:v>1002.99</c:v>
                </c:pt>
                <c:pt idx="15">
                  <c:v>1002.99</c:v>
                </c:pt>
                <c:pt idx="16">
                  <c:v>1002.99</c:v>
                </c:pt>
                <c:pt idx="17">
                  <c:v>1002.99</c:v>
                </c:pt>
                <c:pt idx="18">
                  <c:v>1002.99</c:v>
                </c:pt>
                <c:pt idx="19">
                  <c:v>1002.99</c:v>
                </c:pt>
                <c:pt idx="20">
                  <c:v>1002.99</c:v>
                </c:pt>
                <c:pt idx="21">
                  <c:v>1002.99</c:v>
                </c:pt>
                <c:pt idx="22">
                  <c:v>1002.99</c:v>
                </c:pt>
                <c:pt idx="23">
                  <c:v>1002.99</c:v>
                </c:pt>
                <c:pt idx="24">
                  <c:v>1002.99</c:v>
                </c:pt>
                <c:pt idx="25">
                  <c:v>1002.99</c:v>
                </c:pt>
                <c:pt idx="26">
                  <c:v>1002.99</c:v>
                </c:pt>
                <c:pt idx="27">
                  <c:v>1002.99</c:v>
                </c:pt>
                <c:pt idx="28">
                  <c:v>1002.99</c:v>
                </c:pt>
                <c:pt idx="29">
                  <c:v>1002.99</c:v>
                </c:pt>
                <c:pt idx="30">
                  <c:v>1002.99</c:v>
                </c:pt>
                <c:pt idx="31">
                  <c:v>1002.99</c:v>
                </c:pt>
                <c:pt idx="32">
                  <c:v>1002.99</c:v>
                </c:pt>
                <c:pt idx="33">
                  <c:v>1002.99</c:v>
                </c:pt>
                <c:pt idx="34">
                  <c:v>1002.99</c:v>
                </c:pt>
                <c:pt idx="35">
                  <c:v>1002.99</c:v>
                </c:pt>
                <c:pt idx="36">
                  <c:v>1002.99</c:v>
                </c:pt>
                <c:pt idx="37">
                  <c:v>1002.99</c:v>
                </c:pt>
                <c:pt idx="38">
                  <c:v>1002.99</c:v>
                </c:pt>
                <c:pt idx="39">
                  <c:v>1002.99</c:v>
                </c:pt>
                <c:pt idx="40">
                  <c:v>1002.99</c:v>
                </c:pt>
                <c:pt idx="41">
                  <c:v>1002.99</c:v>
                </c:pt>
                <c:pt idx="42">
                  <c:v>1002.99</c:v>
                </c:pt>
                <c:pt idx="43">
                  <c:v>1002.99</c:v>
                </c:pt>
                <c:pt idx="44">
                  <c:v>1002.99</c:v>
                </c:pt>
                <c:pt idx="45">
                  <c:v>1002.99</c:v>
                </c:pt>
                <c:pt idx="46">
                  <c:v>1002.99</c:v>
                </c:pt>
                <c:pt idx="47">
                  <c:v>1002.99</c:v>
                </c:pt>
                <c:pt idx="48">
                  <c:v>1002.99</c:v>
                </c:pt>
                <c:pt idx="49">
                  <c:v>1002.99</c:v>
                </c:pt>
                <c:pt idx="50">
                  <c:v>2009.8999999999999</c:v>
                </c:pt>
                <c:pt idx="51">
                  <c:v>2009.8999999999999</c:v>
                </c:pt>
                <c:pt idx="52">
                  <c:v>2009.8999999999999</c:v>
                </c:pt>
                <c:pt idx="53">
                  <c:v>2009.8999999999999</c:v>
                </c:pt>
                <c:pt idx="54">
                  <c:v>2009.8999999999999</c:v>
                </c:pt>
                <c:pt idx="55">
                  <c:v>2009.8999999999999</c:v>
                </c:pt>
                <c:pt idx="56">
                  <c:v>5868.1</c:v>
                </c:pt>
                <c:pt idx="57">
                  <c:v>2009.8999999999999</c:v>
                </c:pt>
                <c:pt idx="58">
                  <c:v>2009.8999999999999</c:v>
                </c:pt>
                <c:pt idx="59">
                  <c:v>2009.8999999999999</c:v>
                </c:pt>
                <c:pt idx="60">
                  <c:v>2009.8999999999999</c:v>
                </c:pt>
                <c:pt idx="61">
                  <c:v>2009.8999999999999</c:v>
                </c:pt>
                <c:pt idx="62">
                  <c:v>2009.8999999999999</c:v>
                </c:pt>
                <c:pt idx="63">
                  <c:v>2009.8999999999999</c:v>
                </c:pt>
                <c:pt idx="64">
                  <c:v>2009.8999999999999</c:v>
                </c:pt>
                <c:pt idx="65">
                  <c:v>2009.8999999999999</c:v>
                </c:pt>
                <c:pt idx="66">
                  <c:v>2009.8999999999999</c:v>
                </c:pt>
                <c:pt idx="67">
                  <c:v>2009.8999999999999</c:v>
                </c:pt>
                <c:pt idx="68">
                  <c:v>2009.8999999999999</c:v>
                </c:pt>
                <c:pt idx="69">
                  <c:v>2009.8999999999999</c:v>
                </c:pt>
                <c:pt idx="70">
                  <c:v>2009.8999999999999</c:v>
                </c:pt>
                <c:pt idx="71">
                  <c:v>2009.8999999999999</c:v>
                </c:pt>
                <c:pt idx="72">
                  <c:v>2009.8999999999999</c:v>
                </c:pt>
                <c:pt idx="73">
                  <c:v>2009.8999999999999</c:v>
                </c:pt>
                <c:pt idx="74">
                  <c:v>2009.8999999999999</c:v>
                </c:pt>
                <c:pt idx="75">
                  <c:v>2009.8999999999999</c:v>
                </c:pt>
                <c:pt idx="76">
                  <c:v>2009.8999999999999</c:v>
                </c:pt>
                <c:pt idx="77">
                  <c:v>2009.8999999999999</c:v>
                </c:pt>
                <c:pt idx="78">
                  <c:v>2009.8999999999999</c:v>
                </c:pt>
                <c:pt idx="79">
                  <c:v>2009.8999999999999</c:v>
                </c:pt>
                <c:pt idx="80">
                  <c:v>2009.8999999999999</c:v>
                </c:pt>
                <c:pt idx="81">
                  <c:v>2009.8999999999999</c:v>
                </c:pt>
                <c:pt idx="82">
                  <c:v>2009.8999999999999</c:v>
                </c:pt>
                <c:pt idx="83">
                  <c:v>2009.8999999999999</c:v>
                </c:pt>
                <c:pt idx="84">
                  <c:v>2009.8999999999999</c:v>
                </c:pt>
                <c:pt idx="85">
                  <c:v>2009.8999999999999</c:v>
                </c:pt>
                <c:pt idx="86">
                  <c:v>2208.8999999999996</c:v>
                </c:pt>
                <c:pt idx="87">
                  <c:v>2208.8999999999996</c:v>
                </c:pt>
                <c:pt idx="88">
                  <c:v>2208.8999999999996</c:v>
                </c:pt>
                <c:pt idx="89">
                  <c:v>2208.8999999999996</c:v>
                </c:pt>
                <c:pt idx="90">
                  <c:v>2208.8999999999996</c:v>
                </c:pt>
                <c:pt idx="91">
                  <c:v>2208.8999999999996</c:v>
                </c:pt>
                <c:pt idx="92">
                  <c:v>2208.8999999999996</c:v>
                </c:pt>
                <c:pt idx="93">
                  <c:v>2208.8999999999996</c:v>
                </c:pt>
                <c:pt idx="94">
                  <c:v>2407.8999999999996</c:v>
                </c:pt>
                <c:pt idx="95">
                  <c:v>2407.8999999999996</c:v>
                </c:pt>
                <c:pt idx="96">
                  <c:v>2407.8999999999996</c:v>
                </c:pt>
                <c:pt idx="97">
                  <c:v>2606.8999999999996</c:v>
                </c:pt>
                <c:pt idx="98">
                  <c:v>2805.8999999999996</c:v>
                </c:pt>
                <c:pt idx="99">
                  <c:v>2805.8999999999996</c:v>
                </c:pt>
                <c:pt idx="100">
                  <c:v>2805.8999999999996</c:v>
                </c:pt>
                <c:pt idx="101">
                  <c:v>3004.8999999999996</c:v>
                </c:pt>
                <c:pt idx="102">
                  <c:v>5806.53</c:v>
                </c:pt>
                <c:pt idx="103">
                  <c:v>6001.38</c:v>
                </c:pt>
                <c:pt idx="104">
                  <c:v>6001.38</c:v>
                </c:pt>
                <c:pt idx="105">
                  <c:v>6001.38</c:v>
                </c:pt>
                <c:pt idx="106">
                  <c:v>6209.22</c:v>
                </c:pt>
                <c:pt idx="107">
                  <c:v>6209.22</c:v>
                </c:pt>
                <c:pt idx="108">
                  <c:v>6209.22</c:v>
                </c:pt>
                <c:pt idx="109">
                  <c:v>6209.22</c:v>
                </c:pt>
                <c:pt idx="110">
                  <c:v>6209.22</c:v>
                </c:pt>
                <c:pt idx="111">
                  <c:v>6404.07</c:v>
                </c:pt>
                <c:pt idx="112">
                  <c:v>6404.07</c:v>
                </c:pt>
                <c:pt idx="113">
                  <c:v>6404.07</c:v>
                </c:pt>
                <c:pt idx="114">
                  <c:v>6611.91</c:v>
                </c:pt>
                <c:pt idx="115">
                  <c:v>6611.91</c:v>
                </c:pt>
                <c:pt idx="116">
                  <c:v>6611.91</c:v>
                </c:pt>
                <c:pt idx="117">
                  <c:v>6611.91</c:v>
                </c:pt>
                <c:pt idx="118">
                  <c:v>6806.76</c:v>
                </c:pt>
                <c:pt idx="119">
                  <c:v>14666.759999999998</c:v>
                </c:pt>
                <c:pt idx="120">
                  <c:v>6806.76</c:v>
                </c:pt>
                <c:pt idx="121">
                  <c:v>6806.76</c:v>
                </c:pt>
                <c:pt idx="122">
                  <c:v>6806.76</c:v>
                </c:pt>
                <c:pt idx="123">
                  <c:v>6806.76</c:v>
                </c:pt>
                <c:pt idx="124">
                  <c:v>6806.76</c:v>
                </c:pt>
                <c:pt idx="125">
                  <c:v>7001.61</c:v>
                </c:pt>
                <c:pt idx="126">
                  <c:v>7001.61</c:v>
                </c:pt>
                <c:pt idx="127">
                  <c:v>7001.61</c:v>
                </c:pt>
                <c:pt idx="128">
                  <c:v>7001.61</c:v>
                </c:pt>
                <c:pt idx="129">
                  <c:v>7001.61</c:v>
                </c:pt>
                <c:pt idx="130">
                  <c:v>7209.45</c:v>
                </c:pt>
                <c:pt idx="131">
                  <c:v>7209.45</c:v>
                </c:pt>
                <c:pt idx="132">
                  <c:v>7209.45</c:v>
                </c:pt>
                <c:pt idx="133">
                  <c:v>7209.45</c:v>
                </c:pt>
                <c:pt idx="134">
                  <c:v>7209.45</c:v>
                </c:pt>
                <c:pt idx="135">
                  <c:v>7404.3</c:v>
                </c:pt>
                <c:pt idx="136">
                  <c:v>7404.3</c:v>
                </c:pt>
                <c:pt idx="137">
                  <c:v>7404.3</c:v>
                </c:pt>
                <c:pt idx="138">
                  <c:v>7404.3</c:v>
                </c:pt>
                <c:pt idx="139">
                  <c:v>7404.3</c:v>
                </c:pt>
                <c:pt idx="140">
                  <c:v>7404.3</c:v>
                </c:pt>
                <c:pt idx="141">
                  <c:v>2003.2600000000002</c:v>
                </c:pt>
                <c:pt idx="142">
                  <c:v>2003.2600000000002</c:v>
                </c:pt>
                <c:pt idx="143">
                  <c:v>2003.2600000000002</c:v>
                </c:pt>
                <c:pt idx="144">
                  <c:v>2003.2600000000002</c:v>
                </c:pt>
                <c:pt idx="145">
                  <c:v>2003.2600000000002</c:v>
                </c:pt>
                <c:pt idx="146">
                  <c:v>2003.2600000000002</c:v>
                </c:pt>
                <c:pt idx="147">
                  <c:v>2003.2600000000002</c:v>
                </c:pt>
                <c:pt idx="148">
                  <c:v>2003.2600000000002</c:v>
                </c:pt>
                <c:pt idx="149">
                  <c:v>2003.2600000000002</c:v>
                </c:pt>
                <c:pt idx="150">
                  <c:v>7612.14</c:v>
                </c:pt>
                <c:pt idx="151">
                  <c:v>7612.14</c:v>
                </c:pt>
                <c:pt idx="152">
                  <c:v>7806.99</c:v>
                </c:pt>
                <c:pt idx="153">
                  <c:v>2202.19</c:v>
                </c:pt>
                <c:pt idx="154">
                  <c:v>2202.19</c:v>
                </c:pt>
                <c:pt idx="155">
                  <c:v>16090.5</c:v>
                </c:pt>
                <c:pt idx="156">
                  <c:v>2202.19</c:v>
                </c:pt>
                <c:pt idx="157">
                  <c:v>2202.19</c:v>
                </c:pt>
                <c:pt idx="158">
                  <c:v>2202.19</c:v>
                </c:pt>
                <c:pt idx="159">
                  <c:v>2202.19</c:v>
                </c:pt>
                <c:pt idx="160">
                  <c:v>2202.19</c:v>
                </c:pt>
                <c:pt idx="161">
                  <c:v>2202.19</c:v>
                </c:pt>
                <c:pt idx="162">
                  <c:v>2202.19</c:v>
                </c:pt>
                <c:pt idx="163">
                  <c:v>2202.19</c:v>
                </c:pt>
                <c:pt idx="164">
                  <c:v>2202.19</c:v>
                </c:pt>
                <c:pt idx="165">
                  <c:v>2202.19</c:v>
                </c:pt>
                <c:pt idx="166">
                  <c:v>2202.19</c:v>
                </c:pt>
                <c:pt idx="167">
                  <c:v>2202.19</c:v>
                </c:pt>
                <c:pt idx="168">
                  <c:v>2202.19</c:v>
                </c:pt>
                <c:pt idx="169">
                  <c:v>2202.19</c:v>
                </c:pt>
                <c:pt idx="170">
                  <c:v>2202.19</c:v>
                </c:pt>
                <c:pt idx="171">
                  <c:v>2202.19</c:v>
                </c:pt>
                <c:pt idx="172">
                  <c:v>2202.19</c:v>
                </c:pt>
                <c:pt idx="173">
                  <c:v>2202.19</c:v>
                </c:pt>
                <c:pt idx="174">
                  <c:v>2202.19</c:v>
                </c:pt>
                <c:pt idx="175">
                  <c:v>2202.19</c:v>
                </c:pt>
                <c:pt idx="176">
                  <c:v>2202.19</c:v>
                </c:pt>
                <c:pt idx="177">
                  <c:v>2202.19</c:v>
                </c:pt>
                <c:pt idx="178">
                  <c:v>2202.19</c:v>
                </c:pt>
                <c:pt idx="179">
                  <c:v>2202.19</c:v>
                </c:pt>
                <c:pt idx="180">
                  <c:v>2202.19</c:v>
                </c:pt>
                <c:pt idx="181">
                  <c:v>2202.19</c:v>
                </c:pt>
                <c:pt idx="182">
                  <c:v>2202.19</c:v>
                </c:pt>
                <c:pt idx="183">
                  <c:v>2202.19</c:v>
                </c:pt>
                <c:pt idx="184">
                  <c:v>2202.19</c:v>
                </c:pt>
                <c:pt idx="185">
                  <c:v>2202.19</c:v>
                </c:pt>
                <c:pt idx="186">
                  <c:v>2202.19</c:v>
                </c:pt>
                <c:pt idx="187">
                  <c:v>2202.19</c:v>
                </c:pt>
                <c:pt idx="188">
                  <c:v>8209.68</c:v>
                </c:pt>
                <c:pt idx="189">
                  <c:v>8404.5300000000007</c:v>
                </c:pt>
                <c:pt idx="190">
                  <c:v>8404.5300000000007</c:v>
                </c:pt>
                <c:pt idx="191">
                  <c:v>2000.1000000000001</c:v>
                </c:pt>
                <c:pt idx="192">
                  <c:v>2000.1000000000001</c:v>
                </c:pt>
                <c:pt idx="193">
                  <c:v>2000.1000000000001</c:v>
                </c:pt>
                <c:pt idx="194">
                  <c:v>2000.1000000000001</c:v>
                </c:pt>
                <c:pt idx="195">
                  <c:v>22523.16</c:v>
                </c:pt>
                <c:pt idx="196">
                  <c:v>2000.1000000000001</c:v>
                </c:pt>
                <c:pt idx="197">
                  <c:v>2000.1000000000001</c:v>
                </c:pt>
                <c:pt idx="198">
                  <c:v>2000.1000000000001</c:v>
                </c:pt>
                <c:pt idx="199">
                  <c:v>2000.1000000000001</c:v>
                </c:pt>
                <c:pt idx="200">
                  <c:v>2000.1000000000001</c:v>
                </c:pt>
                <c:pt idx="201">
                  <c:v>2000.1000000000001</c:v>
                </c:pt>
                <c:pt idx="202">
                  <c:v>2000.1000000000001</c:v>
                </c:pt>
                <c:pt idx="203">
                  <c:v>2000.1000000000001</c:v>
                </c:pt>
                <c:pt idx="204">
                  <c:v>2000.1000000000001</c:v>
                </c:pt>
                <c:pt idx="205">
                  <c:v>2000.1000000000001</c:v>
                </c:pt>
                <c:pt idx="206">
                  <c:v>2000.1000000000001</c:v>
                </c:pt>
                <c:pt idx="207">
                  <c:v>2000.1000000000001</c:v>
                </c:pt>
                <c:pt idx="208">
                  <c:v>2000.1000000000001</c:v>
                </c:pt>
                <c:pt idx="209">
                  <c:v>2000.1000000000001</c:v>
                </c:pt>
                <c:pt idx="210">
                  <c:v>2000.1000000000001</c:v>
                </c:pt>
                <c:pt idx="211">
                  <c:v>2000.1000000000001</c:v>
                </c:pt>
                <c:pt idx="212">
                  <c:v>2000.1000000000001</c:v>
                </c:pt>
                <c:pt idx="213">
                  <c:v>2000.1000000000001</c:v>
                </c:pt>
                <c:pt idx="214">
                  <c:v>2000.1000000000001</c:v>
                </c:pt>
                <c:pt idx="215">
                  <c:v>2000.1000000000001</c:v>
                </c:pt>
                <c:pt idx="216">
                  <c:v>2000.1000000000001</c:v>
                </c:pt>
                <c:pt idx="217">
                  <c:v>2000.1000000000001</c:v>
                </c:pt>
                <c:pt idx="218">
                  <c:v>2000.1000000000001</c:v>
                </c:pt>
                <c:pt idx="219">
                  <c:v>8807.2199999999993</c:v>
                </c:pt>
                <c:pt idx="220">
                  <c:v>8807.2199999999993</c:v>
                </c:pt>
                <c:pt idx="221">
                  <c:v>2000.1000000000001</c:v>
                </c:pt>
                <c:pt idx="222">
                  <c:v>8807.2199999999993</c:v>
                </c:pt>
                <c:pt idx="223">
                  <c:v>2000.1000000000001</c:v>
                </c:pt>
                <c:pt idx="224">
                  <c:v>8807.2199999999993</c:v>
                </c:pt>
                <c:pt idx="225">
                  <c:v>2000.1000000000001</c:v>
                </c:pt>
                <c:pt idx="226">
                  <c:v>2000.1000000000001</c:v>
                </c:pt>
                <c:pt idx="227">
                  <c:v>2000.1000000000001</c:v>
                </c:pt>
                <c:pt idx="228">
                  <c:v>2000.1000000000001</c:v>
                </c:pt>
                <c:pt idx="229">
                  <c:v>2000.1000000000001</c:v>
                </c:pt>
                <c:pt idx="230">
                  <c:v>2401.1200000000003</c:v>
                </c:pt>
                <c:pt idx="231">
                  <c:v>2401.1200000000003</c:v>
                </c:pt>
                <c:pt idx="232">
                  <c:v>2401.1200000000003</c:v>
                </c:pt>
                <c:pt idx="233">
                  <c:v>2401.1200000000003</c:v>
                </c:pt>
                <c:pt idx="234">
                  <c:v>2401.1200000000003</c:v>
                </c:pt>
                <c:pt idx="235">
                  <c:v>2401.1200000000003</c:v>
                </c:pt>
                <c:pt idx="236">
                  <c:v>2401.1200000000003</c:v>
                </c:pt>
                <c:pt idx="237">
                  <c:v>9002.07</c:v>
                </c:pt>
                <c:pt idx="238">
                  <c:v>9002.07</c:v>
                </c:pt>
                <c:pt idx="239">
                  <c:v>9404.76</c:v>
                </c:pt>
                <c:pt idx="240">
                  <c:v>2200.7000000000003</c:v>
                </c:pt>
                <c:pt idx="241">
                  <c:v>2200.7000000000003</c:v>
                </c:pt>
                <c:pt idx="242">
                  <c:v>2200.7000000000003</c:v>
                </c:pt>
                <c:pt idx="243">
                  <c:v>2200.7000000000003</c:v>
                </c:pt>
                <c:pt idx="244">
                  <c:v>2200.7000000000003</c:v>
                </c:pt>
                <c:pt idx="245">
                  <c:v>2200.7000000000003</c:v>
                </c:pt>
                <c:pt idx="246">
                  <c:v>2200.7000000000003</c:v>
                </c:pt>
                <c:pt idx="247">
                  <c:v>2200.7000000000003</c:v>
                </c:pt>
                <c:pt idx="248">
                  <c:v>2200.7000000000003</c:v>
                </c:pt>
                <c:pt idx="249">
                  <c:v>2200.7000000000003</c:v>
                </c:pt>
                <c:pt idx="250">
                  <c:v>2200.7000000000003</c:v>
                </c:pt>
                <c:pt idx="251">
                  <c:v>2200.7000000000003</c:v>
                </c:pt>
                <c:pt idx="252">
                  <c:v>2200.7000000000003</c:v>
                </c:pt>
                <c:pt idx="253">
                  <c:v>2200.7000000000003</c:v>
                </c:pt>
                <c:pt idx="254">
                  <c:v>2200.7000000000003</c:v>
                </c:pt>
                <c:pt idx="255">
                  <c:v>2200.7000000000003</c:v>
                </c:pt>
                <c:pt idx="256">
                  <c:v>9807.4500000000007</c:v>
                </c:pt>
              </c:numCache>
            </c:numRef>
          </c:yVal>
          <c:smooth val="0"/>
          <c:extLst>
            <c:ext xmlns:c16="http://schemas.microsoft.com/office/drawing/2014/chart" uri="{C3380CC4-5D6E-409C-BE32-E72D297353CC}">
              <c16:uniqueId val="{00000001-AC6F-EA44-95C8-2BA82538A13C}"/>
            </c:ext>
          </c:extLst>
        </c:ser>
        <c:ser>
          <c:idx val="1"/>
          <c:order val="1"/>
          <c:tx>
            <c:v>Predicted Revenue</c:v>
          </c:tx>
          <c:spPr>
            <a:ln w="19050">
              <a:noFill/>
            </a:ln>
          </c:spPr>
          <c:xVal>
            <c:numRef>
              <c:f>Raw!$I$3:$I$259</c:f>
              <c:numCache>
                <c:formatCode>General</c:formatCode>
                <c:ptCount val="257"/>
                <c:pt idx="0">
                  <c:v>201</c:v>
                </c:pt>
                <c:pt idx="1">
                  <c:v>201</c:v>
                </c:pt>
                <c:pt idx="2">
                  <c:v>201</c:v>
                </c:pt>
                <c:pt idx="3">
                  <c:v>201</c:v>
                </c:pt>
                <c:pt idx="4">
                  <c:v>201</c:v>
                </c:pt>
                <c:pt idx="5">
                  <c:v>201</c:v>
                </c:pt>
                <c:pt idx="6">
                  <c:v>201</c:v>
                </c:pt>
                <c:pt idx="7">
                  <c:v>201</c:v>
                </c:pt>
                <c:pt idx="8">
                  <c:v>201</c:v>
                </c:pt>
                <c:pt idx="9">
                  <c:v>201</c:v>
                </c:pt>
                <c:pt idx="10">
                  <c:v>201</c:v>
                </c:pt>
                <c:pt idx="11">
                  <c:v>201</c:v>
                </c:pt>
                <c:pt idx="12">
                  <c:v>201</c:v>
                </c:pt>
                <c:pt idx="13">
                  <c:v>201</c:v>
                </c:pt>
                <c:pt idx="14">
                  <c:v>201</c:v>
                </c:pt>
                <c:pt idx="15">
                  <c:v>201</c:v>
                </c:pt>
                <c:pt idx="16">
                  <c:v>201</c:v>
                </c:pt>
                <c:pt idx="17">
                  <c:v>201</c:v>
                </c:pt>
                <c:pt idx="18">
                  <c:v>201</c:v>
                </c:pt>
                <c:pt idx="19">
                  <c:v>201</c:v>
                </c:pt>
                <c:pt idx="20">
                  <c:v>201</c:v>
                </c:pt>
                <c:pt idx="21">
                  <c:v>201</c:v>
                </c:pt>
                <c:pt idx="22">
                  <c:v>201</c:v>
                </c:pt>
                <c:pt idx="23">
                  <c:v>201</c:v>
                </c:pt>
                <c:pt idx="24">
                  <c:v>201</c:v>
                </c:pt>
                <c:pt idx="25">
                  <c:v>201</c:v>
                </c:pt>
                <c:pt idx="26">
                  <c:v>201</c:v>
                </c:pt>
                <c:pt idx="27">
                  <c:v>201</c:v>
                </c:pt>
                <c:pt idx="28">
                  <c:v>201</c:v>
                </c:pt>
                <c:pt idx="29">
                  <c:v>201</c:v>
                </c:pt>
                <c:pt idx="30">
                  <c:v>201</c:v>
                </c:pt>
                <c:pt idx="31">
                  <c:v>201</c:v>
                </c:pt>
                <c:pt idx="32">
                  <c:v>201</c:v>
                </c:pt>
                <c:pt idx="33">
                  <c:v>201</c:v>
                </c:pt>
                <c:pt idx="34">
                  <c:v>201</c:v>
                </c:pt>
                <c:pt idx="35">
                  <c:v>201</c:v>
                </c:pt>
                <c:pt idx="36">
                  <c:v>201</c:v>
                </c:pt>
                <c:pt idx="37">
                  <c:v>201</c:v>
                </c:pt>
                <c:pt idx="38">
                  <c:v>201</c:v>
                </c:pt>
                <c:pt idx="39">
                  <c:v>201</c:v>
                </c:pt>
                <c:pt idx="40">
                  <c:v>201</c:v>
                </c:pt>
                <c:pt idx="41">
                  <c:v>201</c:v>
                </c:pt>
                <c:pt idx="42">
                  <c:v>201</c:v>
                </c:pt>
                <c:pt idx="43">
                  <c:v>201</c:v>
                </c:pt>
                <c:pt idx="44">
                  <c:v>201</c:v>
                </c:pt>
                <c:pt idx="45">
                  <c:v>201</c:v>
                </c:pt>
                <c:pt idx="46">
                  <c:v>201</c:v>
                </c:pt>
                <c:pt idx="47">
                  <c:v>201</c:v>
                </c:pt>
                <c:pt idx="48">
                  <c:v>201</c:v>
                </c:pt>
                <c:pt idx="49">
                  <c:v>201</c:v>
                </c:pt>
                <c:pt idx="50">
                  <c:v>202</c:v>
                </c:pt>
                <c:pt idx="51">
                  <c:v>202</c:v>
                </c:pt>
                <c:pt idx="52">
                  <c:v>202</c:v>
                </c:pt>
                <c:pt idx="53">
                  <c:v>202</c:v>
                </c:pt>
                <c:pt idx="54">
                  <c:v>202</c:v>
                </c:pt>
                <c:pt idx="55">
                  <c:v>202</c:v>
                </c:pt>
                <c:pt idx="56">
                  <c:v>202</c:v>
                </c:pt>
                <c:pt idx="57">
                  <c:v>202</c:v>
                </c:pt>
                <c:pt idx="58">
                  <c:v>202</c:v>
                </c:pt>
                <c:pt idx="59">
                  <c:v>202</c:v>
                </c:pt>
                <c:pt idx="60">
                  <c:v>202</c:v>
                </c:pt>
                <c:pt idx="61">
                  <c:v>202</c:v>
                </c:pt>
                <c:pt idx="62">
                  <c:v>202</c:v>
                </c:pt>
                <c:pt idx="63">
                  <c:v>202</c:v>
                </c:pt>
                <c:pt idx="64">
                  <c:v>202</c:v>
                </c:pt>
                <c:pt idx="65">
                  <c:v>202</c:v>
                </c:pt>
                <c:pt idx="66">
                  <c:v>202</c:v>
                </c:pt>
                <c:pt idx="67">
                  <c:v>202</c:v>
                </c:pt>
                <c:pt idx="68">
                  <c:v>202</c:v>
                </c:pt>
                <c:pt idx="69">
                  <c:v>202</c:v>
                </c:pt>
                <c:pt idx="70">
                  <c:v>202</c:v>
                </c:pt>
                <c:pt idx="71">
                  <c:v>202</c:v>
                </c:pt>
                <c:pt idx="72">
                  <c:v>202</c:v>
                </c:pt>
                <c:pt idx="73">
                  <c:v>202</c:v>
                </c:pt>
                <c:pt idx="74">
                  <c:v>202</c:v>
                </c:pt>
                <c:pt idx="75">
                  <c:v>202</c:v>
                </c:pt>
                <c:pt idx="76">
                  <c:v>202</c:v>
                </c:pt>
                <c:pt idx="77">
                  <c:v>202</c:v>
                </c:pt>
                <c:pt idx="78">
                  <c:v>202</c:v>
                </c:pt>
                <c:pt idx="79">
                  <c:v>202</c:v>
                </c:pt>
                <c:pt idx="80">
                  <c:v>202</c:v>
                </c:pt>
                <c:pt idx="81">
                  <c:v>202</c:v>
                </c:pt>
                <c:pt idx="82">
                  <c:v>202</c:v>
                </c:pt>
                <c:pt idx="83">
                  <c:v>202</c:v>
                </c:pt>
                <c:pt idx="84">
                  <c:v>202</c:v>
                </c:pt>
                <c:pt idx="85">
                  <c:v>202</c:v>
                </c:pt>
                <c:pt idx="86">
                  <c:v>222</c:v>
                </c:pt>
                <c:pt idx="87">
                  <c:v>222</c:v>
                </c:pt>
                <c:pt idx="88">
                  <c:v>222</c:v>
                </c:pt>
                <c:pt idx="89">
                  <c:v>222</c:v>
                </c:pt>
                <c:pt idx="90">
                  <c:v>222</c:v>
                </c:pt>
                <c:pt idx="91">
                  <c:v>222</c:v>
                </c:pt>
                <c:pt idx="92">
                  <c:v>222</c:v>
                </c:pt>
                <c:pt idx="93">
                  <c:v>222</c:v>
                </c:pt>
                <c:pt idx="94">
                  <c:v>242</c:v>
                </c:pt>
                <c:pt idx="95">
                  <c:v>242</c:v>
                </c:pt>
                <c:pt idx="96">
                  <c:v>242</c:v>
                </c:pt>
                <c:pt idx="97">
                  <c:v>262</c:v>
                </c:pt>
                <c:pt idx="98">
                  <c:v>282</c:v>
                </c:pt>
                <c:pt idx="99">
                  <c:v>282</c:v>
                </c:pt>
                <c:pt idx="100">
                  <c:v>282</c:v>
                </c:pt>
                <c:pt idx="101">
                  <c:v>302</c:v>
                </c:pt>
                <c:pt idx="102">
                  <c:v>447</c:v>
                </c:pt>
                <c:pt idx="103">
                  <c:v>462</c:v>
                </c:pt>
                <c:pt idx="104">
                  <c:v>462</c:v>
                </c:pt>
                <c:pt idx="105">
                  <c:v>462</c:v>
                </c:pt>
                <c:pt idx="106">
                  <c:v>478</c:v>
                </c:pt>
                <c:pt idx="107">
                  <c:v>478</c:v>
                </c:pt>
                <c:pt idx="108">
                  <c:v>478</c:v>
                </c:pt>
                <c:pt idx="109">
                  <c:v>478</c:v>
                </c:pt>
                <c:pt idx="110">
                  <c:v>478</c:v>
                </c:pt>
                <c:pt idx="111">
                  <c:v>493</c:v>
                </c:pt>
                <c:pt idx="112">
                  <c:v>493</c:v>
                </c:pt>
                <c:pt idx="113">
                  <c:v>493</c:v>
                </c:pt>
                <c:pt idx="114">
                  <c:v>509</c:v>
                </c:pt>
                <c:pt idx="115">
                  <c:v>509</c:v>
                </c:pt>
                <c:pt idx="116">
                  <c:v>509</c:v>
                </c:pt>
                <c:pt idx="117">
                  <c:v>509</c:v>
                </c:pt>
                <c:pt idx="118">
                  <c:v>524</c:v>
                </c:pt>
                <c:pt idx="119">
                  <c:v>524</c:v>
                </c:pt>
                <c:pt idx="120">
                  <c:v>524</c:v>
                </c:pt>
                <c:pt idx="121">
                  <c:v>524</c:v>
                </c:pt>
                <c:pt idx="122">
                  <c:v>524</c:v>
                </c:pt>
                <c:pt idx="123">
                  <c:v>524</c:v>
                </c:pt>
                <c:pt idx="124">
                  <c:v>524</c:v>
                </c:pt>
                <c:pt idx="125">
                  <c:v>539</c:v>
                </c:pt>
                <c:pt idx="126">
                  <c:v>539</c:v>
                </c:pt>
                <c:pt idx="127">
                  <c:v>539</c:v>
                </c:pt>
                <c:pt idx="128">
                  <c:v>539</c:v>
                </c:pt>
                <c:pt idx="129">
                  <c:v>539</c:v>
                </c:pt>
                <c:pt idx="130">
                  <c:v>555</c:v>
                </c:pt>
                <c:pt idx="131">
                  <c:v>555</c:v>
                </c:pt>
                <c:pt idx="132">
                  <c:v>555</c:v>
                </c:pt>
                <c:pt idx="133">
                  <c:v>555</c:v>
                </c:pt>
                <c:pt idx="134">
                  <c:v>555</c:v>
                </c:pt>
                <c:pt idx="135">
                  <c:v>570</c:v>
                </c:pt>
                <c:pt idx="136">
                  <c:v>570</c:v>
                </c:pt>
                <c:pt idx="137">
                  <c:v>570</c:v>
                </c:pt>
                <c:pt idx="138">
                  <c:v>570</c:v>
                </c:pt>
                <c:pt idx="139">
                  <c:v>570</c:v>
                </c:pt>
                <c:pt idx="140">
                  <c:v>570</c:v>
                </c:pt>
                <c:pt idx="141">
                  <c:v>574</c:v>
                </c:pt>
                <c:pt idx="142">
                  <c:v>574</c:v>
                </c:pt>
                <c:pt idx="143">
                  <c:v>574</c:v>
                </c:pt>
                <c:pt idx="144">
                  <c:v>574</c:v>
                </c:pt>
                <c:pt idx="145">
                  <c:v>574</c:v>
                </c:pt>
                <c:pt idx="146">
                  <c:v>574</c:v>
                </c:pt>
                <c:pt idx="147">
                  <c:v>574</c:v>
                </c:pt>
                <c:pt idx="148">
                  <c:v>574</c:v>
                </c:pt>
                <c:pt idx="149">
                  <c:v>574</c:v>
                </c:pt>
                <c:pt idx="150">
                  <c:v>586</c:v>
                </c:pt>
                <c:pt idx="151">
                  <c:v>586</c:v>
                </c:pt>
                <c:pt idx="152">
                  <c:v>601</c:v>
                </c:pt>
                <c:pt idx="153">
                  <c:v>631</c:v>
                </c:pt>
                <c:pt idx="154">
                  <c:v>631</c:v>
                </c:pt>
                <c:pt idx="155">
                  <c:v>631</c:v>
                </c:pt>
                <c:pt idx="156">
                  <c:v>631</c:v>
                </c:pt>
                <c:pt idx="157">
                  <c:v>631</c:v>
                </c:pt>
                <c:pt idx="158">
                  <c:v>631</c:v>
                </c:pt>
                <c:pt idx="159">
                  <c:v>631</c:v>
                </c:pt>
                <c:pt idx="160">
                  <c:v>631</c:v>
                </c:pt>
                <c:pt idx="161">
                  <c:v>631</c:v>
                </c:pt>
                <c:pt idx="162">
                  <c:v>631</c:v>
                </c:pt>
                <c:pt idx="163">
                  <c:v>631</c:v>
                </c:pt>
                <c:pt idx="164">
                  <c:v>631</c:v>
                </c:pt>
                <c:pt idx="165">
                  <c:v>631</c:v>
                </c:pt>
                <c:pt idx="166">
                  <c:v>631</c:v>
                </c:pt>
                <c:pt idx="167">
                  <c:v>631</c:v>
                </c:pt>
                <c:pt idx="168">
                  <c:v>631</c:v>
                </c:pt>
                <c:pt idx="169">
                  <c:v>631</c:v>
                </c:pt>
                <c:pt idx="170">
                  <c:v>631</c:v>
                </c:pt>
                <c:pt idx="171">
                  <c:v>631</c:v>
                </c:pt>
                <c:pt idx="172">
                  <c:v>631</c:v>
                </c:pt>
                <c:pt idx="173">
                  <c:v>631</c:v>
                </c:pt>
                <c:pt idx="174">
                  <c:v>631</c:v>
                </c:pt>
                <c:pt idx="175">
                  <c:v>631</c:v>
                </c:pt>
                <c:pt idx="176">
                  <c:v>631</c:v>
                </c:pt>
                <c:pt idx="177">
                  <c:v>631</c:v>
                </c:pt>
                <c:pt idx="178">
                  <c:v>631</c:v>
                </c:pt>
                <c:pt idx="179">
                  <c:v>631</c:v>
                </c:pt>
                <c:pt idx="180">
                  <c:v>631</c:v>
                </c:pt>
                <c:pt idx="181">
                  <c:v>631</c:v>
                </c:pt>
                <c:pt idx="182">
                  <c:v>631</c:v>
                </c:pt>
                <c:pt idx="183">
                  <c:v>631</c:v>
                </c:pt>
                <c:pt idx="184">
                  <c:v>631</c:v>
                </c:pt>
                <c:pt idx="185">
                  <c:v>631</c:v>
                </c:pt>
                <c:pt idx="186">
                  <c:v>631</c:v>
                </c:pt>
                <c:pt idx="187">
                  <c:v>631</c:v>
                </c:pt>
                <c:pt idx="188">
                  <c:v>632</c:v>
                </c:pt>
                <c:pt idx="189">
                  <c:v>647</c:v>
                </c:pt>
                <c:pt idx="190">
                  <c:v>647</c:v>
                </c:pt>
                <c:pt idx="191">
                  <c:v>678</c:v>
                </c:pt>
                <c:pt idx="192">
                  <c:v>678</c:v>
                </c:pt>
                <c:pt idx="193">
                  <c:v>678</c:v>
                </c:pt>
                <c:pt idx="194">
                  <c:v>678</c:v>
                </c:pt>
                <c:pt idx="195">
                  <c:v>678</c:v>
                </c:pt>
                <c:pt idx="196">
                  <c:v>678</c:v>
                </c:pt>
                <c:pt idx="197">
                  <c:v>678</c:v>
                </c:pt>
                <c:pt idx="198">
                  <c:v>678</c:v>
                </c:pt>
                <c:pt idx="199">
                  <c:v>678</c:v>
                </c:pt>
                <c:pt idx="200">
                  <c:v>678</c:v>
                </c:pt>
                <c:pt idx="201">
                  <c:v>678</c:v>
                </c:pt>
                <c:pt idx="202">
                  <c:v>678</c:v>
                </c:pt>
                <c:pt idx="203">
                  <c:v>678</c:v>
                </c:pt>
                <c:pt idx="204">
                  <c:v>678</c:v>
                </c:pt>
                <c:pt idx="205">
                  <c:v>678</c:v>
                </c:pt>
                <c:pt idx="206">
                  <c:v>678</c:v>
                </c:pt>
                <c:pt idx="207">
                  <c:v>678</c:v>
                </c:pt>
                <c:pt idx="208">
                  <c:v>678</c:v>
                </c:pt>
                <c:pt idx="209">
                  <c:v>678</c:v>
                </c:pt>
                <c:pt idx="210">
                  <c:v>678</c:v>
                </c:pt>
                <c:pt idx="211">
                  <c:v>678</c:v>
                </c:pt>
                <c:pt idx="212">
                  <c:v>678</c:v>
                </c:pt>
                <c:pt idx="213">
                  <c:v>678</c:v>
                </c:pt>
                <c:pt idx="214">
                  <c:v>678</c:v>
                </c:pt>
                <c:pt idx="215">
                  <c:v>678</c:v>
                </c:pt>
                <c:pt idx="216">
                  <c:v>678</c:v>
                </c:pt>
                <c:pt idx="217">
                  <c:v>678</c:v>
                </c:pt>
                <c:pt idx="218">
                  <c:v>678</c:v>
                </c:pt>
                <c:pt idx="219">
                  <c:v>678</c:v>
                </c:pt>
                <c:pt idx="220">
                  <c:v>678</c:v>
                </c:pt>
                <c:pt idx="221">
                  <c:v>678</c:v>
                </c:pt>
                <c:pt idx="222">
                  <c:v>678</c:v>
                </c:pt>
                <c:pt idx="223">
                  <c:v>678</c:v>
                </c:pt>
                <c:pt idx="224">
                  <c:v>678</c:v>
                </c:pt>
                <c:pt idx="225">
                  <c:v>678</c:v>
                </c:pt>
                <c:pt idx="226">
                  <c:v>678</c:v>
                </c:pt>
                <c:pt idx="227">
                  <c:v>678</c:v>
                </c:pt>
                <c:pt idx="228">
                  <c:v>678</c:v>
                </c:pt>
                <c:pt idx="229">
                  <c:v>678</c:v>
                </c:pt>
                <c:pt idx="230">
                  <c:v>688</c:v>
                </c:pt>
                <c:pt idx="231">
                  <c:v>688</c:v>
                </c:pt>
                <c:pt idx="232">
                  <c:v>688</c:v>
                </c:pt>
                <c:pt idx="233">
                  <c:v>688</c:v>
                </c:pt>
                <c:pt idx="234">
                  <c:v>688</c:v>
                </c:pt>
                <c:pt idx="235">
                  <c:v>688</c:v>
                </c:pt>
                <c:pt idx="236">
                  <c:v>688</c:v>
                </c:pt>
                <c:pt idx="237">
                  <c:v>693</c:v>
                </c:pt>
                <c:pt idx="238">
                  <c:v>693</c:v>
                </c:pt>
                <c:pt idx="239">
                  <c:v>724</c:v>
                </c:pt>
                <c:pt idx="240">
                  <c:v>746</c:v>
                </c:pt>
                <c:pt idx="241">
                  <c:v>746</c:v>
                </c:pt>
                <c:pt idx="242">
                  <c:v>746</c:v>
                </c:pt>
                <c:pt idx="243">
                  <c:v>746</c:v>
                </c:pt>
                <c:pt idx="244">
                  <c:v>746</c:v>
                </c:pt>
                <c:pt idx="245">
                  <c:v>746</c:v>
                </c:pt>
                <c:pt idx="246">
                  <c:v>746</c:v>
                </c:pt>
                <c:pt idx="247">
                  <c:v>746</c:v>
                </c:pt>
                <c:pt idx="248">
                  <c:v>746</c:v>
                </c:pt>
                <c:pt idx="249">
                  <c:v>746</c:v>
                </c:pt>
                <c:pt idx="250">
                  <c:v>746</c:v>
                </c:pt>
                <c:pt idx="251">
                  <c:v>746</c:v>
                </c:pt>
                <c:pt idx="252">
                  <c:v>746</c:v>
                </c:pt>
                <c:pt idx="253">
                  <c:v>746</c:v>
                </c:pt>
                <c:pt idx="254">
                  <c:v>746</c:v>
                </c:pt>
                <c:pt idx="255">
                  <c:v>746</c:v>
                </c:pt>
                <c:pt idx="256">
                  <c:v>755</c:v>
                </c:pt>
              </c:numCache>
            </c:numRef>
          </c:xVal>
          <c:yVal>
            <c:numRef>
              <c:f>Raw!$W$55:$W$311</c:f>
              <c:numCache>
                <c:formatCode>General</c:formatCode>
                <c:ptCount val="257"/>
                <c:pt idx="0">
                  <c:v>2186.9604990001071</c:v>
                </c:pt>
                <c:pt idx="1">
                  <c:v>2186.9604990001071</c:v>
                </c:pt>
                <c:pt idx="2">
                  <c:v>2186.9604990001071</c:v>
                </c:pt>
                <c:pt idx="3">
                  <c:v>2186.9604990001071</c:v>
                </c:pt>
                <c:pt idx="4">
                  <c:v>2186.9604990001071</c:v>
                </c:pt>
                <c:pt idx="5">
                  <c:v>8041.036356520367</c:v>
                </c:pt>
                <c:pt idx="6">
                  <c:v>2186.9604990001071</c:v>
                </c:pt>
                <c:pt idx="7">
                  <c:v>2186.9604990001071</c:v>
                </c:pt>
                <c:pt idx="8">
                  <c:v>2186.9604990001071</c:v>
                </c:pt>
                <c:pt idx="9">
                  <c:v>2186.9604990001071</c:v>
                </c:pt>
                <c:pt idx="10">
                  <c:v>2186.9604990001071</c:v>
                </c:pt>
                <c:pt idx="11">
                  <c:v>2186.9604990001071</c:v>
                </c:pt>
                <c:pt idx="12">
                  <c:v>2186.9604990001071</c:v>
                </c:pt>
                <c:pt idx="13">
                  <c:v>2186.9604990001071</c:v>
                </c:pt>
                <c:pt idx="14">
                  <c:v>2186.9604990001071</c:v>
                </c:pt>
                <c:pt idx="15">
                  <c:v>2186.9604990001071</c:v>
                </c:pt>
                <c:pt idx="16">
                  <c:v>2186.9604990001071</c:v>
                </c:pt>
                <c:pt idx="17">
                  <c:v>2186.9604990001071</c:v>
                </c:pt>
                <c:pt idx="18">
                  <c:v>2186.9604990001071</c:v>
                </c:pt>
                <c:pt idx="19">
                  <c:v>2186.9604990001071</c:v>
                </c:pt>
                <c:pt idx="20">
                  <c:v>2186.9604990001071</c:v>
                </c:pt>
                <c:pt idx="21">
                  <c:v>2186.9604990001071</c:v>
                </c:pt>
                <c:pt idx="22">
                  <c:v>2186.9604990001071</c:v>
                </c:pt>
                <c:pt idx="23">
                  <c:v>2186.9604990001071</c:v>
                </c:pt>
                <c:pt idx="24">
                  <c:v>2186.9604990001071</c:v>
                </c:pt>
                <c:pt idx="25">
                  <c:v>2186.9604990001071</c:v>
                </c:pt>
                <c:pt idx="26">
                  <c:v>2186.9604990001071</c:v>
                </c:pt>
                <c:pt idx="27">
                  <c:v>2186.9604990001071</c:v>
                </c:pt>
                <c:pt idx="28">
                  <c:v>2186.9604990001071</c:v>
                </c:pt>
                <c:pt idx="29">
                  <c:v>2186.9604990001071</c:v>
                </c:pt>
                <c:pt idx="30">
                  <c:v>2186.9604990001071</c:v>
                </c:pt>
                <c:pt idx="31">
                  <c:v>2186.9604990001071</c:v>
                </c:pt>
                <c:pt idx="32">
                  <c:v>2186.9604990001071</c:v>
                </c:pt>
                <c:pt idx="33">
                  <c:v>2186.9604990001071</c:v>
                </c:pt>
                <c:pt idx="34">
                  <c:v>2186.9604990001071</c:v>
                </c:pt>
                <c:pt idx="35">
                  <c:v>2186.9604990001071</c:v>
                </c:pt>
                <c:pt idx="36">
                  <c:v>2186.9604990001071</c:v>
                </c:pt>
                <c:pt idx="37">
                  <c:v>2186.9604990001071</c:v>
                </c:pt>
                <c:pt idx="38">
                  <c:v>2186.9604990001071</c:v>
                </c:pt>
                <c:pt idx="39">
                  <c:v>2186.9604990001071</c:v>
                </c:pt>
                <c:pt idx="40">
                  <c:v>2186.9604990001071</c:v>
                </c:pt>
                <c:pt idx="41">
                  <c:v>2186.9604990001071</c:v>
                </c:pt>
                <c:pt idx="42">
                  <c:v>2186.9604990001071</c:v>
                </c:pt>
                <c:pt idx="43">
                  <c:v>2186.9604990001071</c:v>
                </c:pt>
                <c:pt idx="44">
                  <c:v>2186.9604990001071</c:v>
                </c:pt>
                <c:pt idx="45">
                  <c:v>2186.9604990001071</c:v>
                </c:pt>
                <c:pt idx="46">
                  <c:v>2186.9604990001071</c:v>
                </c:pt>
                <c:pt idx="47">
                  <c:v>2186.9604990001071</c:v>
                </c:pt>
                <c:pt idx="48">
                  <c:v>2186.9604990001071</c:v>
                </c:pt>
                <c:pt idx="49">
                  <c:v>2186.9604990001071</c:v>
                </c:pt>
                <c:pt idx="50">
                  <c:v>3954.1256243136377</c:v>
                </c:pt>
                <c:pt idx="51">
                  <c:v>3954.1256243136377</c:v>
                </c:pt>
                <c:pt idx="52">
                  <c:v>3954.1256243136377</c:v>
                </c:pt>
                <c:pt idx="53">
                  <c:v>3954.1256243136377</c:v>
                </c:pt>
                <c:pt idx="54">
                  <c:v>3954.1256243136377</c:v>
                </c:pt>
                <c:pt idx="55">
                  <c:v>3954.1256243136377</c:v>
                </c:pt>
                <c:pt idx="56">
                  <c:v>10751.259294747495</c:v>
                </c:pt>
                <c:pt idx="57">
                  <c:v>3954.1256243136377</c:v>
                </c:pt>
                <c:pt idx="58">
                  <c:v>3954.1256243136377</c:v>
                </c:pt>
                <c:pt idx="59">
                  <c:v>3954.1256243136377</c:v>
                </c:pt>
                <c:pt idx="60">
                  <c:v>3954.1256243136377</c:v>
                </c:pt>
                <c:pt idx="61">
                  <c:v>3954.1256243136377</c:v>
                </c:pt>
                <c:pt idx="62">
                  <c:v>3954.1256243136377</c:v>
                </c:pt>
                <c:pt idx="63">
                  <c:v>3954.1256243136377</c:v>
                </c:pt>
                <c:pt idx="64">
                  <c:v>3954.1256243136377</c:v>
                </c:pt>
                <c:pt idx="65">
                  <c:v>3954.1256243136377</c:v>
                </c:pt>
                <c:pt idx="66">
                  <c:v>3954.1256243136377</c:v>
                </c:pt>
                <c:pt idx="67">
                  <c:v>3954.1256243136377</c:v>
                </c:pt>
                <c:pt idx="68">
                  <c:v>3954.1256243136377</c:v>
                </c:pt>
                <c:pt idx="69">
                  <c:v>3954.1256243136377</c:v>
                </c:pt>
                <c:pt idx="70">
                  <c:v>3954.1256243136377</c:v>
                </c:pt>
                <c:pt idx="71">
                  <c:v>3954.1256243136377</c:v>
                </c:pt>
                <c:pt idx="72">
                  <c:v>3954.1256243136377</c:v>
                </c:pt>
                <c:pt idx="73">
                  <c:v>3954.1256243136377</c:v>
                </c:pt>
                <c:pt idx="74">
                  <c:v>3954.1256243136377</c:v>
                </c:pt>
                <c:pt idx="75">
                  <c:v>3954.1256243136377</c:v>
                </c:pt>
                <c:pt idx="76">
                  <c:v>3954.1256243136377</c:v>
                </c:pt>
                <c:pt idx="77">
                  <c:v>3954.1256243136377</c:v>
                </c:pt>
                <c:pt idx="78">
                  <c:v>3954.1256243136377</c:v>
                </c:pt>
                <c:pt idx="79">
                  <c:v>3954.1256243136377</c:v>
                </c:pt>
                <c:pt idx="80">
                  <c:v>3954.1256243136377</c:v>
                </c:pt>
                <c:pt idx="81">
                  <c:v>3954.1256243136377</c:v>
                </c:pt>
                <c:pt idx="82">
                  <c:v>3954.1256243136377</c:v>
                </c:pt>
                <c:pt idx="83">
                  <c:v>3954.1256243136377</c:v>
                </c:pt>
                <c:pt idx="84">
                  <c:v>3954.1256243136377</c:v>
                </c:pt>
                <c:pt idx="85">
                  <c:v>3954.1256243136377</c:v>
                </c:pt>
                <c:pt idx="86">
                  <c:v>3995.0375490639021</c:v>
                </c:pt>
                <c:pt idx="87">
                  <c:v>3995.0375490639021</c:v>
                </c:pt>
                <c:pt idx="88">
                  <c:v>3995.0375490639021</c:v>
                </c:pt>
                <c:pt idx="89">
                  <c:v>3995.0375490639021</c:v>
                </c:pt>
                <c:pt idx="90">
                  <c:v>3995.0375490639021</c:v>
                </c:pt>
                <c:pt idx="91">
                  <c:v>3995.0375490639021</c:v>
                </c:pt>
                <c:pt idx="92">
                  <c:v>3995.0375490639021</c:v>
                </c:pt>
                <c:pt idx="93">
                  <c:v>3995.0375490639021</c:v>
                </c:pt>
                <c:pt idx="94">
                  <c:v>4035.949473814167</c:v>
                </c:pt>
                <c:pt idx="95">
                  <c:v>4035.949473814167</c:v>
                </c:pt>
                <c:pt idx="96">
                  <c:v>4035.949473814167</c:v>
                </c:pt>
                <c:pt idx="97">
                  <c:v>4076.861398564432</c:v>
                </c:pt>
                <c:pt idx="98">
                  <c:v>4117.7733233146973</c:v>
                </c:pt>
                <c:pt idx="99">
                  <c:v>4117.7733233146973</c:v>
                </c:pt>
                <c:pt idx="100">
                  <c:v>4117.7733233146973</c:v>
                </c:pt>
                <c:pt idx="101">
                  <c:v>4158.6852480649623</c:v>
                </c:pt>
                <c:pt idx="102">
                  <c:v>5537.1441558090382</c:v>
                </c:pt>
                <c:pt idx="103">
                  <c:v>5567.8280993717372</c:v>
                </c:pt>
                <c:pt idx="104">
                  <c:v>5567.8280993717372</c:v>
                </c:pt>
                <c:pt idx="105">
                  <c:v>5567.8280993717372</c:v>
                </c:pt>
                <c:pt idx="106">
                  <c:v>5600.5576391719487</c:v>
                </c:pt>
                <c:pt idx="107">
                  <c:v>5600.5576391719487</c:v>
                </c:pt>
                <c:pt idx="108">
                  <c:v>5600.5576391719487</c:v>
                </c:pt>
                <c:pt idx="109">
                  <c:v>5600.5576391719487</c:v>
                </c:pt>
                <c:pt idx="110">
                  <c:v>5600.5576391719487</c:v>
                </c:pt>
                <c:pt idx="111">
                  <c:v>5631.2415827346476</c:v>
                </c:pt>
                <c:pt idx="112">
                  <c:v>5631.2415827346476</c:v>
                </c:pt>
                <c:pt idx="113">
                  <c:v>5631.2415827346476</c:v>
                </c:pt>
                <c:pt idx="114">
                  <c:v>5663.9711225348601</c:v>
                </c:pt>
                <c:pt idx="115">
                  <c:v>5663.9711225348601</c:v>
                </c:pt>
                <c:pt idx="116">
                  <c:v>5663.9711225348601</c:v>
                </c:pt>
                <c:pt idx="117">
                  <c:v>5663.9711225348601</c:v>
                </c:pt>
                <c:pt idx="118">
                  <c:v>5694.6550660975581</c:v>
                </c:pt>
                <c:pt idx="119">
                  <c:v>11032.718158061321</c:v>
                </c:pt>
                <c:pt idx="120">
                  <c:v>5694.6550660975581</c:v>
                </c:pt>
                <c:pt idx="121">
                  <c:v>5694.6550660975581</c:v>
                </c:pt>
                <c:pt idx="122">
                  <c:v>5694.6550660975581</c:v>
                </c:pt>
                <c:pt idx="123">
                  <c:v>5694.6550660975581</c:v>
                </c:pt>
                <c:pt idx="124">
                  <c:v>5694.6550660975581</c:v>
                </c:pt>
                <c:pt idx="125">
                  <c:v>5725.339009660257</c:v>
                </c:pt>
                <c:pt idx="126">
                  <c:v>5725.339009660257</c:v>
                </c:pt>
                <c:pt idx="127">
                  <c:v>5725.339009660257</c:v>
                </c:pt>
                <c:pt idx="128">
                  <c:v>5725.339009660257</c:v>
                </c:pt>
                <c:pt idx="129">
                  <c:v>5725.339009660257</c:v>
                </c:pt>
                <c:pt idx="130">
                  <c:v>5758.0685494604686</c:v>
                </c:pt>
                <c:pt idx="131">
                  <c:v>5758.0685494604686</c:v>
                </c:pt>
                <c:pt idx="132">
                  <c:v>5758.0685494604686</c:v>
                </c:pt>
                <c:pt idx="133">
                  <c:v>5758.0685494604686</c:v>
                </c:pt>
                <c:pt idx="134">
                  <c:v>5758.0685494604686</c:v>
                </c:pt>
                <c:pt idx="135">
                  <c:v>5788.7524930231675</c:v>
                </c:pt>
                <c:pt idx="136">
                  <c:v>5788.7524930231675</c:v>
                </c:pt>
                <c:pt idx="137">
                  <c:v>5788.7524930231675</c:v>
                </c:pt>
                <c:pt idx="138">
                  <c:v>5788.7524930231675</c:v>
                </c:pt>
                <c:pt idx="139">
                  <c:v>5788.7524930231675</c:v>
                </c:pt>
                <c:pt idx="140">
                  <c:v>5788.7524930231675</c:v>
                </c:pt>
                <c:pt idx="141">
                  <c:v>2416.1615863961706</c:v>
                </c:pt>
                <c:pt idx="142">
                  <c:v>2416.1615863961706</c:v>
                </c:pt>
                <c:pt idx="143">
                  <c:v>2416.1615863961706</c:v>
                </c:pt>
                <c:pt idx="144">
                  <c:v>2416.1615863961706</c:v>
                </c:pt>
                <c:pt idx="145">
                  <c:v>2416.1615863961706</c:v>
                </c:pt>
                <c:pt idx="146">
                  <c:v>2416.1615863961706</c:v>
                </c:pt>
                <c:pt idx="147">
                  <c:v>2416.1615863961706</c:v>
                </c:pt>
                <c:pt idx="148">
                  <c:v>2416.1615863961706</c:v>
                </c:pt>
                <c:pt idx="149">
                  <c:v>2416.1615863961706</c:v>
                </c:pt>
                <c:pt idx="150">
                  <c:v>5821.4820328233791</c:v>
                </c:pt>
                <c:pt idx="151">
                  <c:v>5821.4820328233791</c:v>
                </c:pt>
                <c:pt idx="152">
                  <c:v>5852.165976386078</c:v>
                </c:pt>
                <c:pt idx="153">
                  <c:v>2532.7605719344256</c:v>
                </c:pt>
                <c:pt idx="154">
                  <c:v>2532.7605719344256</c:v>
                </c:pt>
                <c:pt idx="155">
                  <c:v>10365.478482209253</c:v>
                </c:pt>
                <c:pt idx="156">
                  <c:v>2532.7605719344256</c:v>
                </c:pt>
                <c:pt idx="157">
                  <c:v>2532.7605719344256</c:v>
                </c:pt>
                <c:pt idx="158">
                  <c:v>2532.7605719344256</c:v>
                </c:pt>
                <c:pt idx="159">
                  <c:v>2532.7605719344256</c:v>
                </c:pt>
                <c:pt idx="160">
                  <c:v>2532.7605719344256</c:v>
                </c:pt>
                <c:pt idx="161">
                  <c:v>2532.7605719344256</c:v>
                </c:pt>
                <c:pt idx="162">
                  <c:v>2532.7605719344256</c:v>
                </c:pt>
                <c:pt idx="163">
                  <c:v>2532.7605719344256</c:v>
                </c:pt>
                <c:pt idx="164">
                  <c:v>2532.7605719344256</c:v>
                </c:pt>
                <c:pt idx="165">
                  <c:v>2532.7605719344256</c:v>
                </c:pt>
                <c:pt idx="166">
                  <c:v>2532.7605719344256</c:v>
                </c:pt>
                <c:pt idx="167">
                  <c:v>2532.7605719344256</c:v>
                </c:pt>
                <c:pt idx="168">
                  <c:v>2532.7605719344256</c:v>
                </c:pt>
                <c:pt idx="169">
                  <c:v>2532.7605719344256</c:v>
                </c:pt>
                <c:pt idx="170">
                  <c:v>2532.7605719344256</c:v>
                </c:pt>
                <c:pt idx="171">
                  <c:v>2532.7605719344256</c:v>
                </c:pt>
                <c:pt idx="172">
                  <c:v>2532.7605719344256</c:v>
                </c:pt>
                <c:pt idx="173">
                  <c:v>2532.7605719344256</c:v>
                </c:pt>
                <c:pt idx="174">
                  <c:v>2532.7605719344256</c:v>
                </c:pt>
                <c:pt idx="175">
                  <c:v>2532.7605719344256</c:v>
                </c:pt>
                <c:pt idx="176">
                  <c:v>2532.7605719344256</c:v>
                </c:pt>
                <c:pt idx="177">
                  <c:v>2532.7605719344256</c:v>
                </c:pt>
                <c:pt idx="178">
                  <c:v>2532.7605719344256</c:v>
                </c:pt>
                <c:pt idx="179">
                  <c:v>2532.7605719344256</c:v>
                </c:pt>
                <c:pt idx="180">
                  <c:v>2532.7605719344256</c:v>
                </c:pt>
                <c:pt idx="181">
                  <c:v>2532.7605719344256</c:v>
                </c:pt>
                <c:pt idx="182">
                  <c:v>2532.7605719344256</c:v>
                </c:pt>
                <c:pt idx="183">
                  <c:v>2532.7605719344256</c:v>
                </c:pt>
                <c:pt idx="184">
                  <c:v>2532.7605719344256</c:v>
                </c:pt>
                <c:pt idx="185">
                  <c:v>2532.7605719344256</c:v>
                </c:pt>
                <c:pt idx="186">
                  <c:v>2532.7605719344256</c:v>
                </c:pt>
                <c:pt idx="187">
                  <c:v>2532.7605719344256</c:v>
                </c:pt>
                <c:pt idx="188">
                  <c:v>5915.5794597489885</c:v>
                </c:pt>
                <c:pt idx="189">
                  <c:v>5946.2634033116874</c:v>
                </c:pt>
                <c:pt idx="190">
                  <c:v>5946.2634033116874</c:v>
                </c:pt>
                <c:pt idx="191">
                  <c:v>2436.7333237868525</c:v>
                </c:pt>
                <c:pt idx="192">
                  <c:v>2436.7333237868525</c:v>
                </c:pt>
                <c:pt idx="193">
                  <c:v>2436.7333237868525</c:v>
                </c:pt>
                <c:pt idx="194">
                  <c:v>2436.7333237868525</c:v>
                </c:pt>
                <c:pt idx="195">
                  <c:v>13208.944643369725</c:v>
                </c:pt>
                <c:pt idx="196">
                  <c:v>2436.7333237868525</c:v>
                </c:pt>
                <c:pt idx="197">
                  <c:v>2436.7333237868525</c:v>
                </c:pt>
                <c:pt idx="198">
                  <c:v>2436.7333237868525</c:v>
                </c:pt>
                <c:pt idx="199">
                  <c:v>2436.7333237868525</c:v>
                </c:pt>
                <c:pt idx="200">
                  <c:v>2436.7333237868525</c:v>
                </c:pt>
                <c:pt idx="201">
                  <c:v>2436.7333237868525</c:v>
                </c:pt>
                <c:pt idx="202">
                  <c:v>2436.7333237868525</c:v>
                </c:pt>
                <c:pt idx="203">
                  <c:v>2436.7333237868525</c:v>
                </c:pt>
                <c:pt idx="204">
                  <c:v>2436.7333237868525</c:v>
                </c:pt>
                <c:pt idx="205">
                  <c:v>2436.7333237868525</c:v>
                </c:pt>
                <c:pt idx="206">
                  <c:v>2436.7333237868525</c:v>
                </c:pt>
                <c:pt idx="207">
                  <c:v>2436.7333237868525</c:v>
                </c:pt>
                <c:pt idx="208">
                  <c:v>2436.7333237868525</c:v>
                </c:pt>
                <c:pt idx="209">
                  <c:v>2436.7333237868525</c:v>
                </c:pt>
                <c:pt idx="210">
                  <c:v>2436.7333237868525</c:v>
                </c:pt>
                <c:pt idx="211">
                  <c:v>2436.7333237868525</c:v>
                </c:pt>
                <c:pt idx="212">
                  <c:v>2436.7333237868525</c:v>
                </c:pt>
                <c:pt idx="213">
                  <c:v>2436.7333237868525</c:v>
                </c:pt>
                <c:pt idx="214">
                  <c:v>2436.7333237868525</c:v>
                </c:pt>
                <c:pt idx="215">
                  <c:v>2436.7333237868525</c:v>
                </c:pt>
                <c:pt idx="216">
                  <c:v>2436.7333237868525</c:v>
                </c:pt>
                <c:pt idx="217">
                  <c:v>2436.7333237868525</c:v>
                </c:pt>
                <c:pt idx="218">
                  <c:v>2436.7333237868525</c:v>
                </c:pt>
                <c:pt idx="219">
                  <c:v>6009.6768866745979</c:v>
                </c:pt>
                <c:pt idx="220">
                  <c:v>6009.6768866745979</c:v>
                </c:pt>
                <c:pt idx="221">
                  <c:v>2436.7333237868525</c:v>
                </c:pt>
                <c:pt idx="222">
                  <c:v>6009.6768866745979</c:v>
                </c:pt>
                <c:pt idx="223">
                  <c:v>2436.7333237868525</c:v>
                </c:pt>
                <c:pt idx="224">
                  <c:v>6009.6768866745979</c:v>
                </c:pt>
                <c:pt idx="225">
                  <c:v>2436.7333237868525</c:v>
                </c:pt>
                <c:pt idx="226">
                  <c:v>2436.7333237868525</c:v>
                </c:pt>
                <c:pt idx="227">
                  <c:v>2436.7333237868525</c:v>
                </c:pt>
                <c:pt idx="228">
                  <c:v>2436.7333237868525</c:v>
                </c:pt>
                <c:pt idx="229">
                  <c:v>2436.7333237868525</c:v>
                </c:pt>
                <c:pt idx="230">
                  <c:v>2649.3595574726805</c:v>
                </c:pt>
                <c:pt idx="231">
                  <c:v>2649.3595574726805</c:v>
                </c:pt>
                <c:pt idx="232">
                  <c:v>2649.3595574726805</c:v>
                </c:pt>
                <c:pt idx="233">
                  <c:v>2649.3595574726805</c:v>
                </c:pt>
                <c:pt idx="234">
                  <c:v>2649.3595574726805</c:v>
                </c:pt>
                <c:pt idx="235">
                  <c:v>2649.3595574726805</c:v>
                </c:pt>
                <c:pt idx="236">
                  <c:v>2649.3595574726805</c:v>
                </c:pt>
                <c:pt idx="237">
                  <c:v>6040.3608302372968</c:v>
                </c:pt>
                <c:pt idx="238">
                  <c:v>6040.3608302372968</c:v>
                </c:pt>
                <c:pt idx="239">
                  <c:v>6103.7743136002073</c:v>
                </c:pt>
                <c:pt idx="240">
                  <c:v>2575.833867937753</c:v>
                </c:pt>
                <c:pt idx="241">
                  <c:v>2575.833867937753</c:v>
                </c:pt>
                <c:pt idx="242">
                  <c:v>2575.833867937753</c:v>
                </c:pt>
                <c:pt idx="243">
                  <c:v>2575.833867937753</c:v>
                </c:pt>
                <c:pt idx="244">
                  <c:v>2575.833867937753</c:v>
                </c:pt>
                <c:pt idx="245">
                  <c:v>2575.833867937753</c:v>
                </c:pt>
                <c:pt idx="246">
                  <c:v>2575.833867937753</c:v>
                </c:pt>
                <c:pt idx="247">
                  <c:v>2575.833867937753</c:v>
                </c:pt>
                <c:pt idx="248">
                  <c:v>2575.833867937753</c:v>
                </c:pt>
                <c:pt idx="249">
                  <c:v>2575.833867937753</c:v>
                </c:pt>
                <c:pt idx="250">
                  <c:v>2575.833867937753</c:v>
                </c:pt>
                <c:pt idx="251">
                  <c:v>2575.833867937753</c:v>
                </c:pt>
                <c:pt idx="252">
                  <c:v>2575.833867937753</c:v>
                </c:pt>
                <c:pt idx="253">
                  <c:v>2575.833867937753</c:v>
                </c:pt>
                <c:pt idx="254">
                  <c:v>2575.833867937753</c:v>
                </c:pt>
                <c:pt idx="255">
                  <c:v>2575.833867937753</c:v>
                </c:pt>
                <c:pt idx="256">
                  <c:v>6167.1877969631178</c:v>
                </c:pt>
              </c:numCache>
            </c:numRef>
          </c:yVal>
          <c:smooth val="0"/>
          <c:extLst>
            <c:ext xmlns:c16="http://schemas.microsoft.com/office/drawing/2014/chart" uri="{C3380CC4-5D6E-409C-BE32-E72D297353CC}">
              <c16:uniqueId val="{00000002-AC6F-EA44-95C8-2BA82538A13C}"/>
            </c:ext>
          </c:extLst>
        </c:ser>
        <c:dLbls>
          <c:showLegendKey val="0"/>
          <c:showVal val="0"/>
          <c:showCatName val="0"/>
          <c:showSerName val="0"/>
          <c:showPercent val="0"/>
          <c:showBubbleSize val="0"/>
        </c:dLbls>
        <c:axId val="1681753471"/>
        <c:axId val="1681755183"/>
      </c:scatterChart>
      <c:valAx>
        <c:axId val="1681753471"/>
        <c:scaling>
          <c:orientation val="minMax"/>
        </c:scaling>
        <c:delete val="0"/>
        <c:axPos val="b"/>
        <c:title>
          <c:tx>
            <c:rich>
              <a:bodyPr/>
              <a:lstStyle/>
              <a:p>
                <a:pPr>
                  <a:defRPr/>
                </a:pPr>
                <a:r>
                  <a:rPr lang="en-GB"/>
                  <a:t>Quantity</a:t>
                </a:r>
              </a:p>
            </c:rich>
          </c:tx>
          <c:overlay val="0"/>
        </c:title>
        <c:numFmt formatCode="General" sourceLinked="1"/>
        <c:majorTickMark val="out"/>
        <c:minorTickMark val="none"/>
        <c:tickLblPos val="nextTo"/>
        <c:crossAx val="1681755183"/>
        <c:crosses val="autoZero"/>
        <c:crossBetween val="midCat"/>
      </c:valAx>
      <c:valAx>
        <c:axId val="1681755183"/>
        <c:scaling>
          <c:orientation val="minMax"/>
        </c:scaling>
        <c:delete val="0"/>
        <c:axPos val="l"/>
        <c:title>
          <c:tx>
            <c:rich>
              <a:bodyPr/>
              <a:lstStyle/>
              <a:p>
                <a:pPr>
                  <a:defRPr/>
                </a:pPr>
                <a:r>
                  <a:rPr lang="en-GB"/>
                  <a:t>Revenue</a:t>
                </a:r>
              </a:p>
            </c:rich>
          </c:tx>
          <c:overlay val="0"/>
        </c:title>
        <c:numFmt formatCode="General" sourceLinked="1"/>
        <c:majorTickMark val="out"/>
        <c:minorTickMark val="none"/>
        <c:tickLblPos val="nextTo"/>
        <c:crossAx val="168175347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Normal Probability Plot</a:t>
            </a:r>
          </a:p>
        </c:rich>
      </c:tx>
      <c:overlay val="0"/>
    </c:title>
    <c:autoTitleDeleted val="0"/>
    <c:plotArea>
      <c:layout/>
      <c:scatterChart>
        <c:scatterStyle val="lineMarker"/>
        <c:varyColors val="0"/>
        <c:ser>
          <c:idx val="0"/>
          <c:order val="0"/>
          <c:spPr>
            <a:ln w="19050">
              <a:noFill/>
            </a:ln>
          </c:spPr>
          <c:xVal>
            <c:numRef>
              <c:f>Raw!$AA$55:$AA$311</c:f>
              <c:numCache>
                <c:formatCode>General</c:formatCode>
                <c:ptCount val="257"/>
                <c:pt idx="0">
                  <c:v>0.19455252918287938</c:v>
                </c:pt>
                <c:pt idx="1">
                  <c:v>0.58365758754863817</c:v>
                </c:pt>
                <c:pt idx="2">
                  <c:v>0.97276264591439687</c:v>
                </c:pt>
                <c:pt idx="3">
                  <c:v>1.3618677042801557</c:v>
                </c:pt>
                <c:pt idx="4">
                  <c:v>1.7509727626459144</c:v>
                </c:pt>
                <c:pt idx="5">
                  <c:v>2.1400778210116731</c:v>
                </c:pt>
                <c:pt idx="6">
                  <c:v>2.5291828793774322</c:v>
                </c:pt>
                <c:pt idx="7">
                  <c:v>2.918287937743191</c:v>
                </c:pt>
                <c:pt idx="8">
                  <c:v>3.3073929961089497</c:v>
                </c:pt>
                <c:pt idx="9">
                  <c:v>3.6964980544747084</c:v>
                </c:pt>
                <c:pt idx="10">
                  <c:v>4.0856031128404666</c:v>
                </c:pt>
                <c:pt idx="11">
                  <c:v>4.4747081712062258</c:v>
                </c:pt>
                <c:pt idx="12">
                  <c:v>4.8638132295719849</c:v>
                </c:pt>
                <c:pt idx="13">
                  <c:v>5.2529182879377432</c:v>
                </c:pt>
                <c:pt idx="14">
                  <c:v>5.6420233463035023</c:v>
                </c:pt>
                <c:pt idx="15">
                  <c:v>6.0311284046692606</c:v>
                </c:pt>
                <c:pt idx="16">
                  <c:v>6.4202334630350197</c:v>
                </c:pt>
                <c:pt idx="17">
                  <c:v>6.8093385214007789</c:v>
                </c:pt>
                <c:pt idx="18">
                  <c:v>7.1984435797665371</c:v>
                </c:pt>
                <c:pt idx="19">
                  <c:v>7.5875486381322963</c:v>
                </c:pt>
                <c:pt idx="20">
                  <c:v>7.9766536964980546</c:v>
                </c:pt>
                <c:pt idx="21">
                  <c:v>8.3657587548638119</c:v>
                </c:pt>
                <c:pt idx="22">
                  <c:v>8.7548638132295711</c:v>
                </c:pt>
                <c:pt idx="23">
                  <c:v>9.1439688715953302</c:v>
                </c:pt>
                <c:pt idx="24">
                  <c:v>9.5330739299610894</c:v>
                </c:pt>
                <c:pt idx="25">
                  <c:v>9.9221789883268485</c:v>
                </c:pt>
                <c:pt idx="26">
                  <c:v>10.311284046692606</c:v>
                </c:pt>
                <c:pt idx="27">
                  <c:v>10.700389105058365</c:v>
                </c:pt>
                <c:pt idx="28">
                  <c:v>11.089494163424124</c:v>
                </c:pt>
                <c:pt idx="29">
                  <c:v>11.478599221789883</c:v>
                </c:pt>
                <c:pt idx="30">
                  <c:v>11.867704280155641</c:v>
                </c:pt>
                <c:pt idx="31">
                  <c:v>12.2568093385214</c:v>
                </c:pt>
                <c:pt idx="32">
                  <c:v>12.645914396887159</c:v>
                </c:pt>
                <c:pt idx="33">
                  <c:v>13.035019455252918</c:v>
                </c:pt>
                <c:pt idx="34">
                  <c:v>13.424124513618677</c:v>
                </c:pt>
                <c:pt idx="35">
                  <c:v>13.813229571984435</c:v>
                </c:pt>
                <c:pt idx="36">
                  <c:v>14.202334630350194</c:v>
                </c:pt>
                <c:pt idx="37">
                  <c:v>14.591439688715953</c:v>
                </c:pt>
                <c:pt idx="38">
                  <c:v>14.980544747081712</c:v>
                </c:pt>
                <c:pt idx="39">
                  <c:v>15.36964980544747</c:v>
                </c:pt>
                <c:pt idx="40">
                  <c:v>15.758754863813229</c:v>
                </c:pt>
                <c:pt idx="41">
                  <c:v>16.147859922178988</c:v>
                </c:pt>
                <c:pt idx="42">
                  <c:v>16.536964980544745</c:v>
                </c:pt>
                <c:pt idx="43">
                  <c:v>16.926070038910506</c:v>
                </c:pt>
                <c:pt idx="44">
                  <c:v>17.315175097276263</c:v>
                </c:pt>
                <c:pt idx="45">
                  <c:v>17.704280155642024</c:v>
                </c:pt>
                <c:pt idx="46">
                  <c:v>18.093385214007782</c:v>
                </c:pt>
                <c:pt idx="47">
                  <c:v>18.482490272373539</c:v>
                </c:pt>
                <c:pt idx="48">
                  <c:v>18.8715953307393</c:v>
                </c:pt>
                <c:pt idx="49">
                  <c:v>19.260700389105057</c:v>
                </c:pt>
                <c:pt idx="50">
                  <c:v>19.649805447470818</c:v>
                </c:pt>
                <c:pt idx="51">
                  <c:v>20.038910505836576</c:v>
                </c:pt>
                <c:pt idx="52">
                  <c:v>20.428015564202333</c:v>
                </c:pt>
                <c:pt idx="53">
                  <c:v>20.817120622568094</c:v>
                </c:pt>
                <c:pt idx="54">
                  <c:v>21.206225680933851</c:v>
                </c:pt>
                <c:pt idx="55">
                  <c:v>21.595330739299609</c:v>
                </c:pt>
                <c:pt idx="56">
                  <c:v>21.98443579766537</c:v>
                </c:pt>
                <c:pt idx="57">
                  <c:v>22.373540856031127</c:v>
                </c:pt>
                <c:pt idx="58">
                  <c:v>22.762645914396888</c:v>
                </c:pt>
                <c:pt idx="59">
                  <c:v>23.151750972762645</c:v>
                </c:pt>
                <c:pt idx="60">
                  <c:v>23.540856031128403</c:v>
                </c:pt>
                <c:pt idx="61">
                  <c:v>23.929961089494164</c:v>
                </c:pt>
                <c:pt idx="62">
                  <c:v>24.319066147859921</c:v>
                </c:pt>
                <c:pt idx="63">
                  <c:v>24.708171206225682</c:v>
                </c:pt>
                <c:pt idx="64">
                  <c:v>25.097276264591439</c:v>
                </c:pt>
                <c:pt idx="65">
                  <c:v>25.486381322957197</c:v>
                </c:pt>
                <c:pt idx="66">
                  <c:v>25.875486381322958</c:v>
                </c:pt>
                <c:pt idx="67">
                  <c:v>26.264591439688715</c:v>
                </c:pt>
                <c:pt idx="68">
                  <c:v>26.653696498054476</c:v>
                </c:pt>
                <c:pt idx="69">
                  <c:v>27.042801556420233</c:v>
                </c:pt>
                <c:pt idx="70">
                  <c:v>27.431906614785991</c:v>
                </c:pt>
                <c:pt idx="71">
                  <c:v>27.821011673151752</c:v>
                </c:pt>
                <c:pt idx="72">
                  <c:v>28.210116731517509</c:v>
                </c:pt>
                <c:pt idx="73">
                  <c:v>28.59922178988327</c:v>
                </c:pt>
                <c:pt idx="74">
                  <c:v>28.988326848249027</c:v>
                </c:pt>
                <c:pt idx="75">
                  <c:v>29.377431906614785</c:v>
                </c:pt>
                <c:pt idx="76">
                  <c:v>29.766536964980546</c:v>
                </c:pt>
                <c:pt idx="77">
                  <c:v>30.155642023346303</c:v>
                </c:pt>
                <c:pt idx="78">
                  <c:v>30.54474708171206</c:v>
                </c:pt>
                <c:pt idx="79">
                  <c:v>30.933852140077821</c:v>
                </c:pt>
                <c:pt idx="80">
                  <c:v>31.322957198443579</c:v>
                </c:pt>
                <c:pt idx="81">
                  <c:v>31.71206225680934</c:v>
                </c:pt>
                <c:pt idx="82">
                  <c:v>32.101167315175097</c:v>
                </c:pt>
                <c:pt idx="83">
                  <c:v>32.490272373540854</c:v>
                </c:pt>
                <c:pt idx="84">
                  <c:v>32.879377431906612</c:v>
                </c:pt>
                <c:pt idx="85">
                  <c:v>33.268482490272376</c:v>
                </c:pt>
                <c:pt idx="86">
                  <c:v>33.657587548638134</c:v>
                </c:pt>
                <c:pt idx="87">
                  <c:v>34.046692607003891</c:v>
                </c:pt>
                <c:pt idx="88">
                  <c:v>34.435797665369648</c:v>
                </c:pt>
                <c:pt idx="89">
                  <c:v>34.824902723735406</c:v>
                </c:pt>
                <c:pt idx="90">
                  <c:v>35.21400778210117</c:v>
                </c:pt>
                <c:pt idx="91">
                  <c:v>35.603112840466927</c:v>
                </c:pt>
                <c:pt idx="92">
                  <c:v>35.992217898832685</c:v>
                </c:pt>
                <c:pt idx="93">
                  <c:v>36.381322957198442</c:v>
                </c:pt>
                <c:pt idx="94">
                  <c:v>36.7704280155642</c:v>
                </c:pt>
                <c:pt idx="95">
                  <c:v>37.159533073929964</c:v>
                </c:pt>
                <c:pt idx="96">
                  <c:v>37.548638132295721</c:v>
                </c:pt>
                <c:pt idx="97">
                  <c:v>37.937743190661479</c:v>
                </c:pt>
                <c:pt idx="98">
                  <c:v>38.326848249027236</c:v>
                </c:pt>
                <c:pt idx="99">
                  <c:v>38.715953307392994</c:v>
                </c:pt>
                <c:pt idx="100">
                  <c:v>39.105058365758758</c:v>
                </c:pt>
                <c:pt idx="101">
                  <c:v>39.494163424124515</c:v>
                </c:pt>
                <c:pt idx="102">
                  <c:v>39.883268482490273</c:v>
                </c:pt>
                <c:pt idx="103">
                  <c:v>40.27237354085603</c:v>
                </c:pt>
                <c:pt idx="104">
                  <c:v>40.661478599221788</c:v>
                </c:pt>
                <c:pt idx="105">
                  <c:v>41.050583657587552</c:v>
                </c:pt>
                <c:pt idx="106">
                  <c:v>41.439688715953309</c:v>
                </c:pt>
                <c:pt idx="107">
                  <c:v>41.828793774319067</c:v>
                </c:pt>
                <c:pt idx="108">
                  <c:v>42.217898832684824</c:v>
                </c:pt>
                <c:pt idx="109">
                  <c:v>42.607003891050582</c:v>
                </c:pt>
                <c:pt idx="110">
                  <c:v>42.996108949416339</c:v>
                </c:pt>
                <c:pt idx="111">
                  <c:v>43.385214007782103</c:v>
                </c:pt>
                <c:pt idx="112">
                  <c:v>43.774319066147861</c:v>
                </c:pt>
                <c:pt idx="113">
                  <c:v>44.163424124513618</c:v>
                </c:pt>
                <c:pt idx="114">
                  <c:v>44.552529182879375</c:v>
                </c:pt>
                <c:pt idx="115">
                  <c:v>44.941634241245133</c:v>
                </c:pt>
                <c:pt idx="116">
                  <c:v>45.330739299610897</c:v>
                </c:pt>
                <c:pt idx="117">
                  <c:v>45.719844357976655</c:v>
                </c:pt>
                <c:pt idx="118">
                  <c:v>46.108949416342412</c:v>
                </c:pt>
                <c:pt idx="119">
                  <c:v>46.498054474708169</c:v>
                </c:pt>
                <c:pt idx="120">
                  <c:v>46.887159533073927</c:v>
                </c:pt>
                <c:pt idx="121">
                  <c:v>47.276264591439691</c:v>
                </c:pt>
                <c:pt idx="122">
                  <c:v>47.665369649805449</c:v>
                </c:pt>
                <c:pt idx="123">
                  <c:v>48.054474708171206</c:v>
                </c:pt>
                <c:pt idx="124">
                  <c:v>48.443579766536963</c:v>
                </c:pt>
                <c:pt idx="125">
                  <c:v>48.832684824902721</c:v>
                </c:pt>
                <c:pt idx="126">
                  <c:v>49.221789883268485</c:v>
                </c:pt>
                <c:pt idx="127">
                  <c:v>49.610894941634243</c:v>
                </c:pt>
                <c:pt idx="128">
                  <c:v>50</c:v>
                </c:pt>
                <c:pt idx="129">
                  <c:v>50.389105058365757</c:v>
                </c:pt>
                <c:pt idx="130">
                  <c:v>50.778210116731515</c:v>
                </c:pt>
                <c:pt idx="131">
                  <c:v>51.167315175097279</c:v>
                </c:pt>
                <c:pt idx="132">
                  <c:v>51.556420233463037</c:v>
                </c:pt>
                <c:pt idx="133">
                  <c:v>51.945525291828794</c:v>
                </c:pt>
                <c:pt idx="134">
                  <c:v>52.334630350194551</c:v>
                </c:pt>
                <c:pt idx="135">
                  <c:v>52.723735408560309</c:v>
                </c:pt>
                <c:pt idx="136">
                  <c:v>53.112840466926073</c:v>
                </c:pt>
                <c:pt idx="137">
                  <c:v>53.501945525291831</c:v>
                </c:pt>
                <c:pt idx="138">
                  <c:v>53.891050583657588</c:v>
                </c:pt>
                <c:pt idx="139">
                  <c:v>54.280155642023345</c:v>
                </c:pt>
                <c:pt idx="140">
                  <c:v>54.669260700389103</c:v>
                </c:pt>
                <c:pt idx="141">
                  <c:v>55.058365758754867</c:v>
                </c:pt>
                <c:pt idx="142">
                  <c:v>55.447470817120625</c:v>
                </c:pt>
                <c:pt idx="143">
                  <c:v>55.836575875486382</c:v>
                </c:pt>
                <c:pt idx="144">
                  <c:v>56.225680933852139</c:v>
                </c:pt>
                <c:pt idx="145">
                  <c:v>56.614785992217897</c:v>
                </c:pt>
                <c:pt idx="146">
                  <c:v>57.003891050583661</c:v>
                </c:pt>
                <c:pt idx="147">
                  <c:v>57.392996108949418</c:v>
                </c:pt>
                <c:pt idx="148">
                  <c:v>57.782101167315176</c:v>
                </c:pt>
                <c:pt idx="149">
                  <c:v>58.171206225680933</c:v>
                </c:pt>
                <c:pt idx="150">
                  <c:v>58.560311284046691</c:v>
                </c:pt>
                <c:pt idx="151">
                  <c:v>58.949416342412448</c:v>
                </c:pt>
                <c:pt idx="152">
                  <c:v>59.338521400778212</c:v>
                </c:pt>
                <c:pt idx="153">
                  <c:v>59.72762645914397</c:v>
                </c:pt>
                <c:pt idx="154">
                  <c:v>60.116731517509727</c:v>
                </c:pt>
                <c:pt idx="155">
                  <c:v>60.505836575875485</c:v>
                </c:pt>
                <c:pt idx="156">
                  <c:v>60.894941634241242</c:v>
                </c:pt>
                <c:pt idx="157">
                  <c:v>61.284046692607006</c:v>
                </c:pt>
                <c:pt idx="158">
                  <c:v>61.673151750972764</c:v>
                </c:pt>
                <c:pt idx="159">
                  <c:v>62.062256809338521</c:v>
                </c:pt>
                <c:pt idx="160">
                  <c:v>62.451361867704279</c:v>
                </c:pt>
                <c:pt idx="161">
                  <c:v>62.840466926070036</c:v>
                </c:pt>
                <c:pt idx="162">
                  <c:v>63.2295719844358</c:v>
                </c:pt>
                <c:pt idx="163">
                  <c:v>63.618677042801558</c:v>
                </c:pt>
                <c:pt idx="164">
                  <c:v>64.007782101167322</c:v>
                </c:pt>
                <c:pt idx="165">
                  <c:v>64.39688715953308</c:v>
                </c:pt>
                <c:pt idx="166">
                  <c:v>64.785992217898837</c:v>
                </c:pt>
                <c:pt idx="167">
                  <c:v>65.175097276264594</c:v>
                </c:pt>
                <c:pt idx="168">
                  <c:v>65.564202334630352</c:v>
                </c:pt>
                <c:pt idx="169">
                  <c:v>65.953307392996123</c:v>
                </c:pt>
                <c:pt idx="170">
                  <c:v>66.342412451361881</c:v>
                </c:pt>
                <c:pt idx="171">
                  <c:v>66.731517509727638</c:v>
                </c:pt>
                <c:pt idx="172">
                  <c:v>67.120622568093395</c:v>
                </c:pt>
                <c:pt idx="173">
                  <c:v>67.509727626459153</c:v>
                </c:pt>
                <c:pt idx="174">
                  <c:v>67.89883268482491</c:v>
                </c:pt>
                <c:pt idx="175">
                  <c:v>68.287937743190668</c:v>
                </c:pt>
                <c:pt idx="176">
                  <c:v>68.677042801556425</c:v>
                </c:pt>
                <c:pt idx="177">
                  <c:v>69.066147859922182</c:v>
                </c:pt>
                <c:pt idx="178">
                  <c:v>69.45525291828794</c:v>
                </c:pt>
                <c:pt idx="179">
                  <c:v>69.844357976653697</c:v>
                </c:pt>
                <c:pt idx="180">
                  <c:v>70.233463035019469</c:v>
                </c:pt>
                <c:pt idx="181">
                  <c:v>70.622568093385226</c:v>
                </c:pt>
                <c:pt idx="182">
                  <c:v>71.011673151750983</c:v>
                </c:pt>
                <c:pt idx="183">
                  <c:v>71.400778210116741</c:v>
                </c:pt>
                <c:pt idx="184">
                  <c:v>71.789883268482498</c:v>
                </c:pt>
                <c:pt idx="185">
                  <c:v>72.178988326848255</c:v>
                </c:pt>
                <c:pt idx="186">
                  <c:v>72.568093385214013</c:v>
                </c:pt>
                <c:pt idx="187">
                  <c:v>72.95719844357977</c:v>
                </c:pt>
                <c:pt idx="188">
                  <c:v>73.346303501945528</c:v>
                </c:pt>
                <c:pt idx="189">
                  <c:v>73.735408560311285</c:v>
                </c:pt>
                <c:pt idx="190">
                  <c:v>74.124513618677057</c:v>
                </c:pt>
                <c:pt idx="191">
                  <c:v>74.513618677042814</c:v>
                </c:pt>
                <c:pt idx="192">
                  <c:v>74.902723735408571</c:v>
                </c:pt>
                <c:pt idx="193">
                  <c:v>75.291828793774329</c:v>
                </c:pt>
                <c:pt idx="194">
                  <c:v>75.680933852140086</c:v>
                </c:pt>
                <c:pt idx="195">
                  <c:v>76.070038910505843</c:v>
                </c:pt>
                <c:pt idx="196">
                  <c:v>76.459143968871601</c:v>
                </c:pt>
                <c:pt idx="197">
                  <c:v>76.848249027237358</c:v>
                </c:pt>
                <c:pt idx="198">
                  <c:v>77.237354085603116</c:v>
                </c:pt>
                <c:pt idx="199">
                  <c:v>77.626459143968873</c:v>
                </c:pt>
                <c:pt idx="200">
                  <c:v>78.015564202334645</c:v>
                </c:pt>
                <c:pt idx="201">
                  <c:v>78.404669260700402</c:v>
                </c:pt>
                <c:pt idx="202">
                  <c:v>78.793774319066159</c:v>
                </c:pt>
                <c:pt idx="203">
                  <c:v>79.182879377431917</c:v>
                </c:pt>
                <c:pt idx="204">
                  <c:v>79.571984435797674</c:v>
                </c:pt>
                <c:pt idx="205">
                  <c:v>79.961089494163431</c:v>
                </c:pt>
                <c:pt idx="206">
                  <c:v>80.350194552529189</c:v>
                </c:pt>
                <c:pt idx="207">
                  <c:v>80.739299610894946</c:v>
                </c:pt>
                <c:pt idx="208">
                  <c:v>81.128404669260703</c:v>
                </c:pt>
                <c:pt idx="209">
                  <c:v>81.517509727626461</c:v>
                </c:pt>
                <c:pt idx="210">
                  <c:v>81.906614785992232</c:v>
                </c:pt>
                <c:pt idx="211">
                  <c:v>82.29571984435799</c:v>
                </c:pt>
                <c:pt idx="212">
                  <c:v>82.684824902723747</c:v>
                </c:pt>
                <c:pt idx="213">
                  <c:v>83.073929961089505</c:v>
                </c:pt>
                <c:pt idx="214">
                  <c:v>83.463035019455262</c:v>
                </c:pt>
                <c:pt idx="215">
                  <c:v>83.852140077821019</c:v>
                </c:pt>
                <c:pt idx="216">
                  <c:v>84.241245136186777</c:v>
                </c:pt>
                <c:pt idx="217">
                  <c:v>84.630350194552534</c:v>
                </c:pt>
                <c:pt idx="218">
                  <c:v>85.019455252918291</c:v>
                </c:pt>
                <c:pt idx="219">
                  <c:v>85.408560311284049</c:v>
                </c:pt>
                <c:pt idx="220">
                  <c:v>85.797665369649806</c:v>
                </c:pt>
                <c:pt idx="221">
                  <c:v>86.186770428015578</c:v>
                </c:pt>
                <c:pt idx="222">
                  <c:v>86.575875486381335</c:v>
                </c:pt>
                <c:pt idx="223">
                  <c:v>86.964980544747092</c:v>
                </c:pt>
                <c:pt idx="224">
                  <c:v>87.35408560311285</c:v>
                </c:pt>
                <c:pt idx="225">
                  <c:v>87.743190661478607</c:v>
                </c:pt>
                <c:pt idx="226">
                  <c:v>88.132295719844365</c:v>
                </c:pt>
                <c:pt idx="227">
                  <c:v>88.521400778210122</c:v>
                </c:pt>
                <c:pt idx="228">
                  <c:v>88.910505836575879</c:v>
                </c:pt>
                <c:pt idx="229">
                  <c:v>89.299610894941637</c:v>
                </c:pt>
                <c:pt idx="230">
                  <c:v>89.688715953307394</c:v>
                </c:pt>
                <c:pt idx="231">
                  <c:v>90.077821011673166</c:v>
                </c:pt>
                <c:pt idx="232">
                  <c:v>90.466926070038923</c:v>
                </c:pt>
                <c:pt idx="233">
                  <c:v>90.85603112840468</c:v>
                </c:pt>
                <c:pt idx="234">
                  <c:v>91.245136186770438</c:v>
                </c:pt>
                <c:pt idx="235">
                  <c:v>91.634241245136195</c:v>
                </c:pt>
                <c:pt idx="236">
                  <c:v>92.023346303501953</c:v>
                </c:pt>
                <c:pt idx="237">
                  <c:v>92.41245136186771</c:v>
                </c:pt>
                <c:pt idx="238">
                  <c:v>92.801556420233467</c:v>
                </c:pt>
                <c:pt idx="239">
                  <c:v>93.190661478599225</c:v>
                </c:pt>
                <c:pt idx="240">
                  <c:v>93.579766536964982</c:v>
                </c:pt>
                <c:pt idx="241">
                  <c:v>93.968871595330754</c:v>
                </c:pt>
                <c:pt idx="242">
                  <c:v>94.357976653696511</c:v>
                </c:pt>
                <c:pt idx="243">
                  <c:v>94.747081712062268</c:v>
                </c:pt>
                <c:pt idx="244">
                  <c:v>95.136186770428026</c:v>
                </c:pt>
                <c:pt idx="245">
                  <c:v>95.525291828793783</c:v>
                </c:pt>
                <c:pt idx="246">
                  <c:v>95.91439688715954</c:v>
                </c:pt>
                <c:pt idx="247">
                  <c:v>96.303501945525298</c:v>
                </c:pt>
                <c:pt idx="248">
                  <c:v>96.692607003891055</c:v>
                </c:pt>
                <c:pt idx="249">
                  <c:v>97.081712062256813</c:v>
                </c:pt>
                <c:pt idx="250">
                  <c:v>97.47081712062257</c:v>
                </c:pt>
                <c:pt idx="251">
                  <c:v>97.859922178988342</c:v>
                </c:pt>
                <c:pt idx="252">
                  <c:v>98.249027237354099</c:v>
                </c:pt>
                <c:pt idx="253">
                  <c:v>98.638132295719856</c:v>
                </c:pt>
                <c:pt idx="254">
                  <c:v>99.027237354085614</c:v>
                </c:pt>
                <c:pt idx="255">
                  <c:v>99.416342412451371</c:v>
                </c:pt>
                <c:pt idx="256">
                  <c:v>99.805447470817128</c:v>
                </c:pt>
              </c:numCache>
            </c:numRef>
          </c:xVal>
          <c:yVal>
            <c:numRef>
              <c:f>Raw!$AB$55:$AB$311</c:f>
              <c:numCache>
                <c:formatCode>General</c:formatCode>
                <c:ptCount val="257"/>
                <c:pt idx="0">
                  <c:v>1002.99</c:v>
                </c:pt>
                <c:pt idx="1">
                  <c:v>1002.99</c:v>
                </c:pt>
                <c:pt idx="2">
                  <c:v>1002.99</c:v>
                </c:pt>
                <c:pt idx="3">
                  <c:v>1002.99</c:v>
                </c:pt>
                <c:pt idx="4">
                  <c:v>1002.99</c:v>
                </c:pt>
                <c:pt idx="5">
                  <c:v>1002.99</c:v>
                </c:pt>
                <c:pt idx="6">
                  <c:v>1002.99</c:v>
                </c:pt>
                <c:pt idx="7">
                  <c:v>1002.99</c:v>
                </c:pt>
                <c:pt idx="8">
                  <c:v>1002.99</c:v>
                </c:pt>
                <c:pt idx="9">
                  <c:v>1002.99</c:v>
                </c:pt>
                <c:pt idx="10">
                  <c:v>1002.99</c:v>
                </c:pt>
                <c:pt idx="11">
                  <c:v>1002.99</c:v>
                </c:pt>
                <c:pt idx="12">
                  <c:v>1002.99</c:v>
                </c:pt>
                <c:pt idx="13">
                  <c:v>1002.99</c:v>
                </c:pt>
                <c:pt idx="14">
                  <c:v>1002.99</c:v>
                </c:pt>
                <c:pt idx="15">
                  <c:v>1002.99</c:v>
                </c:pt>
                <c:pt idx="16">
                  <c:v>1002.99</c:v>
                </c:pt>
                <c:pt idx="17">
                  <c:v>1002.99</c:v>
                </c:pt>
                <c:pt idx="18">
                  <c:v>1002.99</c:v>
                </c:pt>
                <c:pt idx="19">
                  <c:v>1002.99</c:v>
                </c:pt>
                <c:pt idx="20">
                  <c:v>1002.99</c:v>
                </c:pt>
                <c:pt idx="21">
                  <c:v>1002.99</c:v>
                </c:pt>
                <c:pt idx="22">
                  <c:v>1002.99</c:v>
                </c:pt>
                <c:pt idx="23">
                  <c:v>1002.99</c:v>
                </c:pt>
                <c:pt idx="24">
                  <c:v>1002.99</c:v>
                </c:pt>
                <c:pt idx="25">
                  <c:v>1002.99</c:v>
                </c:pt>
                <c:pt idx="26">
                  <c:v>1002.99</c:v>
                </c:pt>
                <c:pt idx="27">
                  <c:v>1002.99</c:v>
                </c:pt>
                <c:pt idx="28">
                  <c:v>1002.99</c:v>
                </c:pt>
                <c:pt idx="29">
                  <c:v>1002.99</c:v>
                </c:pt>
                <c:pt idx="30">
                  <c:v>1002.99</c:v>
                </c:pt>
                <c:pt idx="31">
                  <c:v>1002.99</c:v>
                </c:pt>
                <c:pt idx="32">
                  <c:v>1002.99</c:v>
                </c:pt>
                <c:pt idx="33">
                  <c:v>1002.99</c:v>
                </c:pt>
                <c:pt idx="34">
                  <c:v>1002.99</c:v>
                </c:pt>
                <c:pt idx="35">
                  <c:v>1002.99</c:v>
                </c:pt>
                <c:pt idx="36">
                  <c:v>1002.99</c:v>
                </c:pt>
                <c:pt idx="37">
                  <c:v>1002.99</c:v>
                </c:pt>
                <c:pt idx="38">
                  <c:v>1002.99</c:v>
                </c:pt>
                <c:pt idx="39">
                  <c:v>1002.99</c:v>
                </c:pt>
                <c:pt idx="40">
                  <c:v>1002.99</c:v>
                </c:pt>
                <c:pt idx="41">
                  <c:v>1002.99</c:v>
                </c:pt>
                <c:pt idx="42">
                  <c:v>1002.99</c:v>
                </c:pt>
                <c:pt idx="43">
                  <c:v>1002.99</c:v>
                </c:pt>
                <c:pt idx="44">
                  <c:v>1002.99</c:v>
                </c:pt>
                <c:pt idx="45">
                  <c:v>1002.99</c:v>
                </c:pt>
                <c:pt idx="46">
                  <c:v>1002.99</c:v>
                </c:pt>
                <c:pt idx="47">
                  <c:v>1002.99</c:v>
                </c:pt>
                <c:pt idx="48">
                  <c:v>1002.99</c:v>
                </c:pt>
                <c:pt idx="49">
                  <c:v>2000.1000000000001</c:v>
                </c:pt>
                <c:pt idx="50">
                  <c:v>2000.1000000000001</c:v>
                </c:pt>
                <c:pt idx="51">
                  <c:v>2000.1000000000001</c:v>
                </c:pt>
                <c:pt idx="52">
                  <c:v>2000.1000000000001</c:v>
                </c:pt>
                <c:pt idx="53">
                  <c:v>2000.1000000000001</c:v>
                </c:pt>
                <c:pt idx="54">
                  <c:v>2000.1000000000001</c:v>
                </c:pt>
                <c:pt idx="55">
                  <c:v>2000.1000000000001</c:v>
                </c:pt>
                <c:pt idx="56">
                  <c:v>2000.1000000000001</c:v>
                </c:pt>
                <c:pt idx="57">
                  <c:v>2000.1000000000001</c:v>
                </c:pt>
                <c:pt idx="58">
                  <c:v>2000.1000000000001</c:v>
                </c:pt>
                <c:pt idx="59">
                  <c:v>2000.1000000000001</c:v>
                </c:pt>
                <c:pt idx="60">
                  <c:v>2000.1000000000001</c:v>
                </c:pt>
                <c:pt idx="61">
                  <c:v>2000.1000000000001</c:v>
                </c:pt>
                <c:pt idx="62">
                  <c:v>2000.1000000000001</c:v>
                </c:pt>
                <c:pt idx="63">
                  <c:v>2000.1000000000001</c:v>
                </c:pt>
                <c:pt idx="64">
                  <c:v>2000.1000000000001</c:v>
                </c:pt>
                <c:pt idx="65">
                  <c:v>2000.1000000000001</c:v>
                </c:pt>
                <c:pt idx="66">
                  <c:v>2000.1000000000001</c:v>
                </c:pt>
                <c:pt idx="67">
                  <c:v>2000.1000000000001</c:v>
                </c:pt>
                <c:pt idx="68">
                  <c:v>2000.1000000000001</c:v>
                </c:pt>
                <c:pt idx="69">
                  <c:v>2000.1000000000001</c:v>
                </c:pt>
                <c:pt idx="70">
                  <c:v>2000.1000000000001</c:v>
                </c:pt>
                <c:pt idx="71">
                  <c:v>2000.1000000000001</c:v>
                </c:pt>
                <c:pt idx="72">
                  <c:v>2000.1000000000001</c:v>
                </c:pt>
                <c:pt idx="73">
                  <c:v>2000.1000000000001</c:v>
                </c:pt>
                <c:pt idx="74">
                  <c:v>2000.1000000000001</c:v>
                </c:pt>
                <c:pt idx="75">
                  <c:v>2000.1000000000001</c:v>
                </c:pt>
                <c:pt idx="76">
                  <c:v>2000.1000000000001</c:v>
                </c:pt>
                <c:pt idx="77">
                  <c:v>2000.1000000000001</c:v>
                </c:pt>
                <c:pt idx="78">
                  <c:v>2000.1000000000001</c:v>
                </c:pt>
                <c:pt idx="79">
                  <c:v>2000.1000000000001</c:v>
                </c:pt>
                <c:pt idx="80">
                  <c:v>2000.1000000000001</c:v>
                </c:pt>
                <c:pt idx="81">
                  <c:v>2000.1000000000001</c:v>
                </c:pt>
                <c:pt idx="82">
                  <c:v>2000.1000000000001</c:v>
                </c:pt>
                <c:pt idx="83">
                  <c:v>2003.2600000000002</c:v>
                </c:pt>
                <c:pt idx="84">
                  <c:v>2003.2600000000002</c:v>
                </c:pt>
                <c:pt idx="85">
                  <c:v>2003.2600000000002</c:v>
                </c:pt>
                <c:pt idx="86">
                  <c:v>2003.2600000000002</c:v>
                </c:pt>
                <c:pt idx="87">
                  <c:v>2003.2600000000002</c:v>
                </c:pt>
                <c:pt idx="88">
                  <c:v>2003.2600000000002</c:v>
                </c:pt>
                <c:pt idx="89">
                  <c:v>2003.2600000000002</c:v>
                </c:pt>
                <c:pt idx="90">
                  <c:v>2003.2600000000002</c:v>
                </c:pt>
                <c:pt idx="91">
                  <c:v>2003.2600000000002</c:v>
                </c:pt>
                <c:pt idx="92">
                  <c:v>2009.8999999999999</c:v>
                </c:pt>
                <c:pt idx="93">
                  <c:v>2009.8999999999999</c:v>
                </c:pt>
                <c:pt idx="94">
                  <c:v>2009.8999999999999</c:v>
                </c:pt>
                <c:pt idx="95">
                  <c:v>2009.8999999999999</c:v>
                </c:pt>
                <c:pt idx="96">
                  <c:v>2009.8999999999999</c:v>
                </c:pt>
                <c:pt idx="97">
                  <c:v>2009.8999999999999</c:v>
                </c:pt>
                <c:pt idx="98">
                  <c:v>2009.8999999999999</c:v>
                </c:pt>
                <c:pt idx="99">
                  <c:v>2009.8999999999999</c:v>
                </c:pt>
                <c:pt idx="100">
                  <c:v>2009.8999999999999</c:v>
                </c:pt>
                <c:pt idx="101">
                  <c:v>2009.8999999999999</c:v>
                </c:pt>
                <c:pt idx="102">
                  <c:v>2009.8999999999999</c:v>
                </c:pt>
                <c:pt idx="103">
                  <c:v>2009.8999999999999</c:v>
                </c:pt>
                <c:pt idx="104">
                  <c:v>2009.8999999999999</c:v>
                </c:pt>
                <c:pt idx="105">
                  <c:v>2009.8999999999999</c:v>
                </c:pt>
                <c:pt idx="106">
                  <c:v>2009.8999999999999</c:v>
                </c:pt>
                <c:pt idx="107">
                  <c:v>2009.8999999999999</c:v>
                </c:pt>
                <c:pt idx="108">
                  <c:v>2009.8999999999999</c:v>
                </c:pt>
                <c:pt idx="109">
                  <c:v>2009.8999999999999</c:v>
                </c:pt>
                <c:pt idx="110">
                  <c:v>2009.8999999999999</c:v>
                </c:pt>
                <c:pt idx="111">
                  <c:v>2009.8999999999999</c:v>
                </c:pt>
                <c:pt idx="112">
                  <c:v>2009.8999999999999</c:v>
                </c:pt>
                <c:pt idx="113">
                  <c:v>2009.8999999999999</c:v>
                </c:pt>
                <c:pt idx="114">
                  <c:v>2009.8999999999999</c:v>
                </c:pt>
                <c:pt idx="115">
                  <c:v>2009.8999999999999</c:v>
                </c:pt>
                <c:pt idx="116">
                  <c:v>2009.8999999999999</c:v>
                </c:pt>
                <c:pt idx="117">
                  <c:v>2009.8999999999999</c:v>
                </c:pt>
                <c:pt idx="118">
                  <c:v>2009.8999999999999</c:v>
                </c:pt>
                <c:pt idx="119">
                  <c:v>2009.8999999999999</c:v>
                </c:pt>
                <c:pt idx="120">
                  <c:v>2009.8999999999999</c:v>
                </c:pt>
                <c:pt idx="121">
                  <c:v>2009.8999999999999</c:v>
                </c:pt>
                <c:pt idx="122">
                  <c:v>2009.8999999999999</c:v>
                </c:pt>
                <c:pt idx="123">
                  <c:v>2009.8999999999999</c:v>
                </c:pt>
                <c:pt idx="124">
                  <c:v>2009.8999999999999</c:v>
                </c:pt>
                <c:pt idx="125">
                  <c:v>2009.8999999999999</c:v>
                </c:pt>
                <c:pt idx="126">
                  <c:v>2009.8999999999999</c:v>
                </c:pt>
                <c:pt idx="127">
                  <c:v>2200.7000000000003</c:v>
                </c:pt>
                <c:pt idx="128">
                  <c:v>2200.7000000000003</c:v>
                </c:pt>
                <c:pt idx="129">
                  <c:v>2200.7000000000003</c:v>
                </c:pt>
                <c:pt idx="130">
                  <c:v>2200.7000000000003</c:v>
                </c:pt>
                <c:pt idx="131">
                  <c:v>2200.7000000000003</c:v>
                </c:pt>
                <c:pt idx="132">
                  <c:v>2200.7000000000003</c:v>
                </c:pt>
                <c:pt idx="133">
                  <c:v>2200.7000000000003</c:v>
                </c:pt>
                <c:pt idx="134">
                  <c:v>2200.7000000000003</c:v>
                </c:pt>
                <c:pt idx="135">
                  <c:v>2200.7000000000003</c:v>
                </c:pt>
                <c:pt idx="136">
                  <c:v>2200.7000000000003</c:v>
                </c:pt>
                <c:pt idx="137">
                  <c:v>2200.7000000000003</c:v>
                </c:pt>
                <c:pt idx="138">
                  <c:v>2200.7000000000003</c:v>
                </c:pt>
                <c:pt idx="139">
                  <c:v>2200.7000000000003</c:v>
                </c:pt>
                <c:pt idx="140">
                  <c:v>2200.7000000000003</c:v>
                </c:pt>
                <c:pt idx="141">
                  <c:v>2200.7000000000003</c:v>
                </c:pt>
                <c:pt idx="142">
                  <c:v>2200.7000000000003</c:v>
                </c:pt>
                <c:pt idx="143">
                  <c:v>2202.19</c:v>
                </c:pt>
                <c:pt idx="144">
                  <c:v>2202.19</c:v>
                </c:pt>
                <c:pt idx="145">
                  <c:v>2202.19</c:v>
                </c:pt>
                <c:pt idx="146">
                  <c:v>2202.19</c:v>
                </c:pt>
                <c:pt idx="147">
                  <c:v>2202.19</c:v>
                </c:pt>
                <c:pt idx="148">
                  <c:v>2202.19</c:v>
                </c:pt>
                <c:pt idx="149">
                  <c:v>2202.19</c:v>
                </c:pt>
                <c:pt idx="150">
                  <c:v>2202.19</c:v>
                </c:pt>
                <c:pt idx="151">
                  <c:v>2202.19</c:v>
                </c:pt>
                <c:pt idx="152">
                  <c:v>2202.19</c:v>
                </c:pt>
                <c:pt idx="153">
                  <c:v>2202.19</c:v>
                </c:pt>
                <c:pt idx="154">
                  <c:v>2202.19</c:v>
                </c:pt>
                <c:pt idx="155">
                  <c:v>2202.19</c:v>
                </c:pt>
                <c:pt idx="156">
                  <c:v>2202.19</c:v>
                </c:pt>
                <c:pt idx="157">
                  <c:v>2202.19</c:v>
                </c:pt>
                <c:pt idx="158">
                  <c:v>2202.19</c:v>
                </c:pt>
                <c:pt idx="159">
                  <c:v>2202.19</c:v>
                </c:pt>
                <c:pt idx="160">
                  <c:v>2202.19</c:v>
                </c:pt>
                <c:pt idx="161">
                  <c:v>2202.19</c:v>
                </c:pt>
                <c:pt idx="162">
                  <c:v>2202.19</c:v>
                </c:pt>
                <c:pt idx="163">
                  <c:v>2202.19</c:v>
                </c:pt>
                <c:pt idx="164">
                  <c:v>2202.19</c:v>
                </c:pt>
                <c:pt idx="165">
                  <c:v>2202.19</c:v>
                </c:pt>
                <c:pt idx="166">
                  <c:v>2202.19</c:v>
                </c:pt>
                <c:pt idx="167">
                  <c:v>2202.19</c:v>
                </c:pt>
                <c:pt idx="168">
                  <c:v>2202.19</c:v>
                </c:pt>
                <c:pt idx="169">
                  <c:v>2202.19</c:v>
                </c:pt>
                <c:pt idx="170">
                  <c:v>2202.19</c:v>
                </c:pt>
                <c:pt idx="171">
                  <c:v>2202.19</c:v>
                </c:pt>
                <c:pt idx="172">
                  <c:v>2202.19</c:v>
                </c:pt>
                <c:pt idx="173">
                  <c:v>2202.19</c:v>
                </c:pt>
                <c:pt idx="174">
                  <c:v>2202.19</c:v>
                </c:pt>
                <c:pt idx="175">
                  <c:v>2202.19</c:v>
                </c:pt>
                <c:pt idx="176">
                  <c:v>2202.19</c:v>
                </c:pt>
                <c:pt idx="177">
                  <c:v>2208.8999999999996</c:v>
                </c:pt>
                <c:pt idx="178">
                  <c:v>2208.8999999999996</c:v>
                </c:pt>
                <c:pt idx="179">
                  <c:v>2208.8999999999996</c:v>
                </c:pt>
                <c:pt idx="180">
                  <c:v>2208.8999999999996</c:v>
                </c:pt>
                <c:pt idx="181">
                  <c:v>2208.8999999999996</c:v>
                </c:pt>
                <c:pt idx="182">
                  <c:v>2208.8999999999996</c:v>
                </c:pt>
                <c:pt idx="183">
                  <c:v>2208.8999999999996</c:v>
                </c:pt>
                <c:pt idx="184">
                  <c:v>2208.8999999999996</c:v>
                </c:pt>
                <c:pt idx="185">
                  <c:v>2401.1200000000003</c:v>
                </c:pt>
                <c:pt idx="186">
                  <c:v>2401.1200000000003</c:v>
                </c:pt>
                <c:pt idx="187">
                  <c:v>2401.1200000000003</c:v>
                </c:pt>
                <c:pt idx="188">
                  <c:v>2401.1200000000003</c:v>
                </c:pt>
                <c:pt idx="189">
                  <c:v>2401.1200000000003</c:v>
                </c:pt>
                <c:pt idx="190">
                  <c:v>2401.1200000000003</c:v>
                </c:pt>
                <c:pt idx="191">
                  <c:v>2401.1200000000003</c:v>
                </c:pt>
                <c:pt idx="192">
                  <c:v>2407.8999999999996</c:v>
                </c:pt>
                <c:pt idx="193">
                  <c:v>2407.8999999999996</c:v>
                </c:pt>
                <c:pt idx="194">
                  <c:v>2407.8999999999996</c:v>
                </c:pt>
                <c:pt idx="195">
                  <c:v>2606.8999999999996</c:v>
                </c:pt>
                <c:pt idx="196">
                  <c:v>2805.8999999999996</c:v>
                </c:pt>
                <c:pt idx="197">
                  <c:v>2805.8999999999996</c:v>
                </c:pt>
                <c:pt idx="198">
                  <c:v>2805.8999999999996</c:v>
                </c:pt>
                <c:pt idx="199">
                  <c:v>3004.8999999999996</c:v>
                </c:pt>
                <c:pt idx="200">
                  <c:v>4309.4400000000005</c:v>
                </c:pt>
                <c:pt idx="201">
                  <c:v>5806.53</c:v>
                </c:pt>
                <c:pt idx="202">
                  <c:v>5868.1</c:v>
                </c:pt>
                <c:pt idx="203">
                  <c:v>6001.38</c:v>
                </c:pt>
                <c:pt idx="204">
                  <c:v>6001.38</c:v>
                </c:pt>
                <c:pt idx="205">
                  <c:v>6001.38</c:v>
                </c:pt>
                <c:pt idx="206">
                  <c:v>6209.22</c:v>
                </c:pt>
                <c:pt idx="207">
                  <c:v>6209.22</c:v>
                </c:pt>
                <c:pt idx="208">
                  <c:v>6209.22</c:v>
                </c:pt>
                <c:pt idx="209">
                  <c:v>6209.22</c:v>
                </c:pt>
                <c:pt idx="210">
                  <c:v>6209.22</c:v>
                </c:pt>
                <c:pt idx="211">
                  <c:v>6404.07</c:v>
                </c:pt>
                <c:pt idx="212">
                  <c:v>6404.07</c:v>
                </c:pt>
                <c:pt idx="213">
                  <c:v>6404.07</c:v>
                </c:pt>
                <c:pt idx="214">
                  <c:v>6611.91</c:v>
                </c:pt>
                <c:pt idx="215">
                  <c:v>6611.91</c:v>
                </c:pt>
                <c:pt idx="216">
                  <c:v>6611.91</c:v>
                </c:pt>
                <c:pt idx="217">
                  <c:v>6611.91</c:v>
                </c:pt>
                <c:pt idx="218">
                  <c:v>6806.76</c:v>
                </c:pt>
                <c:pt idx="219">
                  <c:v>6806.76</c:v>
                </c:pt>
                <c:pt idx="220">
                  <c:v>6806.76</c:v>
                </c:pt>
                <c:pt idx="221">
                  <c:v>6806.76</c:v>
                </c:pt>
                <c:pt idx="222">
                  <c:v>6806.76</c:v>
                </c:pt>
                <c:pt idx="223">
                  <c:v>6806.76</c:v>
                </c:pt>
                <c:pt idx="224">
                  <c:v>7001.61</c:v>
                </c:pt>
                <c:pt idx="225">
                  <c:v>7001.61</c:v>
                </c:pt>
                <c:pt idx="226">
                  <c:v>7001.61</c:v>
                </c:pt>
                <c:pt idx="227">
                  <c:v>7001.61</c:v>
                </c:pt>
                <c:pt idx="228">
                  <c:v>7001.61</c:v>
                </c:pt>
                <c:pt idx="229">
                  <c:v>7209.45</c:v>
                </c:pt>
                <c:pt idx="230">
                  <c:v>7209.45</c:v>
                </c:pt>
                <c:pt idx="231">
                  <c:v>7209.45</c:v>
                </c:pt>
                <c:pt idx="232">
                  <c:v>7209.45</c:v>
                </c:pt>
                <c:pt idx="233">
                  <c:v>7209.45</c:v>
                </c:pt>
                <c:pt idx="234">
                  <c:v>7404.3</c:v>
                </c:pt>
                <c:pt idx="235">
                  <c:v>7404.3</c:v>
                </c:pt>
                <c:pt idx="236">
                  <c:v>7404.3</c:v>
                </c:pt>
                <c:pt idx="237">
                  <c:v>7404.3</c:v>
                </c:pt>
                <c:pt idx="238">
                  <c:v>7404.3</c:v>
                </c:pt>
                <c:pt idx="239">
                  <c:v>7404.3</c:v>
                </c:pt>
                <c:pt idx="240">
                  <c:v>7612.14</c:v>
                </c:pt>
                <c:pt idx="241">
                  <c:v>7612.14</c:v>
                </c:pt>
                <c:pt idx="242">
                  <c:v>7806.99</c:v>
                </c:pt>
                <c:pt idx="243">
                  <c:v>8209.68</c:v>
                </c:pt>
                <c:pt idx="244">
                  <c:v>8404.5300000000007</c:v>
                </c:pt>
                <c:pt idx="245">
                  <c:v>8404.5300000000007</c:v>
                </c:pt>
                <c:pt idx="246">
                  <c:v>8807.2199999999993</c:v>
                </c:pt>
                <c:pt idx="247">
                  <c:v>8807.2199999999993</c:v>
                </c:pt>
                <c:pt idx="248">
                  <c:v>8807.2199999999993</c:v>
                </c:pt>
                <c:pt idx="249">
                  <c:v>8807.2199999999993</c:v>
                </c:pt>
                <c:pt idx="250">
                  <c:v>9002.07</c:v>
                </c:pt>
                <c:pt idx="251">
                  <c:v>9002.07</c:v>
                </c:pt>
                <c:pt idx="252">
                  <c:v>9404.76</c:v>
                </c:pt>
                <c:pt idx="253">
                  <c:v>9807.4500000000007</c:v>
                </c:pt>
                <c:pt idx="254">
                  <c:v>14666.759999999998</c:v>
                </c:pt>
                <c:pt idx="255">
                  <c:v>16090.5</c:v>
                </c:pt>
                <c:pt idx="256">
                  <c:v>22523.16</c:v>
                </c:pt>
              </c:numCache>
            </c:numRef>
          </c:yVal>
          <c:smooth val="0"/>
          <c:extLst>
            <c:ext xmlns:c16="http://schemas.microsoft.com/office/drawing/2014/chart" uri="{C3380CC4-5D6E-409C-BE32-E72D297353CC}">
              <c16:uniqueId val="{00000001-AA63-C542-8A88-5889050BDF5F}"/>
            </c:ext>
          </c:extLst>
        </c:ser>
        <c:dLbls>
          <c:showLegendKey val="0"/>
          <c:showVal val="0"/>
          <c:showCatName val="0"/>
          <c:showSerName val="0"/>
          <c:showPercent val="0"/>
          <c:showBubbleSize val="0"/>
        </c:dLbls>
        <c:axId val="1777434640"/>
        <c:axId val="1777560960"/>
      </c:scatterChart>
      <c:valAx>
        <c:axId val="1777434640"/>
        <c:scaling>
          <c:orientation val="minMax"/>
        </c:scaling>
        <c:delete val="0"/>
        <c:axPos val="b"/>
        <c:title>
          <c:tx>
            <c:rich>
              <a:bodyPr/>
              <a:lstStyle/>
              <a:p>
                <a:pPr>
                  <a:defRPr/>
                </a:pPr>
                <a:r>
                  <a:rPr lang="en-GB"/>
                  <a:t>Sample Percentile</a:t>
                </a:r>
              </a:p>
            </c:rich>
          </c:tx>
          <c:overlay val="0"/>
        </c:title>
        <c:numFmt formatCode="General" sourceLinked="1"/>
        <c:majorTickMark val="out"/>
        <c:minorTickMark val="none"/>
        <c:tickLblPos val="nextTo"/>
        <c:crossAx val="1777560960"/>
        <c:crosses val="autoZero"/>
        <c:crossBetween val="midCat"/>
      </c:valAx>
      <c:valAx>
        <c:axId val="1777560960"/>
        <c:scaling>
          <c:orientation val="minMax"/>
        </c:scaling>
        <c:delete val="0"/>
        <c:axPos val="l"/>
        <c:title>
          <c:tx>
            <c:rich>
              <a:bodyPr/>
              <a:lstStyle/>
              <a:p>
                <a:pPr>
                  <a:defRPr/>
                </a:pPr>
                <a:r>
                  <a:rPr lang="en-GB"/>
                  <a:t>Revenue</a:t>
                </a:r>
              </a:p>
            </c:rich>
          </c:tx>
          <c:overlay val="0"/>
        </c:title>
        <c:numFmt formatCode="General" sourceLinked="1"/>
        <c:majorTickMark val="out"/>
        <c:minorTickMark val="none"/>
        <c:tickLblPos val="nextTo"/>
        <c:crossAx val="1777434640"/>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1C48BEA4-8940-B54B-80A8-D87C308FF2F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742950</xdr:colOff>
      <xdr:row>20</xdr:row>
      <xdr:rowOff>165100</xdr:rowOff>
    </xdr:from>
    <xdr:to>
      <xdr:col>18</xdr:col>
      <xdr:colOff>450850</xdr:colOff>
      <xdr:row>34</xdr:row>
      <xdr:rowOff>63500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C7D6B55-1D17-A08F-181F-3F16799573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363450" y="4267200"/>
              <a:ext cx="45847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25</xdr:col>
      <xdr:colOff>152400</xdr:colOff>
      <xdr:row>30</xdr:row>
      <xdr:rowOff>38100</xdr:rowOff>
    </xdr:from>
    <xdr:to>
      <xdr:col>31</xdr:col>
      <xdr:colOff>152400</xdr:colOff>
      <xdr:row>40</xdr:row>
      <xdr:rowOff>38100</xdr:rowOff>
    </xdr:to>
    <xdr:graphicFrame macro="">
      <xdr:nvGraphicFramePr>
        <xdr:cNvPr id="14" name="Chart 13">
          <a:extLst>
            <a:ext uri="{FF2B5EF4-FFF2-40B4-BE49-F238E27FC236}">
              <a16:creationId xmlns:a16="http://schemas.microsoft.com/office/drawing/2014/main" id="{506C71F5-FC31-FDAC-A167-095AF568D3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152400</xdr:colOff>
      <xdr:row>32</xdr:row>
      <xdr:rowOff>38100</xdr:rowOff>
    </xdr:from>
    <xdr:to>
      <xdr:col>32</xdr:col>
      <xdr:colOff>152400</xdr:colOff>
      <xdr:row>42</xdr:row>
      <xdr:rowOff>38100</xdr:rowOff>
    </xdr:to>
    <xdr:graphicFrame macro="">
      <xdr:nvGraphicFramePr>
        <xdr:cNvPr id="15" name="Chart 14">
          <a:extLst>
            <a:ext uri="{FF2B5EF4-FFF2-40B4-BE49-F238E27FC236}">
              <a16:creationId xmlns:a16="http://schemas.microsoft.com/office/drawing/2014/main" id="{D47B0790-7507-249E-3561-B529B071B2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152400</xdr:colOff>
      <xdr:row>34</xdr:row>
      <xdr:rowOff>38100</xdr:rowOff>
    </xdr:from>
    <xdr:to>
      <xdr:col>33</xdr:col>
      <xdr:colOff>152400</xdr:colOff>
      <xdr:row>44</xdr:row>
      <xdr:rowOff>25400</xdr:rowOff>
    </xdr:to>
    <xdr:graphicFrame macro="">
      <xdr:nvGraphicFramePr>
        <xdr:cNvPr id="16" name="Chart 15">
          <a:extLst>
            <a:ext uri="{FF2B5EF4-FFF2-40B4-BE49-F238E27FC236}">
              <a16:creationId xmlns:a16="http://schemas.microsoft.com/office/drawing/2014/main" id="{142B3BD3-2464-18BA-7099-CF6DFD44B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152400</xdr:colOff>
      <xdr:row>36</xdr:row>
      <xdr:rowOff>38100</xdr:rowOff>
    </xdr:from>
    <xdr:to>
      <xdr:col>34</xdr:col>
      <xdr:colOff>152400</xdr:colOff>
      <xdr:row>46</xdr:row>
      <xdr:rowOff>38100</xdr:rowOff>
    </xdr:to>
    <xdr:graphicFrame macro="">
      <xdr:nvGraphicFramePr>
        <xdr:cNvPr id="17" name="Chart 16">
          <a:extLst>
            <a:ext uri="{FF2B5EF4-FFF2-40B4-BE49-F238E27FC236}">
              <a16:creationId xmlns:a16="http://schemas.microsoft.com/office/drawing/2014/main" id="{1D9C0FEE-390C-F978-85D5-5E285CF8C3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152400</xdr:colOff>
      <xdr:row>38</xdr:row>
      <xdr:rowOff>38100</xdr:rowOff>
    </xdr:from>
    <xdr:to>
      <xdr:col>35</xdr:col>
      <xdr:colOff>152400</xdr:colOff>
      <xdr:row>48</xdr:row>
      <xdr:rowOff>25400</xdr:rowOff>
    </xdr:to>
    <xdr:graphicFrame macro="">
      <xdr:nvGraphicFramePr>
        <xdr:cNvPr id="18" name="Chart 17">
          <a:extLst>
            <a:ext uri="{FF2B5EF4-FFF2-40B4-BE49-F238E27FC236}">
              <a16:creationId xmlns:a16="http://schemas.microsoft.com/office/drawing/2014/main" id="{92A9CF7A-35A7-B06D-BF77-D3AE8DCB29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iangxiao LI" refreshedDate="45613.668092245367" createdVersion="8" refreshedVersion="8" minRefreshableVersion="3" recordCount="257" xr:uid="{99A5BE9F-C8DA-8A48-A023-EB3836488DA4}">
  <cacheSource type="worksheet">
    <worksheetSource name="Table2"/>
  </cacheSource>
  <cacheFields count="13">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ount="53">
        <d v="2022-12-29T00:00:00"/>
        <d v="2022-11-07T00:00:00"/>
        <d v="2022-11-21T00:00:00"/>
        <d v="2022-11-22T00:00:00"/>
        <d v="2022-11-23T00:00:00"/>
        <d v="2022-11-24T00:00:00"/>
        <d v="2022-11-25T00:00:00"/>
        <d v="2022-11-26T00:00:00"/>
        <d v="2022-11-27T00:00:00"/>
        <d v="2022-12-11T00:00:00"/>
        <d v="2022-12-16T00:00:00"/>
        <d v="2022-12-17T00:00:00"/>
        <d v="2022-12-18T00:00:00"/>
        <d v="2022-12-19T00:00:00"/>
        <d v="2022-12-20T00:00:00"/>
        <d v="2022-12-21T00:00:00"/>
        <d v="2022-12-22T00:00:00"/>
        <d v="2022-12-28T00:00:00"/>
        <d v="2022-12-26T00:00:00"/>
        <d v="2022-12-27T00:00:00"/>
        <d v="2022-11-18T00:00:00"/>
        <d v="2022-11-19T00:00:00"/>
        <d v="2022-11-09T00:00:00"/>
        <d v="2022-11-10T00:00:00"/>
        <d v="2022-11-11T00:00:00"/>
        <d v="2022-11-12T00:00:00"/>
        <d v="2022-11-13T00:00:00"/>
        <d v="2022-11-14T00:00:00"/>
        <d v="2022-11-15T00:00:00"/>
        <d v="2022-11-16T00:00:00"/>
        <d v="2022-11-17T00:00:00"/>
        <d v="2022-11-28T00:00:00"/>
        <d v="2022-11-29T00:00:00"/>
        <d v="2022-11-30T00:00:00"/>
        <d v="2022-12-01T00:00:00"/>
        <d v="2022-12-02T00:00:00"/>
        <d v="2022-12-03T00:00:00"/>
        <d v="2022-12-05T00:00:00"/>
        <d v="2022-12-06T00:00:00"/>
        <d v="2022-12-07T00:00:00"/>
        <d v="2022-12-08T00:00:00"/>
        <d v="2022-12-09T00:00:00"/>
        <d v="2022-12-10T00:00:00"/>
        <d v="2022-12-12T00:00:00"/>
        <d v="2022-12-13T00:00:00"/>
        <d v="2022-12-14T00:00:00"/>
        <d v="2022-12-15T00:00:00"/>
        <d v="2022-12-23T00:00:00"/>
        <d v="2022-12-24T00:00:00"/>
        <d v="2022-12-25T00:00:00"/>
        <d v="2022-11-08T00:00:00"/>
        <d v="2022-12-04T00:00:00"/>
        <d v="2022-11-20T00:00:00"/>
      </sharedItems>
      <fieldGroup par="12"/>
    </cacheField>
    <cacheField name="Product" numFmtId="0">
      <sharedItems count="5">
        <s v="Burgers"/>
        <s v="Beverages"/>
        <s v="Fries"/>
        <s v="Chicken Sandwiches"/>
        <s v="Sides &amp; Other"/>
      </sharedItems>
    </cacheField>
    <cacheField name="Price" numFmtId="0">
      <sharedItems containsSemiMixedTypes="0" containsString="0" containsNumber="1" minValue="2.95" maxValue="33.22" count="10">
        <n v="12.99"/>
        <n v="2.95"/>
        <n v="3.49"/>
        <n v="33.22"/>
        <n v="25.5"/>
        <n v="27.99"/>
        <n v="9.9499999999999993"/>
        <n v="29.05"/>
        <n v="4.99"/>
        <n v="21.44"/>
      </sharedItems>
    </cacheField>
    <cacheField name="Purchase Type" numFmtId="0">
      <sharedItems count="3">
        <s v="Drive-thru "/>
        <s v="Online "/>
        <s v="In-store "/>
      </sharedItems>
    </cacheField>
    <cacheField name="Payment Method" numFmtId="0">
      <sharedItems count="3">
        <s v=" Gift Card"/>
        <s v=" Cash"/>
        <s v=" Credit Card"/>
      </sharedItems>
    </cacheField>
    <cacheField name="Manager" numFmtId="0">
      <sharedItems/>
    </cacheField>
    <cacheField name="Quantity2" numFmtId="0">
      <sharedItems containsSemiMixedTypes="0" containsString="0" containsNumber="1" containsInteger="1" minValue="201" maxValue="755" count="28">
        <n v="755"/>
        <n v="746"/>
        <n v="724"/>
        <n v="693"/>
        <n v="688"/>
        <n v="678"/>
        <n v="647"/>
        <n v="632"/>
        <n v="631"/>
        <n v="601"/>
        <n v="586"/>
        <n v="574"/>
        <n v="570"/>
        <n v="555"/>
        <n v="539"/>
        <n v="524"/>
        <n v="509"/>
        <n v="493"/>
        <n v="478"/>
        <n v="462"/>
        <n v="447"/>
        <n v="302"/>
        <n v="282"/>
        <n v="262"/>
        <n v="242"/>
        <n v="222"/>
        <n v="202"/>
        <n v="201"/>
      </sharedItems>
    </cacheField>
    <cacheField name="City" numFmtId="0">
      <sharedItems/>
    </cacheField>
    <cacheField name="Country/region" numFmtId="0">
      <sharedItems/>
    </cacheField>
    <cacheField name="Revenue" numFmtId="0">
      <sharedItems containsSemiMixedTypes="0" containsString="0" containsNumber="1" minValue="1002.99" maxValue="22523.16"/>
    </cacheField>
    <cacheField name="Days (Date)" numFmtId="0" databaseField="0">
      <fieldGroup base="1">
        <rangePr groupBy="days" startDate="2022-11-07T00:00:00" endDate="2022-12-30T00:00:00"/>
        <groupItems count="368">
          <s v="&lt;07/11/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0/12/2022"/>
        </groupItems>
      </fieldGroup>
    </cacheField>
    <cacheField name="Months (Date)" numFmtId="0" databaseField="0">
      <fieldGroup base="1">
        <rangePr groupBy="months" startDate="2022-11-07T00:00:00" endDate="2022-12-30T00:00:00"/>
        <groupItems count="14">
          <s v="&lt;07/11/2022"/>
          <s v="Jan"/>
          <s v="Feb"/>
          <s v="Mar"/>
          <s v="Apr"/>
          <s v="May"/>
          <s v="Jun"/>
          <s v="Jul"/>
          <s v="Aug"/>
          <s v="Sep"/>
          <s v="Oct"/>
          <s v="Nov"/>
          <s v="Dec"/>
          <s v="&gt;30/12/2022"/>
        </groupItems>
      </fieldGroup>
    </cacheField>
  </cacheFields>
  <extLst>
    <ext xmlns:x14="http://schemas.microsoft.com/office/spreadsheetml/2009/9/main" uri="{725AE2AE-9491-48be-B2B4-4EB974FC3084}">
      <x14:pivotCacheDefinition/>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99A5BE9F-C8DA-8A48-A023-EB3836488DA4}"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710"/>
    <x v="0"/>
    <x v="0"/>
    <x v="0"/>
    <x v="0"/>
    <x v="0"/>
    <s v="Walter Muller"/>
    <x v="0"/>
    <s v="Berlin"/>
    <s v="Germany"/>
    <n v="9807.4500000000007"/>
  </r>
  <r>
    <n v="10453"/>
    <x v="1"/>
    <x v="1"/>
    <x v="1"/>
    <x v="1"/>
    <x v="0"/>
    <s v="Pablo Perez"/>
    <x v="1"/>
    <s v="Madrid"/>
    <s v="Spain"/>
    <n v="2200.7000000000003"/>
  </r>
  <r>
    <n v="10523"/>
    <x v="2"/>
    <x v="1"/>
    <x v="1"/>
    <x v="0"/>
    <x v="1"/>
    <s v="Remy Monet"/>
    <x v="1"/>
    <s v="Paris"/>
    <s v="#CONNECT!"/>
    <n v="2200.7000000000003"/>
  </r>
  <r>
    <n v="10528"/>
    <x v="3"/>
    <x v="1"/>
    <x v="1"/>
    <x v="0"/>
    <x v="1"/>
    <s v="Remy Monet"/>
    <x v="1"/>
    <s v="Paris"/>
    <s v="#CONNECT!"/>
    <n v="2200.7000000000003"/>
  </r>
  <r>
    <n v="10533"/>
    <x v="4"/>
    <x v="1"/>
    <x v="1"/>
    <x v="0"/>
    <x v="1"/>
    <s v="Joao Silva"/>
    <x v="1"/>
    <s v="Lisbon"/>
    <s v="Portugal"/>
    <n v="2200.7000000000003"/>
  </r>
  <r>
    <n v="10538"/>
    <x v="5"/>
    <x v="1"/>
    <x v="1"/>
    <x v="0"/>
    <x v="2"/>
    <s v="Pablo Perez"/>
    <x v="1"/>
    <s v="Madrid"/>
    <s v="Spain"/>
    <n v="2200.7000000000003"/>
  </r>
  <r>
    <n v="10543"/>
    <x v="6"/>
    <x v="1"/>
    <x v="1"/>
    <x v="0"/>
    <x v="2"/>
    <s v="Tom Jackson"/>
    <x v="1"/>
    <s v="London"/>
    <s v="United Kingdom"/>
    <n v="2200.7000000000003"/>
  </r>
  <r>
    <n v="10548"/>
    <x v="7"/>
    <x v="1"/>
    <x v="1"/>
    <x v="0"/>
    <x v="2"/>
    <s v="Tom Jackson"/>
    <x v="1"/>
    <s v="London"/>
    <s v="United Kingdom"/>
    <n v="2200.7000000000003"/>
  </r>
  <r>
    <n v="10553"/>
    <x v="8"/>
    <x v="1"/>
    <x v="1"/>
    <x v="1"/>
    <x v="2"/>
    <s v="Tom Jackson"/>
    <x v="1"/>
    <s v="London"/>
    <s v="United Kingdom"/>
    <n v="2200.7000000000003"/>
  </r>
  <r>
    <n v="10623"/>
    <x v="9"/>
    <x v="1"/>
    <x v="1"/>
    <x v="1"/>
    <x v="0"/>
    <s v="Tom Jackson"/>
    <x v="1"/>
    <s v="London"/>
    <s v="United Kingdom"/>
    <n v="2200.7000000000003"/>
  </r>
  <r>
    <n v="10648"/>
    <x v="10"/>
    <x v="1"/>
    <x v="1"/>
    <x v="1"/>
    <x v="0"/>
    <s v="Joao Silva"/>
    <x v="1"/>
    <s v="Lisbon"/>
    <s v="Portugal"/>
    <n v="2200.7000000000003"/>
  </r>
  <r>
    <n v="10653"/>
    <x v="11"/>
    <x v="1"/>
    <x v="1"/>
    <x v="1"/>
    <x v="0"/>
    <s v="Joao Silva"/>
    <x v="1"/>
    <s v="Lisbon"/>
    <s v="Portugal"/>
    <n v="2200.7000000000003"/>
  </r>
  <r>
    <n v="10658"/>
    <x v="12"/>
    <x v="1"/>
    <x v="1"/>
    <x v="1"/>
    <x v="1"/>
    <s v="Joao Silva"/>
    <x v="1"/>
    <s v="Lisbon"/>
    <s v="Portugal"/>
    <n v="2200.7000000000003"/>
  </r>
  <r>
    <n v="10663"/>
    <x v="13"/>
    <x v="1"/>
    <x v="1"/>
    <x v="2"/>
    <x v="1"/>
    <s v="Joao Silva"/>
    <x v="1"/>
    <s v="Lisbon"/>
    <s v="Portugal"/>
    <n v="2200.7000000000003"/>
  </r>
  <r>
    <n v="10668"/>
    <x v="14"/>
    <x v="1"/>
    <x v="1"/>
    <x v="2"/>
    <x v="1"/>
    <s v="Joao Silva"/>
    <x v="1"/>
    <s v="Lisbon"/>
    <s v="Portugal"/>
    <n v="2200.7000000000003"/>
  </r>
  <r>
    <n v="10673"/>
    <x v="15"/>
    <x v="1"/>
    <x v="1"/>
    <x v="2"/>
    <x v="1"/>
    <s v="Joao Silva"/>
    <x v="1"/>
    <s v="Lisbon"/>
    <s v="Portugal"/>
    <n v="2200.7000000000003"/>
  </r>
  <r>
    <n v="10678"/>
    <x v="16"/>
    <x v="1"/>
    <x v="1"/>
    <x v="2"/>
    <x v="1"/>
    <s v="Joao Silva"/>
    <x v="1"/>
    <s v="Lisbon"/>
    <s v="Portugal"/>
    <n v="2200.7000000000003"/>
  </r>
  <r>
    <n v="10705"/>
    <x v="17"/>
    <x v="0"/>
    <x v="0"/>
    <x v="0"/>
    <x v="0"/>
    <s v="Walter Muller"/>
    <x v="2"/>
    <s v="Berlin"/>
    <s v="Germany"/>
    <n v="9404.76"/>
  </r>
  <r>
    <n v="10695"/>
    <x v="18"/>
    <x v="0"/>
    <x v="0"/>
    <x v="2"/>
    <x v="1"/>
    <s v="Walter Muller"/>
    <x v="3"/>
    <s v="Berlin"/>
    <s v="Germany"/>
    <n v="9002.07"/>
  </r>
  <r>
    <n v="10700"/>
    <x v="19"/>
    <x v="0"/>
    <x v="0"/>
    <x v="2"/>
    <x v="1"/>
    <s v="Walter Muller"/>
    <x v="3"/>
    <s v="Berlin"/>
    <s v="Germany"/>
    <n v="9002.07"/>
  </r>
  <r>
    <n v="10507"/>
    <x v="20"/>
    <x v="2"/>
    <x v="2"/>
    <x v="0"/>
    <x v="2"/>
    <s v="Pablo Perez"/>
    <x v="4"/>
    <s v="Madrid"/>
    <s v="Spain"/>
    <n v="2401.1200000000003"/>
  </r>
  <r>
    <n v="10512"/>
    <x v="21"/>
    <x v="2"/>
    <x v="2"/>
    <x v="0"/>
    <x v="2"/>
    <s v="Joao Silva"/>
    <x v="4"/>
    <s v="Lisbon"/>
    <s v="Portugal"/>
    <n v="2401.1200000000003"/>
  </r>
  <r>
    <n v="10522"/>
    <x v="2"/>
    <x v="2"/>
    <x v="2"/>
    <x v="0"/>
    <x v="1"/>
    <s v="Remy Monet"/>
    <x v="4"/>
    <s v="Paris"/>
    <s v="#CONNECT!"/>
    <n v="2401.1200000000003"/>
  </r>
  <r>
    <n v="10527"/>
    <x v="3"/>
    <x v="2"/>
    <x v="2"/>
    <x v="0"/>
    <x v="1"/>
    <s v="Remy Monet"/>
    <x v="4"/>
    <s v="Paris"/>
    <s v="#CONNECT!"/>
    <n v="2401.1200000000003"/>
  </r>
  <r>
    <n v="10532"/>
    <x v="4"/>
    <x v="2"/>
    <x v="2"/>
    <x v="0"/>
    <x v="1"/>
    <s v="Joao Silva"/>
    <x v="4"/>
    <s v="Lisbon"/>
    <s v="Portugal"/>
    <n v="2401.1200000000003"/>
  </r>
  <r>
    <n v="10652"/>
    <x v="11"/>
    <x v="2"/>
    <x v="2"/>
    <x v="1"/>
    <x v="0"/>
    <s v="Joao Silva"/>
    <x v="4"/>
    <s v="Lisbon"/>
    <s v="Portugal"/>
    <n v="2401.1200000000003"/>
  </r>
  <r>
    <n v="10657"/>
    <x v="12"/>
    <x v="2"/>
    <x v="2"/>
    <x v="1"/>
    <x v="0"/>
    <s v="Joao Silva"/>
    <x v="4"/>
    <s v="Lisbon"/>
    <s v="Portugal"/>
    <n v="2401.1200000000003"/>
  </r>
  <r>
    <n v="10463"/>
    <x v="22"/>
    <x v="1"/>
    <x v="1"/>
    <x v="2"/>
    <x v="2"/>
    <s v="Remy Monet"/>
    <x v="5"/>
    <s v="Paris"/>
    <s v="#CONNECT!"/>
    <n v="2000.1000000000001"/>
  </r>
  <r>
    <n v="10468"/>
    <x v="23"/>
    <x v="1"/>
    <x v="1"/>
    <x v="2"/>
    <x v="2"/>
    <s v="Pablo Perez"/>
    <x v="5"/>
    <s v="Madrid"/>
    <s v="Spain"/>
    <n v="2000.1000000000001"/>
  </r>
  <r>
    <n v="10473"/>
    <x v="24"/>
    <x v="1"/>
    <x v="1"/>
    <x v="2"/>
    <x v="2"/>
    <s v="Pablo Perez"/>
    <x v="5"/>
    <s v="Madrid"/>
    <s v="Spain"/>
    <n v="2000.1000000000001"/>
  </r>
  <r>
    <n v="10478"/>
    <x v="25"/>
    <x v="1"/>
    <x v="1"/>
    <x v="2"/>
    <x v="2"/>
    <s v="Pablo Perez"/>
    <x v="5"/>
    <s v="Madrid"/>
    <s v="Spain"/>
    <n v="2000.1000000000001"/>
  </r>
  <r>
    <n v="10483"/>
    <x v="26"/>
    <x v="1"/>
    <x v="3"/>
    <x v="2"/>
    <x v="2"/>
    <s v="Joao Silva"/>
    <x v="5"/>
    <s v="Lisbon"/>
    <s v="Portugal"/>
    <n v="22523.16"/>
  </r>
  <r>
    <n v="10488"/>
    <x v="27"/>
    <x v="1"/>
    <x v="1"/>
    <x v="2"/>
    <x v="2"/>
    <s v="Joao Silva"/>
    <x v="5"/>
    <s v="Lisbon"/>
    <s v="Portugal"/>
    <n v="2000.1000000000001"/>
  </r>
  <r>
    <n v="10493"/>
    <x v="28"/>
    <x v="1"/>
    <x v="1"/>
    <x v="2"/>
    <x v="2"/>
    <s v="Pablo Perez"/>
    <x v="5"/>
    <s v="Madrid"/>
    <s v="Spain"/>
    <n v="2000.1000000000001"/>
  </r>
  <r>
    <n v="10498"/>
    <x v="29"/>
    <x v="1"/>
    <x v="1"/>
    <x v="0"/>
    <x v="2"/>
    <s v="Pablo Perez"/>
    <x v="5"/>
    <s v="Madrid"/>
    <s v="Spain"/>
    <n v="2000.1000000000001"/>
  </r>
  <r>
    <n v="10503"/>
    <x v="30"/>
    <x v="1"/>
    <x v="1"/>
    <x v="0"/>
    <x v="2"/>
    <s v="Pablo Perez"/>
    <x v="5"/>
    <s v="Madrid"/>
    <s v="Spain"/>
    <n v="2000.1000000000001"/>
  </r>
  <r>
    <n v="10508"/>
    <x v="20"/>
    <x v="1"/>
    <x v="1"/>
    <x v="0"/>
    <x v="2"/>
    <s v="Pablo Perez"/>
    <x v="5"/>
    <s v="Madrid"/>
    <s v="Spain"/>
    <n v="2000.1000000000001"/>
  </r>
  <r>
    <n v="10513"/>
    <x v="21"/>
    <x v="1"/>
    <x v="1"/>
    <x v="0"/>
    <x v="1"/>
    <s v="Joao Silva"/>
    <x v="5"/>
    <s v="Lisbon"/>
    <s v="Portugal"/>
    <n v="2000.1000000000001"/>
  </r>
  <r>
    <n v="10483"/>
    <x v="26"/>
    <x v="1"/>
    <x v="1"/>
    <x v="2"/>
    <x v="2"/>
    <s v="Joao Silva"/>
    <x v="5"/>
    <s v="Lisbon"/>
    <s v="Portugal"/>
    <n v="2000.1000000000001"/>
  </r>
  <r>
    <n v="10558"/>
    <x v="31"/>
    <x v="1"/>
    <x v="1"/>
    <x v="1"/>
    <x v="2"/>
    <s v="Tom Jackson"/>
    <x v="5"/>
    <s v="London"/>
    <s v="United Kingdom"/>
    <n v="2000.1000000000001"/>
  </r>
  <r>
    <n v="10563"/>
    <x v="32"/>
    <x v="1"/>
    <x v="1"/>
    <x v="1"/>
    <x v="2"/>
    <s v="Tom Jackson"/>
    <x v="5"/>
    <s v="London"/>
    <s v="United Kingdom"/>
    <n v="2000.1000000000001"/>
  </r>
  <r>
    <n v="10568"/>
    <x v="33"/>
    <x v="1"/>
    <x v="1"/>
    <x v="1"/>
    <x v="2"/>
    <s v="Tom Jackson"/>
    <x v="5"/>
    <s v="London"/>
    <s v="United Kingdom"/>
    <n v="2000.1000000000001"/>
  </r>
  <r>
    <n v="10573"/>
    <x v="34"/>
    <x v="1"/>
    <x v="1"/>
    <x v="1"/>
    <x v="2"/>
    <s v="Remy Monet"/>
    <x v="5"/>
    <s v="Paris"/>
    <s v="#CONNECT!"/>
    <n v="2000.1000000000001"/>
  </r>
  <r>
    <n v="10578"/>
    <x v="35"/>
    <x v="1"/>
    <x v="1"/>
    <x v="1"/>
    <x v="2"/>
    <s v="Remy Monet"/>
    <x v="5"/>
    <s v="Paris"/>
    <s v="#CONNECT!"/>
    <n v="2000.1000000000001"/>
  </r>
  <r>
    <n v="10583"/>
    <x v="36"/>
    <x v="1"/>
    <x v="1"/>
    <x v="1"/>
    <x v="2"/>
    <s v="Tom Jackson"/>
    <x v="5"/>
    <s v="London"/>
    <s v="United Kingdom"/>
    <n v="2000.1000000000001"/>
  </r>
  <r>
    <n v="10593"/>
    <x v="37"/>
    <x v="1"/>
    <x v="1"/>
    <x v="1"/>
    <x v="2"/>
    <s v="Tom Jackson"/>
    <x v="5"/>
    <s v="London"/>
    <s v="United Kingdom"/>
    <n v="2000.1000000000001"/>
  </r>
  <r>
    <n v="10598"/>
    <x v="38"/>
    <x v="1"/>
    <x v="1"/>
    <x v="1"/>
    <x v="2"/>
    <s v="Tom Jackson"/>
    <x v="5"/>
    <s v="London"/>
    <s v="United Kingdom"/>
    <n v="2000.1000000000001"/>
  </r>
  <r>
    <n v="10603"/>
    <x v="39"/>
    <x v="1"/>
    <x v="1"/>
    <x v="1"/>
    <x v="1"/>
    <s v="Tom Jackson"/>
    <x v="5"/>
    <s v="London"/>
    <s v="United Kingdom"/>
    <n v="2000.1000000000001"/>
  </r>
  <r>
    <n v="10608"/>
    <x v="40"/>
    <x v="1"/>
    <x v="1"/>
    <x v="1"/>
    <x v="0"/>
    <s v="Tom Jackson"/>
    <x v="5"/>
    <s v="London"/>
    <s v="United Kingdom"/>
    <n v="2000.1000000000001"/>
  </r>
  <r>
    <n v="10613"/>
    <x v="41"/>
    <x v="1"/>
    <x v="1"/>
    <x v="1"/>
    <x v="0"/>
    <s v="Tom Jackson"/>
    <x v="5"/>
    <s v="London"/>
    <s v="United Kingdom"/>
    <n v="2000.1000000000001"/>
  </r>
  <r>
    <n v="10618"/>
    <x v="42"/>
    <x v="1"/>
    <x v="1"/>
    <x v="1"/>
    <x v="0"/>
    <s v="Tom Jackson"/>
    <x v="5"/>
    <s v="London"/>
    <s v="United Kingdom"/>
    <n v="2000.1000000000001"/>
  </r>
  <r>
    <n v="10628"/>
    <x v="43"/>
    <x v="1"/>
    <x v="1"/>
    <x v="1"/>
    <x v="0"/>
    <s v="Joao Silva"/>
    <x v="5"/>
    <s v="Lisbon"/>
    <s v="Portugal"/>
    <n v="2000.1000000000001"/>
  </r>
  <r>
    <n v="10633"/>
    <x v="44"/>
    <x v="1"/>
    <x v="1"/>
    <x v="1"/>
    <x v="0"/>
    <s v="Joao Silva"/>
    <x v="5"/>
    <s v="Lisbon"/>
    <s v="Portugal"/>
    <n v="2000.1000000000001"/>
  </r>
  <r>
    <n v="10638"/>
    <x v="45"/>
    <x v="1"/>
    <x v="1"/>
    <x v="1"/>
    <x v="0"/>
    <s v="Joao Silva"/>
    <x v="5"/>
    <s v="Lisbon"/>
    <s v="Portugal"/>
    <n v="2000.1000000000001"/>
  </r>
  <r>
    <n v="10643"/>
    <x v="46"/>
    <x v="1"/>
    <x v="1"/>
    <x v="1"/>
    <x v="1"/>
    <s v="Joao Silva"/>
    <x v="5"/>
    <s v="Lisbon"/>
    <s v="Portugal"/>
    <n v="2000.1000000000001"/>
  </r>
  <r>
    <n v="10670"/>
    <x v="15"/>
    <x v="0"/>
    <x v="0"/>
    <x v="2"/>
    <x v="1"/>
    <s v="Joao Silva"/>
    <x v="5"/>
    <s v="Lisbon"/>
    <s v="Portugal"/>
    <n v="8807.2199999999993"/>
  </r>
  <r>
    <n v="10675"/>
    <x v="16"/>
    <x v="0"/>
    <x v="0"/>
    <x v="2"/>
    <x v="1"/>
    <s v="Joao Silva"/>
    <x v="5"/>
    <s v="Lisbon"/>
    <s v="Portugal"/>
    <n v="8807.2199999999993"/>
  </r>
  <r>
    <n v="10683"/>
    <x v="47"/>
    <x v="1"/>
    <x v="1"/>
    <x v="2"/>
    <x v="1"/>
    <s v="Joao Silva"/>
    <x v="5"/>
    <s v="Lisbon"/>
    <s v="Portugal"/>
    <n v="2000.1000000000001"/>
  </r>
  <r>
    <n v="10685"/>
    <x v="48"/>
    <x v="0"/>
    <x v="0"/>
    <x v="2"/>
    <x v="1"/>
    <s v="Joao Silva"/>
    <x v="5"/>
    <s v="Lisbon"/>
    <s v="Portugal"/>
    <n v="8807.2199999999993"/>
  </r>
  <r>
    <n v="10688"/>
    <x v="48"/>
    <x v="1"/>
    <x v="1"/>
    <x v="2"/>
    <x v="1"/>
    <s v="Walter Muller"/>
    <x v="5"/>
    <s v="Berlin"/>
    <s v="Germany"/>
    <n v="2000.1000000000001"/>
  </r>
  <r>
    <n v="10690"/>
    <x v="49"/>
    <x v="0"/>
    <x v="0"/>
    <x v="2"/>
    <x v="1"/>
    <s v="Walter Muller"/>
    <x v="5"/>
    <s v="Berlin"/>
    <s v="Germany"/>
    <n v="8807.2199999999993"/>
  </r>
  <r>
    <n v="10693"/>
    <x v="49"/>
    <x v="1"/>
    <x v="1"/>
    <x v="2"/>
    <x v="1"/>
    <s v="Walter Muller"/>
    <x v="5"/>
    <s v="Berlin"/>
    <s v="Germany"/>
    <n v="2000.1000000000001"/>
  </r>
  <r>
    <n v="10698"/>
    <x v="18"/>
    <x v="1"/>
    <x v="1"/>
    <x v="2"/>
    <x v="1"/>
    <s v="Walter Muller"/>
    <x v="5"/>
    <s v="Berlin"/>
    <s v="Germany"/>
    <n v="2000.1000000000001"/>
  </r>
  <r>
    <n v="10703"/>
    <x v="19"/>
    <x v="1"/>
    <x v="1"/>
    <x v="2"/>
    <x v="0"/>
    <s v="Walter Muller"/>
    <x v="5"/>
    <s v="Berlin"/>
    <s v="Germany"/>
    <n v="2000.1000000000001"/>
  </r>
  <r>
    <n v="10708"/>
    <x v="17"/>
    <x v="1"/>
    <x v="1"/>
    <x v="0"/>
    <x v="0"/>
    <s v="Walter Muller"/>
    <x v="5"/>
    <s v="Berlin"/>
    <s v="Germany"/>
    <n v="2000.1000000000001"/>
  </r>
  <r>
    <n v="10713"/>
    <x v="0"/>
    <x v="1"/>
    <x v="1"/>
    <x v="0"/>
    <x v="0"/>
    <s v="Walter Muller"/>
    <x v="5"/>
    <s v="Berlin"/>
    <s v="Germany"/>
    <n v="2000.1000000000001"/>
  </r>
  <r>
    <n v="10665"/>
    <x v="14"/>
    <x v="0"/>
    <x v="0"/>
    <x v="2"/>
    <x v="1"/>
    <s v="Joao Silva"/>
    <x v="6"/>
    <s v="Lisbon"/>
    <s v="Portugal"/>
    <n v="8404.5300000000007"/>
  </r>
  <r>
    <n v="10680"/>
    <x v="47"/>
    <x v="0"/>
    <x v="0"/>
    <x v="2"/>
    <x v="1"/>
    <s v="Joao Silva"/>
    <x v="6"/>
    <s v="Lisbon"/>
    <s v="Portugal"/>
    <n v="8404.5300000000007"/>
  </r>
  <r>
    <n v="10660"/>
    <x v="13"/>
    <x v="0"/>
    <x v="0"/>
    <x v="2"/>
    <x v="1"/>
    <s v="Joao Silva"/>
    <x v="7"/>
    <s v="Lisbon"/>
    <s v="Portugal"/>
    <n v="8209.68"/>
  </r>
  <r>
    <n v="10472"/>
    <x v="24"/>
    <x v="2"/>
    <x v="2"/>
    <x v="2"/>
    <x v="2"/>
    <s v="Pablo Perez"/>
    <x v="8"/>
    <s v="Madrid"/>
    <s v="Spain"/>
    <n v="2202.19"/>
  </r>
  <r>
    <n v="10477"/>
    <x v="25"/>
    <x v="2"/>
    <x v="2"/>
    <x v="2"/>
    <x v="2"/>
    <s v="Pablo Perez"/>
    <x v="8"/>
    <s v="Madrid"/>
    <s v="Spain"/>
    <n v="2202.19"/>
  </r>
  <r>
    <n v="10482"/>
    <x v="26"/>
    <x v="2"/>
    <x v="4"/>
    <x v="2"/>
    <x v="2"/>
    <s v="Joao Silva"/>
    <x v="8"/>
    <s v="Lisbon"/>
    <s v="Portugal"/>
    <n v="16090.5"/>
  </r>
  <r>
    <n v="10487"/>
    <x v="27"/>
    <x v="2"/>
    <x v="2"/>
    <x v="2"/>
    <x v="2"/>
    <s v="Joao Silva"/>
    <x v="8"/>
    <s v="Lisbon"/>
    <s v="Portugal"/>
    <n v="2202.19"/>
  </r>
  <r>
    <n v="10502"/>
    <x v="30"/>
    <x v="2"/>
    <x v="2"/>
    <x v="0"/>
    <x v="2"/>
    <s v="Pablo Perez"/>
    <x v="8"/>
    <s v="Madrid"/>
    <s v="Spain"/>
    <n v="2202.19"/>
  </r>
  <r>
    <n v="10537"/>
    <x v="5"/>
    <x v="2"/>
    <x v="2"/>
    <x v="0"/>
    <x v="2"/>
    <s v="Pablo Perez"/>
    <x v="8"/>
    <s v="Madrid"/>
    <s v="Spain"/>
    <n v="2202.19"/>
  </r>
  <r>
    <n v="10542"/>
    <x v="6"/>
    <x v="2"/>
    <x v="2"/>
    <x v="0"/>
    <x v="2"/>
    <s v="Tom Jackson"/>
    <x v="8"/>
    <s v="London"/>
    <s v="United Kingdom"/>
    <n v="2202.19"/>
  </r>
  <r>
    <n v="10547"/>
    <x v="7"/>
    <x v="2"/>
    <x v="2"/>
    <x v="0"/>
    <x v="2"/>
    <s v="Tom Jackson"/>
    <x v="8"/>
    <s v="London"/>
    <s v="United Kingdom"/>
    <n v="2202.19"/>
  </r>
  <r>
    <n v="10552"/>
    <x v="8"/>
    <x v="2"/>
    <x v="2"/>
    <x v="1"/>
    <x v="2"/>
    <s v="Tom Jackson"/>
    <x v="8"/>
    <s v="London"/>
    <s v="United Kingdom"/>
    <n v="2202.19"/>
  </r>
  <r>
    <n v="10557"/>
    <x v="31"/>
    <x v="2"/>
    <x v="2"/>
    <x v="1"/>
    <x v="2"/>
    <s v="Tom Jackson"/>
    <x v="8"/>
    <s v="London"/>
    <s v="United Kingdom"/>
    <n v="2202.19"/>
  </r>
  <r>
    <n v="10562"/>
    <x v="32"/>
    <x v="2"/>
    <x v="2"/>
    <x v="1"/>
    <x v="2"/>
    <s v="Tom Jackson"/>
    <x v="8"/>
    <s v="London"/>
    <s v="United Kingdom"/>
    <n v="2202.19"/>
  </r>
  <r>
    <n v="10567"/>
    <x v="33"/>
    <x v="2"/>
    <x v="2"/>
    <x v="1"/>
    <x v="2"/>
    <s v="Tom Jackson"/>
    <x v="8"/>
    <s v="London"/>
    <s v="United Kingdom"/>
    <n v="2202.19"/>
  </r>
  <r>
    <n v="10577"/>
    <x v="35"/>
    <x v="2"/>
    <x v="2"/>
    <x v="1"/>
    <x v="2"/>
    <s v="Remy Monet"/>
    <x v="8"/>
    <s v="Paris"/>
    <s v="#CONNECT!"/>
    <n v="2202.19"/>
  </r>
  <r>
    <n v="10582"/>
    <x v="36"/>
    <x v="2"/>
    <x v="2"/>
    <x v="1"/>
    <x v="2"/>
    <s v="Tom Jackson"/>
    <x v="8"/>
    <s v="London"/>
    <s v="United Kingdom"/>
    <n v="2202.19"/>
  </r>
  <r>
    <n v="10602"/>
    <x v="39"/>
    <x v="2"/>
    <x v="2"/>
    <x v="1"/>
    <x v="1"/>
    <s v="Tom Jackson"/>
    <x v="8"/>
    <s v="London"/>
    <s v="United Kingdom"/>
    <n v="2202.19"/>
  </r>
  <r>
    <n v="10607"/>
    <x v="40"/>
    <x v="2"/>
    <x v="2"/>
    <x v="1"/>
    <x v="1"/>
    <s v="Tom Jackson"/>
    <x v="8"/>
    <s v="London"/>
    <s v="United Kingdom"/>
    <n v="2202.19"/>
  </r>
  <r>
    <n v="10612"/>
    <x v="41"/>
    <x v="2"/>
    <x v="2"/>
    <x v="1"/>
    <x v="0"/>
    <s v="Tom Jackson"/>
    <x v="8"/>
    <s v="London"/>
    <s v="United Kingdom"/>
    <n v="2202.19"/>
  </r>
  <r>
    <n v="10617"/>
    <x v="42"/>
    <x v="2"/>
    <x v="2"/>
    <x v="1"/>
    <x v="0"/>
    <s v="Tom Jackson"/>
    <x v="8"/>
    <s v="London"/>
    <s v="United Kingdom"/>
    <n v="2202.19"/>
  </r>
  <r>
    <n v="10622"/>
    <x v="9"/>
    <x v="2"/>
    <x v="2"/>
    <x v="1"/>
    <x v="0"/>
    <s v="Tom Jackson"/>
    <x v="8"/>
    <s v="London"/>
    <s v="United Kingdom"/>
    <n v="2202.19"/>
  </r>
  <r>
    <n v="10627"/>
    <x v="43"/>
    <x v="2"/>
    <x v="2"/>
    <x v="1"/>
    <x v="0"/>
    <s v="Tom Jackson"/>
    <x v="8"/>
    <s v="London"/>
    <s v="United Kingdom"/>
    <n v="2202.19"/>
  </r>
  <r>
    <n v="10632"/>
    <x v="44"/>
    <x v="2"/>
    <x v="2"/>
    <x v="1"/>
    <x v="0"/>
    <s v="Joao Silva"/>
    <x v="8"/>
    <s v="Lisbon"/>
    <s v="Portugal"/>
    <n v="2202.19"/>
  </r>
  <r>
    <n v="10637"/>
    <x v="45"/>
    <x v="2"/>
    <x v="2"/>
    <x v="1"/>
    <x v="0"/>
    <s v="Joao Silva"/>
    <x v="8"/>
    <s v="Lisbon"/>
    <s v="Portugal"/>
    <n v="2202.19"/>
  </r>
  <r>
    <n v="10642"/>
    <x v="46"/>
    <x v="2"/>
    <x v="2"/>
    <x v="1"/>
    <x v="1"/>
    <s v="Joao Silva"/>
    <x v="8"/>
    <s v="Lisbon"/>
    <s v="Portugal"/>
    <n v="2202.19"/>
  </r>
  <r>
    <n v="10647"/>
    <x v="10"/>
    <x v="2"/>
    <x v="2"/>
    <x v="1"/>
    <x v="0"/>
    <s v="Joao Silva"/>
    <x v="8"/>
    <s v="Lisbon"/>
    <s v="Portugal"/>
    <n v="2202.19"/>
  </r>
  <r>
    <n v="10662"/>
    <x v="13"/>
    <x v="2"/>
    <x v="2"/>
    <x v="2"/>
    <x v="1"/>
    <s v="Joao Silva"/>
    <x v="8"/>
    <s v="Lisbon"/>
    <s v="Portugal"/>
    <n v="2202.19"/>
  </r>
  <r>
    <n v="10667"/>
    <x v="14"/>
    <x v="2"/>
    <x v="2"/>
    <x v="2"/>
    <x v="1"/>
    <s v="Joao Silva"/>
    <x v="8"/>
    <s v="Lisbon"/>
    <s v="Portugal"/>
    <n v="2202.19"/>
  </r>
  <r>
    <n v="10672"/>
    <x v="15"/>
    <x v="2"/>
    <x v="2"/>
    <x v="2"/>
    <x v="1"/>
    <s v="Joao Silva"/>
    <x v="8"/>
    <s v="Lisbon"/>
    <s v="Portugal"/>
    <n v="2202.19"/>
  </r>
  <r>
    <n v="10677"/>
    <x v="16"/>
    <x v="2"/>
    <x v="2"/>
    <x v="2"/>
    <x v="1"/>
    <s v="Joao Silva"/>
    <x v="8"/>
    <s v="Lisbon"/>
    <s v="Portugal"/>
    <n v="2202.19"/>
  </r>
  <r>
    <n v="10682"/>
    <x v="47"/>
    <x v="2"/>
    <x v="2"/>
    <x v="2"/>
    <x v="1"/>
    <s v="Joao Silva"/>
    <x v="8"/>
    <s v="Lisbon"/>
    <s v="Portugal"/>
    <n v="2202.19"/>
  </r>
  <r>
    <n v="10687"/>
    <x v="48"/>
    <x v="2"/>
    <x v="2"/>
    <x v="2"/>
    <x v="1"/>
    <s v="Walter Muller"/>
    <x v="8"/>
    <s v="Berlin"/>
    <s v="Germany"/>
    <n v="2202.19"/>
  </r>
  <r>
    <n v="10692"/>
    <x v="49"/>
    <x v="2"/>
    <x v="2"/>
    <x v="2"/>
    <x v="1"/>
    <s v="Walter Muller"/>
    <x v="8"/>
    <s v="Berlin"/>
    <s v="Germany"/>
    <n v="2202.19"/>
  </r>
  <r>
    <n v="10697"/>
    <x v="18"/>
    <x v="2"/>
    <x v="2"/>
    <x v="2"/>
    <x v="1"/>
    <s v="Walter Muller"/>
    <x v="8"/>
    <s v="Berlin"/>
    <s v="Germany"/>
    <n v="2202.19"/>
  </r>
  <r>
    <n v="10702"/>
    <x v="19"/>
    <x v="2"/>
    <x v="2"/>
    <x v="2"/>
    <x v="1"/>
    <s v="Walter Muller"/>
    <x v="8"/>
    <s v="Berlin"/>
    <s v="Germany"/>
    <n v="2202.19"/>
  </r>
  <r>
    <n v="10707"/>
    <x v="17"/>
    <x v="2"/>
    <x v="2"/>
    <x v="0"/>
    <x v="0"/>
    <s v="Walter Muller"/>
    <x v="8"/>
    <s v="Berlin"/>
    <s v="Germany"/>
    <n v="2202.19"/>
  </r>
  <r>
    <n v="10712"/>
    <x v="0"/>
    <x v="2"/>
    <x v="2"/>
    <x v="0"/>
    <x v="0"/>
    <s v="Walter Muller"/>
    <x v="8"/>
    <s v="Berlin"/>
    <s v="Germany"/>
    <n v="2202.19"/>
  </r>
  <r>
    <n v="10655"/>
    <x v="12"/>
    <x v="0"/>
    <x v="0"/>
    <x v="1"/>
    <x v="0"/>
    <s v="Joao Silva"/>
    <x v="9"/>
    <s v="Lisbon"/>
    <s v="Portugal"/>
    <n v="7806.99"/>
  </r>
  <r>
    <n v="10620"/>
    <x v="9"/>
    <x v="0"/>
    <x v="0"/>
    <x v="1"/>
    <x v="0"/>
    <s v="Tom Jackson"/>
    <x v="10"/>
    <s v="London"/>
    <s v="United Kingdom"/>
    <n v="7612.14"/>
  </r>
  <r>
    <n v="10650"/>
    <x v="11"/>
    <x v="0"/>
    <x v="0"/>
    <x v="1"/>
    <x v="0"/>
    <s v="Joao Silva"/>
    <x v="10"/>
    <s v="Lisbon"/>
    <s v="Portugal"/>
    <n v="7612.14"/>
  </r>
  <r>
    <n v="10452"/>
    <x v="1"/>
    <x v="2"/>
    <x v="2"/>
    <x v="1"/>
    <x v="0"/>
    <s v="Tom Jackson"/>
    <x v="11"/>
    <s v="London"/>
    <s v="United Kingdom"/>
    <n v="2003.2600000000002"/>
  </r>
  <r>
    <n v="10457"/>
    <x v="50"/>
    <x v="2"/>
    <x v="2"/>
    <x v="2"/>
    <x v="2"/>
    <s v="Remy Monet"/>
    <x v="11"/>
    <s v="Paris"/>
    <s v="#CONNECT!"/>
    <n v="2003.2600000000002"/>
  </r>
  <r>
    <n v="10462"/>
    <x v="22"/>
    <x v="2"/>
    <x v="2"/>
    <x v="2"/>
    <x v="2"/>
    <s v="Remy Monet"/>
    <x v="11"/>
    <s v="Paris"/>
    <s v="#CONNECT!"/>
    <n v="2003.2600000000002"/>
  </r>
  <r>
    <n v="10467"/>
    <x v="23"/>
    <x v="2"/>
    <x v="2"/>
    <x v="2"/>
    <x v="2"/>
    <s v="Pablo Perez"/>
    <x v="11"/>
    <s v="Madrid"/>
    <s v="Spain"/>
    <n v="2003.2600000000002"/>
  </r>
  <r>
    <n v="10492"/>
    <x v="28"/>
    <x v="2"/>
    <x v="2"/>
    <x v="2"/>
    <x v="2"/>
    <s v="Pablo Perez"/>
    <x v="11"/>
    <s v="Madrid"/>
    <s v="Spain"/>
    <n v="2003.2600000000002"/>
  </r>
  <r>
    <n v="10497"/>
    <x v="29"/>
    <x v="2"/>
    <x v="2"/>
    <x v="2"/>
    <x v="2"/>
    <s v="Pablo Perez"/>
    <x v="11"/>
    <s v="Madrid"/>
    <s v="Spain"/>
    <n v="2003.2600000000002"/>
  </r>
  <r>
    <n v="10572"/>
    <x v="34"/>
    <x v="2"/>
    <x v="2"/>
    <x v="1"/>
    <x v="2"/>
    <s v="Remy Monet"/>
    <x v="11"/>
    <s v="Paris"/>
    <s v="#CONNECT!"/>
    <n v="2003.2600000000002"/>
  </r>
  <r>
    <n v="10592"/>
    <x v="37"/>
    <x v="2"/>
    <x v="2"/>
    <x v="1"/>
    <x v="2"/>
    <s v="Tom Jackson"/>
    <x v="11"/>
    <s v="London"/>
    <s v="United Kingdom"/>
    <n v="2003.2600000000002"/>
  </r>
  <r>
    <n v="10597"/>
    <x v="38"/>
    <x v="2"/>
    <x v="2"/>
    <x v="1"/>
    <x v="2"/>
    <s v="Tom Jackson"/>
    <x v="11"/>
    <s v="London"/>
    <s v="United Kingdom"/>
    <n v="2003.2600000000002"/>
  </r>
  <r>
    <n v="10455"/>
    <x v="50"/>
    <x v="0"/>
    <x v="0"/>
    <x v="2"/>
    <x v="2"/>
    <s v="Walter Muller"/>
    <x v="12"/>
    <s v="Berlin"/>
    <s v="Germany"/>
    <n v="7404.3"/>
  </r>
  <r>
    <n v="10610"/>
    <x v="41"/>
    <x v="0"/>
    <x v="0"/>
    <x v="1"/>
    <x v="0"/>
    <s v="Tom Jackson"/>
    <x v="12"/>
    <s v="London"/>
    <s v="United Kingdom"/>
    <n v="7404.3"/>
  </r>
  <r>
    <n v="10615"/>
    <x v="42"/>
    <x v="0"/>
    <x v="0"/>
    <x v="1"/>
    <x v="0"/>
    <s v="Tom Jackson"/>
    <x v="12"/>
    <s v="London"/>
    <s v="United Kingdom"/>
    <n v="7404.3"/>
  </r>
  <r>
    <n v="10625"/>
    <x v="43"/>
    <x v="0"/>
    <x v="0"/>
    <x v="1"/>
    <x v="0"/>
    <s v="Tom Jackson"/>
    <x v="12"/>
    <s v="London"/>
    <s v="United Kingdom"/>
    <n v="7404.3"/>
  </r>
  <r>
    <n v="10630"/>
    <x v="44"/>
    <x v="0"/>
    <x v="0"/>
    <x v="1"/>
    <x v="1"/>
    <s v="Joao Silva"/>
    <x v="12"/>
    <s v="Lisbon"/>
    <s v="Portugal"/>
    <n v="7404.3"/>
  </r>
  <r>
    <n v="10645"/>
    <x v="10"/>
    <x v="0"/>
    <x v="0"/>
    <x v="1"/>
    <x v="1"/>
    <s v="Joao Silva"/>
    <x v="12"/>
    <s v="Lisbon"/>
    <s v="Portugal"/>
    <n v="7404.3"/>
  </r>
  <r>
    <n v="10460"/>
    <x v="22"/>
    <x v="0"/>
    <x v="0"/>
    <x v="2"/>
    <x v="2"/>
    <s v="Remy Monet"/>
    <x v="13"/>
    <s v="Paris"/>
    <s v="#CONNECT!"/>
    <n v="7209.45"/>
  </r>
  <r>
    <n v="10465"/>
    <x v="23"/>
    <x v="0"/>
    <x v="0"/>
    <x v="2"/>
    <x v="2"/>
    <s v="Pablo Perez"/>
    <x v="13"/>
    <s v="Madrid"/>
    <s v="Spain"/>
    <n v="7209.45"/>
  </r>
  <r>
    <n v="10470"/>
    <x v="24"/>
    <x v="0"/>
    <x v="0"/>
    <x v="2"/>
    <x v="2"/>
    <s v="Pablo Perez"/>
    <x v="13"/>
    <s v="Madrid"/>
    <s v="Spain"/>
    <n v="7209.45"/>
  </r>
  <r>
    <n v="10590"/>
    <x v="37"/>
    <x v="0"/>
    <x v="0"/>
    <x v="1"/>
    <x v="2"/>
    <s v="Tom Jackson"/>
    <x v="13"/>
    <s v="London"/>
    <s v="United Kingdom"/>
    <n v="7209.45"/>
  </r>
  <r>
    <n v="10635"/>
    <x v="45"/>
    <x v="0"/>
    <x v="0"/>
    <x v="1"/>
    <x v="0"/>
    <s v="Joao Silva"/>
    <x v="13"/>
    <s v="Lisbon"/>
    <s v="Portugal"/>
    <n v="7209.45"/>
  </r>
  <r>
    <n v="10505"/>
    <x v="20"/>
    <x v="0"/>
    <x v="0"/>
    <x v="0"/>
    <x v="2"/>
    <s v="Pablo Perez"/>
    <x v="14"/>
    <s v="Madrid"/>
    <s v="Spain"/>
    <n v="7001.61"/>
  </r>
  <r>
    <n v="10585"/>
    <x v="51"/>
    <x v="0"/>
    <x v="0"/>
    <x v="1"/>
    <x v="2"/>
    <s v="Tom Jackson"/>
    <x v="14"/>
    <s v="London"/>
    <s v="United Kingdom"/>
    <n v="7001.61"/>
  </r>
  <r>
    <n v="10595"/>
    <x v="38"/>
    <x v="0"/>
    <x v="0"/>
    <x v="1"/>
    <x v="2"/>
    <s v="Tom Jackson"/>
    <x v="14"/>
    <s v="London"/>
    <s v="United Kingdom"/>
    <n v="7001.61"/>
  </r>
  <r>
    <n v="10605"/>
    <x v="40"/>
    <x v="0"/>
    <x v="0"/>
    <x v="1"/>
    <x v="1"/>
    <s v="Tom Jackson"/>
    <x v="14"/>
    <s v="London"/>
    <s v="United Kingdom"/>
    <n v="7001.61"/>
  </r>
  <r>
    <n v="10640"/>
    <x v="46"/>
    <x v="0"/>
    <x v="0"/>
    <x v="1"/>
    <x v="0"/>
    <s v="Joao Silva"/>
    <x v="14"/>
    <s v="Lisbon"/>
    <s v="Portugal"/>
    <n v="7001.61"/>
  </r>
  <r>
    <n v="10475"/>
    <x v="25"/>
    <x v="0"/>
    <x v="0"/>
    <x v="2"/>
    <x v="2"/>
    <s v="Pablo Perez"/>
    <x v="15"/>
    <s v="Madrid"/>
    <s v="Spain"/>
    <n v="6806.76"/>
  </r>
  <r>
    <n v="10485"/>
    <x v="27"/>
    <x v="0"/>
    <x v="5"/>
    <x v="2"/>
    <x v="2"/>
    <s v="Joao Silva"/>
    <x v="15"/>
    <s v="Lisbon"/>
    <s v="Portugal"/>
    <n v="14666.759999999998"/>
  </r>
  <r>
    <n v="10500"/>
    <x v="30"/>
    <x v="0"/>
    <x v="0"/>
    <x v="0"/>
    <x v="2"/>
    <s v="Pablo Perez"/>
    <x v="15"/>
    <s v="Madrid"/>
    <s v="Spain"/>
    <n v="6806.76"/>
  </r>
  <r>
    <n v="10485"/>
    <x v="27"/>
    <x v="0"/>
    <x v="0"/>
    <x v="2"/>
    <x v="2"/>
    <s v="Joao Silva"/>
    <x v="15"/>
    <s v="Lisbon"/>
    <s v="Portugal"/>
    <n v="6806.76"/>
  </r>
  <r>
    <n v="10575"/>
    <x v="35"/>
    <x v="0"/>
    <x v="0"/>
    <x v="1"/>
    <x v="2"/>
    <s v="Remy Monet"/>
    <x v="15"/>
    <s v="Paris"/>
    <s v="#CONNECT!"/>
    <n v="6806.76"/>
  </r>
  <r>
    <n v="10580"/>
    <x v="36"/>
    <x v="0"/>
    <x v="0"/>
    <x v="1"/>
    <x v="2"/>
    <s v="Remy Monet"/>
    <x v="15"/>
    <s v="Paris"/>
    <s v="#CONNECT!"/>
    <n v="6806.76"/>
  </r>
  <r>
    <n v="10600"/>
    <x v="39"/>
    <x v="0"/>
    <x v="0"/>
    <x v="1"/>
    <x v="2"/>
    <s v="Tom Jackson"/>
    <x v="15"/>
    <s v="London"/>
    <s v="United Kingdom"/>
    <n v="6806.76"/>
  </r>
  <r>
    <n v="10480"/>
    <x v="26"/>
    <x v="0"/>
    <x v="0"/>
    <x v="2"/>
    <x v="2"/>
    <s v="Pablo Perez"/>
    <x v="16"/>
    <s v="Madrid"/>
    <s v="Spain"/>
    <n v="6611.91"/>
  </r>
  <r>
    <n v="10490"/>
    <x v="28"/>
    <x v="0"/>
    <x v="0"/>
    <x v="2"/>
    <x v="2"/>
    <s v="Pablo Perez"/>
    <x v="16"/>
    <s v="Madrid"/>
    <s v="Spain"/>
    <n v="6611.91"/>
  </r>
  <r>
    <n v="10495"/>
    <x v="29"/>
    <x v="0"/>
    <x v="0"/>
    <x v="2"/>
    <x v="2"/>
    <s v="Pablo Perez"/>
    <x v="16"/>
    <s v="Madrid"/>
    <s v="Spain"/>
    <n v="6611.91"/>
  </r>
  <r>
    <n v="10510"/>
    <x v="21"/>
    <x v="0"/>
    <x v="0"/>
    <x v="0"/>
    <x v="2"/>
    <s v="Pablo Perez"/>
    <x v="16"/>
    <s v="Madrid"/>
    <s v="Spain"/>
    <n v="6611.91"/>
  </r>
  <r>
    <n v="10520"/>
    <x v="2"/>
    <x v="0"/>
    <x v="0"/>
    <x v="0"/>
    <x v="1"/>
    <s v="Remy Monet"/>
    <x v="17"/>
    <s v="Paris"/>
    <s v="#CONNECT!"/>
    <n v="6404.07"/>
  </r>
  <r>
    <n v="10565"/>
    <x v="33"/>
    <x v="0"/>
    <x v="0"/>
    <x v="1"/>
    <x v="2"/>
    <s v="Tom Jackson"/>
    <x v="17"/>
    <s v="London"/>
    <s v="United Kingdom"/>
    <n v="6404.07"/>
  </r>
  <r>
    <n v="10570"/>
    <x v="34"/>
    <x v="0"/>
    <x v="0"/>
    <x v="1"/>
    <x v="2"/>
    <s v="Tom Jackson"/>
    <x v="17"/>
    <s v="London"/>
    <s v="United Kingdom"/>
    <n v="6404.07"/>
  </r>
  <r>
    <n v="10515"/>
    <x v="52"/>
    <x v="0"/>
    <x v="0"/>
    <x v="0"/>
    <x v="1"/>
    <s v="Joao Silva"/>
    <x v="18"/>
    <s v="Lisbon"/>
    <s v="Portugal"/>
    <n v="6209.22"/>
  </r>
  <r>
    <n v="10530"/>
    <x v="4"/>
    <x v="0"/>
    <x v="0"/>
    <x v="0"/>
    <x v="1"/>
    <s v="Remy Monet"/>
    <x v="18"/>
    <s v="Paris"/>
    <s v="#CONNECT!"/>
    <n v="6209.22"/>
  </r>
  <r>
    <n v="10535"/>
    <x v="5"/>
    <x v="0"/>
    <x v="0"/>
    <x v="0"/>
    <x v="2"/>
    <s v="Pablo Perez"/>
    <x v="18"/>
    <s v="Madrid"/>
    <s v="Spain"/>
    <n v="6209.22"/>
  </r>
  <r>
    <n v="10555"/>
    <x v="31"/>
    <x v="0"/>
    <x v="0"/>
    <x v="1"/>
    <x v="2"/>
    <s v="Tom Jackson"/>
    <x v="18"/>
    <s v="London"/>
    <s v="United Kingdom"/>
    <n v="6209.22"/>
  </r>
  <r>
    <n v="10560"/>
    <x v="32"/>
    <x v="0"/>
    <x v="0"/>
    <x v="1"/>
    <x v="2"/>
    <s v="Tom Jackson"/>
    <x v="18"/>
    <s v="London"/>
    <s v="United Kingdom"/>
    <n v="6209.22"/>
  </r>
  <r>
    <n v="10525"/>
    <x v="3"/>
    <x v="0"/>
    <x v="0"/>
    <x v="0"/>
    <x v="1"/>
    <s v="Remy Monet"/>
    <x v="19"/>
    <s v="Paris"/>
    <s v="#CONNECT!"/>
    <n v="6001.38"/>
  </r>
  <r>
    <n v="10540"/>
    <x v="6"/>
    <x v="0"/>
    <x v="0"/>
    <x v="0"/>
    <x v="2"/>
    <s v="Pablo Perez"/>
    <x v="19"/>
    <s v="Madrid"/>
    <s v="Spain"/>
    <n v="6001.38"/>
  </r>
  <r>
    <n v="10550"/>
    <x v="8"/>
    <x v="0"/>
    <x v="0"/>
    <x v="0"/>
    <x v="2"/>
    <s v="Tom Jackson"/>
    <x v="19"/>
    <s v="London"/>
    <s v="United Kingdom"/>
    <n v="6001.38"/>
  </r>
  <r>
    <n v="10545"/>
    <x v="7"/>
    <x v="0"/>
    <x v="0"/>
    <x v="0"/>
    <x v="2"/>
    <s v="Tom Jackson"/>
    <x v="20"/>
    <s v="London"/>
    <s v="United Kingdom"/>
    <n v="5806.53"/>
  </r>
  <r>
    <n v="10706"/>
    <x v="17"/>
    <x v="3"/>
    <x v="6"/>
    <x v="0"/>
    <x v="0"/>
    <s v="Walter Muller"/>
    <x v="21"/>
    <s v="Berlin"/>
    <s v="Germany"/>
    <n v="3004.8999999999996"/>
  </r>
  <r>
    <n v="10696"/>
    <x v="18"/>
    <x v="3"/>
    <x v="6"/>
    <x v="2"/>
    <x v="1"/>
    <s v="Walter Muller"/>
    <x v="22"/>
    <s v="Berlin"/>
    <s v="Germany"/>
    <n v="2805.8999999999996"/>
  </r>
  <r>
    <n v="10701"/>
    <x v="19"/>
    <x v="3"/>
    <x v="6"/>
    <x v="2"/>
    <x v="1"/>
    <s v="Walter Muller"/>
    <x v="22"/>
    <s v="Berlin"/>
    <s v="Germany"/>
    <n v="2805.8999999999996"/>
  </r>
  <r>
    <n v="10711"/>
    <x v="0"/>
    <x v="3"/>
    <x v="6"/>
    <x v="0"/>
    <x v="0"/>
    <s v="Walter Muller"/>
    <x v="22"/>
    <s v="Berlin"/>
    <s v="Germany"/>
    <n v="2805.8999999999996"/>
  </r>
  <r>
    <n v="10691"/>
    <x v="49"/>
    <x v="3"/>
    <x v="6"/>
    <x v="2"/>
    <x v="1"/>
    <s v="Walter Muller"/>
    <x v="23"/>
    <s v="Berlin"/>
    <s v="Germany"/>
    <n v="2606.8999999999996"/>
  </r>
  <r>
    <n v="10676"/>
    <x v="16"/>
    <x v="3"/>
    <x v="6"/>
    <x v="2"/>
    <x v="1"/>
    <s v="Joao Silva"/>
    <x v="24"/>
    <s v="Lisbon"/>
    <s v="Portugal"/>
    <n v="2407.8999999999996"/>
  </r>
  <r>
    <n v="10681"/>
    <x v="47"/>
    <x v="3"/>
    <x v="6"/>
    <x v="2"/>
    <x v="1"/>
    <s v="Joao Silva"/>
    <x v="24"/>
    <s v="Lisbon"/>
    <s v="Portugal"/>
    <n v="2407.8999999999996"/>
  </r>
  <r>
    <n v="10686"/>
    <x v="48"/>
    <x v="3"/>
    <x v="6"/>
    <x v="2"/>
    <x v="1"/>
    <s v="Joao Silva"/>
    <x v="24"/>
    <s v="Lisbon"/>
    <s v="Portugal"/>
    <n v="2407.8999999999996"/>
  </r>
  <r>
    <n v="10636"/>
    <x v="45"/>
    <x v="3"/>
    <x v="6"/>
    <x v="1"/>
    <x v="0"/>
    <s v="Joao Silva"/>
    <x v="25"/>
    <s v="Lisbon"/>
    <s v="Portugal"/>
    <n v="2208.8999999999996"/>
  </r>
  <r>
    <n v="10641"/>
    <x v="46"/>
    <x v="3"/>
    <x v="6"/>
    <x v="1"/>
    <x v="0"/>
    <s v="Joao Silva"/>
    <x v="25"/>
    <s v="Lisbon"/>
    <s v="Portugal"/>
    <n v="2208.8999999999996"/>
  </r>
  <r>
    <n v="10646"/>
    <x v="10"/>
    <x v="3"/>
    <x v="6"/>
    <x v="1"/>
    <x v="1"/>
    <s v="Joao Silva"/>
    <x v="25"/>
    <s v="Lisbon"/>
    <s v="Portugal"/>
    <n v="2208.8999999999996"/>
  </r>
  <r>
    <n v="10651"/>
    <x v="11"/>
    <x v="3"/>
    <x v="6"/>
    <x v="1"/>
    <x v="0"/>
    <s v="Joao Silva"/>
    <x v="25"/>
    <s v="Lisbon"/>
    <s v="Portugal"/>
    <n v="2208.8999999999996"/>
  </r>
  <r>
    <n v="10656"/>
    <x v="12"/>
    <x v="3"/>
    <x v="6"/>
    <x v="1"/>
    <x v="0"/>
    <s v="Joao Silva"/>
    <x v="25"/>
    <s v="Lisbon"/>
    <s v="Portugal"/>
    <n v="2208.8999999999996"/>
  </r>
  <r>
    <n v="10661"/>
    <x v="13"/>
    <x v="3"/>
    <x v="6"/>
    <x v="2"/>
    <x v="1"/>
    <s v="Joao Silva"/>
    <x v="25"/>
    <s v="Lisbon"/>
    <s v="Portugal"/>
    <n v="2208.8999999999996"/>
  </r>
  <r>
    <n v="10666"/>
    <x v="14"/>
    <x v="3"/>
    <x v="6"/>
    <x v="2"/>
    <x v="1"/>
    <s v="Joao Silva"/>
    <x v="25"/>
    <s v="Lisbon"/>
    <s v="Portugal"/>
    <n v="2208.8999999999996"/>
  </r>
  <r>
    <n v="10671"/>
    <x v="15"/>
    <x v="3"/>
    <x v="6"/>
    <x v="2"/>
    <x v="1"/>
    <s v="Joao Silva"/>
    <x v="25"/>
    <s v="Lisbon"/>
    <s v="Portugal"/>
    <n v="2208.8999999999996"/>
  </r>
  <r>
    <n v="10456"/>
    <x v="50"/>
    <x v="3"/>
    <x v="6"/>
    <x v="2"/>
    <x v="2"/>
    <s v="Walter Muller"/>
    <x v="26"/>
    <s v="Berlin"/>
    <s v="Germany"/>
    <n v="2009.8999999999999"/>
  </r>
  <r>
    <n v="10461"/>
    <x v="22"/>
    <x v="3"/>
    <x v="6"/>
    <x v="2"/>
    <x v="2"/>
    <s v="Remy Monet"/>
    <x v="26"/>
    <s v="Paris"/>
    <s v="#CONNECT!"/>
    <n v="2009.8999999999999"/>
  </r>
  <r>
    <n v="10466"/>
    <x v="23"/>
    <x v="3"/>
    <x v="6"/>
    <x v="2"/>
    <x v="2"/>
    <s v="Pablo Perez"/>
    <x v="26"/>
    <s v="Madrid"/>
    <s v="Spain"/>
    <n v="2009.8999999999999"/>
  </r>
  <r>
    <n v="10471"/>
    <x v="24"/>
    <x v="3"/>
    <x v="6"/>
    <x v="2"/>
    <x v="2"/>
    <s v="Pablo Perez"/>
    <x v="26"/>
    <s v="Madrid"/>
    <s v="Spain"/>
    <n v="2009.8999999999999"/>
  </r>
  <r>
    <n v="10476"/>
    <x v="25"/>
    <x v="3"/>
    <x v="6"/>
    <x v="2"/>
    <x v="2"/>
    <s v="Pablo Perez"/>
    <x v="26"/>
    <s v="Madrid"/>
    <s v="Spain"/>
    <n v="2009.8999999999999"/>
  </r>
  <r>
    <n v="10481"/>
    <x v="26"/>
    <x v="3"/>
    <x v="6"/>
    <x v="2"/>
    <x v="2"/>
    <s v="Pablo Perez"/>
    <x v="26"/>
    <s v="Madrid"/>
    <s v="Spain"/>
    <n v="2009.8999999999999"/>
  </r>
  <r>
    <n v="10486"/>
    <x v="27"/>
    <x v="3"/>
    <x v="7"/>
    <x v="2"/>
    <x v="2"/>
    <s v="Joao Silva"/>
    <x v="26"/>
    <s v="Lisbon"/>
    <s v="Portugal"/>
    <n v="5868.1"/>
  </r>
  <r>
    <n v="10491"/>
    <x v="28"/>
    <x v="3"/>
    <x v="6"/>
    <x v="2"/>
    <x v="2"/>
    <s v="Pablo Perez"/>
    <x v="26"/>
    <s v="Madrid"/>
    <s v="Spain"/>
    <n v="2009.8999999999999"/>
  </r>
  <r>
    <n v="10496"/>
    <x v="29"/>
    <x v="3"/>
    <x v="6"/>
    <x v="2"/>
    <x v="2"/>
    <s v="Pablo Perez"/>
    <x v="26"/>
    <s v="Madrid"/>
    <s v="Spain"/>
    <n v="2009.8999999999999"/>
  </r>
  <r>
    <n v="10501"/>
    <x v="30"/>
    <x v="3"/>
    <x v="6"/>
    <x v="0"/>
    <x v="2"/>
    <s v="Pablo Perez"/>
    <x v="26"/>
    <s v="Madrid"/>
    <s v="Spain"/>
    <n v="2009.8999999999999"/>
  </r>
  <r>
    <n v="10506"/>
    <x v="20"/>
    <x v="3"/>
    <x v="6"/>
    <x v="0"/>
    <x v="2"/>
    <s v="Pablo Perez"/>
    <x v="26"/>
    <s v="Madrid"/>
    <s v="Spain"/>
    <n v="2009.8999999999999"/>
  </r>
  <r>
    <n v="10511"/>
    <x v="21"/>
    <x v="3"/>
    <x v="6"/>
    <x v="0"/>
    <x v="2"/>
    <s v="Joao Silva"/>
    <x v="26"/>
    <s v="Lisbon"/>
    <s v="Portugal"/>
    <n v="2009.8999999999999"/>
  </r>
  <r>
    <n v="10516"/>
    <x v="52"/>
    <x v="3"/>
    <x v="6"/>
    <x v="0"/>
    <x v="1"/>
    <s v="Joao Silva"/>
    <x v="26"/>
    <s v="Lisbon"/>
    <s v="Portugal"/>
    <n v="2009.8999999999999"/>
  </r>
  <r>
    <n v="10521"/>
    <x v="2"/>
    <x v="3"/>
    <x v="6"/>
    <x v="0"/>
    <x v="1"/>
    <s v="Remy Monet"/>
    <x v="26"/>
    <s v="Paris"/>
    <s v="#CONNECT!"/>
    <n v="2009.8999999999999"/>
  </r>
  <r>
    <n v="10526"/>
    <x v="3"/>
    <x v="3"/>
    <x v="6"/>
    <x v="0"/>
    <x v="1"/>
    <s v="Remy Monet"/>
    <x v="26"/>
    <s v="Paris"/>
    <s v="#CONNECT!"/>
    <n v="2009.8999999999999"/>
  </r>
  <r>
    <n v="10531"/>
    <x v="4"/>
    <x v="3"/>
    <x v="6"/>
    <x v="0"/>
    <x v="1"/>
    <s v="Remy Monet"/>
    <x v="26"/>
    <s v="Paris"/>
    <s v="#CONNECT!"/>
    <n v="2009.8999999999999"/>
  </r>
  <r>
    <n v="10536"/>
    <x v="5"/>
    <x v="3"/>
    <x v="6"/>
    <x v="0"/>
    <x v="2"/>
    <s v="Pablo Perez"/>
    <x v="26"/>
    <s v="Madrid"/>
    <s v="Spain"/>
    <n v="2009.8999999999999"/>
  </r>
  <r>
    <n v="10541"/>
    <x v="6"/>
    <x v="3"/>
    <x v="6"/>
    <x v="0"/>
    <x v="2"/>
    <s v="Tom Jackson"/>
    <x v="26"/>
    <s v="London"/>
    <s v="United Kingdom"/>
    <n v="2009.8999999999999"/>
  </r>
  <r>
    <n v="10546"/>
    <x v="7"/>
    <x v="3"/>
    <x v="6"/>
    <x v="0"/>
    <x v="2"/>
    <s v="Tom Jackson"/>
    <x v="26"/>
    <s v="London"/>
    <s v="United Kingdom"/>
    <n v="2009.8999999999999"/>
  </r>
  <r>
    <n v="10551"/>
    <x v="8"/>
    <x v="3"/>
    <x v="6"/>
    <x v="0"/>
    <x v="2"/>
    <s v="Tom Jackson"/>
    <x v="26"/>
    <s v="London"/>
    <s v="United Kingdom"/>
    <n v="2009.8999999999999"/>
  </r>
  <r>
    <n v="10556"/>
    <x v="31"/>
    <x v="3"/>
    <x v="6"/>
    <x v="1"/>
    <x v="2"/>
    <s v="Tom Jackson"/>
    <x v="26"/>
    <s v="London"/>
    <s v="United Kingdom"/>
    <n v="2009.8999999999999"/>
  </r>
  <r>
    <n v="10561"/>
    <x v="32"/>
    <x v="3"/>
    <x v="6"/>
    <x v="1"/>
    <x v="2"/>
    <s v="Tom Jackson"/>
    <x v="26"/>
    <s v="London"/>
    <s v="United Kingdom"/>
    <n v="2009.8999999999999"/>
  </r>
  <r>
    <n v="10566"/>
    <x v="33"/>
    <x v="3"/>
    <x v="6"/>
    <x v="1"/>
    <x v="2"/>
    <s v="Tom Jackson"/>
    <x v="26"/>
    <s v="London"/>
    <s v="United Kingdom"/>
    <n v="2009.8999999999999"/>
  </r>
  <r>
    <n v="10571"/>
    <x v="34"/>
    <x v="3"/>
    <x v="6"/>
    <x v="1"/>
    <x v="2"/>
    <s v="Tom Jackson"/>
    <x v="26"/>
    <s v="London"/>
    <s v="United Kingdom"/>
    <n v="2009.8999999999999"/>
  </r>
  <r>
    <n v="10576"/>
    <x v="35"/>
    <x v="3"/>
    <x v="6"/>
    <x v="1"/>
    <x v="2"/>
    <s v="Remy Monet"/>
    <x v="26"/>
    <s v="Paris"/>
    <s v="#CONNECT!"/>
    <n v="2009.8999999999999"/>
  </r>
  <r>
    <n v="10581"/>
    <x v="36"/>
    <x v="3"/>
    <x v="6"/>
    <x v="1"/>
    <x v="2"/>
    <s v="Remy Monet"/>
    <x v="26"/>
    <s v="Paris"/>
    <s v="#CONNECT!"/>
    <n v="2009.8999999999999"/>
  </r>
  <r>
    <n v="10586"/>
    <x v="51"/>
    <x v="3"/>
    <x v="6"/>
    <x v="1"/>
    <x v="2"/>
    <s v="Tom Jackson"/>
    <x v="26"/>
    <s v="London"/>
    <s v="United Kingdom"/>
    <n v="2009.8999999999999"/>
  </r>
  <r>
    <n v="10591"/>
    <x v="37"/>
    <x v="3"/>
    <x v="6"/>
    <x v="1"/>
    <x v="2"/>
    <s v="Tom Jackson"/>
    <x v="26"/>
    <s v="London"/>
    <s v="United Kingdom"/>
    <n v="2009.8999999999999"/>
  </r>
  <r>
    <n v="10596"/>
    <x v="38"/>
    <x v="3"/>
    <x v="6"/>
    <x v="1"/>
    <x v="2"/>
    <s v="Tom Jackson"/>
    <x v="26"/>
    <s v="London"/>
    <s v="United Kingdom"/>
    <n v="2009.8999999999999"/>
  </r>
  <r>
    <n v="10601"/>
    <x v="39"/>
    <x v="3"/>
    <x v="6"/>
    <x v="1"/>
    <x v="2"/>
    <s v="Tom Jackson"/>
    <x v="26"/>
    <s v="London"/>
    <s v="United Kingdom"/>
    <n v="2009.8999999999999"/>
  </r>
  <r>
    <n v="10606"/>
    <x v="40"/>
    <x v="3"/>
    <x v="6"/>
    <x v="1"/>
    <x v="1"/>
    <s v="Tom Jackson"/>
    <x v="26"/>
    <s v="London"/>
    <s v="United Kingdom"/>
    <n v="2009.8999999999999"/>
  </r>
  <r>
    <n v="10611"/>
    <x v="41"/>
    <x v="3"/>
    <x v="6"/>
    <x v="1"/>
    <x v="0"/>
    <s v="Tom Jackson"/>
    <x v="26"/>
    <s v="London"/>
    <s v="United Kingdom"/>
    <n v="2009.8999999999999"/>
  </r>
  <r>
    <n v="10616"/>
    <x v="42"/>
    <x v="3"/>
    <x v="6"/>
    <x v="1"/>
    <x v="0"/>
    <s v="Tom Jackson"/>
    <x v="26"/>
    <s v="London"/>
    <s v="United Kingdom"/>
    <n v="2009.8999999999999"/>
  </r>
  <r>
    <n v="10621"/>
    <x v="9"/>
    <x v="3"/>
    <x v="6"/>
    <x v="1"/>
    <x v="0"/>
    <s v="Tom Jackson"/>
    <x v="26"/>
    <s v="London"/>
    <s v="United Kingdom"/>
    <n v="2009.8999999999999"/>
  </r>
  <r>
    <n v="10626"/>
    <x v="43"/>
    <x v="3"/>
    <x v="6"/>
    <x v="1"/>
    <x v="0"/>
    <s v="Tom Jackson"/>
    <x v="26"/>
    <s v="London"/>
    <s v="United Kingdom"/>
    <n v="2009.8999999999999"/>
  </r>
  <r>
    <n v="10631"/>
    <x v="44"/>
    <x v="3"/>
    <x v="6"/>
    <x v="1"/>
    <x v="0"/>
    <s v="Joao Silva"/>
    <x v="26"/>
    <s v="Lisbon"/>
    <s v="Portugal"/>
    <n v="2009.8999999999999"/>
  </r>
  <r>
    <n v="10454"/>
    <x v="1"/>
    <x v="4"/>
    <x v="8"/>
    <x v="2"/>
    <x v="0"/>
    <s v="Joao Silva"/>
    <x v="27"/>
    <s v="Lisbon"/>
    <s v="Portugal"/>
    <n v="1002.99"/>
  </r>
  <r>
    <n v="10459"/>
    <x v="50"/>
    <x v="4"/>
    <x v="8"/>
    <x v="2"/>
    <x v="2"/>
    <s v="Walter Muller"/>
    <x v="27"/>
    <s v="Berlin"/>
    <s v="Germany"/>
    <n v="1002.99"/>
  </r>
  <r>
    <n v="10464"/>
    <x v="22"/>
    <x v="4"/>
    <x v="8"/>
    <x v="2"/>
    <x v="2"/>
    <s v="Remy Monet"/>
    <x v="27"/>
    <s v="Paris"/>
    <s v="#CONNECT!"/>
    <n v="1002.99"/>
  </r>
  <r>
    <n v="10474"/>
    <x v="24"/>
    <x v="4"/>
    <x v="8"/>
    <x v="2"/>
    <x v="2"/>
    <s v="Pablo Perez"/>
    <x v="27"/>
    <s v="Madrid"/>
    <s v="Spain"/>
    <n v="1002.99"/>
  </r>
  <r>
    <n v="10479"/>
    <x v="25"/>
    <x v="4"/>
    <x v="8"/>
    <x v="2"/>
    <x v="2"/>
    <s v="Pablo Perez"/>
    <x v="27"/>
    <s v="Madrid"/>
    <s v="Spain"/>
    <n v="1002.99"/>
  </r>
  <r>
    <n v="10484"/>
    <x v="26"/>
    <x v="4"/>
    <x v="9"/>
    <x v="2"/>
    <x v="2"/>
    <s v="Joao Silva"/>
    <x v="27"/>
    <s v="Lisbon"/>
    <s v="Portugal"/>
    <n v="4309.4400000000005"/>
  </r>
  <r>
    <n v="10489"/>
    <x v="27"/>
    <x v="4"/>
    <x v="8"/>
    <x v="2"/>
    <x v="2"/>
    <s v="Pablo Perez"/>
    <x v="27"/>
    <s v="Madrid"/>
    <s v="Spain"/>
    <n v="1002.99"/>
  </r>
  <r>
    <n v="10494"/>
    <x v="28"/>
    <x v="4"/>
    <x v="8"/>
    <x v="2"/>
    <x v="2"/>
    <s v="Pablo Perez"/>
    <x v="27"/>
    <s v="Madrid"/>
    <s v="Spain"/>
    <n v="1002.99"/>
  </r>
  <r>
    <n v="10499"/>
    <x v="29"/>
    <x v="4"/>
    <x v="8"/>
    <x v="0"/>
    <x v="2"/>
    <s v="Pablo Perez"/>
    <x v="27"/>
    <s v="Madrid"/>
    <s v="Spain"/>
    <n v="1002.99"/>
  </r>
  <r>
    <n v="10504"/>
    <x v="30"/>
    <x v="4"/>
    <x v="8"/>
    <x v="0"/>
    <x v="2"/>
    <s v="Pablo Perez"/>
    <x v="27"/>
    <s v="Madrid"/>
    <s v="Spain"/>
    <n v="1002.99"/>
  </r>
  <r>
    <n v="10509"/>
    <x v="20"/>
    <x v="4"/>
    <x v="8"/>
    <x v="0"/>
    <x v="2"/>
    <s v="Pablo Perez"/>
    <x v="27"/>
    <s v="Madrid"/>
    <s v="Spain"/>
    <n v="1002.99"/>
  </r>
  <r>
    <n v="10514"/>
    <x v="21"/>
    <x v="4"/>
    <x v="8"/>
    <x v="0"/>
    <x v="1"/>
    <s v="Joao Silva"/>
    <x v="27"/>
    <s v="Lisbon"/>
    <s v="Portugal"/>
    <n v="1002.99"/>
  </r>
  <r>
    <n v="10484"/>
    <x v="26"/>
    <x v="4"/>
    <x v="8"/>
    <x v="2"/>
    <x v="2"/>
    <s v="Joao Silva"/>
    <x v="27"/>
    <s v="Lisbon"/>
    <s v="Portugal"/>
    <n v="1002.99"/>
  </r>
  <r>
    <n v="10524"/>
    <x v="2"/>
    <x v="4"/>
    <x v="8"/>
    <x v="0"/>
    <x v="1"/>
    <s v="Remy Monet"/>
    <x v="27"/>
    <s v="Paris"/>
    <s v="#CONNECT!"/>
    <n v="1002.99"/>
  </r>
  <r>
    <n v="10529"/>
    <x v="3"/>
    <x v="4"/>
    <x v="8"/>
    <x v="0"/>
    <x v="1"/>
    <s v="Remy Monet"/>
    <x v="27"/>
    <s v="Paris"/>
    <s v="#CONNECT!"/>
    <n v="1002.99"/>
  </r>
  <r>
    <n v="10534"/>
    <x v="4"/>
    <x v="4"/>
    <x v="8"/>
    <x v="0"/>
    <x v="1"/>
    <s v="Pablo Perez"/>
    <x v="27"/>
    <s v="Madrid"/>
    <s v="Spain"/>
    <n v="1002.99"/>
  </r>
  <r>
    <n v="10539"/>
    <x v="5"/>
    <x v="4"/>
    <x v="8"/>
    <x v="0"/>
    <x v="2"/>
    <s v="Pablo Perez"/>
    <x v="27"/>
    <s v="Madrid"/>
    <s v="Spain"/>
    <n v="1002.99"/>
  </r>
  <r>
    <n v="10544"/>
    <x v="6"/>
    <x v="4"/>
    <x v="8"/>
    <x v="0"/>
    <x v="2"/>
    <s v="Tom Jackson"/>
    <x v="27"/>
    <s v="London"/>
    <s v="United Kingdom"/>
    <n v="1002.99"/>
  </r>
  <r>
    <n v="10549"/>
    <x v="7"/>
    <x v="4"/>
    <x v="8"/>
    <x v="0"/>
    <x v="2"/>
    <s v="Tom Jackson"/>
    <x v="27"/>
    <s v="London"/>
    <s v="United Kingdom"/>
    <n v="1002.99"/>
  </r>
  <r>
    <n v="10554"/>
    <x v="8"/>
    <x v="4"/>
    <x v="8"/>
    <x v="1"/>
    <x v="2"/>
    <s v="Tom Jackson"/>
    <x v="27"/>
    <s v="London"/>
    <s v="United Kingdom"/>
    <n v="1002.99"/>
  </r>
  <r>
    <n v="10559"/>
    <x v="31"/>
    <x v="4"/>
    <x v="8"/>
    <x v="1"/>
    <x v="2"/>
    <s v="Tom Jackson"/>
    <x v="27"/>
    <s v="London"/>
    <s v="United Kingdom"/>
    <n v="1002.99"/>
  </r>
  <r>
    <n v="10564"/>
    <x v="32"/>
    <x v="4"/>
    <x v="8"/>
    <x v="1"/>
    <x v="2"/>
    <s v="Tom Jackson"/>
    <x v="27"/>
    <s v="London"/>
    <s v="United Kingdom"/>
    <n v="1002.99"/>
  </r>
  <r>
    <n v="10569"/>
    <x v="33"/>
    <x v="4"/>
    <x v="8"/>
    <x v="1"/>
    <x v="2"/>
    <s v="Tom Jackson"/>
    <x v="27"/>
    <s v="London"/>
    <s v="United Kingdom"/>
    <n v="1002.99"/>
  </r>
  <r>
    <n v="10574"/>
    <x v="34"/>
    <x v="4"/>
    <x v="8"/>
    <x v="1"/>
    <x v="2"/>
    <s v="Remy Monet"/>
    <x v="27"/>
    <s v="Paris"/>
    <s v="#CONNECT!"/>
    <n v="1002.99"/>
  </r>
  <r>
    <n v="10579"/>
    <x v="35"/>
    <x v="4"/>
    <x v="8"/>
    <x v="1"/>
    <x v="2"/>
    <s v="Remy Monet"/>
    <x v="27"/>
    <s v="Paris"/>
    <s v="#CONNECT!"/>
    <n v="1002.99"/>
  </r>
  <r>
    <n v="10584"/>
    <x v="36"/>
    <x v="4"/>
    <x v="8"/>
    <x v="1"/>
    <x v="2"/>
    <s v="Tom Jackson"/>
    <x v="27"/>
    <s v="London"/>
    <s v="United Kingdom"/>
    <n v="1002.99"/>
  </r>
  <r>
    <n v="10594"/>
    <x v="37"/>
    <x v="4"/>
    <x v="8"/>
    <x v="1"/>
    <x v="2"/>
    <s v="Tom Jackson"/>
    <x v="27"/>
    <s v="London"/>
    <s v="United Kingdom"/>
    <n v="1002.99"/>
  </r>
  <r>
    <n v="10599"/>
    <x v="38"/>
    <x v="4"/>
    <x v="8"/>
    <x v="1"/>
    <x v="2"/>
    <s v="Tom Jackson"/>
    <x v="27"/>
    <s v="London"/>
    <s v="United Kingdom"/>
    <n v="1002.99"/>
  </r>
  <r>
    <n v="10604"/>
    <x v="39"/>
    <x v="4"/>
    <x v="8"/>
    <x v="1"/>
    <x v="1"/>
    <s v="Tom Jackson"/>
    <x v="27"/>
    <s v="London"/>
    <s v="United Kingdom"/>
    <n v="1002.99"/>
  </r>
  <r>
    <n v="10609"/>
    <x v="40"/>
    <x v="4"/>
    <x v="8"/>
    <x v="1"/>
    <x v="0"/>
    <s v="Tom Jackson"/>
    <x v="27"/>
    <s v="London"/>
    <s v="United Kingdom"/>
    <n v="1002.99"/>
  </r>
  <r>
    <n v="10614"/>
    <x v="41"/>
    <x v="4"/>
    <x v="8"/>
    <x v="1"/>
    <x v="0"/>
    <s v="Tom Jackson"/>
    <x v="27"/>
    <s v="London"/>
    <s v="United Kingdom"/>
    <n v="1002.99"/>
  </r>
  <r>
    <n v="10619"/>
    <x v="42"/>
    <x v="4"/>
    <x v="8"/>
    <x v="1"/>
    <x v="0"/>
    <s v="Tom Jackson"/>
    <x v="27"/>
    <s v="London"/>
    <s v="United Kingdom"/>
    <n v="1002.99"/>
  </r>
  <r>
    <n v="10624"/>
    <x v="9"/>
    <x v="4"/>
    <x v="8"/>
    <x v="1"/>
    <x v="0"/>
    <s v="Tom Jackson"/>
    <x v="27"/>
    <s v="London"/>
    <s v="United Kingdom"/>
    <n v="1002.99"/>
  </r>
  <r>
    <n v="10629"/>
    <x v="43"/>
    <x v="4"/>
    <x v="8"/>
    <x v="1"/>
    <x v="0"/>
    <s v="Joao Silva"/>
    <x v="27"/>
    <s v="Lisbon"/>
    <s v="Portugal"/>
    <n v="1002.99"/>
  </r>
  <r>
    <n v="10634"/>
    <x v="44"/>
    <x v="4"/>
    <x v="8"/>
    <x v="1"/>
    <x v="0"/>
    <s v="Joao Silva"/>
    <x v="27"/>
    <s v="Lisbon"/>
    <s v="Portugal"/>
    <n v="1002.99"/>
  </r>
  <r>
    <n v="10639"/>
    <x v="45"/>
    <x v="4"/>
    <x v="8"/>
    <x v="1"/>
    <x v="0"/>
    <s v="Joao Silva"/>
    <x v="27"/>
    <s v="Lisbon"/>
    <s v="Portugal"/>
    <n v="1002.99"/>
  </r>
  <r>
    <n v="10644"/>
    <x v="46"/>
    <x v="4"/>
    <x v="8"/>
    <x v="1"/>
    <x v="1"/>
    <s v="Joao Silva"/>
    <x v="27"/>
    <s v="Lisbon"/>
    <s v="Portugal"/>
    <n v="1002.99"/>
  </r>
  <r>
    <n v="10649"/>
    <x v="10"/>
    <x v="4"/>
    <x v="8"/>
    <x v="1"/>
    <x v="0"/>
    <s v="Joao Silva"/>
    <x v="27"/>
    <s v="Lisbon"/>
    <s v="Portugal"/>
    <n v="1002.99"/>
  </r>
  <r>
    <n v="10654"/>
    <x v="11"/>
    <x v="4"/>
    <x v="8"/>
    <x v="1"/>
    <x v="0"/>
    <s v="Joao Silva"/>
    <x v="27"/>
    <s v="Lisbon"/>
    <s v="Portugal"/>
    <n v="1002.99"/>
  </r>
  <r>
    <n v="10659"/>
    <x v="12"/>
    <x v="4"/>
    <x v="8"/>
    <x v="1"/>
    <x v="1"/>
    <s v="Joao Silva"/>
    <x v="27"/>
    <s v="Lisbon"/>
    <s v="Portugal"/>
    <n v="1002.99"/>
  </r>
  <r>
    <n v="10664"/>
    <x v="13"/>
    <x v="4"/>
    <x v="8"/>
    <x v="2"/>
    <x v="1"/>
    <s v="Joao Silva"/>
    <x v="27"/>
    <s v="Lisbon"/>
    <s v="Portugal"/>
    <n v="1002.99"/>
  </r>
  <r>
    <n v="10669"/>
    <x v="14"/>
    <x v="4"/>
    <x v="8"/>
    <x v="2"/>
    <x v="1"/>
    <s v="Joao Silva"/>
    <x v="27"/>
    <s v="Lisbon"/>
    <s v="Portugal"/>
    <n v="1002.99"/>
  </r>
  <r>
    <n v="10674"/>
    <x v="15"/>
    <x v="4"/>
    <x v="8"/>
    <x v="2"/>
    <x v="1"/>
    <s v="Joao Silva"/>
    <x v="27"/>
    <s v="Lisbon"/>
    <s v="Portugal"/>
    <n v="1002.99"/>
  </r>
  <r>
    <n v="10679"/>
    <x v="16"/>
    <x v="4"/>
    <x v="8"/>
    <x v="2"/>
    <x v="1"/>
    <s v="Joao Silva"/>
    <x v="27"/>
    <s v="Lisbon"/>
    <s v="Portugal"/>
    <n v="1002.99"/>
  </r>
  <r>
    <n v="10684"/>
    <x v="47"/>
    <x v="4"/>
    <x v="8"/>
    <x v="2"/>
    <x v="1"/>
    <s v="Joao Silva"/>
    <x v="27"/>
    <s v="Lisbon"/>
    <s v="Portugal"/>
    <n v="1002.99"/>
  </r>
  <r>
    <n v="10689"/>
    <x v="48"/>
    <x v="4"/>
    <x v="8"/>
    <x v="2"/>
    <x v="1"/>
    <s v="Walter Muller"/>
    <x v="27"/>
    <s v="Berlin"/>
    <s v="Germany"/>
    <n v="1002.99"/>
  </r>
  <r>
    <n v="10694"/>
    <x v="49"/>
    <x v="4"/>
    <x v="8"/>
    <x v="2"/>
    <x v="1"/>
    <s v="Walter Muller"/>
    <x v="27"/>
    <s v="Berlin"/>
    <s v="Germany"/>
    <n v="1002.99"/>
  </r>
  <r>
    <n v="10699"/>
    <x v="18"/>
    <x v="4"/>
    <x v="8"/>
    <x v="2"/>
    <x v="1"/>
    <s v="Walter Muller"/>
    <x v="27"/>
    <s v="Berlin"/>
    <s v="Germany"/>
    <n v="1002.99"/>
  </r>
  <r>
    <n v="10704"/>
    <x v="19"/>
    <x v="4"/>
    <x v="8"/>
    <x v="0"/>
    <x v="0"/>
    <s v="Walter Muller"/>
    <x v="27"/>
    <s v="Berlin"/>
    <s v="Germany"/>
    <n v="1002.99"/>
  </r>
  <r>
    <n v="10709"/>
    <x v="17"/>
    <x v="4"/>
    <x v="8"/>
    <x v="0"/>
    <x v="0"/>
    <s v="Walter Muller"/>
    <x v="27"/>
    <s v="Berlin"/>
    <s v="Germany"/>
    <n v="1002.99"/>
  </r>
</pivotCacheRecords>
</file>

<file path=xl/pivotTables/_rels/pivotTable1.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richPivotRecords"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A36CEB-29D0-7D43-8022-2BE748A7E817}"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317" firstHeaderRow="1" firstDataRow="2" firstDataCol="1"/>
  <pivotFields count="13">
    <pivotField showAll="0"/>
    <pivotField numFmtId="14" showAll="0">
      <items count="54">
        <item x="1"/>
        <item x="50"/>
        <item x="22"/>
        <item x="23"/>
        <item x="24"/>
        <item x="25"/>
        <item x="26"/>
        <item x="27"/>
        <item x="28"/>
        <item x="29"/>
        <item x="30"/>
        <item x="20"/>
        <item x="21"/>
        <item x="52"/>
        <item x="2"/>
        <item x="3"/>
        <item x="4"/>
        <item x="5"/>
        <item x="6"/>
        <item x="7"/>
        <item x="8"/>
        <item x="31"/>
        <item x="32"/>
        <item x="33"/>
        <item x="34"/>
        <item x="35"/>
        <item x="36"/>
        <item x="51"/>
        <item x="37"/>
        <item x="38"/>
        <item x="39"/>
        <item x="40"/>
        <item x="41"/>
        <item x="42"/>
        <item x="9"/>
        <item x="43"/>
        <item x="44"/>
        <item x="45"/>
        <item x="46"/>
        <item x="10"/>
        <item x="11"/>
        <item x="12"/>
        <item x="13"/>
        <item x="14"/>
        <item x="15"/>
        <item x="16"/>
        <item x="47"/>
        <item x="48"/>
        <item x="49"/>
        <item x="18"/>
        <item x="19"/>
        <item x="17"/>
        <item x="0"/>
        <item t="default"/>
      </items>
    </pivotField>
    <pivotField axis="axisCol" showAll="0">
      <items count="6">
        <item x="1"/>
        <item x="0"/>
        <item x="3"/>
        <item x="2"/>
        <item x="4"/>
        <item t="default"/>
      </items>
    </pivotField>
    <pivotField axis="axisRow" showAll="0">
      <items count="11">
        <item x="1"/>
        <item x="2"/>
        <item x="8"/>
        <item x="6"/>
        <item x="0"/>
        <item x="9"/>
        <item x="4"/>
        <item x="5"/>
        <item x="7"/>
        <item x="3"/>
        <item t="default"/>
      </items>
    </pivotField>
    <pivotField showAll="0"/>
    <pivotField showAll="0"/>
    <pivotField showAll="0"/>
    <pivotField showAll="0"/>
    <pivotField showAll="0"/>
    <pivotField showAll="0"/>
    <pivotField dataField="1"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3">
    <field x="12"/>
    <field x="11"/>
    <field x="3"/>
  </rowFields>
  <rowItems count="313">
    <i>
      <x v="11"/>
    </i>
    <i r="1">
      <x v="312"/>
    </i>
    <i r="2">
      <x/>
    </i>
    <i r="2">
      <x v="1"/>
    </i>
    <i r="2">
      <x v="2"/>
    </i>
    <i r="1">
      <x v="313"/>
    </i>
    <i r="2">
      <x v="1"/>
    </i>
    <i r="2">
      <x v="2"/>
    </i>
    <i r="2">
      <x v="3"/>
    </i>
    <i r="2">
      <x v="4"/>
    </i>
    <i r="1">
      <x v="314"/>
    </i>
    <i r="2">
      <x/>
    </i>
    <i r="2">
      <x v="1"/>
    </i>
    <i r="2">
      <x v="2"/>
    </i>
    <i r="2">
      <x v="3"/>
    </i>
    <i r="2">
      <x v="4"/>
    </i>
    <i r="1">
      <x v="315"/>
    </i>
    <i r="2">
      <x/>
    </i>
    <i r="2">
      <x v="1"/>
    </i>
    <i r="2">
      <x v="3"/>
    </i>
    <i r="2">
      <x v="4"/>
    </i>
    <i r="1">
      <x v="316"/>
    </i>
    <i r="2">
      <x/>
    </i>
    <i r="2">
      <x v="1"/>
    </i>
    <i r="2">
      <x v="2"/>
    </i>
    <i r="2">
      <x v="3"/>
    </i>
    <i r="2">
      <x v="4"/>
    </i>
    <i r="1">
      <x v="317"/>
    </i>
    <i r="2">
      <x/>
    </i>
    <i r="2">
      <x v="1"/>
    </i>
    <i r="2">
      <x v="2"/>
    </i>
    <i r="2">
      <x v="3"/>
    </i>
    <i r="2">
      <x v="4"/>
    </i>
    <i r="1">
      <x v="318"/>
    </i>
    <i r="2">
      <x/>
    </i>
    <i r="2">
      <x v="2"/>
    </i>
    <i r="2">
      <x v="3"/>
    </i>
    <i r="2">
      <x v="4"/>
    </i>
    <i r="2">
      <x v="5"/>
    </i>
    <i r="2">
      <x v="6"/>
    </i>
    <i r="2">
      <x v="9"/>
    </i>
    <i r="1">
      <x v="319"/>
    </i>
    <i r="2">
      <x/>
    </i>
    <i r="2">
      <x v="1"/>
    </i>
    <i r="2">
      <x v="2"/>
    </i>
    <i r="2">
      <x v="4"/>
    </i>
    <i r="2">
      <x v="7"/>
    </i>
    <i r="2">
      <x v="8"/>
    </i>
    <i r="1">
      <x v="320"/>
    </i>
    <i r="2">
      <x/>
    </i>
    <i r="2">
      <x v="1"/>
    </i>
    <i r="2">
      <x v="2"/>
    </i>
    <i r="2">
      <x v="3"/>
    </i>
    <i r="2">
      <x v="4"/>
    </i>
    <i r="1">
      <x v="321"/>
    </i>
    <i r="2">
      <x/>
    </i>
    <i r="2">
      <x v="1"/>
    </i>
    <i r="2">
      <x v="2"/>
    </i>
    <i r="2">
      <x v="3"/>
    </i>
    <i r="2">
      <x v="4"/>
    </i>
    <i r="1">
      <x v="322"/>
    </i>
    <i r="2">
      <x/>
    </i>
    <i r="2">
      <x v="1"/>
    </i>
    <i r="2">
      <x v="2"/>
    </i>
    <i r="2">
      <x v="3"/>
    </i>
    <i r="2">
      <x v="4"/>
    </i>
    <i r="1">
      <x v="323"/>
    </i>
    <i r="2">
      <x/>
    </i>
    <i r="2">
      <x v="1"/>
    </i>
    <i r="2">
      <x v="2"/>
    </i>
    <i r="2">
      <x v="3"/>
    </i>
    <i r="2">
      <x v="4"/>
    </i>
    <i r="1">
      <x v="324"/>
    </i>
    <i r="2">
      <x/>
    </i>
    <i r="2">
      <x v="1"/>
    </i>
    <i r="2">
      <x v="2"/>
    </i>
    <i r="2">
      <x v="3"/>
    </i>
    <i r="2">
      <x v="4"/>
    </i>
    <i r="1">
      <x v="325"/>
    </i>
    <i r="2">
      <x v="3"/>
    </i>
    <i r="2">
      <x v="4"/>
    </i>
    <i r="1">
      <x v="326"/>
    </i>
    <i r="2">
      <x/>
    </i>
    <i r="2">
      <x v="1"/>
    </i>
    <i r="2">
      <x v="2"/>
    </i>
    <i r="2">
      <x v="3"/>
    </i>
    <i r="2">
      <x v="4"/>
    </i>
    <i r="1">
      <x v="327"/>
    </i>
    <i r="2">
      <x/>
    </i>
    <i r="2">
      <x v="1"/>
    </i>
    <i r="2">
      <x v="2"/>
    </i>
    <i r="2">
      <x v="3"/>
    </i>
    <i r="2">
      <x v="4"/>
    </i>
    <i r="1">
      <x v="328"/>
    </i>
    <i r="2">
      <x/>
    </i>
    <i r="2">
      <x v="1"/>
    </i>
    <i r="2">
      <x v="2"/>
    </i>
    <i r="2">
      <x v="3"/>
    </i>
    <i r="2">
      <x v="4"/>
    </i>
    <i r="1">
      <x v="329"/>
    </i>
    <i r="2">
      <x/>
    </i>
    <i r="2">
      <x v="1"/>
    </i>
    <i r="2">
      <x v="2"/>
    </i>
    <i r="2">
      <x v="3"/>
    </i>
    <i r="2">
      <x v="4"/>
    </i>
    <i r="1">
      <x v="330"/>
    </i>
    <i r="2">
      <x/>
    </i>
    <i r="2">
      <x v="1"/>
    </i>
    <i r="2">
      <x v="2"/>
    </i>
    <i r="2">
      <x v="3"/>
    </i>
    <i r="2">
      <x v="4"/>
    </i>
    <i r="1">
      <x v="331"/>
    </i>
    <i r="2">
      <x/>
    </i>
    <i r="2">
      <x v="1"/>
    </i>
    <i r="2">
      <x v="2"/>
    </i>
    <i r="2">
      <x v="3"/>
    </i>
    <i r="2">
      <x v="4"/>
    </i>
    <i r="1">
      <x v="332"/>
    </i>
    <i r="2">
      <x/>
    </i>
    <i r="2">
      <x v="1"/>
    </i>
    <i r="2">
      <x v="2"/>
    </i>
    <i r="2">
      <x v="3"/>
    </i>
    <i r="2">
      <x v="4"/>
    </i>
    <i r="1">
      <x v="333"/>
    </i>
    <i r="2">
      <x/>
    </i>
    <i r="2">
      <x v="1"/>
    </i>
    <i r="2">
      <x v="2"/>
    </i>
    <i r="2">
      <x v="3"/>
    </i>
    <i r="2">
      <x v="4"/>
    </i>
    <i r="1">
      <x v="334"/>
    </i>
    <i r="2">
      <x/>
    </i>
    <i r="2">
      <x v="1"/>
    </i>
    <i r="2">
      <x v="2"/>
    </i>
    <i r="2">
      <x v="3"/>
    </i>
    <i r="2">
      <x v="4"/>
    </i>
    <i r="1">
      <x v="335"/>
    </i>
    <i r="2">
      <x/>
    </i>
    <i r="2">
      <x v="1"/>
    </i>
    <i r="2">
      <x v="2"/>
    </i>
    <i r="2">
      <x v="3"/>
    </i>
    <i r="2">
      <x v="4"/>
    </i>
    <i>
      <x v="12"/>
    </i>
    <i r="1">
      <x v="336"/>
    </i>
    <i r="2">
      <x/>
    </i>
    <i r="2">
      <x v="1"/>
    </i>
    <i r="2">
      <x v="2"/>
    </i>
    <i r="2">
      <x v="3"/>
    </i>
    <i r="2">
      <x v="4"/>
    </i>
    <i r="1">
      <x v="337"/>
    </i>
    <i r="2">
      <x/>
    </i>
    <i r="2">
      <x v="1"/>
    </i>
    <i r="2">
      <x v="2"/>
    </i>
    <i r="2">
      <x v="3"/>
    </i>
    <i r="2">
      <x v="4"/>
    </i>
    <i r="1">
      <x v="338"/>
    </i>
    <i r="2">
      <x/>
    </i>
    <i r="2">
      <x v="1"/>
    </i>
    <i r="2">
      <x v="2"/>
    </i>
    <i r="2">
      <x v="3"/>
    </i>
    <i r="2">
      <x v="4"/>
    </i>
    <i r="1">
      <x v="339"/>
    </i>
    <i r="2">
      <x v="3"/>
    </i>
    <i r="2">
      <x v="4"/>
    </i>
    <i r="1">
      <x v="340"/>
    </i>
    <i r="2">
      <x/>
    </i>
    <i r="2">
      <x v="1"/>
    </i>
    <i r="2">
      <x v="2"/>
    </i>
    <i r="2">
      <x v="3"/>
    </i>
    <i r="2">
      <x v="4"/>
    </i>
    <i r="1">
      <x v="341"/>
    </i>
    <i r="2">
      <x/>
    </i>
    <i r="2">
      <x v="1"/>
    </i>
    <i r="2">
      <x v="2"/>
    </i>
    <i r="2">
      <x v="3"/>
    </i>
    <i r="2">
      <x v="4"/>
    </i>
    <i r="1">
      <x v="342"/>
    </i>
    <i r="2">
      <x/>
    </i>
    <i r="2">
      <x v="1"/>
    </i>
    <i r="2">
      <x v="2"/>
    </i>
    <i r="2">
      <x v="3"/>
    </i>
    <i r="2">
      <x v="4"/>
    </i>
    <i r="1">
      <x v="343"/>
    </i>
    <i r="2">
      <x/>
    </i>
    <i r="2">
      <x v="1"/>
    </i>
    <i r="2">
      <x v="2"/>
    </i>
    <i r="2">
      <x v="3"/>
    </i>
    <i r="2">
      <x v="4"/>
    </i>
    <i r="1">
      <x v="344"/>
    </i>
    <i r="2">
      <x/>
    </i>
    <i r="2">
      <x v="1"/>
    </i>
    <i r="2">
      <x v="2"/>
    </i>
    <i r="2">
      <x v="3"/>
    </i>
    <i r="2">
      <x v="4"/>
    </i>
    <i r="1">
      <x v="345"/>
    </i>
    <i r="2">
      <x/>
    </i>
    <i r="2">
      <x v="1"/>
    </i>
    <i r="2">
      <x v="2"/>
    </i>
    <i r="2">
      <x v="3"/>
    </i>
    <i r="2">
      <x v="4"/>
    </i>
    <i r="1">
      <x v="346"/>
    </i>
    <i r="2">
      <x/>
    </i>
    <i r="2">
      <x v="1"/>
    </i>
    <i r="2">
      <x v="2"/>
    </i>
    <i r="2">
      <x v="3"/>
    </i>
    <i r="2">
      <x v="4"/>
    </i>
    <i r="1">
      <x v="347"/>
    </i>
    <i r="2">
      <x/>
    </i>
    <i r="2">
      <x v="1"/>
    </i>
    <i r="2">
      <x v="2"/>
    </i>
    <i r="2">
      <x v="3"/>
    </i>
    <i r="2">
      <x v="4"/>
    </i>
    <i r="1">
      <x v="348"/>
    </i>
    <i r="2">
      <x/>
    </i>
    <i r="2">
      <x v="1"/>
    </i>
    <i r="2">
      <x v="2"/>
    </i>
    <i r="2">
      <x v="3"/>
    </i>
    <i r="2">
      <x v="4"/>
    </i>
    <i r="1">
      <x v="349"/>
    </i>
    <i r="2">
      <x/>
    </i>
    <i r="2">
      <x v="1"/>
    </i>
    <i r="2">
      <x v="2"/>
    </i>
    <i r="2">
      <x v="3"/>
    </i>
    <i r="2">
      <x v="4"/>
    </i>
    <i r="1">
      <x v="350"/>
    </i>
    <i r="2">
      <x/>
    </i>
    <i r="2">
      <x v="1"/>
    </i>
    <i r="2">
      <x v="2"/>
    </i>
    <i r="2">
      <x v="3"/>
    </i>
    <i r="2">
      <x v="4"/>
    </i>
    <i r="1">
      <x v="351"/>
    </i>
    <i r="2">
      <x/>
    </i>
    <i r="2">
      <x v="1"/>
    </i>
    <i r="2">
      <x v="2"/>
    </i>
    <i r="2">
      <x v="3"/>
    </i>
    <i r="2">
      <x v="4"/>
    </i>
    <i r="1">
      <x v="352"/>
    </i>
    <i r="2">
      <x/>
    </i>
    <i r="2">
      <x v="1"/>
    </i>
    <i r="2">
      <x v="2"/>
    </i>
    <i r="2">
      <x v="3"/>
    </i>
    <i r="2">
      <x v="4"/>
    </i>
    <i r="1">
      <x v="353"/>
    </i>
    <i r="2">
      <x/>
    </i>
    <i r="2">
      <x v="1"/>
    </i>
    <i r="2">
      <x v="2"/>
    </i>
    <i r="2">
      <x v="3"/>
    </i>
    <i r="2">
      <x v="4"/>
    </i>
    <i r="1">
      <x v="354"/>
    </i>
    <i r="2">
      <x/>
    </i>
    <i r="2">
      <x v="1"/>
    </i>
    <i r="2">
      <x v="2"/>
    </i>
    <i r="2">
      <x v="3"/>
    </i>
    <i r="2">
      <x v="4"/>
    </i>
    <i r="1">
      <x v="355"/>
    </i>
    <i r="2">
      <x/>
    </i>
    <i r="2">
      <x v="1"/>
    </i>
    <i r="2">
      <x v="2"/>
    </i>
    <i r="2">
      <x v="3"/>
    </i>
    <i r="2">
      <x v="4"/>
    </i>
    <i r="1">
      <x v="356"/>
    </i>
    <i r="2">
      <x/>
    </i>
    <i r="2">
      <x v="1"/>
    </i>
    <i r="2">
      <x v="2"/>
    </i>
    <i r="2">
      <x v="3"/>
    </i>
    <i r="2">
      <x v="4"/>
    </i>
    <i r="1">
      <x v="357"/>
    </i>
    <i r="2">
      <x/>
    </i>
    <i r="2">
      <x v="1"/>
    </i>
    <i r="2">
      <x v="2"/>
    </i>
    <i r="2">
      <x v="3"/>
    </i>
    <i r="2">
      <x v="4"/>
    </i>
    <i r="1">
      <x v="358"/>
    </i>
    <i r="2">
      <x/>
    </i>
    <i r="2">
      <x v="1"/>
    </i>
    <i r="2">
      <x v="2"/>
    </i>
    <i r="2">
      <x v="3"/>
    </i>
    <i r="2">
      <x v="4"/>
    </i>
    <i r="1">
      <x v="359"/>
    </i>
    <i r="2">
      <x/>
    </i>
    <i r="2">
      <x v="1"/>
    </i>
    <i r="2">
      <x v="2"/>
    </i>
    <i r="2">
      <x v="3"/>
    </i>
    <i r="2">
      <x v="4"/>
    </i>
    <i r="1">
      <x v="360"/>
    </i>
    <i r="2">
      <x/>
    </i>
    <i r="2">
      <x v="1"/>
    </i>
    <i r="2">
      <x v="2"/>
    </i>
    <i r="2">
      <x v="3"/>
    </i>
    <i r="2">
      <x v="4"/>
    </i>
    <i r="1">
      <x v="361"/>
    </i>
    <i r="2">
      <x/>
    </i>
    <i r="2">
      <x v="1"/>
    </i>
    <i r="2">
      <x v="2"/>
    </i>
    <i r="2">
      <x v="3"/>
    </i>
    <i r="2">
      <x v="4"/>
    </i>
    <i r="1">
      <x v="362"/>
    </i>
    <i r="2">
      <x/>
    </i>
    <i r="2">
      <x v="1"/>
    </i>
    <i r="2">
      <x v="2"/>
    </i>
    <i r="2">
      <x v="3"/>
    </i>
    <i r="2">
      <x v="4"/>
    </i>
    <i r="1">
      <x v="363"/>
    </i>
    <i r="2">
      <x/>
    </i>
    <i r="2">
      <x v="1"/>
    </i>
    <i r="2">
      <x v="2"/>
    </i>
    <i r="2">
      <x v="3"/>
    </i>
    <i r="2">
      <x v="4"/>
    </i>
    <i r="1">
      <x v="364"/>
    </i>
    <i r="2">
      <x/>
    </i>
    <i r="2">
      <x v="1"/>
    </i>
    <i r="2">
      <x v="3"/>
    </i>
    <i r="2">
      <x v="4"/>
    </i>
    <i t="grand">
      <x/>
    </i>
  </rowItems>
  <colFields count="1">
    <field x="2"/>
  </colFields>
  <colItems count="6">
    <i>
      <x/>
    </i>
    <i>
      <x v="1"/>
    </i>
    <i>
      <x v="2"/>
    </i>
    <i>
      <x v="3"/>
    </i>
    <i>
      <x v="4"/>
    </i>
    <i t="grand">
      <x/>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7D1EF0-EDBD-124F-BCE2-D0B5F7B11629}"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7:O43" firstHeaderRow="1" firstDataRow="1" firstDataCol="1"/>
  <pivotFields count="13">
    <pivotField showAll="0"/>
    <pivotField numFmtId="14" showAll="0">
      <items count="54">
        <item x="1"/>
        <item x="50"/>
        <item x="22"/>
        <item x="23"/>
        <item x="24"/>
        <item x="25"/>
        <item x="26"/>
        <item x="27"/>
        <item x="28"/>
        <item x="29"/>
        <item x="30"/>
        <item x="20"/>
        <item x="21"/>
        <item x="52"/>
        <item x="2"/>
        <item x="3"/>
        <item x="4"/>
        <item x="5"/>
        <item x="6"/>
        <item x="7"/>
        <item x="8"/>
        <item x="31"/>
        <item x="32"/>
        <item x="33"/>
        <item x="34"/>
        <item x="35"/>
        <item x="36"/>
        <item x="51"/>
        <item x="37"/>
        <item x="38"/>
        <item x="39"/>
        <item x="40"/>
        <item x="41"/>
        <item x="42"/>
        <item x="9"/>
        <item x="43"/>
        <item x="44"/>
        <item x="45"/>
        <item x="46"/>
        <item x="10"/>
        <item x="11"/>
        <item x="12"/>
        <item x="13"/>
        <item x="14"/>
        <item x="15"/>
        <item x="16"/>
        <item x="47"/>
        <item x="48"/>
        <item x="49"/>
        <item x="18"/>
        <item x="19"/>
        <item x="17"/>
        <item x="0"/>
        <item t="default"/>
      </items>
    </pivotField>
    <pivotField axis="axisRow" showAll="0">
      <items count="6">
        <item x="1"/>
        <item x="0"/>
        <item x="3"/>
        <item x="2"/>
        <item x="4"/>
        <item t="default"/>
      </items>
    </pivotField>
    <pivotField dataField="1" showAll="0"/>
    <pivotField showAll="0">
      <items count="4">
        <item x="0"/>
        <item x="2"/>
        <item x="1"/>
        <item t="default"/>
      </items>
    </pivotField>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6">
    <i>
      <x/>
    </i>
    <i>
      <x v="1"/>
    </i>
    <i>
      <x v="2"/>
    </i>
    <i>
      <x v="3"/>
    </i>
    <i>
      <x v="4"/>
    </i>
    <i t="grand">
      <x/>
    </i>
  </rowItems>
  <colItems count="1">
    <i/>
  </colItems>
  <dataFields count="1">
    <dataField name="Sum of Pric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B5D50E-AB2C-0642-8E6A-69D307A1FE3F}"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5:I19" firstHeaderRow="1" firstDataRow="1" firstDataCol="1"/>
  <pivotFields count="13">
    <pivotField showAll="0"/>
    <pivotField numFmtId="14" showAll="0">
      <items count="54">
        <item x="1"/>
        <item x="50"/>
        <item x="22"/>
        <item x="23"/>
        <item x="24"/>
        <item x="25"/>
        <item x="26"/>
        <item x="27"/>
        <item x="28"/>
        <item x="29"/>
        <item x="30"/>
        <item x="20"/>
        <item x="21"/>
        <item x="52"/>
        <item x="2"/>
        <item x="3"/>
        <item x="4"/>
        <item x="5"/>
        <item x="6"/>
        <item x="7"/>
        <item x="8"/>
        <item x="31"/>
        <item x="32"/>
        <item x="33"/>
        <item x="34"/>
        <item x="35"/>
        <item x="36"/>
        <item x="51"/>
        <item x="37"/>
        <item x="38"/>
        <item x="39"/>
        <item x="40"/>
        <item x="41"/>
        <item x="42"/>
        <item x="9"/>
        <item x="43"/>
        <item x="44"/>
        <item x="45"/>
        <item x="46"/>
        <item x="10"/>
        <item x="11"/>
        <item x="12"/>
        <item x="13"/>
        <item x="14"/>
        <item x="15"/>
        <item x="16"/>
        <item x="47"/>
        <item x="48"/>
        <item x="49"/>
        <item x="18"/>
        <item x="19"/>
        <item x="17"/>
        <item x="0"/>
        <item t="default"/>
      </items>
    </pivotField>
    <pivotField showAll="0"/>
    <pivotField showAll="0"/>
    <pivotField showAll="0"/>
    <pivotField axis="axisRow" showAll="0">
      <items count="4">
        <item x="1"/>
        <item x="2"/>
        <item x="0"/>
        <item t="default"/>
      </items>
    </pivotField>
    <pivotField showAll="0"/>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4">
    <i>
      <x/>
    </i>
    <i>
      <x v="1"/>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7F8B0B-5CCD-3E4E-86A5-F5D24F0F0965}"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2:H13" firstHeaderRow="1" firstDataRow="1" firstDataCol="0"/>
  <pivotFields count="13">
    <pivotField showAll="0"/>
    <pivotField numFmtId="14" showAll="0">
      <items count="54">
        <item x="1"/>
        <item x="50"/>
        <item x="22"/>
        <item x="23"/>
        <item x="24"/>
        <item x="25"/>
        <item x="26"/>
        <item x="27"/>
        <item x="28"/>
        <item x="29"/>
        <item x="30"/>
        <item x="20"/>
        <item x="21"/>
        <item x="52"/>
        <item x="2"/>
        <item x="3"/>
        <item x="4"/>
        <item x="5"/>
        <item x="6"/>
        <item x="7"/>
        <item x="8"/>
        <item x="31"/>
        <item x="32"/>
        <item x="33"/>
        <item x="34"/>
        <item x="35"/>
        <item x="36"/>
        <item x="51"/>
        <item x="37"/>
        <item x="38"/>
        <item x="39"/>
        <item x="40"/>
        <item x="41"/>
        <item x="42"/>
        <item x="9"/>
        <item x="43"/>
        <item x="44"/>
        <item x="45"/>
        <item x="46"/>
        <item x="10"/>
        <item x="11"/>
        <item x="12"/>
        <item x="13"/>
        <item x="14"/>
        <item x="15"/>
        <item x="16"/>
        <item x="47"/>
        <item x="48"/>
        <item x="49"/>
        <item x="18"/>
        <item x="19"/>
        <item x="17"/>
        <item x="0"/>
        <item t="default"/>
      </items>
    </pivotField>
    <pivotField showAll="0"/>
    <pivotField showAll="0"/>
    <pivotField showAll="0"/>
    <pivotField showAll="0"/>
    <pivotField showAll="0"/>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C1136F-0294-9749-9EA9-7E071B24DB72}"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I10" firstHeaderRow="1" firstDataRow="1" firstDataCol="1"/>
  <pivotFields count="13">
    <pivotField showAll="0"/>
    <pivotField numFmtId="14" showAll="0">
      <items count="54">
        <item x="1"/>
        <item x="50"/>
        <item x="22"/>
        <item x="23"/>
        <item x="24"/>
        <item x="25"/>
        <item x="26"/>
        <item x="27"/>
        <item x="28"/>
        <item x="29"/>
        <item x="30"/>
        <item x="20"/>
        <item x="21"/>
        <item x="52"/>
        <item x="2"/>
        <item x="3"/>
        <item x="4"/>
        <item x="5"/>
        <item x="6"/>
        <item x="7"/>
        <item x="8"/>
        <item x="31"/>
        <item x="32"/>
        <item x="33"/>
        <item x="34"/>
        <item x="35"/>
        <item x="36"/>
        <item x="51"/>
        <item x="37"/>
        <item x="38"/>
        <item x="39"/>
        <item x="40"/>
        <item x="41"/>
        <item x="42"/>
        <item x="9"/>
        <item x="43"/>
        <item x="44"/>
        <item x="45"/>
        <item x="46"/>
        <item x="10"/>
        <item x="11"/>
        <item x="12"/>
        <item x="13"/>
        <item x="14"/>
        <item x="15"/>
        <item x="16"/>
        <item x="47"/>
        <item x="48"/>
        <item x="49"/>
        <item x="18"/>
        <item x="19"/>
        <item x="17"/>
        <item x="0"/>
        <item t="default"/>
      </items>
    </pivotField>
    <pivotField axis="axisRow" showAll="0" sortType="descending">
      <items count="6">
        <item x="1"/>
        <item x="0"/>
        <item x="3"/>
        <item x="2"/>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items count="29">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3"/>
    </i>
    <i>
      <x v="1"/>
    </i>
    <i>
      <x v="2"/>
    </i>
    <i>
      <x v="4"/>
    </i>
    <i t="grand">
      <x/>
    </i>
  </rowItems>
  <colItems count="1">
    <i/>
  </colItems>
  <dataFields count="1">
    <dataField name="Sum of Quantity2"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Germany" TargetMode="External"/><Relationship Id="rId13" Type="http://schemas.openxmlformats.org/officeDocument/2006/relationships/hyperlink" Target="https://www.bing.com/th?id=OSK.2e5ae37a1125e977eb781fe1567bce8a&amp;qlt=95" TargetMode="External"/><Relationship Id="rId18" Type="http://schemas.openxmlformats.org/officeDocument/2006/relationships/hyperlink" Target="https://www.bing.com/images/search?form=xlimg&amp;q=United%20Kingdom" TargetMode="External"/><Relationship Id="rId3" Type="http://schemas.openxmlformats.org/officeDocument/2006/relationships/hyperlink" Target="https://www.bing.com/th?id=OSK.2d7b7af86f9a55648a4aec7fbe3969e6&amp;qlt=95" TargetMode="External"/><Relationship Id="rId7" Type="http://schemas.openxmlformats.org/officeDocument/2006/relationships/hyperlink" Target="https://www.bing.com/th?id=OSK.7_iYqjXftHmThTCYlh51zbqPoNnoe4Qk7UaH59Ba1Z0&amp;qlt=95" TargetMode="External"/><Relationship Id="rId12" Type="http://schemas.openxmlformats.org/officeDocument/2006/relationships/hyperlink" Target="https://www.bing.com/images/search?form=xlimg&amp;q=Madrid" TargetMode="External"/><Relationship Id="rId17" Type="http://schemas.openxmlformats.org/officeDocument/2006/relationships/hyperlink" Target="https://www.bing.com/th?id=OSK.1a33b5115bfc290abc8869de29ebd567&amp;qlt=95" TargetMode="External"/><Relationship Id="rId2" Type="http://schemas.openxmlformats.org/officeDocument/2006/relationships/hyperlink" Target="https://www.bing.com/images/search?form=xlimg&amp;q=Lisbon" TargetMode="External"/><Relationship Id="rId16" Type="http://schemas.openxmlformats.org/officeDocument/2006/relationships/hyperlink" Target="https://www.bing.com/images/search?form=xlimg&amp;q=London" TargetMode="External"/><Relationship Id="rId1" Type="http://schemas.openxmlformats.org/officeDocument/2006/relationships/hyperlink" Target="https://www.bing.com/th?id=OSK.afd232fc301bf2f60901c59a64d2fe66&amp;qlt=95" TargetMode="External"/><Relationship Id="rId6" Type="http://schemas.openxmlformats.org/officeDocument/2006/relationships/hyperlink" Target="https://www.bing.com/images/search?form=xlimg&amp;q=Berlin" TargetMode="External"/><Relationship Id="rId11" Type="http://schemas.openxmlformats.org/officeDocument/2006/relationships/hyperlink" Target="https://www.bing.com/th?id=OSK.12f7533dca5f011065a431e87678062b&amp;qlt=95" TargetMode="External"/><Relationship Id="rId5" Type="http://schemas.openxmlformats.org/officeDocument/2006/relationships/hyperlink" Target="https://www.bing.com/th?id=OSK.a1512a61cf778ac466208259f8dc24f5&amp;qlt=95" TargetMode="External"/><Relationship Id="rId15" Type="http://schemas.openxmlformats.org/officeDocument/2006/relationships/hyperlink" Target="https://www.bing.com/th?id=OSK.3666846595b7a7ef3fd0663d5b9791f3&amp;qlt=95" TargetMode="External"/><Relationship Id="rId10" Type="http://schemas.openxmlformats.org/officeDocument/2006/relationships/hyperlink" Target="https://www.bing.com/images/search?form=xlimg&amp;q=Paris" TargetMode="External"/><Relationship Id="rId4" Type="http://schemas.openxmlformats.org/officeDocument/2006/relationships/hyperlink" Target="https://www.bing.com/images/search?form=xlimg&amp;q=Portugal" TargetMode="External"/><Relationship Id="rId9" Type="http://schemas.openxmlformats.org/officeDocument/2006/relationships/hyperlink" Target="https://www.bing.com/th?id=OSK.6f397b35762e2852058e1cfc4607f893&amp;qlt=95" TargetMode="External"/><Relationship Id="rId14" Type="http://schemas.openxmlformats.org/officeDocument/2006/relationships/hyperlink" Target="https://www.bing.com/images/search?form=xlimg&amp;q=Spai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21">
  <a r="2">
    <v t="r">26</v>
    <v t="r">27</v>
  </a>
  <a r="1">
    <v t="s">Portuguese language</v>
  </a>
  <a r="20">
    <v t="r">1</v>
    <v t="r">46</v>
    <v t="r">47</v>
    <v t="r">48</v>
    <v t="r">49</v>
    <v t="r">50</v>
    <v t="r">51</v>
    <v t="r">52</v>
    <v t="r">53</v>
    <v t="r">54</v>
    <v t="r">55</v>
    <v t="r">56</v>
    <v t="r">57</v>
    <v t="r">58</v>
    <v t="r">59</v>
    <v t="r">60</v>
    <v t="r">61</v>
    <v t="r">62</v>
    <v t="r">63</v>
    <v t="r">64</v>
  </a>
  <a r="1">
    <v t="r">77</v>
  </a>
  <a r="1">
    <v t="s">German language</v>
  </a>
  <a r="1">
    <v t="r">101</v>
  </a>
  <a r="15">
    <v t="r">119</v>
    <v t="r">120</v>
    <v t="r">71</v>
    <v t="r">121</v>
    <v t="r">122</v>
    <v t="r">123</v>
    <v t="r">124</v>
    <v t="r">125</v>
    <v t="r">126</v>
    <v t="r">127</v>
    <v t="r">128</v>
    <v t="r">129</v>
    <v t="r">130</v>
    <v t="r">131</v>
    <v t="r">132</v>
  </a>
  <a r="1">
    <v t="s">Central European Time</v>
  </a>
  <a r="1">
    <v t="r">146</v>
  </a>
  <a r="1">
    <v t="r">159</v>
  </a>
  <a r="2">
    <v t="r">183</v>
    <v t="r">184</v>
  </a>
  <a r="1">
    <v t="s">Spanish language</v>
  </a>
  <a r="18">
    <v t="r">203</v>
    <v t="r">204</v>
    <v t="r">154</v>
    <v t="r">205</v>
    <v t="r">206</v>
    <v t="r">207</v>
    <v t="r">208</v>
    <v t="r">209</v>
    <v t="r">210</v>
    <v t="r">211</v>
    <v t="r">212</v>
    <v t="r">213</v>
    <v t="r">214</v>
    <v t="r">215</v>
    <v t="r">216</v>
    <v t="r">217</v>
    <v t="r">218</v>
    <v t="r">219</v>
  </a>
  <a r="1">
    <v t="r">233</v>
  </a>
  <a r="1">
    <v t="s">Greenwich Mean Time</v>
  </a>
  <a r="2">
    <v t="r">258</v>
    <v t="r">259</v>
  </a>
  <a r="1">
    <v t="s">English language</v>
  </a>
  <a r="4">
    <v t="r">227</v>
    <v t="r">277</v>
    <v t="r">278</v>
    <v t="r">279</v>
  </a>
  <a r="2">
    <v t="s">Greenwich Mean Time</v>
    <v t="s">Western European Time</v>
  </a>
  <a r="258">
    <v t="r">71</v>
    <v t="r">153</v>
    <v t="r">140</v>
    <v t="r">140</v>
    <v t="r">0</v>
    <v t="r">153</v>
    <v t="r">226</v>
    <v t="r">226</v>
    <v t="r">226</v>
    <v t="r">226</v>
    <v t="r">0</v>
    <v t="r">0</v>
    <v t="r">0</v>
    <v t="r">0</v>
    <v t="r">0</v>
    <v t="r">0</v>
    <v t="r">0</v>
    <v t="r">71</v>
    <v t="r">71</v>
    <v t="r">71</v>
    <v t="r">153</v>
    <v t="r">0</v>
    <v t="r">140</v>
    <v t="r">140</v>
    <v t="r">0</v>
    <v t="r">0</v>
    <v t="r">0</v>
    <v t="r">140</v>
    <v t="r">153</v>
    <v t="r">153</v>
    <v t="r">153</v>
    <v t="r">0</v>
    <v t="r">0</v>
    <v t="r">153</v>
    <v t="r">153</v>
    <v t="r">153</v>
    <v t="r">153</v>
    <v t="r">0</v>
    <v t="r">0</v>
    <v t="r">226</v>
    <v t="r">226</v>
    <v t="r">226</v>
    <v t="r">140</v>
    <v t="r">140</v>
    <v t="r">226</v>
    <v t="r">226</v>
    <v t="r">226</v>
    <v t="r">226</v>
    <v t="r">226</v>
    <v t="r">226</v>
    <v t="r">226</v>
    <v t="r">0</v>
    <v t="r">0</v>
    <v t="r">0</v>
    <v t="r">0</v>
    <v t="r">0</v>
    <v t="r">0</v>
    <v t="r">0</v>
    <v t="r">0</v>
    <v t="r">71</v>
    <v t="r">71</v>
    <v t="r">71</v>
    <v t="r">71</v>
    <v t="r">71</v>
    <v t="r">71</v>
    <v t="r">71</v>
    <v t="r">0</v>
    <v t="r">0</v>
    <v t="r">0</v>
    <v t="r">153</v>
    <v t="r">153</v>
    <v t="r">0</v>
    <v t="r">0</v>
    <v t="r">153</v>
    <v t="r">153</v>
    <v t="r">226</v>
    <v t="r">226</v>
    <v t="r">226</v>
    <v t="r">226</v>
    <v t="r">226</v>
    <v t="r">226</v>
    <v t="r">140</v>
    <v t="r">226</v>
    <v t="r">226</v>
    <v t="r">226</v>
    <v t="r">226</v>
    <v t="r">226</v>
    <v t="r">226</v>
    <v t="r">226</v>
    <v t="r">0</v>
    <v t="r">0</v>
    <v t="r">0</v>
    <v t="r">0</v>
    <v t="r">0</v>
    <v t="r">0</v>
    <v t="r">0</v>
    <v t="r">0</v>
    <v t="r">0</v>
    <v t="r">71</v>
    <v t="r">71</v>
    <v t="r">71</v>
    <v t="r">71</v>
    <v t="r">71</v>
    <v t="r">71</v>
    <v t="r">0</v>
    <v t="r">226</v>
    <v t="r">0</v>
    <v t="r">226</v>
    <v t="r">140</v>
    <v t="r">140</v>
    <v t="r">153</v>
    <v t="r">153</v>
    <v t="r">153</v>
    <v t="r">140</v>
    <v t="r">226</v>
    <v t="r">226</v>
    <v t="r">71</v>
    <v t="r">226</v>
    <v t="r">226</v>
    <v t="r">226</v>
    <v t="r">0</v>
    <v t="r">0</v>
    <v t="r">140</v>
    <v t="r">153</v>
    <v t="r">153</v>
    <v t="r">226</v>
    <v t="r">0</v>
    <v t="r">153</v>
    <v t="r">226</v>
    <v t="r">226</v>
    <v t="r">226</v>
    <v t="r">0</v>
    <v t="r">153</v>
    <v t="r">0</v>
    <v t="r">153</v>
    <v t="r">0</v>
    <v t="r">140</v>
    <v t="r">140</v>
    <v t="r">226</v>
    <v t="r">153</v>
    <v t="r">153</v>
    <v t="r">153</v>
    <v t="r">153</v>
    <v t="r">140</v>
    <v t="r">226</v>
    <v t="r">226</v>
    <v t="r">0</v>
    <v t="r">140</v>
    <v t="r">153</v>
    <v t="r">226</v>
    <v t="r">226</v>
    <v t="r">140</v>
    <v t="r">153</v>
    <v t="r">226</v>
    <v t="r">226</v>
    <v t="r">71</v>
    <v t="r">71</v>
    <v t="r">71</v>
    <v t="r">71</v>
    <v t="r">71</v>
    <v t="r">0</v>
    <v t="r">0</v>
    <v t="r">0</v>
    <v t="r">0</v>
    <v t="r">0</v>
    <v t="r">0</v>
    <v t="r">0</v>
    <v t="r">0</v>
    <v t="r">0</v>
    <v t="r">0</v>
    <v t="r">0</v>
    <v t="r">71</v>
    <v t="r">140</v>
    <v t="r">153</v>
    <v t="r">153</v>
    <v t="r">153</v>
    <v t="r">153</v>
    <v t="r">0</v>
    <v t="r">153</v>
    <v t="r">153</v>
    <v t="r">153</v>
    <v t="r">153</v>
    <v t="r">0</v>
    <v t="r">0</v>
    <v t="r">140</v>
    <v t="r">140</v>
    <v t="r">140</v>
    <v t="r">153</v>
    <v t="r">226</v>
    <v t="r">226</v>
    <v t="r">226</v>
    <v t="r">226</v>
    <v t="r">226</v>
    <v t="r">226</v>
    <v t="r">226</v>
    <v t="r">140</v>
    <v t="r">140</v>
    <v t="r">226</v>
    <v t="r">226</v>
    <v t="r">226</v>
    <v t="r">226</v>
    <v t="r">226</v>
    <v t="r">226</v>
    <v t="r">226</v>
    <v t="r">226</v>
    <v t="r">226</v>
    <v t="r">0</v>
    <v t="r">0</v>
    <v t="r">71</v>
    <v t="r">140</v>
    <v t="r">153</v>
    <v t="r">153</v>
    <v t="r">0</v>
    <v t="r">153</v>
    <v t="r">153</v>
    <v t="r">153</v>
    <v t="r">153</v>
    <v t="r">153</v>
    <v t="r">0</v>
    <v t="r">0</v>
    <v t="r">140</v>
    <v t="r">140</v>
    <v t="r">153</v>
    <v t="r">153</v>
    <v t="r">226</v>
    <v t="r">226</v>
    <v t="r">226</v>
    <v t="r">226</v>
    <v t="r">226</v>
    <v t="r">226</v>
    <v t="r">140</v>
    <v t="r">140</v>
    <v t="r">226</v>
    <v t="r">226</v>
    <v t="r">226</v>
    <v t="r">226</v>
    <v t="r">226</v>
    <v t="r">226</v>
    <v t="r">226</v>
    <v t="r">226</v>
    <v t="r">0</v>
    <v t="r">0</v>
    <v t="r">0</v>
    <v t="r">0</v>
    <v t="r">0</v>
    <v t="r">0</v>
    <v t="r">0</v>
    <v t="r">0</v>
    <v t="r">0</v>
    <v t="r">0</v>
    <v t="r">0</v>
    <v t="r">0</v>
    <v t="r">71</v>
    <v t="r">71</v>
    <v t="r">71</v>
    <v t="r">71</v>
    <v t="r">71</v>
    <v t="i">2</v>
  </a>
  <a r="258">
    <v t="r">73</v>
    <v t="r">156</v>
    <v t="r">289</v>
    <v t="r">289</v>
    <v t="r">3</v>
    <v t="r">156</v>
    <v t="r">230</v>
    <v t="r">230</v>
    <v t="r">230</v>
    <v t="r">230</v>
    <v t="r">3</v>
    <v t="r">3</v>
    <v t="r">3</v>
    <v t="r">3</v>
    <v t="r">3</v>
    <v t="r">3</v>
    <v t="r">3</v>
    <v t="r">73</v>
    <v t="r">73</v>
    <v t="r">73</v>
    <v t="r">156</v>
    <v t="r">3</v>
    <v t="r">289</v>
    <v t="r">289</v>
    <v t="r">3</v>
    <v t="r">3</v>
    <v t="r">3</v>
    <v t="r">289</v>
    <v t="r">156</v>
    <v t="r">156</v>
    <v t="r">156</v>
    <v t="r">3</v>
    <v t="r">3</v>
    <v t="r">156</v>
    <v t="r">156</v>
    <v t="r">156</v>
    <v t="r">156</v>
    <v t="r">3</v>
    <v t="r">3</v>
    <v t="r">230</v>
    <v t="r">230</v>
    <v t="r">230</v>
    <v t="r">289</v>
    <v t="r">289</v>
    <v t="r">230</v>
    <v t="r">230</v>
    <v t="r">230</v>
    <v t="r">230</v>
    <v t="r">230</v>
    <v t="r">230</v>
    <v t="r">230</v>
    <v t="r">3</v>
    <v t="r">3</v>
    <v t="r">3</v>
    <v t="r">3</v>
    <v t="r">3</v>
    <v t="r">3</v>
    <v t="r">3</v>
    <v t="r">3</v>
    <v t="r">73</v>
    <v t="r">73</v>
    <v t="r">73</v>
    <v t="r">73</v>
    <v t="r">73</v>
    <v t="r">73</v>
    <v t="r">73</v>
    <v t="r">3</v>
    <v t="r">3</v>
    <v t="r">3</v>
    <v t="r">156</v>
    <v t="r">156</v>
    <v t="r">3</v>
    <v t="r">3</v>
    <v t="r">156</v>
    <v t="r">156</v>
    <v t="r">230</v>
    <v t="r">230</v>
    <v t="r">230</v>
    <v t="r">230</v>
    <v t="r">230</v>
    <v t="r">230</v>
    <v t="r">289</v>
    <v t="r">230</v>
    <v t="r">230</v>
    <v t="r">230</v>
    <v t="r">230</v>
    <v t="r">230</v>
    <v t="r">230</v>
    <v t="r">230</v>
    <v t="r">3</v>
    <v t="r">3</v>
    <v t="r">3</v>
    <v t="r">3</v>
    <v t="r">3</v>
    <v t="r">3</v>
    <v t="r">3</v>
    <v t="r">3</v>
    <v t="r">3</v>
    <v t="r">73</v>
    <v t="r">73</v>
    <v t="r">73</v>
    <v t="r">73</v>
    <v t="r">73</v>
    <v t="r">73</v>
    <v t="r">3</v>
    <v t="r">230</v>
    <v t="r">3</v>
    <v t="r">230</v>
    <v t="r">289</v>
    <v t="r">289</v>
    <v t="r">156</v>
    <v t="r">156</v>
    <v t="r">156</v>
    <v t="r">289</v>
    <v t="r">230</v>
    <v t="r">230</v>
    <v t="r">73</v>
    <v t="r">230</v>
    <v t="r">230</v>
    <v t="r">230</v>
    <v t="r">3</v>
    <v t="r">3</v>
    <v t="r">289</v>
    <v t="r">156</v>
    <v t="r">156</v>
    <v t="r">230</v>
    <v t="r">3</v>
    <v t="r">156</v>
    <v t="r">230</v>
    <v t="r">230</v>
    <v t="r">230</v>
    <v t="r">3</v>
    <v t="r">156</v>
    <v t="r">3</v>
    <v t="r">156</v>
    <v t="r">3</v>
    <v t="r">289</v>
    <v t="r">289</v>
    <v t="r">230</v>
    <v t="r">156</v>
    <v t="r">156</v>
    <v t="r">156</v>
    <v t="r">156</v>
    <v t="r">289</v>
    <v t="r">230</v>
    <v t="r">230</v>
    <v t="r">3</v>
    <v t="r">289</v>
    <v t="r">156</v>
    <v t="r">230</v>
    <v t="r">230</v>
    <v t="r">289</v>
    <v t="r">156</v>
    <v t="r">230</v>
    <v t="r">230</v>
    <v t="r">73</v>
    <v t="r">73</v>
    <v t="r">73</v>
    <v t="r">73</v>
    <v t="r">73</v>
    <v t="r">3</v>
    <v t="r">3</v>
    <v t="r">3</v>
    <v t="r">3</v>
    <v t="r">3</v>
    <v t="r">3</v>
    <v t="r">3</v>
    <v t="r">3</v>
    <v t="r">3</v>
    <v t="r">3</v>
    <v t="r">3</v>
    <v t="r">73</v>
    <v t="r">289</v>
    <v t="r">156</v>
    <v t="r">156</v>
    <v t="r">156</v>
    <v t="r">156</v>
    <v t="r">3</v>
    <v t="r">156</v>
    <v t="r">156</v>
    <v t="r">156</v>
    <v t="r">156</v>
    <v t="r">3</v>
    <v t="r">3</v>
    <v t="r">289</v>
    <v t="r">289</v>
    <v t="r">289</v>
    <v t="r">156</v>
    <v t="r">230</v>
    <v t="r">230</v>
    <v t="r">230</v>
    <v t="r">230</v>
    <v t="r">230</v>
    <v t="r">230</v>
    <v t="r">230</v>
    <v t="r">289</v>
    <v t="r">289</v>
    <v t="r">230</v>
    <v t="r">230</v>
    <v t="r">230</v>
    <v t="r">230</v>
    <v t="r">230</v>
    <v t="r">230</v>
    <v t="r">230</v>
    <v t="r">230</v>
    <v t="r">230</v>
    <v t="r">3</v>
    <v t="r">3</v>
    <v t="r">73</v>
    <v t="r">289</v>
    <v t="r">156</v>
    <v t="r">156</v>
    <v t="r">3</v>
    <v t="r">156</v>
    <v t="r">156</v>
    <v t="r">156</v>
    <v t="r">156</v>
    <v t="r">156</v>
    <v t="r">3</v>
    <v t="r">3</v>
    <v t="r">289</v>
    <v t="r">289</v>
    <v t="r">156</v>
    <v t="r">156</v>
    <v t="r">230</v>
    <v t="r">230</v>
    <v t="r">230</v>
    <v t="r">230</v>
    <v t="r">230</v>
    <v t="r">230</v>
    <v t="r">289</v>
    <v t="r">289</v>
    <v t="r">230</v>
    <v t="r">230</v>
    <v t="r">230</v>
    <v t="r">230</v>
    <v t="r">230</v>
    <v t="r">230</v>
    <v t="r">230</v>
    <v t="r">230</v>
    <v t="r">3</v>
    <v t="r">3</v>
    <v t="r">3</v>
    <v t="r">3</v>
    <v t="r">3</v>
    <v t="r">3</v>
    <v t="r">3</v>
    <v t="r">3</v>
    <v t="r">3</v>
    <v t="r">3</v>
    <v t="r">3</v>
    <v t="r">3</v>
    <v t="r">73</v>
    <v t="r">73</v>
    <v t="r">73</v>
    <v t="r">73</v>
    <v t="r">73</v>
    <v t="i">2</v>
  </a>
</arrayData>
</file>

<file path=xl/richData/rdrichvalue.xml><?xml version="1.0" encoding="utf-8"?>
<rvData xmlns="http://schemas.microsoft.com/office/spreadsheetml/2017/richdata" count="292">
  <rv s="0">
    <v>536870912</v>
    <v>Lisbon</v>
    <v>9d006cb5-bff4-48b4-9c83-443eaf418b11</v>
    <v>en-GB</v>
    <v>Map</v>
  </rv>
  <rv s="0">
    <v>536870912</v>
    <v>Lisbon District</v>
    <v>9aabe4c9-f2ff-745a-22b7-741589d147d3</v>
    <v>en-GB</v>
    <v>Map</v>
  </rv>
  <rv s="1">
    <fb>100.05</fb>
    <v>8</v>
  </rv>
  <rv s="0">
    <v>536870912</v>
    <v>Portugal</v>
    <v>9e917e65-c588-a0b7-f336-52fc6b5b2052</v>
    <v>en-GB</v>
    <v>Map</v>
  </rv>
  <rv s="2">
    <v>0</v>
    <v>6</v>
    <v>0</v>
    <v>7</v>
    <v>0</v>
    <v>Image of Lisbon</v>
  </rv>
  <rv s="3">
    <v>https://www.bing.com/search?q=lisbon+portugal&amp;form=skydnc</v>
    <v>Learn more on Bing</v>
  </rv>
  <rv s="1">
    <fb>545923</fb>
    <v>8</v>
  </rv>
  <rv s="4">
    <v>#VALUE!</v>
    <v>1</v>
    <v>2</v>
    <v>Lisbon</v>
    <v>4</v>
    <v>5</v>
    <v>Map</v>
    <v>6</v>
    <v>7</v>
    <v>en-GB</v>
    <v>9d006cb5-bff4-48b4-9c83-443eaf418b11</v>
    <v>536870912</v>
    <v>1</v>
    <v>1</v>
    <v>2</v>
    <v>3</v>
    <v>Lisbon is the capital and largest city of Portugal, with an estimated population of 567,131 as of 2023 within its administrative limits and 2,961,177 within the metropolis. Lisbon is mainland Europe's westernmost capital city and the only one ...</v>
    <v>4</v>
    <v>5</v>
    <v>Lisbon</v>
    <v>6</v>
    <v>Lisbon</v>
    <v>mdp/vdpid/161498680</v>
  </rv>
  <rv s="1">
    <fb>0.39452940398253294</fb>
    <v>28</v>
  </rv>
  <rv s="1">
    <fb>92225</fb>
    <v>8</v>
  </rv>
  <rv s="1">
    <fb>52000</fb>
    <v>8</v>
  </rv>
  <rv s="1">
    <fb>8.5</fb>
    <v>29</v>
  </rv>
  <rv s="1">
    <fb>351</fb>
    <v>30</v>
  </rv>
  <rv s="1">
    <fb>48741.764000000003</fb>
    <v>8</v>
  </rv>
  <rv s="1">
    <fb>110.624358614714</fb>
    <v>31</v>
  </rv>
  <rv s="1">
    <fb>3.3817841004612497E-3</fb>
    <v>28</v>
  </rv>
  <rv s="1">
    <fb>4662.6007998029399</fb>
    <v>8</v>
  </rv>
  <rv s="1">
    <fb>1.38</fb>
    <v>29</v>
  </rv>
  <rv s="1">
    <fb>0.34611423825368903</fb>
    <v>28</v>
  </rv>
  <rv s="1">
    <fb>77.024122555839</fb>
    <v>32</v>
  </rv>
  <rv s="1">
    <fb>1.54</fb>
    <v>33</v>
  </rv>
  <rv s="1">
    <fb>237686075634.698</fb>
    <v>34</v>
  </rv>
  <rv s="1">
    <fb>1.0618313000000001</fb>
    <v>28</v>
  </rv>
  <rv s="1">
    <fb>0.63935809999999993</fb>
    <v>28</v>
  </rv>
  <rv s="2">
    <v>1</v>
    <v>6</v>
    <v>11</v>
    <v>7</v>
    <v>0</v>
    <v>Image of Portugal</v>
  </rv>
  <rv s="1">
    <fb>3.1</fb>
    <v>32</v>
  </rv>
  <rv s="0">
    <v>805306368</v>
    <v>Marcelo Rebelo de Sousa (President)</v>
    <v>cd15af88-d571-7e9f-0e69-8c7f54821ed3</v>
    <v>en-GB</v>
    <v>Generic</v>
  </rv>
  <rv s="0">
    <v>805306368</v>
    <v>António Costa (Prime minister)</v>
    <v>461f25f6-d38c-4199-a2e3-c82f6d34e8cb</v>
    <v>en-GB</v>
    <v>Generic</v>
  </rv>
  <rv s="5">
    <v>0</v>
  </rv>
  <rv s="3">
    <v>https://www.bing.com/search?q=portugal&amp;form=skydnc</v>
    <v>Learn more on Bing</v>
  </rv>
  <rv s="1">
    <fb>81.3243902439024</fb>
    <v>32</v>
  </rv>
  <rv s="1">
    <fb>61933604857.411003</fb>
    <v>34</v>
  </rv>
  <rv s="1">
    <fb>8</fb>
    <v>32</v>
  </rv>
  <rv s="1">
    <fb>3.78</fb>
    <v>33</v>
  </rv>
  <rv s="5">
    <v>1</v>
  </rv>
  <rv s="1">
    <fb>0.27650697260000001</fb>
    <v>28</v>
  </rv>
  <rv s="1">
    <fb>5.1239999999999997</fb>
    <v>29</v>
  </rv>
  <rv s="1">
    <fb>10347892</fb>
    <v>8</v>
  </rv>
  <rv s="1">
    <fb>0.221</fb>
    <v>28</v>
  </rv>
  <rv s="1">
    <fb>0.26700000000000002</fb>
    <v>28</v>
  </rv>
  <rv s="1">
    <fb>0.41600000000000004</fb>
    <v>28</v>
  </rv>
  <rv s="1">
    <fb>2.7000000000000003E-2</fb>
    <v>28</v>
  </rv>
  <rv s="1">
    <fb>7.400000000000001E-2</fb>
    <v>28</v>
  </rv>
  <rv s="1">
    <fb>0.124</fb>
    <v>28</v>
  </rv>
  <rv s="1">
    <fb>0.16500000000000001</fb>
    <v>28</v>
  </rv>
  <rv s="1">
    <fb>0.58811000823974602</fb>
    <v>28</v>
  </rv>
  <rv s="0">
    <v>536870912</v>
    <v>Leiria District</v>
    <v>1e45c3ae-38a6-3ec3-3187-2e72c0cad027</v>
    <v>en-GB</v>
    <v>Map</v>
  </rv>
  <rv s="0">
    <v>536870912</v>
    <v>Santarém District</v>
    <v>31ed3d3b-1669-48e6-9f45-7dff6e48107b</v>
    <v>en-GB</v>
    <v>Map</v>
  </rv>
  <rv s="0">
    <v>536870912</v>
    <v>Setúbal District</v>
    <v>2443fa57-ba7a-ca6f-6988-b7bb998c209d</v>
    <v>en-GB</v>
    <v>Map</v>
  </rv>
  <rv s="0">
    <v>536870912</v>
    <v>Beja District</v>
    <v>57132a4f-ab86-49cc-9a10-eea78fe194c6</v>
    <v>en-GB</v>
    <v>Map</v>
  </rv>
  <rv s="0">
    <v>536870912</v>
    <v>Faro District</v>
    <v>0f961e40-6a20-4ce7-9c8b-3c9484a39b31</v>
    <v>en-GB</v>
    <v>Map</v>
  </rv>
  <rv s="0">
    <v>536870912</v>
    <v>Évora District</v>
    <v>9f2c1154-ba9c-42db-b07d-6ac93b22f847</v>
    <v>en-GB</v>
    <v>Map</v>
  </rv>
  <rv s="0">
    <v>536870912</v>
    <v>Portalegre District</v>
    <v>0509a564-38fa-4a46-85bd-79ea9cfb105b</v>
    <v>en-GB</v>
    <v>Map</v>
  </rv>
  <rv s="0">
    <v>536870912</v>
    <v>Castelo Branco District</v>
    <v>fb4769a8-e791-44cf-b415-49b116c2d850</v>
    <v>en-GB</v>
    <v>Map</v>
  </rv>
  <rv s="0">
    <v>536870912</v>
    <v>Guarda District</v>
    <v>a6ab4e89-16d3-c736-2651-53af26e5c9fb</v>
    <v>en-GB</v>
    <v>Map</v>
  </rv>
  <rv s="0">
    <v>536870912</v>
    <v>Coimbra District</v>
    <v>eaabde58-df44-d3f2-fcaf-2eb0b0c892ca</v>
    <v>en-GB</v>
    <v>Map</v>
  </rv>
  <rv s="0">
    <v>536870912</v>
    <v>Aveiro District</v>
    <v>2448fddc-7ab4-4061-c990-7ee0e882b83f</v>
    <v>en-GB</v>
    <v>Map</v>
  </rv>
  <rv s="0">
    <v>536870912</v>
    <v>Viseu District</v>
    <v>4af2c91e-a2d9-03c8-4bcc-d0e611b7a836</v>
    <v>en-GB</v>
    <v>Map</v>
  </rv>
  <rv s="0">
    <v>536870912</v>
    <v>Bragança District</v>
    <v>511e9c5a-156c-4018-b440-d68a04fdd311</v>
    <v>en-GB</v>
    <v>Map</v>
  </rv>
  <rv s="0">
    <v>536870912</v>
    <v>Vila Real District</v>
    <v>16491095-1ede-45bc-b4f9-d0b768b902b4</v>
    <v>en-GB</v>
    <v>Map</v>
  </rv>
  <rv s="0">
    <v>536870912</v>
    <v>Porto District</v>
    <v>ab024f06-dfa0-f5d5-2ace-323a59e1c03f</v>
    <v>en-GB</v>
    <v>Map</v>
  </rv>
  <rv s="0">
    <v>536870912</v>
    <v>Braga District</v>
    <v>bf9b0bf5-80ec-1d9e-e2bb-f15cfff91b3f</v>
    <v>en-GB</v>
    <v>Map</v>
  </rv>
  <rv s="0">
    <v>536870912</v>
    <v>Viana do Castelo District</v>
    <v>e82c5675-25b8-35f8-dd22-1d162bbc45bd</v>
    <v>en-GB</v>
    <v>Map</v>
  </rv>
  <rv s="0">
    <v>536870912</v>
    <v>Madeira</v>
    <v>fd1c338d-a716-e095-102a-5ac3106ddd68</v>
    <v>en-GB</v>
    <v>Map</v>
  </rv>
  <rv s="0">
    <v>536870912</v>
    <v>Azores</v>
    <v>162558d5-afd4-4b00-9d00-54ad16880f8b</v>
    <v>en-GB</v>
    <v>Map</v>
  </rv>
  <rv s="5">
    <v>2</v>
  </rv>
  <rv s="1">
    <fb>0.227551770073532</fb>
    <v>28</v>
  </rv>
  <rv s="1">
    <fb>0.39799999999999996</fb>
    <v>28</v>
  </rv>
  <rv s="1">
    <fb>6.33400011062622E-2</fb>
    <v>35</v>
  </rv>
  <rv s="1">
    <fb>6753579</fb>
    <v>8</v>
  </rv>
  <rv s="6">
    <v>#VALUE!</v>
    <v>25</v>
    <v>26</v>
    <v>Portugal</v>
    <v>4</v>
    <v>5</v>
    <v>Map</v>
    <v>6</v>
    <v>27</v>
    <v>en-GB</v>
    <v>9e917e65-c588-a0b7-f336-52fc6b5b2052</v>
    <v>536870912</v>
    <v>1</v>
    <v>PT</v>
    <v>8</v>
    <v>9</v>
    <v>10</v>
    <v>11</v>
    <v>12</v>
    <v>0</v>
    <v>13</v>
    <v>14</v>
    <v>15</v>
    <v>EUR</v>
    <v>Portugal, officially the Portuguese Republic, is a country located on the Iberian Peninsula, in Southwestern Europe, and whose territory also includes the Macaronesian archipelagos of the Azores and Madeira. It features the westernmost point in ...</v>
    <v>16</v>
    <v>17</v>
    <v>18</v>
    <v>19</v>
    <v>20</v>
    <v>21</v>
    <v>22</v>
    <v>23</v>
    <v>24</v>
    <v>25</v>
    <v>0</v>
    <v>28</v>
    <v>29</v>
    <v>30</v>
    <v>31</v>
    <v>32</v>
    <v>33</v>
    <v>Portugal</v>
    <v>A Portuguesa</v>
    <v>34</v>
    <v>Portugalská republika</v>
    <v>35</v>
    <v>36</v>
    <v>37</v>
    <v>38</v>
    <v>39</v>
    <v>40</v>
    <v>41</v>
    <v>42</v>
    <v>43</v>
    <v>44</v>
    <v>45</v>
    <v>65</v>
    <v>66</v>
    <v>67</v>
    <v>68</v>
    <v>Portugal</v>
    <v>69</v>
    <v>mdp/vdpid/193</v>
  </rv>
  <rv s="0">
    <v>536870912</v>
    <v>Berlin</v>
    <v>42784943-7c23-7672-5527-06f89b965cdf</v>
    <v>en-GB</v>
    <v>Map</v>
  </rv>
  <rv s="1">
    <fb>891.12</fb>
    <v>8</v>
  </rv>
  <rv s="0">
    <v>536870912</v>
    <v>Germany</v>
    <v>75c62d8e-1449-4e4d-b188-d9e88f878dd9</v>
    <v>en-GB</v>
    <v>Map</v>
  </rv>
  <rv s="1">
    <fb>1794936</fb>
    <v>8</v>
  </rv>
  <rv s="1">
    <fb>1868905</fb>
    <v>8</v>
  </rv>
  <rv s="2">
    <v>2</v>
    <v>6</v>
    <v>36</v>
    <v>7</v>
    <v>0</v>
    <v>Image of Berlin</v>
  </rv>
  <rv s="0">
    <v>805306368</v>
    <v>Franziska Giffey (Mayor)</v>
    <v>0f36a115-cd69-74b0-1ad8-5ee6074d7916</v>
    <v>en-GB</v>
    <v>Generic</v>
  </rv>
  <rv s="5">
    <v>3</v>
  </rv>
  <rv s="3">
    <v>https://www.bing.com/search?q=berlin+germany&amp;form=skydnc</v>
    <v>Learn more on Bing</v>
  </rv>
  <rv s="5">
    <v>4</v>
  </rv>
  <rv s="1">
    <fb>1.83</fb>
    <v>29</v>
  </rv>
  <rv s="1">
    <fb>3755251</fb>
    <v>8</v>
  </rv>
  <rv s="7">
    <v>#VALUE!</v>
    <v>39</v>
    <v>40</v>
    <v>Berlin</v>
    <v>4</v>
    <v>5</v>
    <v>Map</v>
    <v>6</v>
    <v>41</v>
    <v>en-GB</v>
    <v>42784943-7c23-7672-5527-06f89b965cdf</v>
    <v>536870912</v>
    <v>1</v>
    <v>DE-BE</v>
    <v>72</v>
    <v>73</v>
    <v>Berlin is the capital and largest city of Germany by both area and by population. Its more than 3.85 million inhabitants make it the European Union's most populous city, according to population within city limits. Simultaneously, the city is one ...</v>
    <v>74</v>
    <v>75</v>
    <v>76</v>
    <v>78</v>
    <v>79</v>
    <v>Berlin</v>
    <v>80</v>
    <v>81</v>
    <v>82</v>
    <v>Berlin</v>
    <v>mdp/vdpid/7017957146650214401</v>
  </rv>
  <rv s="1">
    <fb>0.47678612319670299</fb>
    <v>28</v>
  </rv>
  <rv s="1">
    <fb>357587.77</fb>
    <v>8</v>
  </rv>
  <rv s="1">
    <fb>180000</fb>
    <v>8</v>
  </rv>
  <rv s="1">
    <fb>9.5</fb>
    <v>29</v>
  </rv>
  <rv s="1">
    <fb>49</fb>
    <v>30</v>
  </rv>
  <rv s="1">
    <fb>727972.84</fb>
    <v>8</v>
  </rv>
  <rv s="1">
    <fb>112.854887342124</fb>
    <v>31</v>
  </rv>
  <rv s="1">
    <fb>1.4456670146976E-2</fb>
    <v>28</v>
  </rv>
  <rv s="1">
    <fb>7035.4829747167596</fb>
    <v>8</v>
  </rv>
  <rv s="1">
    <fb>1.56</fb>
    <v>29</v>
  </rv>
  <rv s="1">
    <fb>0.326912067781085</fb>
    <v>28</v>
  </rv>
  <rv s="1">
    <fb>78.862551056754995</fb>
    <v>32</v>
  </rv>
  <rv s="1">
    <fb>1.39</fb>
    <v>33</v>
  </rv>
  <rv s="1">
    <fb>3845630030823.52</fb>
    <v>34</v>
  </rv>
  <rv s="1">
    <fb>1.0402236</fb>
    <v>28</v>
  </rv>
  <rv s="1">
    <fb>0.70246649999999999</fb>
    <v>28</v>
  </rv>
  <rv s="2">
    <v>3</v>
    <v>6</v>
    <v>43</v>
    <v>7</v>
    <v>0</v>
    <v>Image of Germany</v>
  </rv>
  <rv s="0">
    <v>805306368</v>
    <v>Frank-Walter Steinmeier (President)</v>
    <v>a6d595f9-116c-57de-2b35-48e9bde9f83d</v>
    <v>en-GB</v>
    <v>Generic</v>
  </rv>
  <rv s="5">
    <v>5</v>
  </rv>
  <rv s="3">
    <v>https://www.bing.com/search?q=germany&amp;form=skydnc</v>
    <v>Learn more on Bing</v>
  </rv>
  <rv s="1">
    <fb>80.892682926829295</fb>
    <v>32</v>
  </rv>
  <rv s="1">
    <fb>2098173930000</fb>
    <v>34</v>
  </rv>
  <rv s="1">
    <fb>7</fb>
    <v>32</v>
  </rv>
  <rv s="1">
    <fb>9.99</fb>
    <v>33</v>
  </rv>
  <rv s="1">
    <fb>0.12528421940000001</fb>
    <v>28</v>
  </rv>
  <rv s="1">
    <fb>4.2488000000000001</fb>
    <v>29</v>
  </rv>
  <rv s="1">
    <fb>83149300</fb>
    <v>8</v>
  </rv>
  <rv s="1">
    <fb>0.22800000000000001</fb>
    <v>28</v>
  </rv>
  <rv s="1">
    <fb>0.24600000000000002</fb>
    <v>28</v>
  </rv>
  <rv s="1">
    <fb>0.39600000000000002</fb>
    <v>28</v>
  </rv>
  <rv s="1">
    <fb>2.8999999999999998E-2</fb>
    <v>28</v>
  </rv>
  <rv s="1">
    <fb>7.5999999999999998E-2</fb>
    <v>28</v>
  </rv>
  <rv s="1">
    <fb>0.128</fb>
    <v>28</v>
  </rv>
  <rv s="1">
    <fb>0.17100000000000001</fb>
    <v>28</v>
  </rv>
  <rv s="1">
    <fb>0.60811000823974604</fb>
    <v>28</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5">
    <v>6</v>
  </rv>
  <rv s="1">
    <fb>0.11505903952014901</fb>
    <v>28</v>
  </rv>
  <rv s="5">
    <v>7</v>
  </rv>
  <rv s="1">
    <fb>0.48799999999999999</fb>
    <v>28</v>
  </rv>
  <rv s="1">
    <fb>3.0429999828338602E-2</fb>
    <v>35</v>
  </rv>
  <rv s="1">
    <fb>64324835</fb>
    <v>8</v>
  </rv>
  <rv s="8">
    <v>#VALUE!</v>
    <v>46</v>
    <v>47</v>
    <v>Germany</v>
    <v>4</v>
    <v>5</v>
    <v>Map</v>
    <v>6</v>
    <v>48</v>
    <v>en-GB</v>
    <v>75c62d8e-1449-4e4d-b188-d9e88f878dd9</v>
    <v>536870912</v>
    <v>1</v>
    <v>DE</v>
    <v>84</v>
    <v>85</v>
    <v>86</v>
    <v>87</v>
    <v>88</v>
    <v>71</v>
    <v>89</v>
    <v>90</v>
    <v>91</v>
    <v>DEM</v>
    <v>Germany, officially the Federal Republic of Germany, is a country in Central Europe. It is the most populous member state of the European Union. Germany lies between the Baltic and North Sea to the north and the Alps to the south. Its 16 ...</v>
    <v>92</v>
    <v>93</v>
    <v>94</v>
    <v>95</v>
    <v>96</v>
    <v>97</v>
    <v>98</v>
    <v>99</v>
    <v>100</v>
    <v>25</v>
    <v>71</v>
    <v>102</v>
    <v>103</v>
    <v>104</v>
    <v>105</v>
    <v>106</v>
    <v>107</v>
    <v>Germany</v>
    <v>National Anthem of Germany</v>
    <v>80</v>
    <v>Bundesrepublik Deutschland</v>
    <v>108</v>
    <v>109</v>
    <v>110</v>
    <v>111</v>
    <v>112</v>
    <v>113</v>
    <v>114</v>
    <v>115</v>
    <v>116</v>
    <v>117</v>
    <v>118</v>
    <v>133</v>
    <v>134</v>
    <v>135</v>
    <v>136</v>
    <v>137</v>
    <v>Germany</v>
    <v>138</v>
    <v>mdp/vdpid/94</v>
  </rv>
  <rv s="0">
    <v>536870912</v>
    <v>Paris</v>
    <v>85584d24-2116-5b98-89f9-5714db931ac6</v>
    <v>en-GB</v>
    <v>Map</v>
  </rv>
  <rv s="0">
    <v>536870912</v>
    <v>Metropolitan France</v>
    <v>a50a7b3c-58a6-b52d-98d1-10a1a763403b</v>
    <v>en-GB</v>
    <v>Map</v>
  </rv>
  <rv s="1">
    <fb>105.4</fb>
    <v>8</v>
  </rv>
  <rv s="0">
    <v>536870912</v>
    <v>French First Republic</v>
    <v>6b82fc53-2110-cfe7-64fe-f1bb78c06a9c</v>
    <v>en-GB</v>
    <v>Map</v>
  </rv>
  <rv s="2">
    <v>4</v>
    <v>6</v>
    <v>49</v>
    <v>7</v>
    <v>0</v>
    <v>Image of Paris</v>
  </rv>
  <rv s="1">
    <fb>48.856666666666698</fb>
    <v>53</v>
  </rv>
  <rv s="0">
    <v>805306368</v>
    <v>Anne Hidalgo (Mayor)</v>
    <v>f26212ed-b25d-e4f8-ecf0-85777b9d38cf</v>
    <v>en-GB</v>
    <v>Generic</v>
  </rv>
  <rv s="5">
    <v>8</v>
  </rv>
  <rv s="3">
    <v>https://www.bing.com/search?q=paris+france&amp;form=skydnc</v>
    <v>Learn more on Bing</v>
  </rv>
  <rv s="1">
    <fb>2.35222222222222</fb>
    <v>53</v>
  </rv>
  <rv s="1">
    <fb>2145906</fb>
    <v>8</v>
  </rv>
  <rv s="9">
    <v>#VALUE!</v>
    <v>50</v>
    <v>51</v>
    <v>Paris</v>
    <v>4</v>
    <v>5</v>
    <v>Map</v>
    <v>6</v>
    <v>52</v>
    <v>en-GB</v>
    <v>85584d24-2116-5b98-89f9-5714db931ac6</v>
    <v>536870912</v>
    <v>1</v>
    <v>141</v>
    <v>142</v>
    <v>143</v>
    <v>Paris is the capital and largest city of France. With an official estimated population of 2,102,650 residents as of 1 January 2023 in an area of more than 105 km², Paris is the fourth-largest city in the European Union and the 30th most densely ...</v>
    <v>144</v>
    <v>145</v>
    <v>147</v>
    <v>148</v>
    <v>149</v>
    <v>Paris</v>
    <v>150</v>
    <v>Paris</v>
    <v>mdp/vdpid/7012570570818584578</v>
  </rv>
  <rv s="10">
    <v>10</v>
    <v>7</v>
  </rv>
  <rv s="0">
    <v>536870912</v>
    <v>Madrid</v>
    <v>a497c067-c4c6-4bf4-9a5d-34fd30589bda</v>
    <v>en-GB</v>
    <v>Map</v>
  </rv>
  <rv s="0">
    <v>536870912</v>
    <v>Community of Madrid</v>
    <v>854c08ed-f6d7-c812-1a3f-46928ae0597e</v>
    <v>en-GB</v>
    <v>Map</v>
  </rv>
  <rv s="1">
    <fb>604.45510000000002</fb>
    <v>8</v>
  </rv>
  <rv s="0">
    <v>536870912</v>
    <v>Spain</v>
    <v>1baf9d59-f443-e9f4-6e49-de048a073e3f</v>
    <v>en-GB</v>
    <v>Map</v>
  </rv>
  <rv s="2">
    <v>5</v>
    <v>6</v>
    <v>54</v>
    <v>7</v>
    <v>0</v>
    <v>Image of Madrid</v>
  </rv>
  <rv s="1">
    <fb>40.416944444444397</fb>
    <v>53</v>
  </rv>
  <rv s="0">
    <v>805306368</v>
    <v>José Luis Martínez-Almeida (Mayor)</v>
    <v>d059f89e-9389-5fff-d365-894d7aefd20e</v>
    <v>en-GB</v>
    <v>Generic</v>
  </rv>
  <rv s="5">
    <v>9</v>
  </rv>
  <rv s="3">
    <v>https://www.bing.com/search?q=madrid+spain&amp;form=skydnc</v>
    <v>Learn more on Bing</v>
  </rv>
  <rv s="1">
    <fb>-3.70333333333333</fb>
    <v>53</v>
  </rv>
  <rv s="1">
    <fb>3332035</fb>
    <v>8</v>
  </rv>
  <rv s="9">
    <v>#VALUE!</v>
    <v>55</v>
    <v>51</v>
    <v>Madrid</v>
    <v>4</v>
    <v>5</v>
    <v>Map</v>
    <v>6</v>
    <v>56</v>
    <v>en-GB</v>
    <v>a497c067-c4c6-4bf4-9a5d-34fd30589bda</v>
    <v>536870912</v>
    <v>1</v>
    <v>154</v>
    <v>155</v>
    <v>156</v>
    <v>Madrid is the capital and most populous city of Spain. The city has almost 3.4 million inhabitants and a metropolitan area population of approximately 7 million. It is the second-largest city in the European Union, and its monocentric ...</v>
    <v>157</v>
    <v>158</v>
    <v>160</v>
    <v>161</v>
    <v>162</v>
    <v>Madrid</v>
    <v>163</v>
    <v>Madrid</v>
    <v>mdp/vdpid/5669357583933112321</v>
  </rv>
  <rv s="1">
    <fb>0.52577247440306896</fb>
    <v>28</v>
  </rv>
  <rv s="1">
    <fb>505990</fb>
    <v>8</v>
  </rv>
  <rv s="1">
    <fb>196000</fb>
    <v>8</v>
  </rv>
  <rv s="1">
    <fb>7.9</fb>
    <v>29</v>
  </rv>
  <rv s="1">
    <fb>34</fb>
    <v>30</v>
  </rv>
  <rv s="1">
    <fb>244002.18</fb>
    <v>8</v>
  </rv>
  <rv s="1">
    <fb>110.96151904206</fb>
    <v>31</v>
  </rv>
  <rv s="1">
    <fb>6.9953624171701497E-3</fb>
    <v>28</v>
  </rv>
  <rv s="1">
    <fb>5355.9870055822103</fb>
    <v>8</v>
  </rv>
  <rv s="1">
    <fb>1.26</fb>
    <v>29</v>
  </rv>
  <rv s="1">
    <fb>0.36936209528965797</fb>
    <v>28</v>
  </rv>
  <rv s="1">
    <fb>72.955546118337793</fb>
    <v>32</v>
  </rv>
  <rv s="1">
    <fb>1.26</fb>
    <v>33</v>
  </rv>
  <rv s="1">
    <fb>1394116310768.6299</fb>
    <v>34</v>
  </rv>
  <rv s="1">
    <fb>1.0271029</fb>
    <v>28</v>
  </rv>
  <rv s="1">
    <fb>0.88853009999999999</fb>
    <v>28</v>
  </rv>
  <rv s="2">
    <v>6</v>
    <v>6</v>
    <v>58</v>
    <v>7</v>
    <v>0</v>
    <v>Image of Spain</v>
  </rv>
  <rv s="1">
    <fb>2.5</fb>
    <v>32</v>
  </rv>
  <rv s="0">
    <v>805306368</v>
    <v>Felipe VI of Spain (Monarch)</v>
    <v>ec86fb82-ddbc-286a-d1a7-3644682c1efc</v>
    <v>en-GB</v>
    <v>Generic</v>
  </rv>
  <rv s="0">
    <v>805306368</v>
    <v>Pedro Sánchez (Prime minister)</v>
    <v>9e0d6cf3-f466-7b6f-0a92-aa23020fc120</v>
    <v>en-GB</v>
    <v>Generic</v>
  </rv>
  <rv s="5">
    <v>10</v>
  </rv>
  <rv s="3">
    <v>https://www.bing.com/search?q=spain&amp;form=skydnc</v>
    <v>Learn more on Bing</v>
  </rv>
  <rv s="1">
    <fb>83.334146341463395</fb>
    <v>32</v>
  </rv>
  <rv s="1">
    <fb>797285840000</fb>
    <v>34</v>
  </rv>
  <rv s="1">
    <fb>4</fb>
    <v>32</v>
  </rv>
  <rv s="1">
    <fb>5.6</fb>
    <v>33</v>
  </rv>
  <rv s="5">
    <v>11</v>
  </rv>
  <rv s="1">
    <fb>0.24229018520000001</fb>
    <v>28</v>
  </rv>
  <rv s="1">
    <fb>3.8723000000000001</fb>
    <v>29</v>
  </rv>
  <rv s="1">
    <fb>47415750</fb>
    <v>8</v>
  </rv>
  <rv s="1">
    <fb>0.23399999999999999</fb>
    <v>28</v>
  </rv>
  <rv s="1">
    <fb>0.254</fb>
    <v>28</v>
  </rv>
  <rv s="1">
    <fb>0.41</fb>
    <v>28</v>
  </rv>
  <rv s="1">
    <fb>2.1000000000000001E-2</fb>
    <v>28</v>
  </rv>
  <rv s="1">
    <fb>6.2E-2</fb>
    <v>28</v>
  </rv>
  <rv s="1">
    <fb>0.122</fb>
    <v>28</v>
  </rv>
  <rv s="1">
    <fb>0.17199999999999999</fb>
    <v>28</v>
  </rv>
  <rv s="1">
    <fb>0.57492000579834002</fb>
    <v>28</v>
  </rv>
  <rv s="0">
    <v>536870912</v>
    <v>Andalusia</v>
    <v>b009454b-b921-1477-fbf3-ea4c66d409b5</v>
    <v>en-GB</v>
    <v>Map</v>
  </rv>
  <rv s="0">
    <v>536870912</v>
    <v>Catalonia</v>
    <v>54afd4ed-d6c4-c6c9-2f8d-10440795b196</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5">
    <v>12</v>
  </rv>
  <rv s="1">
    <fb>0.14248211393678101</fb>
    <v>28</v>
  </rv>
  <rv s="1">
    <fb>0.47</fb>
    <v>28</v>
  </rv>
  <rv s="1">
    <fb>0.13958999633789099</fb>
    <v>35</v>
  </rv>
  <rv s="1">
    <fb>37927409</fb>
    <v>8</v>
  </rv>
  <rv s="6">
    <v>#VALUE!</v>
    <v>61</v>
    <v>26</v>
    <v>Spain</v>
    <v>4</v>
    <v>5</v>
    <v>Map</v>
    <v>6</v>
    <v>62</v>
    <v>en-GB</v>
    <v>1baf9d59-f443-e9f4-6e49-de048a073e3f</v>
    <v>536870912</v>
    <v>1</v>
    <v>ES</v>
    <v>165</v>
    <v>166</v>
    <v>167</v>
    <v>168</v>
    <v>169</v>
    <v>153</v>
    <v>170</v>
    <v>171</v>
    <v>172</v>
    <v>ESP</v>
    <v>Spain, or the Kingdom of Spain, is a country located in Southwestern Europe, with parts of its territory in the Atlantic Ocean, the Mediterranean Sea and Africa. It is the largest country in Southern Europe and the fourth-most populous European ...</v>
    <v>173</v>
    <v>174</v>
    <v>175</v>
    <v>176</v>
    <v>177</v>
    <v>178</v>
    <v>179</v>
    <v>180</v>
    <v>181</v>
    <v>182</v>
    <v>153</v>
    <v>185</v>
    <v>186</v>
    <v>187</v>
    <v>188</v>
    <v>189</v>
    <v>190</v>
    <v>Spain</v>
    <v>Marcha Real</v>
    <v>191</v>
    <v>Reino de España</v>
    <v>192</v>
    <v>193</v>
    <v>194</v>
    <v>195</v>
    <v>196</v>
    <v>197</v>
    <v>198</v>
    <v>199</v>
    <v>200</v>
    <v>201</v>
    <v>202</v>
    <v>220</v>
    <v>221</v>
    <v>222</v>
    <v>223</v>
    <v>Spain</v>
    <v>224</v>
    <v>mdp/vdpid/217</v>
  </rv>
  <rv s="0">
    <v>536870912</v>
    <v>London</v>
    <v>8e0ba7b6-4225-fa8a-6369-1b5294e602a5</v>
    <v>en-GB</v>
    <v>Map</v>
  </rv>
  <rv s="0">
    <v>536870912</v>
    <v>England</v>
    <v>280d39e8-7217-6863-6980-a8c20c211c89</v>
    <v>en-GB</v>
    <v>Map</v>
  </rv>
  <rv s="0">
    <v>536870912</v>
    <v>Greater London</v>
    <v>2ba8a441-178c-f2c0-26cb-a4b260b8c806</v>
    <v>en-GB</v>
    <v>Map</v>
  </rv>
  <rv s="1">
    <fb>1572</fb>
    <v>8</v>
  </rv>
  <rv s="0">
    <v>536870912</v>
    <v>United Kingdom</v>
    <v>b1a5155a-6bb2-4646-8f7c-3e6b3a53c831</v>
    <v>en-GB</v>
    <v>Map</v>
  </rv>
  <rv s="2">
    <v>7</v>
    <v>6</v>
    <v>63</v>
    <v>7</v>
    <v>0</v>
    <v>Image of London</v>
  </rv>
  <rv s="1">
    <fb>51.507222222221998</fb>
    <v>53</v>
  </rv>
  <rv s="0">
    <v>805306368</v>
    <v>Sadiq Khan (Mayor)</v>
    <v>d7862dc2-4c03-1dc8-3412-7fe03041fdcb</v>
    <v>en-GB</v>
    <v>Generic</v>
  </rv>
  <rv s="5">
    <v>13</v>
  </rv>
  <rv s="3">
    <v>https://www.bing.com/search?q=london+england&amp;form=skydnc</v>
    <v>Learn more on Bing</v>
  </rv>
  <rv s="1">
    <fb>-0.1275</fb>
    <v>53</v>
  </rv>
  <rv s="1">
    <fb>8799728</fb>
    <v>8</v>
  </rv>
  <rv s="5">
    <v>14</v>
  </rv>
  <rv s="11">
    <v>#VALUE!</v>
    <v>64</v>
    <v>65</v>
    <v>London</v>
    <v>4</v>
    <v>5</v>
    <v>Map</v>
    <v>6</v>
    <v>7</v>
    <v>en-GB</v>
    <v>8e0ba7b6-4225-fa8a-6369-1b5294e602a5</v>
    <v>536870912</v>
    <v>1</v>
    <v>227</v>
    <v>228</v>
    <v>229</v>
    <v>230</v>
    <v>London is the capital and largest city of England, and the United Kingdom, with a population of around 8.8 million, and the largest city in Western Europe by metropolitan area, with a population of 14,800,000. It stands on the River Thames in ...</v>
    <v>231</v>
    <v>232</v>
    <v>234</v>
    <v>235</v>
    <v>236</v>
    <v>London</v>
    <v>237</v>
    <v>238</v>
    <v>London</v>
    <v>mdp/vdpid/5471798185326280713</v>
  </rv>
  <rv s="1">
    <fb>0.71714878141404492</fb>
    <v>28</v>
  </rv>
  <rv s="1">
    <fb>242495</fb>
    <v>8</v>
  </rv>
  <rv s="1">
    <fb>148000</fb>
    <v>8</v>
  </rv>
  <rv s="1">
    <fb>11</fb>
    <v>29</v>
  </rv>
  <rv s="1">
    <fb>44</fb>
    <v>30</v>
  </rv>
  <rv s="1">
    <fb>379024.78700000001</fb>
    <v>8</v>
  </rv>
  <rv s="1">
    <fb>119.622711300166</fb>
    <v>31</v>
  </rv>
  <rv s="1">
    <fb>1.7381046008651101E-2</fb>
    <v>28</v>
  </rv>
  <rv s="1">
    <fb>5129.5277927901998</fb>
    <v>8</v>
  </rv>
  <rv s="1">
    <fb>1.68</fb>
    <v>29</v>
  </rv>
  <rv s="1">
    <fb>0.130657628239573</fb>
    <v>28</v>
  </rv>
  <rv s="1">
    <fb>80.351771267255202</fb>
    <v>32</v>
  </rv>
  <rv s="1">
    <fb>1.46</fb>
    <v>33</v>
  </rv>
  <rv s="1">
    <fb>2827113184695.5801</fb>
    <v>34</v>
  </rv>
  <rv s="1">
    <fb>1.0115456</fb>
    <v>28</v>
  </rv>
  <rv s="1">
    <fb>0.59995569999999998</fb>
    <v>28</v>
  </rv>
  <rv s="2">
    <v>8</v>
    <v>6</v>
    <v>67</v>
    <v>7</v>
    <v>0</v>
    <v>Image of United Kingdom</v>
  </rv>
  <rv s="1">
    <fb>3.6</fb>
    <v>32</v>
  </rv>
  <rv s="0">
    <v>805306368</v>
    <v>Charles III (Monarch)</v>
    <v>afc6f6a9-5b55-9178-3e6f-2c8b6d16ee9c</v>
    <v>en-GB</v>
    <v>Generic</v>
  </rv>
  <rv s="0">
    <v>805306368</v>
    <v>Rishi Sunak (Prime minister)</v>
    <v>79551c5d-075b-e493-70a2-f5b22a4876e1</v>
    <v>en-GB</v>
    <v>Generic</v>
  </rv>
  <rv s="5">
    <v>15</v>
  </rv>
  <rv s="3">
    <v>https://www.bing.com/search?q=united+kingdom&amp;form=skydnc</v>
    <v>Learn more on Bing</v>
  </rv>
  <rv s="1">
    <fb>81.256097560975604</fb>
    <v>32</v>
  </rv>
  <rv s="1">
    <fb>1868152970000</fb>
    <v>34</v>
  </rv>
  <rv s="1">
    <fb>10.130000000000001</fb>
    <v>33</v>
  </rv>
  <rv s="5">
    <v>16</v>
  </rv>
  <rv s="1">
    <fb>0.14794489889999998</fb>
    <v>28</v>
  </rv>
  <rv s="1">
    <fb>2.8117000000000001</fb>
    <v>29</v>
  </rv>
  <rv s="1">
    <fb>67326569</fb>
    <v>8</v>
  </rv>
  <rv s="1">
    <fb>0.22500000000000001</fb>
    <v>28</v>
  </rv>
  <rv s="1">
    <fb>0.26800000000000002</fb>
    <v>28</v>
  </rv>
  <rv s="1">
    <fb>0.42100000000000004</fb>
    <v>28</v>
  </rv>
  <rv s="1">
    <fb>2.7999999999999997E-2</fb>
    <v>28</v>
  </rv>
  <rv s="1">
    <fb>7.0999999999999994E-2</fb>
    <v>28</v>
  </rv>
  <rv s="1">
    <fb>0.11900000000000001</fb>
    <v>28</v>
  </rv>
  <rv s="1">
    <fb>0.16399999999999998</fb>
    <v>28</v>
  </rv>
  <rv s="1">
    <fb>0.62773998260497998</fb>
    <v>28</v>
  </rv>
  <rv s="0">
    <v>536870912</v>
    <v>Wales</v>
    <v>b51b24e1-6afb-d525-d360-f2eb5bf3410b</v>
    <v>en-GB</v>
    <v>Map</v>
  </rv>
  <rv s="0">
    <v>536870912</v>
    <v>Scotland</v>
    <v>a0377d96-1a18-f843-65ad-adcbc4acdc69</v>
    <v>en-GB</v>
    <v>Map</v>
  </rv>
  <rv s="0">
    <v>536870912</v>
    <v>Northern Ireland</v>
    <v>e4b8bc44-385c-e87b-bb7d-b32328f53502</v>
    <v>en-GB</v>
    <v>Map</v>
  </rv>
  <rv s="5">
    <v>17</v>
  </rv>
  <rv s="1">
    <fb>0.255052921600669</fb>
    <v>28</v>
  </rv>
  <rv s="5">
    <v>18</v>
  </rv>
  <rv s="1">
    <fb>0.30599999999999999</fb>
    <v>28</v>
  </rv>
  <rv s="1">
    <fb>3.8510000705719E-2</fb>
    <v>35</v>
  </rv>
  <rv s="1">
    <fb>55908316</fb>
    <v>8</v>
  </rv>
  <rv s="8">
    <v>#VALUE!</v>
    <v>70</v>
    <v>47</v>
    <v>United Kingdom</v>
    <v>4</v>
    <v>5</v>
    <v>Map</v>
    <v>6</v>
    <v>71</v>
    <v>en-GB</v>
    <v>b1a5155a-6bb2-4646-8f7c-3e6b3a53c831</v>
    <v>536870912</v>
    <v>1</v>
    <v>GB</v>
    <v>240</v>
    <v>241</v>
    <v>242</v>
    <v>243</v>
    <v>244</v>
    <v>226</v>
    <v>245</v>
    <v>246</v>
    <v>247</v>
    <v>GBP</v>
    <v>The United Kingdom of Great Britain and Northern Ireland, commonly known as the United Kingdom or Britain, is a country in Northwestern Europe, off the coast of the continental mainland. It comprises England, Scotland, Wales, and Northern ...</v>
    <v>248</v>
    <v>249</v>
    <v>250</v>
    <v>251</v>
    <v>252</v>
    <v>253</v>
    <v>254</v>
    <v>255</v>
    <v>256</v>
    <v>257</v>
    <v>226</v>
    <v>260</v>
    <v>261</v>
    <v>262</v>
    <v>263</v>
    <v>106</v>
    <v>264</v>
    <v>United Kingdom</v>
    <v>God Save The King</v>
    <v>265</v>
    <v>United Kingdom of Great Britain and Northern Ireland</v>
    <v>266</v>
    <v>267</v>
    <v>268</v>
    <v>269</v>
    <v>270</v>
    <v>271</v>
    <v>272</v>
    <v>273</v>
    <v>274</v>
    <v>275</v>
    <v>276</v>
    <v>280</v>
    <v>281</v>
    <v>282</v>
    <v>283</v>
    <v>284</v>
    <v>United Kingdom</v>
    <v>285</v>
    <v>mdp/vdpid/242</v>
  </rv>
  <rv s="12">
    <v>10</v>
    <v>1</v>
  </rv>
  <rv s="5">
    <v>19</v>
  </rv>
  <rv s="12">
    <v>9</v>
    <v>1</v>
  </rv>
  <rv s="5">
    <v>20</v>
  </rv>
  <rv s="13">
    <v>0</v>
    <v>72</v>
    <v>{99A5BE9F-C8DA-8A48-A023-EB3836488DA4}</v>
    <v>288</v>
    <v>290</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UniqueName" t="s"/>
    <k n="VDPID/VSID" t="s"/>
  </s>
  <s t="_array">
    <k n="array" t="a"/>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error">
    <k n="errorType" t="i"/>
    <k n="subType" t="i"/>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error">
    <k n="errorType" t="i"/>
    <k n="propagated" t="b"/>
  </s>
  <s t="_datasourcecontainer">
    <k n="_CRID" t="i"/>
    <k n="_Display" t="spb"/>
    <k n="%XLUID" t="s"/>
    <k n="City" t="r"/>
    <k n="Country/region" t="r"/>
  </s>
</rvStructures>
</file>

<file path=xl/richData/rdsupportingpropertybag.xml><?xml version="1.0" encoding="utf-8"?>
<supportingPropertyBags xmlns="http://schemas.microsoft.com/office/spreadsheetml/2017/richdata2">
  <spbArrays count="7">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5">
      <v t="s">City</v>
      <v t="s">Country/region</v>
      <v t="s">_CRID</v>
      <v t="s">%XLUID</v>
      <v t="s">_Display</v>
    </a>
  </spbArrays>
  <spbData count="73">
    <spb s="0">
      <v xml:space="preserve">Wikipedia	</v>
      <v xml:space="preserve">CC BY-SA 3.0	</v>
      <v xml:space="preserve">https://en.wikipedia.org/wiki/Lisbon	</v>
      <v xml:space="preserve">https://creativecommons.org/licenses/by-sa/3.0	</v>
    </spb>
    <spb s="1">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0">
      <v xml:space="preserve">data.worldbank.org	</v>
      <v xml:space="preserve">	</v>
      <v xml:space="preserve">http://data.worldbank.org/indicator/FP.CPI.TOTL	</v>
      <v xml:space="preserve">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9</v>
      <v>10</v>
      <v>11</v>
      <v>11</v>
      <v>12</v>
      <v>11</v>
      <v>11</v>
      <v>11</v>
      <v>13</v>
      <v>11</v>
      <v>11</v>
      <v>13</v>
      <v>11</v>
      <v>11</v>
      <v>14</v>
      <v>15</v>
      <v>10</v>
      <v>14</v>
      <v>16</v>
      <v>11</v>
      <v>14</v>
      <v>17</v>
      <v>18</v>
      <v>19</v>
      <v>14</v>
      <v>14</v>
      <v>11</v>
      <v>14</v>
      <v>20</v>
      <v>21</v>
      <v>22</v>
      <v>23</v>
      <v>14</v>
      <v>10</v>
      <v>14</v>
      <v>14</v>
      <v>14</v>
      <v>14</v>
      <v>14</v>
      <v>14</v>
      <v>14</v>
      <v>14</v>
      <v>14</v>
      <v>14</v>
      <v>24</v>
    </spb>
    <spb s="2">
      <v>1</v>
      <v>Name</v>
      <v>LearnMoreOnLink</v>
    </spb>
    <spb s="10">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8">
      <v>4</v>
    </spb>
    <spb s="8">
      <v>5</v>
    </spb>
    <spb s="8">
      <v>6</v>
    </spb>
    <spb s="8">
      <v>7</v>
    </spb>
    <spb s="8">
      <v>8</v>
    </spb>
    <spb s="8">
      <v>9</v>
    </spb>
    <spb s="8">
      <v>10</v>
    </spb>
    <spb s="8">
      <v>11</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1">
      <v>36</v>
      <v>36</v>
      <v>37</v>
      <v>36</v>
      <v>36</v>
      <v>36</v>
      <v>38</v>
      <v>37</v>
      <v>36</v>
      <v>37</v>
    </spb>
    <spb s="2">
      <v>2</v>
      <v>Name</v>
      <v>LearnMoreOnLink</v>
    </spb>
    <spb s="12">
      <v>square km</v>
      <v>2011</v>
      <v>2022</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9</v>
      <v>42</v>
      <v>43</v>
      <v>43</v>
      <v>12</v>
      <v>43</v>
      <v>43</v>
      <v>43</v>
      <v>44</v>
      <v>43</v>
      <v>43</v>
      <v>44</v>
      <v>43</v>
      <v>43</v>
      <v>45</v>
      <v>15</v>
      <v>42</v>
      <v>45</v>
      <v>16</v>
      <v>43</v>
      <v>45</v>
      <v>17</v>
      <v>18</v>
      <v>19</v>
      <v>45</v>
      <v>45</v>
      <v>43</v>
      <v>45</v>
      <v>20</v>
      <v>21</v>
      <v>22</v>
      <v>23</v>
      <v>45</v>
      <v>42</v>
      <v>45</v>
      <v>45</v>
      <v>45</v>
      <v>45</v>
      <v>45</v>
      <v>45</v>
      <v>45</v>
      <v>45</v>
      <v>45</v>
      <v>45</v>
      <v>24</v>
    </spb>
    <spb s="2">
      <v>3</v>
      <v>Name</v>
      <v>LearnMoreOnLink</v>
    </spb>
    <spb s="10">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3">
      <v>49</v>
      <v>49</v>
      <v>49</v>
      <v>49</v>
      <v>49</v>
      <v>49</v>
      <v>49</v>
      <v>49</v>
      <v>49</v>
    </spb>
    <spb s="2">
      <v>4</v>
      <v>Name</v>
      <v>LearnMoreOnLink</v>
    </spb>
    <spb s="7">
      <v>square km</v>
      <v>2020</v>
    </spb>
    <spb s="8">
      <v>12</v>
    </spb>
    <spb s="0">
      <v xml:space="preserve">Wikipedia	</v>
      <v xml:space="preserve">CC BY-SA 3.0	</v>
      <v xml:space="preserve">https://en.wikipedia.org/wiki/Madrid	</v>
      <v xml:space="preserve">https://creativecommons.org/licenses/by-sa/3.0	</v>
    </spb>
    <spb s="13">
      <v>54</v>
      <v>54</v>
      <v>54</v>
      <v>54</v>
      <v>54</v>
      <v>54</v>
      <v>54</v>
      <v>54</v>
      <v>54</v>
    </spb>
    <spb s="7">
      <v>square km</v>
      <v>2023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9">
      <v>9</v>
      <v>57</v>
      <v>58</v>
      <v>58</v>
      <v>12</v>
      <v>58</v>
      <v>58</v>
      <v>58</v>
      <v>59</v>
      <v>58</v>
      <v>58</v>
      <v>59</v>
      <v>58</v>
      <v>58</v>
      <v>60</v>
      <v>15</v>
      <v>57</v>
      <v>60</v>
      <v>16</v>
      <v>58</v>
      <v>60</v>
      <v>17</v>
      <v>18</v>
      <v>19</v>
      <v>60</v>
      <v>60</v>
      <v>58</v>
      <v>60</v>
      <v>20</v>
      <v>21</v>
      <v>22</v>
      <v>23</v>
      <v>60</v>
      <v>57</v>
      <v>60</v>
      <v>60</v>
      <v>60</v>
      <v>60</v>
      <v>60</v>
      <v>60</v>
      <v>60</v>
      <v>60</v>
      <v>60</v>
      <v>60</v>
      <v>24</v>
    </spb>
    <spb s="10">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 BY-SA 3.0	</v>
      <v xml:space="preserve">https://en.wikipedia.org/wiki/London	</v>
      <v xml:space="preserve">https://creativecommons.org/licenses/by-sa/3.0	</v>
    </spb>
    <spb s="14">
      <v>63</v>
      <v>63</v>
      <v>63</v>
      <v>63</v>
      <v>63</v>
      <v>63</v>
      <v>63</v>
      <v>63</v>
      <v>63</v>
      <v>63</v>
    </spb>
    <spb s="2">
      <v>5</v>
      <v>Name</v>
      <v>LearnMoreOnLink</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9</v>
      <v>66</v>
      <v>67</v>
      <v>67</v>
      <v>12</v>
      <v>67</v>
      <v>67</v>
      <v>67</v>
      <v>68</v>
      <v>67</v>
      <v>67</v>
      <v>68</v>
      <v>67</v>
      <v>67</v>
      <v>69</v>
      <v>15</v>
      <v>66</v>
      <v>69</v>
      <v>16</v>
      <v>67</v>
      <v>69</v>
      <v>17</v>
      <v>18</v>
      <v>19</v>
      <v>69</v>
      <v>69</v>
      <v>67</v>
      <v>69</v>
      <v>20</v>
      <v>21</v>
      <v>22</v>
      <v>23</v>
      <v>69</v>
      <v>66</v>
      <v>69</v>
      <v>69</v>
      <v>69</v>
      <v>69</v>
      <v>69</v>
      <v>69</v>
      <v>69</v>
      <v>69</v>
      <v>69</v>
      <v>69</v>
      <v>24</v>
    </spb>
    <spb s="10">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15">
      <v>6</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Area" t="spb"/>
    <k n="Nam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1 (State/province/other)" t="spb"/>
  </s>
  <s>
    <k n="Area" t="spb"/>
    <k n="Name" t="spb"/>
    <k n="Latitude" t="spb"/>
    <k n="Longitude" t="spb"/>
    <k n="Population" t="spb"/>
    <k n="UniqueName" t="spb"/>
    <k n="Description" t="spb"/>
    <k n="Country/region" t="spb"/>
    <k n="Admin Division 1 (State/province/other)" t="spb"/>
    <k n="Admin Division 2 (County/district/other)"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ichProperties>
  <richStyles>
    <rSty>
      <rpv i="0">1</rpv>
    </rSty>
    <rSty>
      <rpv i="1">1</rpv>
    </rSty>
    <rSty dxfid="1">
      <rpv i="2">#,##0</rpv>
    </rSty>
    <rSty dxfid="0">
      <rpv i="2">0.0%</rpv>
    </rSty>
    <rSty dxfid="2">
      <rpv i="2">0.00</rpv>
    </rSty>
    <rSty dxfid="3">
      <rpv i="2">0</rpv>
    </rSty>
    <rSty dxfid="4">
      <rpv i="2">#,##0.00</rpv>
    </rSty>
    <rSty dxfid="5">
      <rpv i="2">0.0</rpv>
    </rSty>
    <rSty dxfid="5">
      <rpv i="2">_([$$-en-US]* #,##0.00_);_([$$-en-US]* (#,##0.00);_([$$-en-US]* "-"??_);_(@_)</rpv>
    </rSty>
    <rSty dxfid="5">
      <rpv i="2">_([$$-en-US]* #,##0_);_([$$-en-US]* (#,##0);_([$$-en-US]* "-"_);_(@_)</rpv>
    </rSty>
    <rSty dxfid="0"/>
    <rSty dxfid="5">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2F28EC-FD0E-E641-B0B2-73322CC7D7A3}" name="Table2" displayName="Table2" ref="B2:L259" totalsRowShown="0" headerRowDxfId="14">
  <autoFilter ref="B2:L259" xr:uid="{472F28EC-FD0E-E641-B0B2-73322CC7D7A3}"/>
  <sortState xmlns:xlrd2="http://schemas.microsoft.com/office/spreadsheetml/2017/richdata2" ref="B3:L259">
    <sortCondition ref="I3:I259"/>
  </sortState>
  <tableColumns count="11">
    <tableColumn id="1" xr3:uid="{D4240195-CD31-464B-881D-7362B95C8B28}" name="Order ID" dataDxfId="13"/>
    <tableColumn id="2" xr3:uid="{52D3FB14-3BE2-2644-A1F9-8475E8CF451F}" name="Date" dataDxfId="12"/>
    <tableColumn id="3" xr3:uid="{AA1F0360-7EA8-F64C-AF2D-6271C664B192}" name="Product"/>
    <tableColumn id="6" xr3:uid="{2B3BDBC3-D959-2549-B12F-37308FD36FF7}" name="Purchase Type" dataDxfId="11"/>
    <tableColumn id="7" xr3:uid="{C82F280C-7902-FE48-88F3-B87C29970A7D}" name="Payment Method" dataDxfId="10"/>
    <tableColumn id="8" xr3:uid="{248D7B34-F32B-7A45-885A-1FFB9BAB025E}" name="Manager">
      <calculatedColumnFormula>TRIM(Table2[[#This Row],[Manager]])</calculatedColumnFormula>
    </tableColumn>
    <tableColumn id="4" xr3:uid="{5E0D29D8-FE82-6446-A3E7-428ADCFFCF15}" name="Price" dataDxfId="0"/>
    <tableColumn id="11" xr3:uid="{4454E09E-9608-E84C-B3D2-EC2B9100D543}" name="Quantity" dataDxfId="9"/>
    <tableColumn id="9" xr3:uid="{54424850-C2D5-484D-BAC0-1A6CC7EF6196}" name="City"/>
    <tableColumn id="12" xr3:uid="{16BBB34E-9CD5-B640-A813-A0BD84B61C91}" name="Country/region">
      <calculatedColumnFormula array="1">_FV(Table2[[#This Row],[City]],"Country/region",TRUE)</calculatedColumnFormula>
    </tableColumn>
    <tableColumn id="13" xr3:uid="{0CBC2B56-E472-CD4F-8193-430340AB4FEA}" name="Revenue" dataDxfId="8">
      <calculatedColumnFormula>Table2[[#This Row],[Price]]*Table2[[#This Row],[Quantity]]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7">
  <autoFilter ref="B2:M256" xr:uid="{CD828420-2A6D-014A-88B1-2BABA3BA0542}"/>
  <tableColumns count="12">
    <tableColumn id="1" xr3:uid="{10C0F244-483F-4A49-B3E1-49B616F196C1}" name="Order ID" dataDxfId="6"/>
    <tableColumn id="2" xr3:uid="{B235E101-74E6-5142-B134-5985F87CF2C6}" name="Date" dataDxfId="5"/>
    <tableColumn id="3" xr3:uid="{088D2698-CC16-384A-AC92-4BBA913E871B}" name="Product"/>
    <tableColumn id="4" xr3:uid="{774386CA-C236-0B40-B729-491CD51B3277}" name="Price" dataDxfId="4"/>
    <tableColumn id="5" xr3:uid="{50AC1BB4-99E7-AC4F-A7F9-302247587674}" name="Quantity" dataDxfId="3"/>
    <tableColumn id="6" xr3:uid="{428F1872-246B-6B47-9CB3-7AC4B776FA81}" name="Cost" dataDxfId="2"/>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1">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baseColWidth="10" defaultColWidth="9.5" defaultRowHeight="15" x14ac:dyDescent="0.2"/>
  <cols>
    <col min="1" max="1" width="9.5" style="23"/>
    <col min="2" max="2" width="7.33203125" style="23" customWidth="1"/>
    <col min="3" max="3" width="96.6640625" style="23" bestFit="1" customWidth="1"/>
    <col min="4" max="4" width="8.1640625" style="23" customWidth="1"/>
    <col min="5" max="16384" width="9.5" style="23"/>
  </cols>
  <sheetData>
    <row r="4" spans="2:4" ht="54" x14ac:dyDescent="0.2">
      <c r="B4" s="20"/>
      <c r="C4" s="21" t="s">
        <v>41</v>
      </c>
      <c r="D4" s="22"/>
    </row>
    <row r="5" spans="2:4" ht="64" x14ac:dyDescent="0.2">
      <c r="B5" s="24"/>
      <c r="C5" s="25"/>
      <c r="D5" s="26"/>
    </row>
    <row r="6" spans="2:4" x14ac:dyDescent="0.2">
      <c r="B6" s="24"/>
      <c r="C6" s="27"/>
      <c r="D6" s="26"/>
    </row>
    <row r="7" spans="2:4" x14ac:dyDescent="0.2">
      <c r="B7" s="24"/>
      <c r="C7" s="27"/>
      <c r="D7" s="26"/>
    </row>
    <row r="8" spans="2:4" x14ac:dyDescent="0.2">
      <c r="B8" s="24"/>
      <c r="C8" s="27"/>
      <c r="D8" s="26"/>
    </row>
    <row r="9" spans="2:4" s="31" customFormat="1" ht="21" x14ac:dyDescent="0.25">
      <c r="B9" s="28"/>
      <c r="C9" s="29" t="s">
        <v>35</v>
      </c>
      <c r="D9" s="30"/>
    </row>
    <row r="10" spans="2:4" s="31" customFormat="1" ht="21" x14ac:dyDescent="0.25">
      <c r="B10" s="28"/>
      <c r="C10" s="32"/>
      <c r="D10" s="30"/>
    </row>
    <row r="11" spans="2:4" s="36" customFormat="1" ht="23.5" customHeight="1" x14ac:dyDescent="0.2">
      <c r="B11" s="33"/>
      <c r="C11" s="34" t="s">
        <v>36</v>
      </c>
      <c r="D11" s="35"/>
    </row>
    <row r="12" spans="2:4" x14ac:dyDescent="0.2">
      <c r="B12" s="24"/>
      <c r="C12" s="27"/>
      <c r="D12" s="26"/>
    </row>
    <row r="13" spans="2:4" x14ac:dyDescent="0.2">
      <c r="B13" s="24"/>
      <c r="C13" s="27"/>
      <c r="D13" s="26"/>
    </row>
    <row r="14" spans="2:4" x14ac:dyDescent="0.2">
      <c r="B14" s="24"/>
      <c r="C14" s="27"/>
      <c r="D14" s="26"/>
    </row>
    <row r="15" spans="2:4" ht="19" x14ac:dyDescent="0.25">
      <c r="B15" s="24"/>
      <c r="C15" s="37" t="s">
        <v>37</v>
      </c>
      <c r="D15" s="26"/>
    </row>
    <row r="16" spans="2:4" x14ac:dyDescent="0.2">
      <c r="B16" s="24"/>
      <c r="C16" s="38" t="s">
        <v>38</v>
      </c>
      <c r="D16" s="26"/>
    </row>
    <row r="17" spans="2:4" x14ac:dyDescent="0.2">
      <c r="B17" s="24"/>
      <c r="C17" s="27" t="s">
        <v>39</v>
      </c>
      <c r="D17" s="26"/>
    </row>
    <row r="18" spans="2:4" ht="32" x14ac:dyDescent="0.2">
      <c r="B18" s="24"/>
      <c r="C18" s="39" t="s">
        <v>40</v>
      </c>
      <c r="D18" s="26"/>
    </row>
    <row r="19" spans="2:4" x14ac:dyDescent="0.2">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7979-18EB-4344-BEF2-FCBA8793223E}">
  <dimension ref="A3:G317"/>
  <sheetViews>
    <sheetView zoomScale="118" workbookViewId="0">
      <selection activeCell="A3" sqref="A3"/>
    </sheetView>
  </sheetViews>
  <sheetFormatPr baseColWidth="10" defaultRowHeight="16" x14ac:dyDescent="0.2"/>
  <cols>
    <col min="1" max="1" width="14.6640625" bestFit="1" customWidth="1"/>
    <col min="2" max="2" width="15.5" bestFit="1" customWidth="1"/>
    <col min="3" max="3" width="10.1640625" bestFit="1" customWidth="1"/>
    <col min="4" max="4" width="18" bestFit="1" customWidth="1"/>
    <col min="5" max="5" width="10.1640625" bestFit="1" customWidth="1"/>
    <col min="6" max="6" width="12.5" bestFit="1" customWidth="1"/>
  </cols>
  <sheetData>
    <row r="3" spans="1:7" x14ac:dyDescent="0.2">
      <c r="A3" s="45" t="s">
        <v>59</v>
      </c>
      <c r="B3" s="45" t="s">
        <v>60</v>
      </c>
    </row>
    <row r="4" spans="1:7" x14ac:dyDescent="0.2">
      <c r="A4" s="45" t="s">
        <v>57</v>
      </c>
      <c r="B4" t="s">
        <v>12</v>
      </c>
      <c r="C4" t="s">
        <v>15</v>
      </c>
      <c r="D4" t="s">
        <v>18</v>
      </c>
      <c r="E4" t="s">
        <v>9</v>
      </c>
      <c r="F4" t="s">
        <v>13</v>
      </c>
      <c r="G4" t="s">
        <v>58</v>
      </c>
    </row>
    <row r="5" spans="1:7" x14ac:dyDescent="0.2">
      <c r="A5" s="14" t="s">
        <v>61</v>
      </c>
      <c r="B5" s="48">
        <v>68130.159999999974</v>
      </c>
      <c r="C5" s="48">
        <v>165233.85000000003</v>
      </c>
      <c r="D5" s="48">
        <v>50085.900000000023</v>
      </c>
      <c r="E5" s="48">
        <v>64339.750000000036</v>
      </c>
      <c r="F5" s="48">
        <v>26375.220000000016</v>
      </c>
      <c r="G5" s="48">
        <v>374164.88</v>
      </c>
    </row>
    <row r="6" spans="1:7" x14ac:dyDescent="0.2">
      <c r="A6" s="9" t="s">
        <v>62</v>
      </c>
      <c r="B6" s="48">
        <v>2200.7000000000003</v>
      </c>
      <c r="C6" s="48"/>
      <c r="D6" s="48"/>
      <c r="E6" s="48">
        <v>2003.2600000000002</v>
      </c>
      <c r="F6" s="48">
        <v>1002.99</v>
      </c>
      <c r="G6" s="48">
        <v>5206.9500000000007</v>
      </c>
    </row>
    <row r="7" spans="1:7" x14ac:dyDescent="0.2">
      <c r="A7" s="49">
        <v>2.95</v>
      </c>
      <c r="B7" s="48">
        <v>2200.7000000000003</v>
      </c>
      <c r="C7" s="48"/>
      <c r="D7" s="48"/>
      <c r="E7" s="48"/>
      <c r="F7" s="48"/>
      <c r="G7" s="48">
        <v>2200.7000000000003</v>
      </c>
    </row>
    <row r="8" spans="1:7" x14ac:dyDescent="0.2">
      <c r="A8" s="49">
        <v>3.49</v>
      </c>
      <c r="B8" s="48"/>
      <c r="C8" s="48"/>
      <c r="D8" s="48"/>
      <c r="E8" s="48">
        <v>2003.2600000000002</v>
      </c>
      <c r="F8" s="48"/>
      <c r="G8" s="48">
        <v>2003.2600000000002</v>
      </c>
    </row>
    <row r="9" spans="1:7" x14ac:dyDescent="0.2">
      <c r="A9" s="49">
        <v>4.99</v>
      </c>
      <c r="B9" s="48"/>
      <c r="C9" s="48"/>
      <c r="D9" s="48"/>
      <c r="E9" s="48"/>
      <c r="F9" s="48">
        <v>1002.99</v>
      </c>
      <c r="G9" s="48">
        <v>1002.99</v>
      </c>
    </row>
    <row r="10" spans="1:7" x14ac:dyDescent="0.2">
      <c r="A10" s="9" t="s">
        <v>63</v>
      </c>
      <c r="B10" s="48"/>
      <c r="C10" s="48">
        <v>7404.3</v>
      </c>
      <c r="D10" s="48">
        <v>2009.8999999999999</v>
      </c>
      <c r="E10" s="48">
        <v>2003.2600000000002</v>
      </c>
      <c r="F10" s="48">
        <v>1002.99</v>
      </c>
      <c r="G10" s="48">
        <v>12420.45</v>
      </c>
    </row>
    <row r="11" spans="1:7" x14ac:dyDescent="0.2">
      <c r="A11" s="49">
        <v>3.49</v>
      </c>
      <c r="B11" s="48"/>
      <c r="C11" s="48"/>
      <c r="D11" s="48"/>
      <c r="E11" s="48">
        <v>2003.2600000000002</v>
      </c>
      <c r="F11" s="48"/>
      <c r="G11" s="48">
        <v>2003.2600000000002</v>
      </c>
    </row>
    <row r="12" spans="1:7" x14ac:dyDescent="0.2">
      <c r="A12" s="49">
        <v>4.99</v>
      </c>
      <c r="B12" s="48"/>
      <c r="C12" s="48"/>
      <c r="D12" s="48"/>
      <c r="E12" s="48"/>
      <c r="F12" s="48">
        <v>1002.99</v>
      </c>
      <c r="G12" s="48">
        <v>1002.99</v>
      </c>
    </row>
    <row r="13" spans="1:7" x14ac:dyDescent="0.2">
      <c r="A13" s="49">
        <v>9.9499999999999993</v>
      </c>
      <c r="B13" s="48"/>
      <c r="C13" s="48"/>
      <c r="D13" s="48">
        <v>2009.8999999999999</v>
      </c>
      <c r="E13" s="48"/>
      <c r="F13" s="48"/>
      <c r="G13" s="48">
        <v>2009.8999999999999</v>
      </c>
    </row>
    <row r="14" spans="1:7" x14ac:dyDescent="0.2">
      <c r="A14" s="49">
        <v>12.99</v>
      </c>
      <c r="B14" s="48"/>
      <c r="C14" s="48">
        <v>7404.3</v>
      </c>
      <c r="D14" s="48"/>
      <c r="E14" s="48"/>
      <c r="F14" s="48"/>
      <c r="G14" s="48">
        <v>7404.3</v>
      </c>
    </row>
    <row r="15" spans="1:7" x14ac:dyDescent="0.2">
      <c r="A15" s="9" t="s">
        <v>64</v>
      </c>
      <c r="B15" s="48">
        <v>2000.1000000000001</v>
      </c>
      <c r="C15" s="48">
        <v>7209.45</v>
      </c>
      <c r="D15" s="48">
        <v>2009.8999999999999</v>
      </c>
      <c r="E15" s="48">
        <v>2003.2600000000002</v>
      </c>
      <c r="F15" s="48">
        <v>1002.99</v>
      </c>
      <c r="G15" s="48">
        <v>14225.7</v>
      </c>
    </row>
    <row r="16" spans="1:7" x14ac:dyDescent="0.2">
      <c r="A16" s="49">
        <v>2.95</v>
      </c>
      <c r="B16" s="48">
        <v>2000.1000000000001</v>
      </c>
      <c r="C16" s="48"/>
      <c r="D16" s="48"/>
      <c r="E16" s="48"/>
      <c r="F16" s="48"/>
      <c r="G16" s="48">
        <v>2000.1000000000001</v>
      </c>
    </row>
    <row r="17" spans="1:7" x14ac:dyDescent="0.2">
      <c r="A17" s="49">
        <v>3.49</v>
      </c>
      <c r="B17" s="48"/>
      <c r="C17" s="48"/>
      <c r="D17" s="48"/>
      <c r="E17" s="48">
        <v>2003.2600000000002</v>
      </c>
      <c r="F17" s="48"/>
      <c r="G17" s="48">
        <v>2003.2600000000002</v>
      </c>
    </row>
    <row r="18" spans="1:7" x14ac:dyDescent="0.2">
      <c r="A18" s="49">
        <v>4.99</v>
      </c>
      <c r="B18" s="48"/>
      <c r="C18" s="48"/>
      <c r="D18" s="48"/>
      <c r="E18" s="48"/>
      <c r="F18" s="48">
        <v>1002.99</v>
      </c>
      <c r="G18" s="48">
        <v>1002.99</v>
      </c>
    </row>
    <row r="19" spans="1:7" x14ac:dyDescent="0.2">
      <c r="A19" s="49">
        <v>9.9499999999999993</v>
      </c>
      <c r="B19" s="48"/>
      <c r="C19" s="48"/>
      <c r="D19" s="48">
        <v>2009.8999999999999</v>
      </c>
      <c r="E19" s="48"/>
      <c r="F19" s="48"/>
      <c r="G19" s="48">
        <v>2009.8999999999999</v>
      </c>
    </row>
    <row r="20" spans="1:7" x14ac:dyDescent="0.2">
      <c r="A20" s="49">
        <v>12.99</v>
      </c>
      <c r="B20" s="48"/>
      <c r="C20" s="48">
        <v>7209.45</v>
      </c>
      <c r="D20" s="48"/>
      <c r="E20" s="48"/>
      <c r="F20" s="48"/>
      <c r="G20" s="48">
        <v>7209.45</v>
      </c>
    </row>
    <row r="21" spans="1:7" x14ac:dyDescent="0.2">
      <c r="A21" s="9" t="s">
        <v>65</v>
      </c>
      <c r="B21" s="48">
        <v>2000.1000000000001</v>
      </c>
      <c r="C21" s="48">
        <v>7209.45</v>
      </c>
      <c r="D21" s="48">
        <v>2009.8999999999999</v>
      </c>
      <c r="E21" s="48">
        <v>2003.2600000000002</v>
      </c>
      <c r="F21" s="48"/>
      <c r="G21" s="48">
        <v>13222.71</v>
      </c>
    </row>
    <row r="22" spans="1:7" x14ac:dyDescent="0.2">
      <c r="A22" s="49">
        <v>2.95</v>
      </c>
      <c r="B22" s="48">
        <v>2000.1000000000001</v>
      </c>
      <c r="C22" s="48"/>
      <c r="D22" s="48"/>
      <c r="E22" s="48"/>
      <c r="F22" s="48"/>
      <c r="G22" s="48">
        <v>2000.1000000000001</v>
      </c>
    </row>
    <row r="23" spans="1:7" x14ac:dyDescent="0.2">
      <c r="A23" s="49">
        <v>3.49</v>
      </c>
      <c r="B23" s="48"/>
      <c r="C23" s="48"/>
      <c r="D23" s="48"/>
      <c r="E23" s="48">
        <v>2003.2600000000002</v>
      </c>
      <c r="F23" s="48"/>
      <c r="G23" s="48">
        <v>2003.2600000000002</v>
      </c>
    </row>
    <row r="24" spans="1:7" x14ac:dyDescent="0.2">
      <c r="A24" s="49">
        <v>9.9499999999999993</v>
      </c>
      <c r="B24" s="48"/>
      <c r="C24" s="48"/>
      <c r="D24" s="48">
        <v>2009.8999999999999</v>
      </c>
      <c r="E24" s="48"/>
      <c r="F24" s="48"/>
      <c r="G24" s="48">
        <v>2009.8999999999999</v>
      </c>
    </row>
    <row r="25" spans="1:7" x14ac:dyDescent="0.2">
      <c r="A25" s="49">
        <v>12.99</v>
      </c>
      <c r="B25" s="48"/>
      <c r="C25" s="48">
        <v>7209.45</v>
      </c>
      <c r="D25" s="48"/>
      <c r="E25" s="48"/>
      <c r="F25" s="48"/>
      <c r="G25" s="48">
        <v>7209.45</v>
      </c>
    </row>
    <row r="26" spans="1:7" x14ac:dyDescent="0.2">
      <c r="A26" s="9" t="s">
        <v>66</v>
      </c>
      <c r="B26" s="48">
        <v>2000.1000000000001</v>
      </c>
      <c r="C26" s="48">
        <v>7209.45</v>
      </c>
      <c r="D26" s="48">
        <v>2009.8999999999999</v>
      </c>
      <c r="E26" s="48">
        <v>2202.19</v>
      </c>
      <c r="F26" s="48">
        <v>1002.99</v>
      </c>
      <c r="G26" s="48">
        <v>14424.63</v>
      </c>
    </row>
    <row r="27" spans="1:7" x14ac:dyDescent="0.2">
      <c r="A27" s="49">
        <v>2.95</v>
      </c>
      <c r="B27" s="48">
        <v>2000.1000000000001</v>
      </c>
      <c r="C27" s="48"/>
      <c r="D27" s="48"/>
      <c r="E27" s="48"/>
      <c r="F27" s="48"/>
      <c r="G27" s="48">
        <v>2000.1000000000001</v>
      </c>
    </row>
    <row r="28" spans="1:7" x14ac:dyDescent="0.2">
      <c r="A28" s="49">
        <v>3.49</v>
      </c>
      <c r="B28" s="48"/>
      <c r="C28" s="48"/>
      <c r="D28" s="48"/>
      <c r="E28" s="48">
        <v>2202.19</v>
      </c>
      <c r="F28" s="48"/>
      <c r="G28" s="48">
        <v>2202.19</v>
      </c>
    </row>
    <row r="29" spans="1:7" x14ac:dyDescent="0.2">
      <c r="A29" s="49">
        <v>4.99</v>
      </c>
      <c r="B29" s="48"/>
      <c r="C29" s="48"/>
      <c r="D29" s="48"/>
      <c r="E29" s="48"/>
      <c r="F29" s="48">
        <v>1002.99</v>
      </c>
      <c r="G29" s="48">
        <v>1002.99</v>
      </c>
    </row>
    <row r="30" spans="1:7" x14ac:dyDescent="0.2">
      <c r="A30" s="49">
        <v>9.9499999999999993</v>
      </c>
      <c r="B30" s="48"/>
      <c r="C30" s="48"/>
      <c r="D30" s="48">
        <v>2009.8999999999999</v>
      </c>
      <c r="E30" s="48"/>
      <c r="F30" s="48"/>
      <c r="G30" s="48">
        <v>2009.8999999999999</v>
      </c>
    </row>
    <row r="31" spans="1:7" x14ac:dyDescent="0.2">
      <c r="A31" s="49">
        <v>12.99</v>
      </c>
      <c r="B31" s="48"/>
      <c r="C31" s="48">
        <v>7209.45</v>
      </c>
      <c r="D31" s="48"/>
      <c r="E31" s="48"/>
      <c r="F31" s="48"/>
      <c r="G31" s="48">
        <v>7209.45</v>
      </c>
    </row>
    <row r="32" spans="1:7" x14ac:dyDescent="0.2">
      <c r="A32" s="9" t="s">
        <v>67</v>
      </c>
      <c r="B32" s="48">
        <v>2000.1000000000001</v>
      </c>
      <c r="C32" s="48">
        <v>6806.76</v>
      </c>
      <c r="D32" s="48">
        <v>2009.8999999999999</v>
      </c>
      <c r="E32" s="48">
        <v>2202.19</v>
      </c>
      <c r="F32" s="48">
        <v>1002.99</v>
      </c>
      <c r="G32" s="48">
        <v>14021.939999999999</v>
      </c>
    </row>
    <row r="33" spans="1:7" x14ac:dyDescent="0.2">
      <c r="A33" s="49">
        <v>2.95</v>
      </c>
      <c r="B33" s="48">
        <v>2000.1000000000001</v>
      </c>
      <c r="C33" s="48"/>
      <c r="D33" s="48"/>
      <c r="E33" s="48"/>
      <c r="F33" s="48"/>
      <c r="G33" s="48">
        <v>2000.1000000000001</v>
      </c>
    </row>
    <row r="34" spans="1:7" x14ac:dyDescent="0.2">
      <c r="A34" s="49">
        <v>3.49</v>
      </c>
      <c r="B34" s="48"/>
      <c r="C34" s="48"/>
      <c r="D34" s="48"/>
      <c r="E34" s="48">
        <v>2202.19</v>
      </c>
      <c r="F34" s="48"/>
      <c r="G34" s="48">
        <v>2202.19</v>
      </c>
    </row>
    <row r="35" spans="1:7" x14ac:dyDescent="0.2">
      <c r="A35" s="49">
        <v>4.99</v>
      </c>
      <c r="B35" s="48"/>
      <c r="C35" s="48"/>
      <c r="D35" s="48"/>
      <c r="E35" s="48"/>
      <c r="F35" s="48">
        <v>1002.99</v>
      </c>
      <c r="G35" s="48">
        <v>1002.99</v>
      </c>
    </row>
    <row r="36" spans="1:7" x14ac:dyDescent="0.2">
      <c r="A36" s="49">
        <v>9.9499999999999993</v>
      </c>
      <c r="B36" s="48"/>
      <c r="C36" s="48"/>
      <c r="D36" s="48">
        <v>2009.8999999999999</v>
      </c>
      <c r="E36" s="48"/>
      <c r="F36" s="48"/>
      <c r="G36" s="48">
        <v>2009.8999999999999</v>
      </c>
    </row>
    <row r="37" spans="1:7" x14ac:dyDescent="0.2">
      <c r="A37" s="49">
        <v>12.99</v>
      </c>
      <c r="B37" s="48"/>
      <c r="C37" s="48">
        <v>6806.76</v>
      </c>
      <c r="D37" s="48"/>
      <c r="E37" s="48"/>
      <c r="F37" s="48"/>
      <c r="G37" s="48">
        <v>6806.76</v>
      </c>
    </row>
    <row r="38" spans="1:7" x14ac:dyDescent="0.2">
      <c r="A38" s="9" t="s">
        <v>68</v>
      </c>
      <c r="B38" s="48">
        <v>24523.26</v>
      </c>
      <c r="C38" s="48">
        <v>6611.91</v>
      </c>
      <c r="D38" s="48">
        <v>2009.8999999999999</v>
      </c>
      <c r="E38" s="48">
        <v>16090.5</v>
      </c>
      <c r="F38" s="48">
        <v>5312.43</v>
      </c>
      <c r="G38" s="48">
        <v>54548</v>
      </c>
    </row>
    <row r="39" spans="1:7" x14ac:dyDescent="0.2">
      <c r="A39" s="49">
        <v>2.95</v>
      </c>
      <c r="B39" s="48">
        <v>2000.1000000000001</v>
      </c>
      <c r="C39" s="48"/>
      <c r="D39" s="48"/>
      <c r="E39" s="48"/>
      <c r="F39" s="48"/>
      <c r="G39" s="48">
        <v>2000.1000000000001</v>
      </c>
    </row>
    <row r="40" spans="1:7" x14ac:dyDescent="0.2">
      <c r="A40" s="49">
        <v>4.99</v>
      </c>
      <c r="B40" s="48"/>
      <c r="C40" s="48"/>
      <c r="D40" s="48"/>
      <c r="E40" s="48"/>
      <c r="F40" s="48">
        <v>1002.99</v>
      </c>
      <c r="G40" s="48">
        <v>1002.99</v>
      </c>
    </row>
    <row r="41" spans="1:7" x14ac:dyDescent="0.2">
      <c r="A41" s="49">
        <v>9.9499999999999993</v>
      </c>
      <c r="B41" s="48"/>
      <c r="C41" s="48"/>
      <c r="D41" s="48">
        <v>2009.8999999999999</v>
      </c>
      <c r="E41" s="48"/>
      <c r="F41" s="48"/>
      <c r="G41" s="48">
        <v>2009.8999999999999</v>
      </c>
    </row>
    <row r="42" spans="1:7" x14ac:dyDescent="0.2">
      <c r="A42" s="49">
        <v>12.99</v>
      </c>
      <c r="B42" s="48"/>
      <c r="C42" s="48">
        <v>6611.91</v>
      </c>
      <c r="D42" s="48"/>
      <c r="E42" s="48"/>
      <c r="F42" s="48"/>
      <c r="G42" s="48">
        <v>6611.91</v>
      </c>
    </row>
    <row r="43" spans="1:7" x14ac:dyDescent="0.2">
      <c r="A43" s="49">
        <v>21.44</v>
      </c>
      <c r="B43" s="48"/>
      <c r="C43" s="48"/>
      <c r="D43" s="48"/>
      <c r="E43" s="48"/>
      <c r="F43" s="48">
        <v>4309.4400000000005</v>
      </c>
      <c r="G43" s="48">
        <v>4309.4400000000005</v>
      </c>
    </row>
    <row r="44" spans="1:7" x14ac:dyDescent="0.2">
      <c r="A44" s="49">
        <v>25.5</v>
      </c>
      <c r="B44" s="48"/>
      <c r="C44" s="48"/>
      <c r="D44" s="48"/>
      <c r="E44" s="48">
        <v>16090.5</v>
      </c>
      <c r="F44" s="48"/>
      <c r="G44" s="48">
        <v>16090.5</v>
      </c>
    </row>
    <row r="45" spans="1:7" x14ac:dyDescent="0.2">
      <c r="A45" s="49">
        <v>33.22</v>
      </c>
      <c r="B45" s="48">
        <v>22523.16</v>
      </c>
      <c r="C45" s="48"/>
      <c r="D45" s="48"/>
      <c r="E45" s="48"/>
      <c r="F45" s="48"/>
      <c r="G45" s="48">
        <v>22523.16</v>
      </c>
    </row>
    <row r="46" spans="1:7" x14ac:dyDescent="0.2">
      <c r="A46" s="9" t="s">
        <v>69</v>
      </c>
      <c r="B46" s="48">
        <v>2000.1000000000001</v>
      </c>
      <c r="C46" s="48">
        <v>21473.519999999997</v>
      </c>
      <c r="D46" s="48">
        <v>5868.1</v>
      </c>
      <c r="E46" s="48">
        <v>2202.19</v>
      </c>
      <c r="F46" s="48">
        <v>1002.99</v>
      </c>
      <c r="G46" s="48">
        <v>32546.9</v>
      </c>
    </row>
    <row r="47" spans="1:7" x14ac:dyDescent="0.2">
      <c r="A47" s="49">
        <v>2.95</v>
      </c>
      <c r="B47" s="48">
        <v>2000.1000000000001</v>
      </c>
      <c r="C47" s="48"/>
      <c r="D47" s="48"/>
      <c r="E47" s="48"/>
      <c r="F47" s="48"/>
      <c r="G47" s="48">
        <v>2000.1000000000001</v>
      </c>
    </row>
    <row r="48" spans="1:7" x14ac:dyDescent="0.2">
      <c r="A48" s="49">
        <v>3.49</v>
      </c>
      <c r="B48" s="48"/>
      <c r="C48" s="48"/>
      <c r="D48" s="48"/>
      <c r="E48" s="48">
        <v>2202.19</v>
      </c>
      <c r="F48" s="48"/>
      <c r="G48" s="48">
        <v>2202.19</v>
      </c>
    </row>
    <row r="49" spans="1:7" x14ac:dyDescent="0.2">
      <c r="A49" s="49">
        <v>4.99</v>
      </c>
      <c r="B49" s="48"/>
      <c r="C49" s="48"/>
      <c r="D49" s="48"/>
      <c r="E49" s="48"/>
      <c r="F49" s="48">
        <v>1002.99</v>
      </c>
      <c r="G49" s="48">
        <v>1002.99</v>
      </c>
    </row>
    <row r="50" spans="1:7" x14ac:dyDescent="0.2">
      <c r="A50" s="49">
        <v>12.99</v>
      </c>
      <c r="B50" s="48"/>
      <c r="C50" s="48">
        <v>6806.76</v>
      </c>
      <c r="D50" s="48"/>
      <c r="E50" s="48"/>
      <c r="F50" s="48"/>
      <c r="G50" s="48">
        <v>6806.76</v>
      </c>
    </row>
    <row r="51" spans="1:7" x14ac:dyDescent="0.2">
      <c r="A51" s="49">
        <v>27.99</v>
      </c>
      <c r="B51" s="48"/>
      <c r="C51" s="48">
        <v>14666.759999999998</v>
      </c>
      <c r="D51" s="48"/>
      <c r="E51" s="48"/>
      <c r="F51" s="48"/>
      <c r="G51" s="48">
        <v>14666.759999999998</v>
      </c>
    </row>
    <row r="52" spans="1:7" x14ac:dyDescent="0.2">
      <c r="A52" s="49">
        <v>29.05</v>
      </c>
      <c r="B52" s="48"/>
      <c r="C52" s="48"/>
      <c r="D52" s="48">
        <v>5868.1</v>
      </c>
      <c r="E52" s="48"/>
      <c r="F52" s="48"/>
      <c r="G52" s="48">
        <v>5868.1</v>
      </c>
    </row>
    <row r="53" spans="1:7" x14ac:dyDescent="0.2">
      <c r="A53" s="9" t="s">
        <v>70</v>
      </c>
      <c r="B53" s="48">
        <v>2000.1000000000001</v>
      </c>
      <c r="C53" s="48">
        <v>6611.91</v>
      </c>
      <c r="D53" s="48">
        <v>2009.8999999999999</v>
      </c>
      <c r="E53" s="48">
        <v>2003.2600000000002</v>
      </c>
      <c r="F53" s="48">
        <v>1002.99</v>
      </c>
      <c r="G53" s="48">
        <v>13628.16</v>
      </c>
    </row>
    <row r="54" spans="1:7" x14ac:dyDescent="0.2">
      <c r="A54" s="49">
        <v>2.95</v>
      </c>
      <c r="B54" s="48">
        <v>2000.1000000000001</v>
      </c>
      <c r="C54" s="48"/>
      <c r="D54" s="48"/>
      <c r="E54" s="48"/>
      <c r="F54" s="48"/>
      <c r="G54" s="48">
        <v>2000.1000000000001</v>
      </c>
    </row>
    <row r="55" spans="1:7" x14ac:dyDescent="0.2">
      <c r="A55" s="49">
        <v>3.49</v>
      </c>
      <c r="B55" s="48"/>
      <c r="C55" s="48"/>
      <c r="D55" s="48"/>
      <c r="E55" s="48">
        <v>2003.2600000000002</v>
      </c>
      <c r="F55" s="48"/>
      <c r="G55" s="48">
        <v>2003.2600000000002</v>
      </c>
    </row>
    <row r="56" spans="1:7" x14ac:dyDescent="0.2">
      <c r="A56" s="49">
        <v>4.99</v>
      </c>
      <c r="B56" s="48"/>
      <c r="C56" s="48"/>
      <c r="D56" s="48"/>
      <c r="E56" s="48"/>
      <c r="F56" s="48">
        <v>1002.99</v>
      </c>
      <c r="G56" s="48">
        <v>1002.99</v>
      </c>
    </row>
    <row r="57" spans="1:7" x14ac:dyDescent="0.2">
      <c r="A57" s="49">
        <v>9.9499999999999993</v>
      </c>
      <c r="B57" s="48"/>
      <c r="C57" s="48"/>
      <c r="D57" s="48">
        <v>2009.8999999999999</v>
      </c>
      <c r="E57" s="48"/>
      <c r="F57" s="48"/>
      <c r="G57" s="48">
        <v>2009.8999999999999</v>
      </c>
    </row>
    <row r="58" spans="1:7" x14ac:dyDescent="0.2">
      <c r="A58" s="49">
        <v>12.99</v>
      </c>
      <c r="B58" s="48"/>
      <c r="C58" s="48">
        <v>6611.91</v>
      </c>
      <c r="D58" s="48"/>
      <c r="E58" s="48"/>
      <c r="F58" s="48"/>
      <c r="G58" s="48">
        <v>6611.91</v>
      </c>
    </row>
    <row r="59" spans="1:7" x14ac:dyDescent="0.2">
      <c r="A59" s="9" t="s">
        <v>71</v>
      </c>
      <c r="B59" s="48">
        <v>2000.1000000000001</v>
      </c>
      <c r="C59" s="48">
        <v>6611.91</v>
      </c>
      <c r="D59" s="48">
        <v>2009.8999999999999</v>
      </c>
      <c r="E59" s="48">
        <v>2003.2600000000002</v>
      </c>
      <c r="F59" s="48">
        <v>1002.99</v>
      </c>
      <c r="G59" s="48">
        <v>13628.16</v>
      </c>
    </row>
    <row r="60" spans="1:7" x14ac:dyDescent="0.2">
      <c r="A60" s="49">
        <v>2.95</v>
      </c>
      <c r="B60" s="48">
        <v>2000.1000000000001</v>
      </c>
      <c r="C60" s="48"/>
      <c r="D60" s="48"/>
      <c r="E60" s="48"/>
      <c r="F60" s="48"/>
      <c r="G60" s="48">
        <v>2000.1000000000001</v>
      </c>
    </row>
    <row r="61" spans="1:7" x14ac:dyDescent="0.2">
      <c r="A61" s="49">
        <v>3.49</v>
      </c>
      <c r="B61" s="48"/>
      <c r="C61" s="48"/>
      <c r="D61" s="48"/>
      <c r="E61" s="48">
        <v>2003.2600000000002</v>
      </c>
      <c r="F61" s="48"/>
      <c r="G61" s="48">
        <v>2003.2600000000002</v>
      </c>
    </row>
    <row r="62" spans="1:7" x14ac:dyDescent="0.2">
      <c r="A62" s="49">
        <v>4.99</v>
      </c>
      <c r="B62" s="48"/>
      <c r="C62" s="48"/>
      <c r="D62" s="48"/>
      <c r="E62" s="48"/>
      <c r="F62" s="48">
        <v>1002.99</v>
      </c>
      <c r="G62" s="48">
        <v>1002.99</v>
      </c>
    </row>
    <row r="63" spans="1:7" x14ac:dyDescent="0.2">
      <c r="A63" s="49">
        <v>9.9499999999999993</v>
      </c>
      <c r="B63" s="48"/>
      <c r="C63" s="48"/>
      <c r="D63" s="48">
        <v>2009.8999999999999</v>
      </c>
      <c r="E63" s="48"/>
      <c r="F63" s="48"/>
      <c r="G63" s="48">
        <v>2009.8999999999999</v>
      </c>
    </row>
    <row r="64" spans="1:7" x14ac:dyDescent="0.2">
      <c r="A64" s="49">
        <v>12.99</v>
      </c>
      <c r="B64" s="48"/>
      <c r="C64" s="48">
        <v>6611.91</v>
      </c>
      <c r="D64" s="48"/>
      <c r="E64" s="48"/>
      <c r="F64" s="48"/>
      <c r="G64" s="48">
        <v>6611.91</v>
      </c>
    </row>
    <row r="65" spans="1:7" x14ac:dyDescent="0.2">
      <c r="A65" s="9" t="s">
        <v>72</v>
      </c>
      <c r="B65" s="48">
        <v>2000.1000000000001</v>
      </c>
      <c r="C65" s="48">
        <v>6806.76</v>
      </c>
      <c r="D65" s="48">
        <v>2009.8999999999999</v>
      </c>
      <c r="E65" s="48">
        <v>2202.19</v>
      </c>
      <c r="F65" s="48">
        <v>1002.99</v>
      </c>
      <c r="G65" s="48">
        <v>14021.939999999999</v>
      </c>
    </row>
    <row r="66" spans="1:7" x14ac:dyDescent="0.2">
      <c r="A66" s="49">
        <v>2.95</v>
      </c>
      <c r="B66" s="48">
        <v>2000.1000000000001</v>
      </c>
      <c r="C66" s="48"/>
      <c r="D66" s="48"/>
      <c r="E66" s="48"/>
      <c r="F66" s="48"/>
      <c r="G66" s="48">
        <v>2000.1000000000001</v>
      </c>
    </row>
    <row r="67" spans="1:7" x14ac:dyDescent="0.2">
      <c r="A67" s="49">
        <v>3.49</v>
      </c>
      <c r="B67" s="48"/>
      <c r="C67" s="48"/>
      <c r="D67" s="48"/>
      <c r="E67" s="48">
        <v>2202.19</v>
      </c>
      <c r="F67" s="48"/>
      <c r="G67" s="48">
        <v>2202.19</v>
      </c>
    </row>
    <row r="68" spans="1:7" x14ac:dyDescent="0.2">
      <c r="A68" s="49">
        <v>4.99</v>
      </c>
      <c r="B68" s="48"/>
      <c r="C68" s="48"/>
      <c r="D68" s="48"/>
      <c r="E68" s="48"/>
      <c r="F68" s="48">
        <v>1002.99</v>
      </c>
      <c r="G68" s="48">
        <v>1002.99</v>
      </c>
    </row>
    <row r="69" spans="1:7" x14ac:dyDescent="0.2">
      <c r="A69" s="49">
        <v>9.9499999999999993</v>
      </c>
      <c r="B69" s="48"/>
      <c r="C69" s="48"/>
      <c r="D69" s="48">
        <v>2009.8999999999999</v>
      </c>
      <c r="E69" s="48"/>
      <c r="F69" s="48"/>
      <c r="G69" s="48">
        <v>2009.8999999999999</v>
      </c>
    </row>
    <row r="70" spans="1:7" x14ac:dyDescent="0.2">
      <c r="A70" s="49">
        <v>12.99</v>
      </c>
      <c r="B70" s="48"/>
      <c r="C70" s="48">
        <v>6806.76</v>
      </c>
      <c r="D70" s="48"/>
      <c r="E70" s="48"/>
      <c r="F70" s="48"/>
      <c r="G70" s="48">
        <v>6806.76</v>
      </c>
    </row>
    <row r="71" spans="1:7" x14ac:dyDescent="0.2">
      <c r="A71" s="9" t="s">
        <v>73</v>
      </c>
      <c r="B71" s="48">
        <v>2000.1000000000001</v>
      </c>
      <c r="C71" s="48">
        <v>7001.61</v>
      </c>
      <c r="D71" s="48">
        <v>2009.8999999999999</v>
      </c>
      <c r="E71" s="48">
        <v>2401.1200000000003</v>
      </c>
      <c r="F71" s="48">
        <v>1002.99</v>
      </c>
      <c r="G71" s="48">
        <v>14415.72</v>
      </c>
    </row>
    <row r="72" spans="1:7" x14ac:dyDescent="0.2">
      <c r="A72" s="49">
        <v>2.95</v>
      </c>
      <c r="B72" s="48">
        <v>2000.1000000000001</v>
      </c>
      <c r="C72" s="48"/>
      <c r="D72" s="48"/>
      <c r="E72" s="48"/>
      <c r="F72" s="48"/>
      <c r="G72" s="48">
        <v>2000.1000000000001</v>
      </c>
    </row>
    <row r="73" spans="1:7" x14ac:dyDescent="0.2">
      <c r="A73" s="49">
        <v>3.49</v>
      </c>
      <c r="B73" s="48"/>
      <c r="C73" s="48"/>
      <c r="D73" s="48"/>
      <c r="E73" s="48">
        <v>2401.1200000000003</v>
      </c>
      <c r="F73" s="48"/>
      <c r="G73" s="48">
        <v>2401.1200000000003</v>
      </c>
    </row>
    <row r="74" spans="1:7" x14ac:dyDescent="0.2">
      <c r="A74" s="49">
        <v>4.99</v>
      </c>
      <c r="B74" s="48"/>
      <c r="C74" s="48"/>
      <c r="D74" s="48"/>
      <c r="E74" s="48"/>
      <c r="F74" s="48">
        <v>1002.99</v>
      </c>
      <c r="G74" s="48">
        <v>1002.99</v>
      </c>
    </row>
    <row r="75" spans="1:7" x14ac:dyDescent="0.2">
      <c r="A75" s="49">
        <v>9.9499999999999993</v>
      </c>
      <c r="B75" s="48"/>
      <c r="C75" s="48"/>
      <c r="D75" s="48">
        <v>2009.8999999999999</v>
      </c>
      <c r="E75" s="48"/>
      <c r="F75" s="48"/>
      <c r="G75" s="48">
        <v>2009.8999999999999</v>
      </c>
    </row>
    <row r="76" spans="1:7" x14ac:dyDescent="0.2">
      <c r="A76" s="49">
        <v>12.99</v>
      </c>
      <c r="B76" s="48"/>
      <c r="C76" s="48">
        <v>7001.61</v>
      </c>
      <c r="D76" s="48"/>
      <c r="E76" s="48"/>
      <c r="F76" s="48"/>
      <c r="G76" s="48">
        <v>7001.61</v>
      </c>
    </row>
    <row r="77" spans="1:7" x14ac:dyDescent="0.2">
      <c r="A77" s="9" t="s">
        <v>74</v>
      </c>
      <c r="B77" s="48">
        <v>2000.1000000000001</v>
      </c>
      <c r="C77" s="48">
        <v>6611.91</v>
      </c>
      <c r="D77" s="48">
        <v>2009.8999999999999</v>
      </c>
      <c r="E77" s="48">
        <v>2401.1200000000003</v>
      </c>
      <c r="F77" s="48">
        <v>1002.99</v>
      </c>
      <c r="G77" s="48">
        <v>14026.02</v>
      </c>
    </row>
    <row r="78" spans="1:7" x14ac:dyDescent="0.2">
      <c r="A78" s="49">
        <v>2.95</v>
      </c>
      <c r="B78" s="48">
        <v>2000.1000000000001</v>
      </c>
      <c r="C78" s="48"/>
      <c r="D78" s="48"/>
      <c r="E78" s="48"/>
      <c r="F78" s="48"/>
      <c r="G78" s="48">
        <v>2000.1000000000001</v>
      </c>
    </row>
    <row r="79" spans="1:7" x14ac:dyDescent="0.2">
      <c r="A79" s="49">
        <v>3.49</v>
      </c>
      <c r="B79" s="48"/>
      <c r="C79" s="48"/>
      <c r="D79" s="48"/>
      <c r="E79" s="48">
        <v>2401.1200000000003</v>
      </c>
      <c r="F79" s="48"/>
      <c r="G79" s="48">
        <v>2401.1200000000003</v>
      </c>
    </row>
    <row r="80" spans="1:7" x14ac:dyDescent="0.2">
      <c r="A80" s="49">
        <v>4.99</v>
      </c>
      <c r="B80" s="48"/>
      <c r="C80" s="48"/>
      <c r="D80" s="48"/>
      <c r="E80" s="48"/>
      <c r="F80" s="48">
        <v>1002.99</v>
      </c>
      <c r="G80" s="48">
        <v>1002.99</v>
      </c>
    </row>
    <row r="81" spans="1:7" x14ac:dyDescent="0.2">
      <c r="A81" s="49">
        <v>9.9499999999999993</v>
      </c>
      <c r="B81" s="48"/>
      <c r="C81" s="48"/>
      <c r="D81" s="48">
        <v>2009.8999999999999</v>
      </c>
      <c r="E81" s="48"/>
      <c r="F81" s="48"/>
      <c r="G81" s="48">
        <v>2009.8999999999999</v>
      </c>
    </row>
    <row r="82" spans="1:7" x14ac:dyDescent="0.2">
      <c r="A82" s="49">
        <v>12.99</v>
      </c>
      <c r="B82" s="48"/>
      <c r="C82" s="48">
        <v>6611.91</v>
      </c>
      <c r="D82" s="48"/>
      <c r="E82" s="48"/>
      <c r="F82" s="48"/>
      <c r="G82" s="48">
        <v>6611.91</v>
      </c>
    </row>
    <row r="83" spans="1:7" x14ac:dyDescent="0.2">
      <c r="A83" s="9" t="s">
        <v>75</v>
      </c>
      <c r="B83" s="48"/>
      <c r="C83" s="48">
        <v>6209.22</v>
      </c>
      <c r="D83" s="48">
        <v>2009.8999999999999</v>
      </c>
      <c r="E83" s="48"/>
      <c r="F83" s="48"/>
      <c r="G83" s="48">
        <v>8219.1200000000008</v>
      </c>
    </row>
    <row r="84" spans="1:7" x14ac:dyDescent="0.2">
      <c r="A84" s="49">
        <v>9.9499999999999993</v>
      </c>
      <c r="B84" s="48"/>
      <c r="C84" s="48"/>
      <c r="D84" s="48">
        <v>2009.8999999999999</v>
      </c>
      <c r="E84" s="48"/>
      <c r="F84" s="48"/>
      <c r="G84" s="48">
        <v>2009.8999999999999</v>
      </c>
    </row>
    <row r="85" spans="1:7" x14ac:dyDescent="0.2">
      <c r="A85" s="49">
        <v>12.99</v>
      </c>
      <c r="B85" s="48"/>
      <c r="C85" s="48">
        <v>6209.22</v>
      </c>
      <c r="D85" s="48"/>
      <c r="E85" s="48"/>
      <c r="F85" s="48"/>
      <c r="G85" s="48">
        <v>6209.22</v>
      </c>
    </row>
    <row r="86" spans="1:7" x14ac:dyDescent="0.2">
      <c r="A86" s="9" t="s">
        <v>76</v>
      </c>
      <c r="B86" s="48">
        <v>2200.7000000000003</v>
      </c>
      <c r="C86" s="48">
        <v>6404.07</v>
      </c>
      <c r="D86" s="48">
        <v>2009.8999999999999</v>
      </c>
      <c r="E86" s="48">
        <v>2401.1200000000003</v>
      </c>
      <c r="F86" s="48">
        <v>1002.99</v>
      </c>
      <c r="G86" s="48">
        <v>14018.779999999999</v>
      </c>
    </row>
    <row r="87" spans="1:7" x14ac:dyDescent="0.2">
      <c r="A87" s="49">
        <v>2.95</v>
      </c>
      <c r="B87" s="48">
        <v>2200.7000000000003</v>
      </c>
      <c r="C87" s="48"/>
      <c r="D87" s="48"/>
      <c r="E87" s="48"/>
      <c r="F87" s="48"/>
      <c r="G87" s="48">
        <v>2200.7000000000003</v>
      </c>
    </row>
    <row r="88" spans="1:7" x14ac:dyDescent="0.2">
      <c r="A88" s="49">
        <v>3.49</v>
      </c>
      <c r="B88" s="48"/>
      <c r="C88" s="48"/>
      <c r="D88" s="48"/>
      <c r="E88" s="48">
        <v>2401.1200000000003</v>
      </c>
      <c r="F88" s="48"/>
      <c r="G88" s="48">
        <v>2401.1200000000003</v>
      </c>
    </row>
    <row r="89" spans="1:7" x14ac:dyDescent="0.2">
      <c r="A89" s="49">
        <v>4.99</v>
      </c>
      <c r="B89" s="48"/>
      <c r="C89" s="48"/>
      <c r="D89" s="48"/>
      <c r="E89" s="48"/>
      <c r="F89" s="48">
        <v>1002.99</v>
      </c>
      <c r="G89" s="48">
        <v>1002.99</v>
      </c>
    </row>
    <row r="90" spans="1:7" x14ac:dyDescent="0.2">
      <c r="A90" s="49">
        <v>9.9499999999999993</v>
      </c>
      <c r="B90" s="48"/>
      <c r="C90" s="48"/>
      <c r="D90" s="48">
        <v>2009.8999999999999</v>
      </c>
      <c r="E90" s="48"/>
      <c r="F90" s="48"/>
      <c r="G90" s="48">
        <v>2009.8999999999999</v>
      </c>
    </row>
    <row r="91" spans="1:7" x14ac:dyDescent="0.2">
      <c r="A91" s="49">
        <v>12.99</v>
      </c>
      <c r="B91" s="48"/>
      <c r="C91" s="48">
        <v>6404.07</v>
      </c>
      <c r="D91" s="48"/>
      <c r="E91" s="48"/>
      <c r="F91" s="48"/>
      <c r="G91" s="48">
        <v>6404.07</v>
      </c>
    </row>
    <row r="92" spans="1:7" x14ac:dyDescent="0.2">
      <c r="A92" s="9" t="s">
        <v>77</v>
      </c>
      <c r="B92" s="48">
        <v>2200.7000000000003</v>
      </c>
      <c r="C92" s="48">
        <v>6001.38</v>
      </c>
      <c r="D92" s="48">
        <v>2009.8999999999999</v>
      </c>
      <c r="E92" s="48">
        <v>2401.1200000000003</v>
      </c>
      <c r="F92" s="48">
        <v>1002.99</v>
      </c>
      <c r="G92" s="48">
        <v>13616.09</v>
      </c>
    </row>
    <row r="93" spans="1:7" x14ac:dyDescent="0.2">
      <c r="A93" s="49">
        <v>2.95</v>
      </c>
      <c r="B93" s="48">
        <v>2200.7000000000003</v>
      </c>
      <c r="C93" s="48"/>
      <c r="D93" s="48"/>
      <c r="E93" s="48"/>
      <c r="F93" s="48"/>
      <c r="G93" s="48">
        <v>2200.7000000000003</v>
      </c>
    </row>
    <row r="94" spans="1:7" x14ac:dyDescent="0.2">
      <c r="A94" s="49">
        <v>3.49</v>
      </c>
      <c r="B94" s="48"/>
      <c r="C94" s="48"/>
      <c r="D94" s="48"/>
      <c r="E94" s="48">
        <v>2401.1200000000003</v>
      </c>
      <c r="F94" s="48"/>
      <c r="G94" s="48">
        <v>2401.1200000000003</v>
      </c>
    </row>
    <row r="95" spans="1:7" x14ac:dyDescent="0.2">
      <c r="A95" s="49">
        <v>4.99</v>
      </c>
      <c r="B95" s="48"/>
      <c r="C95" s="48"/>
      <c r="D95" s="48"/>
      <c r="E95" s="48"/>
      <c r="F95" s="48">
        <v>1002.99</v>
      </c>
      <c r="G95" s="48">
        <v>1002.99</v>
      </c>
    </row>
    <row r="96" spans="1:7" x14ac:dyDescent="0.2">
      <c r="A96" s="49">
        <v>9.9499999999999993</v>
      </c>
      <c r="B96" s="48"/>
      <c r="C96" s="48"/>
      <c r="D96" s="48">
        <v>2009.8999999999999</v>
      </c>
      <c r="E96" s="48"/>
      <c r="F96" s="48"/>
      <c r="G96" s="48">
        <v>2009.8999999999999</v>
      </c>
    </row>
    <row r="97" spans="1:7" x14ac:dyDescent="0.2">
      <c r="A97" s="49">
        <v>12.99</v>
      </c>
      <c r="B97" s="48"/>
      <c r="C97" s="48">
        <v>6001.38</v>
      </c>
      <c r="D97" s="48"/>
      <c r="E97" s="48"/>
      <c r="F97" s="48"/>
      <c r="G97" s="48">
        <v>6001.38</v>
      </c>
    </row>
    <row r="98" spans="1:7" x14ac:dyDescent="0.2">
      <c r="A98" s="9" t="s">
        <v>78</v>
      </c>
      <c r="B98" s="48">
        <v>2200.7000000000003</v>
      </c>
      <c r="C98" s="48">
        <v>6209.22</v>
      </c>
      <c r="D98" s="48">
        <v>2009.8999999999999</v>
      </c>
      <c r="E98" s="48">
        <v>2401.1200000000003</v>
      </c>
      <c r="F98" s="48">
        <v>1002.99</v>
      </c>
      <c r="G98" s="48">
        <v>13823.93</v>
      </c>
    </row>
    <row r="99" spans="1:7" x14ac:dyDescent="0.2">
      <c r="A99" s="49">
        <v>2.95</v>
      </c>
      <c r="B99" s="48">
        <v>2200.7000000000003</v>
      </c>
      <c r="C99" s="48"/>
      <c r="D99" s="48"/>
      <c r="E99" s="48"/>
      <c r="F99" s="48"/>
      <c r="G99" s="48">
        <v>2200.7000000000003</v>
      </c>
    </row>
    <row r="100" spans="1:7" x14ac:dyDescent="0.2">
      <c r="A100" s="49">
        <v>3.49</v>
      </c>
      <c r="B100" s="48"/>
      <c r="C100" s="48"/>
      <c r="D100" s="48"/>
      <c r="E100" s="48">
        <v>2401.1200000000003</v>
      </c>
      <c r="F100" s="48"/>
      <c r="G100" s="48">
        <v>2401.1200000000003</v>
      </c>
    </row>
    <row r="101" spans="1:7" x14ac:dyDescent="0.2">
      <c r="A101" s="49">
        <v>4.99</v>
      </c>
      <c r="B101" s="48"/>
      <c r="C101" s="48"/>
      <c r="D101" s="48"/>
      <c r="E101" s="48"/>
      <c r="F101" s="48">
        <v>1002.99</v>
      </c>
      <c r="G101" s="48">
        <v>1002.99</v>
      </c>
    </row>
    <row r="102" spans="1:7" x14ac:dyDescent="0.2">
      <c r="A102" s="49">
        <v>9.9499999999999993</v>
      </c>
      <c r="B102" s="48"/>
      <c r="C102" s="48"/>
      <c r="D102" s="48">
        <v>2009.8999999999999</v>
      </c>
      <c r="E102" s="48"/>
      <c r="F102" s="48"/>
      <c r="G102" s="48">
        <v>2009.8999999999999</v>
      </c>
    </row>
    <row r="103" spans="1:7" x14ac:dyDescent="0.2">
      <c r="A103" s="49">
        <v>12.99</v>
      </c>
      <c r="B103" s="48"/>
      <c r="C103" s="48">
        <v>6209.22</v>
      </c>
      <c r="D103" s="48"/>
      <c r="E103" s="48"/>
      <c r="F103" s="48"/>
      <c r="G103" s="48">
        <v>6209.22</v>
      </c>
    </row>
    <row r="104" spans="1:7" x14ac:dyDescent="0.2">
      <c r="A104" s="9" t="s">
        <v>79</v>
      </c>
      <c r="B104" s="48">
        <v>2200.7000000000003</v>
      </c>
      <c r="C104" s="48">
        <v>6209.22</v>
      </c>
      <c r="D104" s="48">
        <v>2009.8999999999999</v>
      </c>
      <c r="E104" s="48">
        <v>2202.19</v>
      </c>
      <c r="F104" s="48">
        <v>1002.99</v>
      </c>
      <c r="G104" s="48">
        <v>13625</v>
      </c>
    </row>
    <row r="105" spans="1:7" x14ac:dyDescent="0.2">
      <c r="A105" s="49">
        <v>2.95</v>
      </c>
      <c r="B105" s="48">
        <v>2200.7000000000003</v>
      </c>
      <c r="C105" s="48"/>
      <c r="D105" s="48"/>
      <c r="E105" s="48"/>
      <c r="F105" s="48"/>
      <c r="G105" s="48">
        <v>2200.7000000000003</v>
      </c>
    </row>
    <row r="106" spans="1:7" x14ac:dyDescent="0.2">
      <c r="A106" s="49">
        <v>3.49</v>
      </c>
      <c r="B106" s="48"/>
      <c r="C106" s="48"/>
      <c r="D106" s="48"/>
      <c r="E106" s="48">
        <v>2202.19</v>
      </c>
      <c r="F106" s="48"/>
      <c r="G106" s="48">
        <v>2202.19</v>
      </c>
    </row>
    <row r="107" spans="1:7" x14ac:dyDescent="0.2">
      <c r="A107" s="49">
        <v>4.99</v>
      </c>
      <c r="B107" s="48"/>
      <c r="C107" s="48"/>
      <c r="D107" s="48"/>
      <c r="E107" s="48"/>
      <c r="F107" s="48">
        <v>1002.99</v>
      </c>
      <c r="G107" s="48">
        <v>1002.99</v>
      </c>
    </row>
    <row r="108" spans="1:7" x14ac:dyDescent="0.2">
      <c r="A108" s="49">
        <v>9.9499999999999993</v>
      </c>
      <c r="B108" s="48"/>
      <c r="C108" s="48"/>
      <c r="D108" s="48">
        <v>2009.8999999999999</v>
      </c>
      <c r="E108" s="48"/>
      <c r="F108" s="48"/>
      <c r="G108" s="48">
        <v>2009.8999999999999</v>
      </c>
    </row>
    <row r="109" spans="1:7" x14ac:dyDescent="0.2">
      <c r="A109" s="49">
        <v>12.99</v>
      </c>
      <c r="B109" s="48"/>
      <c r="C109" s="48">
        <v>6209.22</v>
      </c>
      <c r="D109" s="48"/>
      <c r="E109" s="48"/>
      <c r="F109" s="48"/>
      <c r="G109" s="48">
        <v>6209.22</v>
      </c>
    </row>
    <row r="110" spans="1:7" x14ac:dyDescent="0.2">
      <c r="A110" s="9" t="s">
        <v>80</v>
      </c>
      <c r="B110" s="48">
        <v>2200.7000000000003</v>
      </c>
      <c r="C110" s="48">
        <v>6001.38</v>
      </c>
      <c r="D110" s="48">
        <v>2009.8999999999999</v>
      </c>
      <c r="E110" s="48">
        <v>2202.19</v>
      </c>
      <c r="F110" s="48">
        <v>1002.99</v>
      </c>
      <c r="G110" s="48">
        <v>13417.16</v>
      </c>
    </row>
    <row r="111" spans="1:7" x14ac:dyDescent="0.2">
      <c r="A111" s="49">
        <v>2.95</v>
      </c>
      <c r="B111" s="48">
        <v>2200.7000000000003</v>
      </c>
      <c r="C111" s="48"/>
      <c r="D111" s="48"/>
      <c r="E111" s="48"/>
      <c r="F111" s="48"/>
      <c r="G111" s="48">
        <v>2200.7000000000003</v>
      </c>
    </row>
    <row r="112" spans="1:7" x14ac:dyDescent="0.2">
      <c r="A112" s="49">
        <v>3.49</v>
      </c>
      <c r="B112" s="48"/>
      <c r="C112" s="48"/>
      <c r="D112" s="48"/>
      <c r="E112" s="48">
        <v>2202.19</v>
      </c>
      <c r="F112" s="48"/>
      <c r="G112" s="48">
        <v>2202.19</v>
      </c>
    </row>
    <row r="113" spans="1:7" x14ac:dyDescent="0.2">
      <c r="A113" s="49">
        <v>4.99</v>
      </c>
      <c r="B113" s="48"/>
      <c r="C113" s="48"/>
      <c r="D113" s="48"/>
      <c r="E113" s="48"/>
      <c r="F113" s="48">
        <v>1002.99</v>
      </c>
      <c r="G113" s="48">
        <v>1002.99</v>
      </c>
    </row>
    <row r="114" spans="1:7" x14ac:dyDescent="0.2">
      <c r="A114" s="49">
        <v>9.9499999999999993</v>
      </c>
      <c r="B114" s="48"/>
      <c r="C114" s="48"/>
      <c r="D114" s="48">
        <v>2009.8999999999999</v>
      </c>
      <c r="E114" s="48"/>
      <c r="F114" s="48"/>
      <c r="G114" s="48">
        <v>2009.8999999999999</v>
      </c>
    </row>
    <row r="115" spans="1:7" x14ac:dyDescent="0.2">
      <c r="A115" s="49">
        <v>12.99</v>
      </c>
      <c r="B115" s="48"/>
      <c r="C115" s="48">
        <v>6001.38</v>
      </c>
      <c r="D115" s="48"/>
      <c r="E115" s="48"/>
      <c r="F115" s="48"/>
      <c r="G115" s="48">
        <v>6001.38</v>
      </c>
    </row>
    <row r="116" spans="1:7" x14ac:dyDescent="0.2">
      <c r="A116" s="9" t="s">
        <v>81</v>
      </c>
      <c r="B116" s="48">
        <v>2200.7000000000003</v>
      </c>
      <c r="C116" s="48">
        <v>5806.53</v>
      </c>
      <c r="D116" s="48">
        <v>2009.8999999999999</v>
      </c>
      <c r="E116" s="48">
        <v>2202.19</v>
      </c>
      <c r="F116" s="48">
        <v>1002.99</v>
      </c>
      <c r="G116" s="48">
        <v>13222.31</v>
      </c>
    </row>
    <row r="117" spans="1:7" x14ac:dyDescent="0.2">
      <c r="A117" s="49">
        <v>2.95</v>
      </c>
      <c r="B117" s="48">
        <v>2200.7000000000003</v>
      </c>
      <c r="C117" s="48"/>
      <c r="D117" s="48"/>
      <c r="E117" s="48"/>
      <c r="F117" s="48"/>
      <c r="G117" s="48">
        <v>2200.7000000000003</v>
      </c>
    </row>
    <row r="118" spans="1:7" x14ac:dyDescent="0.2">
      <c r="A118" s="49">
        <v>3.49</v>
      </c>
      <c r="B118" s="48"/>
      <c r="C118" s="48"/>
      <c r="D118" s="48"/>
      <c r="E118" s="48">
        <v>2202.19</v>
      </c>
      <c r="F118" s="48"/>
      <c r="G118" s="48">
        <v>2202.19</v>
      </c>
    </row>
    <row r="119" spans="1:7" x14ac:dyDescent="0.2">
      <c r="A119" s="49">
        <v>4.99</v>
      </c>
      <c r="B119" s="48"/>
      <c r="C119" s="48"/>
      <c r="D119" s="48"/>
      <c r="E119" s="48"/>
      <c r="F119" s="48">
        <v>1002.99</v>
      </c>
      <c r="G119" s="48">
        <v>1002.99</v>
      </c>
    </row>
    <row r="120" spans="1:7" x14ac:dyDescent="0.2">
      <c r="A120" s="49">
        <v>9.9499999999999993</v>
      </c>
      <c r="B120" s="48"/>
      <c r="C120" s="48"/>
      <c r="D120" s="48">
        <v>2009.8999999999999</v>
      </c>
      <c r="E120" s="48"/>
      <c r="F120" s="48"/>
      <c r="G120" s="48">
        <v>2009.8999999999999</v>
      </c>
    </row>
    <row r="121" spans="1:7" x14ac:dyDescent="0.2">
      <c r="A121" s="49">
        <v>12.99</v>
      </c>
      <c r="B121" s="48"/>
      <c r="C121" s="48">
        <v>5806.53</v>
      </c>
      <c r="D121" s="48"/>
      <c r="E121" s="48"/>
      <c r="F121" s="48"/>
      <c r="G121" s="48">
        <v>5806.53</v>
      </c>
    </row>
    <row r="122" spans="1:7" x14ac:dyDescent="0.2">
      <c r="A122" s="9" t="s">
        <v>82</v>
      </c>
      <c r="B122" s="48">
        <v>2200.7000000000003</v>
      </c>
      <c r="C122" s="48">
        <v>6001.38</v>
      </c>
      <c r="D122" s="48">
        <v>2009.8999999999999</v>
      </c>
      <c r="E122" s="48">
        <v>2202.19</v>
      </c>
      <c r="F122" s="48">
        <v>1002.99</v>
      </c>
      <c r="G122" s="48">
        <v>13417.16</v>
      </c>
    </row>
    <row r="123" spans="1:7" x14ac:dyDescent="0.2">
      <c r="A123" s="49">
        <v>2.95</v>
      </c>
      <c r="B123" s="48">
        <v>2200.7000000000003</v>
      </c>
      <c r="C123" s="48"/>
      <c r="D123" s="48"/>
      <c r="E123" s="48"/>
      <c r="F123" s="48"/>
      <c r="G123" s="48">
        <v>2200.7000000000003</v>
      </c>
    </row>
    <row r="124" spans="1:7" x14ac:dyDescent="0.2">
      <c r="A124" s="49">
        <v>3.49</v>
      </c>
      <c r="B124" s="48"/>
      <c r="C124" s="48"/>
      <c r="D124" s="48"/>
      <c r="E124" s="48">
        <v>2202.19</v>
      </c>
      <c r="F124" s="48"/>
      <c r="G124" s="48">
        <v>2202.19</v>
      </c>
    </row>
    <row r="125" spans="1:7" x14ac:dyDescent="0.2">
      <c r="A125" s="49">
        <v>4.99</v>
      </c>
      <c r="B125" s="48"/>
      <c r="C125" s="48"/>
      <c r="D125" s="48"/>
      <c r="E125" s="48"/>
      <c r="F125" s="48">
        <v>1002.99</v>
      </c>
      <c r="G125" s="48">
        <v>1002.99</v>
      </c>
    </row>
    <row r="126" spans="1:7" x14ac:dyDescent="0.2">
      <c r="A126" s="49">
        <v>9.9499999999999993</v>
      </c>
      <c r="B126" s="48"/>
      <c r="C126" s="48"/>
      <c r="D126" s="48">
        <v>2009.8999999999999</v>
      </c>
      <c r="E126" s="48"/>
      <c r="F126" s="48"/>
      <c r="G126" s="48">
        <v>2009.8999999999999</v>
      </c>
    </row>
    <row r="127" spans="1:7" x14ac:dyDescent="0.2">
      <c r="A127" s="49">
        <v>12.99</v>
      </c>
      <c r="B127" s="48"/>
      <c r="C127" s="48">
        <v>6001.38</v>
      </c>
      <c r="D127" s="48"/>
      <c r="E127" s="48"/>
      <c r="F127" s="48"/>
      <c r="G127" s="48">
        <v>6001.38</v>
      </c>
    </row>
    <row r="128" spans="1:7" x14ac:dyDescent="0.2">
      <c r="A128" s="9" t="s">
        <v>83</v>
      </c>
      <c r="B128" s="48">
        <v>2000.1000000000001</v>
      </c>
      <c r="C128" s="48">
        <v>6209.22</v>
      </c>
      <c r="D128" s="48">
        <v>2009.8999999999999</v>
      </c>
      <c r="E128" s="48">
        <v>2202.19</v>
      </c>
      <c r="F128" s="48">
        <v>1002.99</v>
      </c>
      <c r="G128" s="48">
        <v>13424.4</v>
      </c>
    </row>
    <row r="129" spans="1:7" x14ac:dyDescent="0.2">
      <c r="A129" s="49">
        <v>2.95</v>
      </c>
      <c r="B129" s="48">
        <v>2000.1000000000001</v>
      </c>
      <c r="C129" s="48"/>
      <c r="D129" s="48"/>
      <c r="E129" s="48"/>
      <c r="F129" s="48"/>
      <c r="G129" s="48">
        <v>2000.1000000000001</v>
      </c>
    </row>
    <row r="130" spans="1:7" x14ac:dyDescent="0.2">
      <c r="A130" s="49">
        <v>3.49</v>
      </c>
      <c r="B130" s="48"/>
      <c r="C130" s="48"/>
      <c r="D130" s="48"/>
      <c r="E130" s="48">
        <v>2202.19</v>
      </c>
      <c r="F130" s="48"/>
      <c r="G130" s="48">
        <v>2202.19</v>
      </c>
    </row>
    <row r="131" spans="1:7" x14ac:dyDescent="0.2">
      <c r="A131" s="49">
        <v>4.99</v>
      </c>
      <c r="B131" s="48"/>
      <c r="C131" s="48"/>
      <c r="D131" s="48"/>
      <c r="E131" s="48"/>
      <c r="F131" s="48">
        <v>1002.99</v>
      </c>
      <c r="G131" s="48">
        <v>1002.99</v>
      </c>
    </row>
    <row r="132" spans="1:7" x14ac:dyDescent="0.2">
      <c r="A132" s="49">
        <v>9.9499999999999993</v>
      </c>
      <c r="B132" s="48"/>
      <c r="C132" s="48"/>
      <c r="D132" s="48">
        <v>2009.8999999999999</v>
      </c>
      <c r="E132" s="48"/>
      <c r="F132" s="48"/>
      <c r="G132" s="48">
        <v>2009.8999999999999</v>
      </c>
    </row>
    <row r="133" spans="1:7" x14ac:dyDescent="0.2">
      <c r="A133" s="49">
        <v>12.99</v>
      </c>
      <c r="B133" s="48"/>
      <c r="C133" s="48">
        <v>6209.22</v>
      </c>
      <c r="D133" s="48"/>
      <c r="E133" s="48"/>
      <c r="F133" s="48"/>
      <c r="G133" s="48">
        <v>6209.22</v>
      </c>
    </row>
    <row r="134" spans="1:7" x14ac:dyDescent="0.2">
      <c r="A134" s="9" t="s">
        <v>84</v>
      </c>
      <c r="B134" s="48">
        <v>2000.1000000000001</v>
      </c>
      <c r="C134" s="48">
        <v>6209.22</v>
      </c>
      <c r="D134" s="48">
        <v>2009.8999999999999</v>
      </c>
      <c r="E134" s="48">
        <v>2202.19</v>
      </c>
      <c r="F134" s="48">
        <v>1002.99</v>
      </c>
      <c r="G134" s="48">
        <v>13424.4</v>
      </c>
    </row>
    <row r="135" spans="1:7" x14ac:dyDescent="0.2">
      <c r="A135" s="49">
        <v>2.95</v>
      </c>
      <c r="B135" s="48">
        <v>2000.1000000000001</v>
      </c>
      <c r="C135" s="48"/>
      <c r="D135" s="48"/>
      <c r="E135" s="48"/>
      <c r="F135" s="48"/>
      <c r="G135" s="48">
        <v>2000.1000000000001</v>
      </c>
    </row>
    <row r="136" spans="1:7" x14ac:dyDescent="0.2">
      <c r="A136" s="49">
        <v>3.49</v>
      </c>
      <c r="B136" s="48"/>
      <c r="C136" s="48"/>
      <c r="D136" s="48"/>
      <c r="E136" s="48">
        <v>2202.19</v>
      </c>
      <c r="F136" s="48"/>
      <c r="G136" s="48">
        <v>2202.19</v>
      </c>
    </row>
    <row r="137" spans="1:7" x14ac:dyDescent="0.2">
      <c r="A137" s="49">
        <v>4.99</v>
      </c>
      <c r="B137" s="48"/>
      <c r="C137" s="48"/>
      <c r="D137" s="48"/>
      <c r="E137" s="48"/>
      <c r="F137" s="48">
        <v>1002.99</v>
      </c>
      <c r="G137" s="48">
        <v>1002.99</v>
      </c>
    </row>
    <row r="138" spans="1:7" x14ac:dyDescent="0.2">
      <c r="A138" s="49">
        <v>9.9499999999999993</v>
      </c>
      <c r="B138" s="48"/>
      <c r="C138" s="48"/>
      <c r="D138" s="48">
        <v>2009.8999999999999</v>
      </c>
      <c r="E138" s="48"/>
      <c r="F138" s="48"/>
      <c r="G138" s="48">
        <v>2009.8999999999999</v>
      </c>
    </row>
    <row r="139" spans="1:7" x14ac:dyDescent="0.2">
      <c r="A139" s="49">
        <v>12.99</v>
      </c>
      <c r="B139" s="48"/>
      <c r="C139" s="48">
        <v>6209.22</v>
      </c>
      <c r="D139" s="48"/>
      <c r="E139" s="48"/>
      <c r="F139" s="48"/>
      <c r="G139" s="48">
        <v>6209.22</v>
      </c>
    </row>
    <row r="140" spans="1:7" x14ac:dyDescent="0.2">
      <c r="A140" s="9" t="s">
        <v>85</v>
      </c>
      <c r="B140" s="48">
        <v>2000.1000000000001</v>
      </c>
      <c r="C140" s="48">
        <v>6404.07</v>
      </c>
      <c r="D140" s="48">
        <v>2009.8999999999999</v>
      </c>
      <c r="E140" s="48">
        <v>2202.19</v>
      </c>
      <c r="F140" s="48">
        <v>1002.99</v>
      </c>
      <c r="G140" s="48">
        <v>13619.25</v>
      </c>
    </row>
    <row r="141" spans="1:7" x14ac:dyDescent="0.2">
      <c r="A141" s="49">
        <v>2.95</v>
      </c>
      <c r="B141" s="48">
        <v>2000.1000000000001</v>
      </c>
      <c r="C141" s="48"/>
      <c r="D141" s="48"/>
      <c r="E141" s="48"/>
      <c r="F141" s="48"/>
      <c r="G141" s="48">
        <v>2000.1000000000001</v>
      </c>
    </row>
    <row r="142" spans="1:7" x14ac:dyDescent="0.2">
      <c r="A142" s="49">
        <v>3.49</v>
      </c>
      <c r="B142" s="48"/>
      <c r="C142" s="48"/>
      <c r="D142" s="48"/>
      <c r="E142" s="48">
        <v>2202.19</v>
      </c>
      <c r="F142" s="48"/>
      <c r="G142" s="48">
        <v>2202.19</v>
      </c>
    </row>
    <row r="143" spans="1:7" x14ac:dyDescent="0.2">
      <c r="A143" s="49">
        <v>4.99</v>
      </c>
      <c r="B143" s="48"/>
      <c r="C143" s="48"/>
      <c r="D143" s="48"/>
      <c r="E143" s="48"/>
      <c r="F143" s="48">
        <v>1002.99</v>
      </c>
      <c r="G143" s="48">
        <v>1002.99</v>
      </c>
    </row>
    <row r="144" spans="1:7" x14ac:dyDescent="0.2">
      <c r="A144" s="49">
        <v>9.9499999999999993</v>
      </c>
      <c r="B144" s="48"/>
      <c r="C144" s="48"/>
      <c r="D144" s="48">
        <v>2009.8999999999999</v>
      </c>
      <c r="E144" s="48"/>
      <c r="F144" s="48"/>
      <c r="G144" s="48">
        <v>2009.8999999999999</v>
      </c>
    </row>
    <row r="145" spans="1:7" x14ac:dyDescent="0.2">
      <c r="A145" s="49">
        <v>12.99</v>
      </c>
      <c r="B145" s="48"/>
      <c r="C145" s="48">
        <v>6404.07</v>
      </c>
      <c r="D145" s="48"/>
      <c r="E145" s="48"/>
      <c r="F145" s="48"/>
      <c r="G145" s="48">
        <v>6404.07</v>
      </c>
    </row>
    <row r="146" spans="1:7" x14ac:dyDescent="0.2">
      <c r="A146" s="14" t="s">
        <v>86</v>
      </c>
      <c r="B146" s="48">
        <v>57607.599999999977</v>
      </c>
      <c r="C146" s="48">
        <v>226766.43000000005</v>
      </c>
      <c r="D146" s="48">
        <v>65053.100000000028</v>
      </c>
      <c r="E146" s="48">
        <v>61462.390000000021</v>
      </c>
      <c r="F146" s="48">
        <v>27080.730000000014</v>
      </c>
      <c r="G146" s="48">
        <v>437970.25</v>
      </c>
    </row>
    <row r="147" spans="1:7" x14ac:dyDescent="0.2">
      <c r="A147" s="9" t="s">
        <v>87</v>
      </c>
      <c r="B147" s="48">
        <v>2000.1000000000001</v>
      </c>
      <c r="C147" s="48">
        <v>6404.07</v>
      </c>
      <c r="D147" s="48">
        <v>2009.8999999999999</v>
      </c>
      <c r="E147" s="48">
        <v>2003.2600000000002</v>
      </c>
      <c r="F147" s="48">
        <v>1002.99</v>
      </c>
      <c r="G147" s="48">
        <v>13420.32</v>
      </c>
    </row>
    <row r="148" spans="1:7" x14ac:dyDescent="0.2">
      <c r="A148" s="49">
        <v>2.95</v>
      </c>
      <c r="B148" s="48">
        <v>2000.1000000000001</v>
      </c>
      <c r="C148" s="48"/>
      <c r="D148" s="48"/>
      <c r="E148" s="48"/>
      <c r="F148" s="48"/>
      <c r="G148" s="48">
        <v>2000.1000000000001</v>
      </c>
    </row>
    <row r="149" spans="1:7" x14ac:dyDescent="0.2">
      <c r="A149" s="49">
        <v>3.49</v>
      </c>
      <c r="B149" s="48"/>
      <c r="C149" s="48"/>
      <c r="D149" s="48"/>
      <c r="E149" s="48">
        <v>2003.2600000000002</v>
      </c>
      <c r="F149" s="48"/>
      <c r="G149" s="48">
        <v>2003.2600000000002</v>
      </c>
    </row>
    <row r="150" spans="1:7" x14ac:dyDescent="0.2">
      <c r="A150" s="49">
        <v>4.99</v>
      </c>
      <c r="B150" s="48"/>
      <c r="C150" s="48"/>
      <c r="D150" s="48"/>
      <c r="E150" s="48"/>
      <c r="F150" s="48">
        <v>1002.99</v>
      </c>
      <c r="G150" s="48">
        <v>1002.99</v>
      </c>
    </row>
    <row r="151" spans="1:7" x14ac:dyDescent="0.2">
      <c r="A151" s="49">
        <v>9.9499999999999993</v>
      </c>
      <c r="B151" s="48"/>
      <c r="C151" s="48"/>
      <c r="D151" s="48">
        <v>2009.8999999999999</v>
      </c>
      <c r="E151" s="48"/>
      <c r="F151" s="48"/>
      <c r="G151" s="48">
        <v>2009.8999999999999</v>
      </c>
    </row>
    <row r="152" spans="1:7" x14ac:dyDescent="0.2">
      <c r="A152" s="49">
        <v>12.99</v>
      </c>
      <c r="B152" s="48"/>
      <c r="C152" s="48">
        <v>6404.07</v>
      </c>
      <c r="D152" s="48"/>
      <c r="E152" s="48"/>
      <c r="F152" s="48"/>
      <c r="G152" s="48">
        <v>6404.07</v>
      </c>
    </row>
    <row r="153" spans="1:7" x14ac:dyDescent="0.2">
      <c r="A153" s="9" t="s">
        <v>88</v>
      </c>
      <c r="B153" s="48">
        <v>2000.1000000000001</v>
      </c>
      <c r="C153" s="48">
        <v>6806.76</v>
      </c>
      <c r="D153" s="48">
        <v>2009.8999999999999</v>
      </c>
      <c r="E153" s="48">
        <v>2202.19</v>
      </c>
      <c r="F153" s="48">
        <v>1002.99</v>
      </c>
      <c r="G153" s="48">
        <v>14021.939999999999</v>
      </c>
    </row>
    <row r="154" spans="1:7" x14ac:dyDescent="0.2">
      <c r="A154" s="49">
        <v>2.95</v>
      </c>
      <c r="B154" s="48">
        <v>2000.1000000000001</v>
      </c>
      <c r="C154" s="48"/>
      <c r="D154" s="48"/>
      <c r="E154" s="48"/>
      <c r="F154" s="48"/>
      <c r="G154" s="48">
        <v>2000.1000000000001</v>
      </c>
    </row>
    <row r="155" spans="1:7" x14ac:dyDescent="0.2">
      <c r="A155" s="49">
        <v>3.49</v>
      </c>
      <c r="B155" s="48"/>
      <c r="C155" s="48"/>
      <c r="D155" s="48"/>
      <c r="E155" s="48">
        <v>2202.19</v>
      </c>
      <c r="F155" s="48"/>
      <c r="G155" s="48">
        <v>2202.19</v>
      </c>
    </row>
    <row r="156" spans="1:7" x14ac:dyDescent="0.2">
      <c r="A156" s="49">
        <v>4.99</v>
      </c>
      <c r="B156" s="48"/>
      <c r="C156" s="48"/>
      <c r="D156" s="48"/>
      <c r="E156" s="48"/>
      <c r="F156" s="48">
        <v>1002.99</v>
      </c>
      <c r="G156" s="48">
        <v>1002.99</v>
      </c>
    </row>
    <row r="157" spans="1:7" x14ac:dyDescent="0.2">
      <c r="A157" s="49">
        <v>9.9499999999999993</v>
      </c>
      <c r="B157" s="48"/>
      <c r="C157" s="48"/>
      <c r="D157" s="48">
        <v>2009.8999999999999</v>
      </c>
      <c r="E157" s="48"/>
      <c r="F157" s="48"/>
      <c r="G157" s="48">
        <v>2009.8999999999999</v>
      </c>
    </row>
    <row r="158" spans="1:7" x14ac:dyDescent="0.2">
      <c r="A158" s="49">
        <v>12.99</v>
      </c>
      <c r="B158" s="48"/>
      <c r="C158" s="48">
        <v>6806.76</v>
      </c>
      <c r="D158" s="48"/>
      <c r="E158" s="48"/>
      <c r="F158" s="48"/>
      <c r="G158" s="48">
        <v>6806.76</v>
      </c>
    </row>
    <row r="159" spans="1:7" x14ac:dyDescent="0.2">
      <c r="A159" s="9" t="s">
        <v>89</v>
      </c>
      <c r="B159" s="48">
        <v>2000.1000000000001</v>
      </c>
      <c r="C159" s="48">
        <v>6806.76</v>
      </c>
      <c r="D159" s="48">
        <v>2009.8999999999999</v>
      </c>
      <c r="E159" s="48">
        <v>2202.19</v>
      </c>
      <c r="F159" s="48">
        <v>1002.99</v>
      </c>
      <c r="G159" s="48">
        <v>14021.939999999999</v>
      </c>
    </row>
    <row r="160" spans="1:7" x14ac:dyDescent="0.2">
      <c r="A160" s="49">
        <v>2.95</v>
      </c>
      <c r="B160" s="48">
        <v>2000.1000000000001</v>
      </c>
      <c r="C160" s="48"/>
      <c r="D160" s="48"/>
      <c r="E160" s="48"/>
      <c r="F160" s="48"/>
      <c r="G160" s="48">
        <v>2000.1000000000001</v>
      </c>
    </row>
    <row r="161" spans="1:7" x14ac:dyDescent="0.2">
      <c r="A161" s="49">
        <v>3.49</v>
      </c>
      <c r="B161" s="48"/>
      <c r="C161" s="48"/>
      <c r="D161" s="48"/>
      <c r="E161" s="48">
        <v>2202.19</v>
      </c>
      <c r="F161" s="48"/>
      <c r="G161" s="48">
        <v>2202.19</v>
      </c>
    </row>
    <row r="162" spans="1:7" x14ac:dyDescent="0.2">
      <c r="A162" s="49">
        <v>4.99</v>
      </c>
      <c r="B162" s="48"/>
      <c r="C162" s="48"/>
      <c r="D162" s="48"/>
      <c r="E162" s="48"/>
      <c r="F162" s="48">
        <v>1002.99</v>
      </c>
      <c r="G162" s="48">
        <v>1002.99</v>
      </c>
    </row>
    <row r="163" spans="1:7" x14ac:dyDescent="0.2">
      <c r="A163" s="49">
        <v>9.9499999999999993</v>
      </c>
      <c r="B163" s="48"/>
      <c r="C163" s="48"/>
      <c r="D163" s="48">
        <v>2009.8999999999999</v>
      </c>
      <c r="E163" s="48"/>
      <c r="F163" s="48"/>
      <c r="G163" s="48">
        <v>2009.8999999999999</v>
      </c>
    </row>
    <row r="164" spans="1:7" x14ac:dyDescent="0.2">
      <c r="A164" s="49">
        <v>12.99</v>
      </c>
      <c r="B164" s="48"/>
      <c r="C164" s="48">
        <v>6806.76</v>
      </c>
      <c r="D164" s="48"/>
      <c r="E164" s="48"/>
      <c r="F164" s="48"/>
      <c r="G164" s="48">
        <v>6806.76</v>
      </c>
    </row>
    <row r="165" spans="1:7" x14ac:dyDescent="0.2">
      <c r="A165" s="9" t="s">
        <v>90</v>
      </c>
      <c r="B165" s="48"/>
      <c r="C165" s="48">
        <v>7001.61</v>
      </c>
      <c r="D165" s="48">
        <v>2009.8999999999999</v>
      </c>
      <c r="E165" s="48"/>
      <c r="F165" s="48"/>
      <c r="G165" s="48">
        <v>9011.51</v>
      </c>
    </row>
    <row r="166" spans="1:7" x14ac:dyDescent="0.2">
      <c r="A166" s="49">
        <v>9.9499999999999993</v>
      </c>
      <c r="B166" s="48"/>
      <c r="C166" s="48"/>
      <c r="D166" s="48">
        <v>2009.8999999999999</v>
      </c>
      <c r="E166" s="48"/>
      <c r="F166" s="48"/>
      <c r="G166" s="48">
        <v>2009.8999999999999</v>
      </c>
    </row>
    <row r="167" spans="1:7" x14ac:dyDescent="0.2">
      <c r="A167" s="49">
        <v>12.99</v>
      </c>
      <c r="B167" s="48"/>
      <c r="C167" s="48">
        <v>7001.61</v>
      </c>
      <c r="D167" s="48"/>
      <c r="E167" s="48"/>
      <c r="F167" s="48"/>
      <c r="G167" s="48">
        <v>7001.61</v>
      </c>
    </row>
    <row r="168" spans="1:7" x14ac:dyDescent="0.2">
      <c r="A168" s="9" t="s">
        <v>91</v>
      </c>
      <c r="B168" s="48">
        <v>2000.1000000000001</v>
      </c>
      <c r="C168" s="48">
        <v>7209.45</v>
      </c>
      <c r="D168" s="48">
        <v>2009.8999999999999</v>
      </c>
      <c r="E168" s="48">
        <v>2003.2600000000002</v>
      </c>
      <c r="F168" s="48">
        <v>1002.99</v>
      </c>
      <c r="G168" s="48">
        <v>14225.7</v>
      </c>
    </row>
    <row r="169" spans="1:7" x14ac:dyDescent="0.2">
      <c r="A169" s="49">
        <v>2.95</v>
      </c>
      <c r="B169" s="48">
        <v>2000.1000000000001</v>
      </c>
      <c r="C169" s="48"/>
      <c r="D169" s="48"/>
      <c r="E169" s="48"/>
      <c r="F169" s="48"/>
      <c r="G169" s="48">
        <v>2000.1000000000001</v>
      </c>
    </row>
    <row r="170" spans="1:7" x14ac:dyDescent="0.2">
      <c r="A170" s="49">
        <v>3.49</v>
      </c>
      <c r="B170" s="48"/>
      <c r="C170" s="48"/>
      <c r="D170" s="48"/>
      <c r="E170" s="48">
        <v>2003.2600000000002</v>
      </c>
      <c r="F170" s="48"/>
      <c r="G170" s="48">
        <v>2003.2600000000002</v>
      </c>
    </row>
    <row r="171" spans="1:7" x14ac:dyDescent="0.2">
      <c r="A171" s="49">
        <v>4.99</v>
      </c>
      <c r="B171" s="48"/>
      <c r="C171" s="48"/>
      <c r="D171" s="48"/>
      <c r="E171" s="48"/>
      <c r="F171" s="48">
        <v>1002.99</v>
      </c>
      <c r="G171" s="48">
        <v>1002.99</v>
      </c>
    </row>
    <row r="172" spans="1:7" x14ac:dyDescent="0.2">
      <c r="A172" s="49">
        <v>9.9499999999999993</v>
      </c>
      <c r="B172" s="48"/>
      <c r="C172" s="48"/>
      <c r="D172" s="48">
        <v>2009.8999999999999</v>
      </c>
      <c r="E172" s="48"/>
      <c r="F172" s="48"/>
      <c r="G172" s="48">
        <v>2009.8999999999999</v>
      </c>
    </row>
    <row r="173" spans="1:7" x14ac:dyDescent="0.2">
      <c r="A173" s="49">
        <v>12.99</v>
      </c>
      <c r="B173" s="48"/>
      <c r="C173" s="48">
        <v>7209.45</v>
      </c>
      <c r="D173" s="48"/>
      <c r="E173" s="48"/>
      <c r="F173" s="48"/>
      <c r="G173" s="48">
        <v>7209.45</v>
      </c>
    </row>
    <row r="174" spans="1:7" x14ac:dyDescent="0.2">
      <c r="A174" s="9" t="s">
        <v>92</v>
      </c>
      <c r="B174" s="48">
        <v>2000.1000000000001</v>
      </c>
      <c r="C174" s="48">
        <v>7001.61</v>
      </c>
      <c r="D174" s="48">
        <v>2009.8999999999999</v>
      </c>
      <c r="E174" s="48">
        <v>2003.2600000000002</v>
      </c>
      <c r="F174" s="48">
        <v>1002.99</v>
      </c>
      <c r="G174" s="48">
        <v>14017.86</v>
      </c>
    </row>
    <row r="175" spans="1:7" x14ac:dyDescent="0.2">
      <c r="A175" s="49">
        <v>2.95</v>
      </c>
      <c r="B175" s="48">
        <v>2000.1000000000001</v>
      </c>
      <c r="C175" s="48"/>
      <c r="D175" s="48"/>
      <c r="E175" s="48"/>
      <c r="F175" s="48"/>
      <c r="G175" s="48">
        <v>2000.1000000000001</v>
      </c>
    </row>
    <row r="176" spans="1:7" x14ac:dyDescent="0.2">
      <c r="A176" s="49">
        <v>3.49</v>
      </c>
      <c r="B176" s="48"/>
      <c r="C176" s="48"/>
      <c r="D176" s="48"/>
      <c r="E176" s="48">
        <v>2003.2600000000002</v>
      </c>
      <c r="F176" s="48"/>
      <c r="G176" s="48">
        <v>2003.2600000000002</v>
      </c>
    </row>
    <row r="177" spans="1:7" x14ac:dyDescent="0.2">
      <c r="A177" s="49">
        <v>4.99</v>
      </c>
      <c r="B177" s="48"/>
      <c r="C177" s="48"/>
      <c r="D177" s="48"/>
      <c r="E177" s="48"/>
      <c r="F177" s="48">
        <v>1002.99</v>
      </c>
      <c r="G177" s="48">
        <v>1002.99</v>
      </c>
    </row>
    <row r="178" spans="1:7" x14ac:dyDescent="0.2">
      <c r="A178" s="49">
        <v>9.9499999999999993</v>
      </c>
      <c r="B178" s="48"/>
      <c r="C178" s="48"/>
      <c r="D178" s="48">
        <v>2009.8999999999999</v>
      </c>
      <c r="E178" s="48"/>
      <c r="F178" s="48"/>
      <c r="G178" s="48">
        <v>2009.8999999999999</v>
      </c>
    </row>
    <row r="179" spans="1:7" x14ac:dyDescent="0.2">
      <c r="A179" s="49">
        <v>12.99</v>
      </c>
      <c r="B179" s="48"/>
      <c r="C179" s="48">
        <v>7001.61</v>
      </c>
      <c r="D179" s="48"/>
      <c r="E179" s="48"/>
      <c r="F179" s="48"/>
      <c r="G179" s="48">
        <v>7001.61</v>
      </c>
    </row>
    <row r="180" spans="1:7" x14ac:dyDescent="0.2">
      <c r="A180" s="9" t="s">
        <v>93</v>
      </c>
      <c r="B180" s="48">
        <v>2000.1000000000001</v>
      </c>
      <c r="C180" s="48">
        <v>6806.76</v>
      </c>
      <c r="D180" s="48">
        <v>2009.8999999999999</v>
      </c>
      <c r="E180" s="48">
        <v>2202.19</v>
      </c>
      <c r="F180" s="48">
        <v>1002.99</v>
      </c>
      <c r="G180" s="48">
        <v>14021.939999999999</v>
      </c>
    </row>
    <row r="181" spans="1:7" x14ac:dyDescent="0.2">
      <c r="A181" s="49">
        <v>2.95</v>
      </c>
      <c r="B181" s="48">
        <v>2000.1000000000001</v>
      </c>
      <c r="C181" s="48"/>
      <c r="D181" s="48"/>
      <c r="E181" s="48"/>
      <c r="F181" s="48"/>
      <c r="G181" s="48">
        <v>2000.1000000000001</v>
      </c>
    </row>
    <row r="182" spans="1:7" x14ac:dyDescent="0.2">
      <c r="A182" s="49">
        <v>3.49</v>
      </c>
      <c r="B182" s="48"/>
      <c r="C182" s="48"/>
      <c r="D182" s="48"/>
      <c r="E182" s="48">
        <v>2202.19</v>
      </c>
      <c r="F182" s="48"/>
      <c r="G182" s="48">
        <v>2202.19</v>
      </c>
    </row>
    <row r="183" spans="1:7" x14ac:dyDescent="0.2">
      <c r="A183" s="49">
        <v>4.99</v>
      </c>
      <c r="B183" s="48"/>
      <c r="C183" s="48"/>
      <c r="D183" s="48"/>
      <c r="E183" s="48"/>
      <c r="F183" s="48">
        <v>1002.99</v>
      </c>
      <c r="G183" s="48">
        <v>1002.99</v>
      </c>
    </row>
    <row r="184" spans="1:7" x14ac:dyDescent="0.2">
      <c r="A184" s="49">
        <v>9.9499999999999993</v>
      </c>
      <c r="B184" s="48"/>
      <c r="C184" s="48"/>
      <c r="D184" s="48">
        <v>2009.8999999999999</v>
      </c>
      <c r="E184" s="48"/>
      <c r="F184" s="48"/>
      <c r="G184" s="48">
        <v>2009.8999999999999</v>
      </c>
    </row>
    <row r="185" spans="1:7" x14ac:dyDescent="0.2">
      <c r="A185" s="49">
        <v>12.99</v>
      </c>
      <c r="B185" s="48"/>
      <c r="C185" s="48">
        <v>6806.76</v>
      </c>
      <c r="D185" s="48"/>
      <c r="E185" s="48"/>
      <c r="F185" s="48"/>
      <c r="G185" s="48">
        <v>6806.76</v>
      </c>
    </row>
    <row r="186" spans="1:7" x14ac:dyDescent="0.2">
      <c r="A186" s="9" t="s">
        <v>94</v>
      </c>
      <c r="B186" s="48">
        <v>2000.1000000000001</v>
      </c>
      <c r="C186" s="48">
        <v>7001.61</v>
      </c>
      <c r="D186" s="48">
        <v>2009.8999999999999</v>
      </c>
      <c r="E186" s="48">
        <v>2202.19</v>
      </c>
      <c r="F186" s="48">
        <v>1002.99</v>
      </c>
      <c r="G186" s="48">
        <v>14216.789999999999</v>
      </c>
    </row>
    <row r="187" spans="1:7" x14ac:dyDescent="0.2">
      <c r="A187" s="49">
        <v>2.95</v>
      </c>
      <c r="B187" s="48">
        <v>2000.1000000000001</v>
      </c>
      <c r="C187" s="48"/>
      <c r="D187" s="48"/>
      <c r="E187" s="48"/>
      <c r="F187" s="48"/>
      <c r="G187" s="48">
        <v>2000.1000000000001</v>
      </c>
    </row>
    <row r="188" spans="1:7" x14ac:dyDescent="0.2">
      <c r="A188" s="49">
        <v>3.49</v>
      </c>
      <c r="B188" s="48"/>
      <c r="C188" s="48"/>
      <c r="D188" s="48"/>
      <c r="E188" s="48">
        <v>2202.19</v>
      </c>
      <c r="F188" s="48"/>
      <c r="G188" s="48">
        <v>2202.19</v>
      </c>
    </row>
    <row r="189" spans="1:7" x14ac:dyDescent="0.2">
      <c r="A189" s="49">
        <v>4.99</v>
      </c>
      <c r="B189" s="48"/>
      <c r="C189" s="48"/>
      <c r="D189" s="48"/>
      <c r="E189" s="48"/>
      <c r="F189" s="48">
        <v>1002.99</v>
      </c>
      <c r="G189" s="48">
        <v>1002.99</v>
      </c>
    </row>
    <row r="190" spans="1:7" x14ac:dyDescent="0.2">
      <c r="A190" s="49">
        <v>9.9499999999999993</v>
      </c>
      <c r="B190" s="48"/>
      <c r="C190" s="48"/>
      <c r="D190" s="48">
        <v>2009.8999999999999</v>
      </c>
      <c r="E190" s="48"/>
      <c r="F190" s="48"/>
      <c r="G190" s="48">
        <v>2009.8999999999999</v>
      </c>
    </row>
    <row r="191" spans="1:7" x14ac:dyDescent="0.2">
      <c r="A191" s="49">
        <v>12.99</v>
      </c>
      <c r="B191" s="48"/>
      <c r="C191" s="48">
        <v>7001.61</v>
      </c>
      <c r="D191" s="48"/>
      <c r="E191" s="48"/>
      <c r="F191" s="48"/>
      <c r="G191" s="48">
        <v>7001.61</v>
      </c>
    </row>
    <row r="192" spans="1:7" x14ac:dyDescent="0.2">
      <c r="A192" s="9" t="s">
        <v>95</v>
      </c>
      <c r="B192" s="48">
        <v>2000.1000000000001</v>
      </c>
      <c r="C192" s="48">
        <v>7404.3</v>
      </c>
      <c r="D192" s="48">
        <v>2009.8999999999999</v>
      </c>
      <c r="E192" s="48">
        <v>2202.19</v>
      </c>
      <c r="F192" s="48">
        <v>1002.99</v>
      </c>
      <c r="G192" s="48">
        <v>14619.48</v>
      </c>
    </row>
    <row r="193" spans="1:7" x14ac:dyDescent="0.2">
      <c r="A193" s="49">
        <v>2.95</v>
      </c>
      <c r="B193" s="48">
        <v>2000.1000000000001</v>
      </c>
      <c r="C193" s="48"/>
      <c r="D193" s="48"/>
      <c r="E193" s="48"/>
      <c r="F193" s="48"/>
      <c r="G193" s="48">
        <v>2000.1000000000001</v>
      </c>
    </row>
    <row r="194" spans="1:7" x14ac:dyDescent="0.2">
      <c r="A194" s="49">
        <v>3.49</v>
      </c>
      <c r="B194" s="48"/>
      <c r="C194" s="48"/>
      <c r="D194" s="48"/>
      <c r="E194" s="48">
        <v>2202.19</v>
      </c>
      <c r="F194" s="48"/>
      <c r="G194" s="48">
        <v>2202.19</v>
      </c>
    </row>
    <row r="195" spans="1:7" x14ac:dyDescent="0.2">
      <c r="A195" s="49">
        <v>4.99</v>
      </c>
      <c r="B195" s="48"/>
      <c r="C195" s="48"/>
      <c r="D195" s="48"/>
      <c r="E195" s="48"/>
      <c r="F195" s="48">
        <v>1002.99</v>
      </c>
      <c r="G195" s="48">
        <v>1002.99</v>
      </c>
    </row>
    <row r="196" spans="1:7" x14ac:dyDescent="0.2">
      <c r="A196" s="49">
        <v>9.9499999999999993</v>
      </c>
      <c r="B196" s="48"/>
      <c r="C196" s="48"/>
      <c r="D196" s="48">
        <v>2009.8999999999999</v>
      </c>
      <c r="E196" s="48"/>
      <c r="F196" s="48"/>
      <c r="G196" s="48">
        <v>2009.8999999999999</v>
      </c>
    </row>
    <row r="197" spans="1:7" x14ac:dyDescent="0.2">
      <c r="A197" s="49">
        <v>12.99</v>
      </c>
      <c r="B197" s="48"/>
      <c r="C197" s="48">
        <v>7404.3</v>
      </c>
      <c r="D197" s="48"/>
      <c r="E197" s="48"/>
      <c r="F197" s="48"/>
      <c r="G197" s="48">
        <v>7404.3</v>
      </c>
    </row>
    <row r="198" spans="1:7" x14ac:dyDescent="0.2">
      <c r="A198" s="9" t="s">
        <v>96</v>
      </c>
      <c r="B198" s="48">
        <v>2000.1000000000001</v>
      </c>
      <c r="C198" s="48">
        <v>7404.3</v>
      </c>
      <c r="D198" s="48">
        <v>2009.8999999999999</v>
      </c>
      <c r="E198" s="48">
        <v>2202.19</v>
      </c>
      <c r="F198" s="48">
        <v>1002.99</v>
      </c>
      <c r="G198" s="48">
        <v>14619.48</v>
      </c>
    </row>
    <row r="199" spans="1:7" x14ac:dyDescent="0.2">
      <c r="A199" s="49">
        <v>2.95</v>
      </c>
      <c r="B199" s="48">
        <v>2000.1000000000001</v>
      </c>
      <c r="C199" s="48"/>
      <c r="D199" s="48"/>
      <c r="E199" s="48"/>
      <c r="F199" s="48"/>
      <c r="G199" s="48">
        <v>2000.1000000000001</v>
      </c>
    </row>
    <row r="200" spans="1:7" x14ac:dyDescent="0.2">
      <c r="A200" s="49">
        <v>3.49</v>
      </c>
      <c r="B200" s="48"/>
      <c r="C200" s="48"/>
      <c r="D200" s="48"/>
      <c r="E200" s="48">
        <v>2202.19</v>
      </c>
      <c r="F200" s="48"/>
      <c r="G200" s="48">
        <v>2202.19</v>
      </c>
    </row>
    <row r="201" spans="1:7" x14ac:dyDescent="0.2">
      <c r="A201" s="49">
        <v>4.99</v>
      </c>
      <c r="B201" s="48"/>
      <c r="C201" s="48"/>
      <c r="D201" s="48"/>
      <c r="E201" s="48"/>
      <c r="F201" s="48">
        <v>1002.99</v>
      </c>
      <c r="G201" s="48">
        <v>1002.99</v>
      </c>
    </row>
    <row r="202" spans="1:7" x14ac:dyDescent="0.2">
      <c r="A202" s="49">
        <v>9.9499999999999993</v>
      </c>
      <c r="B202" s="48"/>
      <c r="C202" s="48"/>
      <c r="D202" s="48">
        <v>2009.8999999999999</v>
      </c>
      <c r="E202" s="48"/>
      <c r="F202" s="48"/>
      <c r="G202" s="48">
        <v>2009.8999999999999</v>
      </c>
    </row>
    <row r="203" spans="1:7" x14ac:dyDescent="0.2">
      <c r="A203" s="49">
        <v>12.99</v>
      </c>
      <c r="B203" s="48"/>
      <c r="C203" s="48">
        <v>7404.3</v>
      </c>
      <c r="D203" s="48"/>
      <c r="E203" s="48"/>
      <c r="F203" s="48"/>
      <c r="G203" s="48">
        <v>7404.3</v>
      </c>
    </row>
    <row r="204" spans="1:7" x14ac:dyDescent="0.2">
      <c r="A204" s="9" t="s">
        <v>97</v>
      </c>
      <c r="B204" s="48">
        <v>2200.7000000000003</v>
      </c>
      <c r="C204" s="48">
        <v>7612.14</v>
      </c>
      <c r="D204" s="48">
        <v>2009.8999999999999</v>
      </c>
      <c r="E204" s="48">
        <v>2202.19</v>
      </c>
      <c r="F204" s="48">
        <v>1002.99</v>
      </c>
      <c r="G204" s="48">
        <v>15027.92</v>
      </c>
    </row>
    <row r="205" spans="1:7" x14ac:dyDescent="0.2">
      <c r="A205" s="49">
        <v>2.95</v>
      </c>
      <c r="B205" s="48">
        <v>2200.7000000000003</v>
      </c>
      <c r="C205" s="48"/>
      <c r="D205" s="48"/>
      <c r="E205" s="48"/>
      <c r="F205" s="48"/>
      <c r="G205" s="48">
        <v>2200.7000000000003</v>
      </c>
    </row>
    <row r="206" spans="1:7" x14ac:dyDescent="0.2">
      <c r="A206" s="49">
        <v>3.49</v>
      </c>
      <c r="B206" s="48"/>
      <c r="C206" s="48"/>
      <c r="D206" s="48"/>
      <c r="E206" s="48">
        <v>2202.19</v>
      </c>
      <c r="F206" s="48"/>
      <c r="G206" s="48">
        <v>2202.19</v>
      </c>
    </row>
    <row r="207" spans="1:7" x14ac:dyDescent="0.2">
      <c r="A207" s="49">
        <v>4.99</v>
      </c>
      <c r="B207" s="48"/>
      <c r="C207" s="48"/>
      <c r="D207" s="48"/>
      <c r="E207" s="48"/>
      <c r="F207" s="48">
        <v>1002.99</v>
      </c>
      <c r="G207" s="48">
        <v>1002.99</v>
      </c>
    </row>
    <row r="208" spans="1:7" x14ac:dyDescent="0.2">
      <c r="A208" s="49">
        <v>9.9499999999999993</v>
      </c>
      <c r="B208" s="48"/>
      <c r="C208" s="48"/>
      <c r="D208" s="48">
        <v>2009.8999999999999</v>
      </c>
      <c r="E208" s="48"/>
      <c r="F208" s="48"/>
      <c r="G208" s="48">
        <v>2009.8999999999999</v>
      </c>
    </row>
    <row r="209" spans="1:7" x14ac:dyDescent="0.2">
      <c r="A209" s="49">
        <v>12.99</v>
      </c>
      <c r="B209" s="48"/>
      <c r="C209" s="48">
        <v>7612.14</v>
      </c>
      <c r="D209" s="48"/>
      <c r="E209" s="48"/>
      <c r="F209" s="48"/>
      <c r="G209" s="48">
        <v>7612.14</v>
      </c>
    </row>
    <row r="210" spans="1:7" x14ac:dyDescent="0.2">
      <c r="A210" s="9" t="s">
        <v>98</v>
      </c>
      <c r="B210" s="48">
        <v>2000.1000000000001</v>
      </c>
      <c r="C210" s="48">
        <v>7404.3</v>
      </c>
      <c r="D210" s="48">
        <v>2009.8999999999999</v>
      </c>
      <c r="E210" s="48">
        <v>2202.19</v>
      </c>
      <c r="F210" s="48">
        <v>1002.99</v>
      </c>
      <c r="G210" s="48">
        <v>14619.48</v>
      </c>
    </row>
    <row r="211" spans="1:7" x14ac:dyDescent="0.2">
      <c r="A211" s="49">
        <v>2.95</v>
      </c>
      <c r="B211" s="48">
        <v>2000.1000000000001</v>
      </c>
      <c r="C211" s="48"/>
      <c r="D211" s="48"/>
      <c r="E211" s="48"/>
      <c r="F211" s="48"/>
      <c r="G211" s="48">
        <v>2000.1000000000001</v>
      </c>
    </row>
    <row r="212" spans="1:7" x14ac:dyDescent="0.2">
      <c r="A212" s="49">
        <v>3.49</v>
      </c>
      <c r="B212" s="48"/>
      <c r="C212" s="48"/>
      <c r="D212" s="48"/>
      <c r="E212" s="48">
        <v>2202.19</v>
      </c>
      <c r="F212" s="48"/>
      <c r="G212" s="48">
        <v>2202.19</v>
      </c>
    </row>
    <row r="213" spans="1:7" x14ac:dyDescent="0.2">
      <c r="A213" s="49">
        <v>4.99</v>
      </c>
      <c r="B213" s="48"/>
      <c r="C213" s="48"/>
      <c r="D213" s="48"/>
      <c r="E213" s="48"/>
      <c r="F213" s="48">
        <v>1002.99</v>
      </c>
      <c r="G213" s="48">
        <v>1002.99</v>
      </c>
    </row>
    <row r="214" spans="1:7" x14ac:dyDescent="0.2">
      <c r="A214" s="49">
        <v>9.9499999999999993</v>
      </c>
      <c r="B214" s="48"/>
      <c r="C214" s="48"/>
      <c r="D214" s="48">
        <v>2009.8999999999999</v>
      </c>
      <c r="E214" s="48"/>
      <c r="F214" s="48"/>
      <c r="G214" s="48">
        <v>2009.8999999999999</v>
      </c>
    </row>
    <row r="215" spans="1:7" x14ac:dyDescent="0.2">
      <c r="A215" s="49">
        <v>12.99</v>
      </c>
      <c r="B215" s="48"/>
      <c r="C215" s="48">
        <v>7404.3</v>
      </c>
      <c r="D215" s="48"/>
      <c r="E215" s="48"/>
      <c r="F215" s="48"/>
      <c r="G215" s="48">
        <v>7404.3</v>
      </c>
    </row>
    <row r="216" spans="1:7" x14ac:dyDescent="0.2">
      <c r="A216" s="9" t="s">
        <v>99</v>
      </c>
      <c r="B216" s="48">
        <v>2000.1000000000001</v>
      </c>
      <c r="C216" s="48">
        <v>7404.3</v>
      </c>
      <c r="D216" s="48">
        <v>2009.8999999999999</v>
      </c>
      <c r="E216" s="48">
        <v>2202.19</v>
      </c>
      <c r="F216" s="48">
        <v>1002.99</v>
      </c>
      <c r="G216" s="48">
        <v>14619.48</v>
      </c>
    </row>
    <row r="217" spans="1:7" x14ac:dyDescent="0.2">
      <c r="A217" s="49">
        <v>2.95</v>
      </c>
      <c r="B217" s="48">
        <v>2000.1000000000001</v>
      </c>
      <c r="C217" s="48"/>
      <c r="D217" s="48"/>
      <c r="E217" s="48"/>
      <c r="F217" s="48"/>
      <c r="G217" s="48">
        <v>2000.1000000000001</v>
      </c>
    </row>
    <row r="218" spans="1:7" x14ac:dyDescent="0.2">
      <c r="A218" s="49">
        <v>3.49</v>
      </c>
      <c r="B218" s="48"/>
      <c r="C218" s="48"/>
      <c r="D218" s="48"/>
      <c r="E218" s="48">
        <v>2202.19</v>
      </c>
      <c r="F218" s="48"/>
      <c r="G218" s="48">
        <v>2202.19</v>
      </c>
    </row>
    <row r="219" spans="1:7" x14ac:dyDescent="0.2">
      <c r="A219" s="49">
        <v>4.99</v>
      </c>
      <c r="B219" s="48"/>
      <c r="C219" s="48"/>
      <c r="D219" s="48"/>
      <c r="E219" s="48"/>
      <c r="F219" s="48">
        <v>1002.99</v>
      </c>
      <c r="G219" s="48">
        <v>1002.99</v>
      </c>
    </row>
    <row r="220" spans="1:7" x14ac:dyDescent="0.2">
      <c r="A220" s="49">
        <v>9.9499999999999993</v>
      </c>
      <c r="B220" s="48"/>
      <c r="C220" s="48"/>
      <c r="D220" s="48">
        <v>2009.8999999999999</v>
      </c>
      <c r="E220" s="48"/>
      <c r="F220" s="48"/>
      <c r="G220" s="48">
        <v>2009.8999999999999</v>
      </c>
    </row>
    <row r="221" spans="1:7" x14ac:dyDescent="0.2">
      <c r="A221" s="49">
        <v>12.99</v>
      </c>
      <c r="B221" s="48"/>
      <c r="C221" s="48">
        <v>7404.3</v>
      </c>
      <c r="D221" s="48"/>
      <c r="E221" s="48"/>
      <c r="F221" s="48"/>
      <c r="G221" s="48">
        <v>7404.3</v>
      </c>
    </row>
    <row r="222" spans="1:7" x14ac:dyDescent="0.2">
      <c r="A222" s="9" t="s">
        <v>100</v>
      </c>
      <c r="B222" s="48">
        <v>2000.1000000000001</v>
      </c>
      <c r="C222" s="48">
        <v>7209.45</v>
      </c>
      <c r="D222" s="48">
        <v>2208.8999999999996</v>
      </c>
      <c r="E222" s="48">
        <v>2202.19</v>
      </c>
      <c r="F222" s="48">
        <v>1002.99</v>
      </c>
      <c r="G222" s="48">
        <v>14623.63</v>
      </c>
    </row>
    <row r="223" spans="1:7" x14ac:dyDescent="0.2">
      <c r="A223" s="49">
        <v>2.95</v>
      </c>
      <c r="B223" s="48">
        <v>2000.1000000000001</v>
      </c>
      <c r="C223" s="48"/>
      <c r="D223" s="48"/>
      <c r="E223" s="48"/>
      <c r="F223" s="48"/>
      <c r="G223" s="48">
        <v>2000.1000000000001</v>
      </c>
    </row>
    <row r="224" spans="1:7" x14ac:dyDescent="0.2">
      <c r="A224" s="49">
        <v>3.49</v>
      </c>
      <c r="B224" s="48"/>
      <c r="C224" s="48"/>
      <c r="D224" s="48"/>
      <c r="E224" s="48">
        <v>2202.19</v>
      </c>
      <c r="F224" s="48"/>
      <c r="G224" s="48">
        <v>2202.19</v>
      </c>
    </row>
    <row r="225" spans="1:7" x14ac:dyDescent="0.2">
      <c r="A225" s="49">
        <v>4.99</v>
      </c>
      <c r="B225" s="48"/>
      <c r="C225" s="48"/>
      <c r="D225" s="48"/>
      <c r="E225" s="48"/>
      <c r="F225" s="48">
        <v>1002.99</v>
      </c>
      <c r="G225" s="48">
        <v>1002.99</v>
      </c>
    </row>
    <row r="226" spans="1:7" x14ac:dyDescent="0.2">
      <c r="A226" s="49">
        <v>9.9499999999999993</v>
      </c>
      <c r="B226" s="48"/>
      <c r="C226" s="48"/>
      <c r="D226" s="48">
        <v>2208.8999999999996</v>
      </c>
      <c r="E226" s="48"/>
      <c r="F226" s="48"/>
      <c r="G226" s="48">
        <v>2208.8999999999996</v>
      </c>
    </row>
    <row r="227" spans="1:7" x14ac:dyDescent="0.2">
      <c r="A227" s="49">
        <v>12.99</v>
      </c>
      <c r="B227" s="48"/>
      <c r="C227" s="48">
        <v>7209.45</v>
      </c>
      <c r="D227" s="48"/>
      <c r="E227" s="48"/>
      <c r="F227" s="48"/>
      <c r="G227" s="48">
        <v>7209.45</v>
      </c>
    </row>
    <row r="228" spans="1:7" x14ac:dyDescent="0.2">
      <c r="A228" s="9" t="s">
        <v>101</v>
      </c>
      <c r="B228" s="48">
        <v>2000.1000000000001</v>
      </c>
      <c r="C228" s="48">
        <v>7001.61</v>
      </c>
      <c r="D228" s="48">
        <v>2208.8999999999996</v>
      </c>
      <c r="E228" s="48">
        <v>2202.19</v>
      </c>
      <c r="F228" s="48">
        <v>1002.99</v>
      </c>
      <c r="G228" s="48">
        <v>14415.789999999999</v>
      </c>
    </row>
    <row r="229" spans="1:7" x14ac:dyDescent="0.2">
      <c r="A229" s="49">
        <v>2.95</v>
      </c>
      <c r="B229" s="48">
        <v>2000.1000000000001</v>
      </c>
      <c r="C229" s="48"/>
      <c r="D229" s="48"/>
      <c r="E229" s="48"/>
      <c r="F229" s="48"/>
      <c r="G229" s="48">
        <v>2000.1000000000001</v>
      </c>
    </row>
    <row r="230" spans="1:7" x14ac:dyDescent="0.2">
      <c r="A230" s="49">
        <v>3.49</v>
      </c>
      <c r="B230" s="48"/>
      <c r="C230" s="48"/>
      <c r="D230" s="48"/>
      <c r="E230" s="48">
        <v>2202.19</v>
      </c>
      <c r="F230" s="48"/>
      <c r="G230" s="48">
        <v>2202.19</v>
      </c>
    </row>
    <row r="231" spans="1:7" x14ac:dyDescent="0.2">
      <c r="A231" s="49">
        <v>4.99</v>
      </c>
      <c r="B231" s="48"/>
      <c r="C231" s="48"/>
      <c r="D231" s="48"/>
      <c r="E231" s="48"/>
      <c r="F231" s="48">
        <v>1002.99</v>
      </c>
      <c r="G231" s="48">
        <v>1002.99</v>
      </c>
    </row>
    <row r="232" spans="1:7" x14ac:dyDescent="0.2">
      <c r="A232" s="49">
        <v>9.9499999999999993</v>
      </c>
      <c r="B232" s="48"/>
      <c r="C232" s="48"/>
      <c r="D232" s="48">
        <v>2208.8999999999996</v>
      </c>
      <c r="E232" s="48"/>
      <c r="F232" s="48"/>
      <c r="G232" s="48">
        <v>2208.8999999999996</v>
      </c>
    </row>
    <row r="233" spans="1:7" x14ac:dyDescent="0.2">
      <c r="A233" s="49">
        <v>12.99</v>
      </c>
      <c r="B233" s="48"/>
      <c r="C233" s="48">
        <v>7001.61</v>
      </c>
      <c r="D233" s="48"/>
      <c r="E233" s="48"/>
      <c r="F233" s="48"/>
      <c r="G233" s="48">
        <v>7001.61</v>
      </c>
    </row>
    <row r="234" spans="1:7" x14ac:dyDescent="0.2">
      <c r="A234" s="9" t="s">
        <v>102</v>
      </c>
      <c r="B234" s="48">
        <v>2200.7000000000003</v>
      </c>
      <c r="C234" s="48">
        <v>7404.3</v>
      </c>
      <c r="D234" s="48">
        <v>2208.8999999999996</v>
      </c>
      <c r="E234" s="48">
        <v>2202.19</v>
      </c>
      <c r="F234" s="48">
        <v>1002.99</v>
      </c>
      <c r="G234" s="48">
        <v>15019.08</v>
      </c>
    </row>
    <row r="235" spans="1:7" x14ac:dyDescent="0.2">
      <c r="A235" s="49">
        <v>2.95</v>
      </c>
      <c r="B235" s="48">
        <v>2200.7000000000003</v>
      </c>
      <c r="C235" s="48"/>
      <c r="D235" s="48"/>
      <c r="E235" s="48"/>
      <c r="F235" s="48"/>
      <c r="G235" s="48">
        <v>2200.7000000000003</v>
      </c>
    </row>
    <row r="236" spans="1:7" x14ac:dyDescent="0.2">
      <c r="A236" s="49">
        <v>3.49</v>
      </c>
      <c r="B236" s="48"/>
      <c r="C236" s="48"/>
      <c r="D236" s="48"/>
      <c r="E236" s="48">
        <v>2202.19</v>
      </c>
      <c r="F236" s="48"/>
      <c r="G236" s="48">
        <v>2202.19</v>
      </c>
    </row>
    <row r="237" spans="1:7" x14ac:dyDescent="0.2">
      <c r="A237" s="49">
        <v>4.99</v>
      </c>
      <c r="B237" s="48"/>
      <c r="C237" s="48"/>
      <c r="D237" s="48"/>
      <c r="E237" s="48"/>
      <c r="F237" s="48">
        <v>1002.99</v>
      </c>
      <c r="G237" s="48">
        <v>1002.99</v>
      </c>
    </row>
    <row r="238" spans="1:7" x14ac:dyDescent="0.2">
      <c r="A238" s="49">
        <v>9.9499999999999993</v>
      </c>
      <c r="B238" s="48"/>
      <c r="C238" s="48"/>
      <c r="D238" s="48">
        <v>2208.8999999999996</v>
      </c>
      <c r="E238" s="48"/>
      <c r="F238" s="48"/>
      <c r="G238" s="48">
        <v>2208.8999999999996</v>
      </c>
    </row>
    <row r="239" spans="1:7" x14ac:dyDescent="0.2">
      <c r="A239" s="49">
        <v>12.99</v>
      </c>
      <c r="B239" s="48"/>
      <c r="C239" s="48">
        <v>7404.3</v>
      </c>
      <c r="D239" s="48"/>
      <c r="E239" s="48"/>
      <c r="F239" s="48"/>
      <c r="G239" s="48">
        <v>7404.3</v>
      </c>
    </row>
    <row r="240" spans="1:7" x14ac:dyDescent="0.2">
      <c r="A240" s="9" t="s">
        <v>103</v>
      </c>
      <c r="B240" s="48">
        <v>2200.7000000000003</v>
      </c>
      <c r="C240" s="48">
        <v>7612.14</v>
      </c>
      <c r="D240" s="48">
        <v>2208.8999999999996</v>
      </c>
      <c r="E240" s="48">
        <v>2401.1200000000003</v>
      </c>
      <c r="F240" s="48">
        <v>1002.99</v>
      </c>
      <c r="G240" s="48">
        <v>15425.85</v>
      </c>
    </row>
    <row r="241" spans="1:7" x14ac:dyDescent="0.2">
      <c r="A241" s="49">
        <v>2.95</v>
      </c>
      <c r="B241" s="48">
        <v>2200.7000000000003</v>
      </c>
      <c r="C241" s="48"/>
      <c r="D241" s="48"/>
      <c r="E241" s="48"/>
      <c r="F241" s="48"/>
      <c r="G241" s="48">
        <v>2200.7000000000003</v>
      </c>
    </row>
    <row r="242" spans="1:7" x14ac:dyDescent="0.2">
      <c r="A242" s="49">
        <v>3.49</v>
      </c>
      <c r="B242" s="48"/>
      <c r="C242" s="48"/>
      <c r="D242" s="48"/>
      <c r="E242" s="48">
        <v>2401.1200000000003</v>
      </c>
      <c r="F242" s="48"/>
      <c r="G242" s="48">
        <v>2401.1200000000003</v>
      </c>
    </row>
    <row r="243" spans="1:7" x14ac:dyDescent="0.2">
      <c r="A243" s="49">
        <v>4.99</v>
      </c>
      <c r="B243" s="48"/>
      <c r="C243" s="48"/>
      <c r="D243" s="48"/>
      <c r="E243" s="48"/>
      <c r="F243" s="48">
        <v>1002.99</v>
      </c>
      <c r="G243" s="48">
        <v>1002.99</v>
      </c>
    </row>
    <row r="244" spans="1:7" x14ac:dyDescent="0.2">
      <c r="A244" s="49">
        <v>9.9499999999999993</v>
      </c>
      <c r="B244" s="48"/>
      <c r="C244" s="48"/>
      <c r="D244" s="48">
        <v>2208.8999999999996</v>
      </c>
      <c r="E244" s="48"/>
      <c r="F244" s="48"/>
      <c r="G244" s="48">
        <v>2208.8999999999996</v>
      </c>
    </row>
    <row r="245" spans="1:7" x14ac:dyDescent="0.2">
      <c r="A245" s="49">
        <v>12.99</v>
      </c>
      <c r="B245" s="48"/>
      <c r="C245" s="48">
        <v>7612.14</v>
      </c>
      <c r="D245" s="48"/>
      <c r="E245" s="48"/>
      <c r="F245" s="48"/>
      <c r="G245" s="48">
        <v>7612.14</v>
      </c>
    </row>
    <row r="246" spans="1:7" x14ac:dyDescent="0.2">
      <c r="A246" s="9" t="s">
        <v>104</v>
      </c>
      <c r="B246" s="48">
        <v>2200.7000000000003</v>
      </c>
      <c r="C246" s="48">
        <v>7806.99</v>
      </c>
      <c r="D246" s="48">
        <v>2208.8999999999996</v>
      </c>
      <c r="E246" s="48">
        <v>2401.1200000000003</v>
      </c>
      <c r="F246" s="48">
        <v>1002.99</v>
      </c>
      <c r="G246" s="48">
        <v>15620.7</v>
      </c>
    </row>
    <row r="247" spans="1:7" x14ac:dyDescent="0.2">
      <c r="A247" s="49">
        <v>2.95</v>
      </c>
      <c r="B247" s="48">
        <v>2200.7000000000003</v>
      </c>
      <c r="C247" s="48"/>
      <c r="D247" s="48"/>
      <c r="E247" s="48"/>
      <c r="F247" s="48"/>
      <c r="G247" s="48">
        <v>2200.7000000000003</v>
      </c>
    </row>
    <row r="248" spans="1:7" x14ac:dyDescent="0.2">
      <c r="A248" s="49">
        <v>3.49</v>
      </c>
      <c r="B248" s="48"/>
      <c r="C248" s="48"/>
      <c r="D248" s="48"/>
      <c r="E248" s="48">
        <v>2401.1200000000003</v>
      </c>
      <c r="F248" s="48"/>
      <c r="G248" s="48">
        <v>2401.1200000000003</v>
      </c>
    </row>
    <row r="249" spans="1:7" x14ac:dyDescent="0.2">
      <c r="A249" s="49">
        <v>4.99</v>
      </c>
      <c r="B249" s="48"/>
      <c r="C249" s="48"/>
      <c r="D249" s="48"/>
      <c r="E249" s="48"/>
      <c r="F249" s="48">
        <v>1002.99</v>
      </c>
      <c r="G249" s="48">
        <v>1002.99</v>
      </c>
    </row>
    <row r="250" spans="1:7" x14ac:dyDescent="0.2">
      <c r="A250" s="49">
        <v>9.9499999999999993</v>
      </c>
      <c r="B250" s="48"/>
      <c r="C250" s="48"/>
      <c r="D250" s="48">
        <v>2208.8999999999996</v>
      </c>
      <c r="E250" s="48"/>
      <c r="F250" s="48"/>
      <c r="G250" s="48">
        <v>2208.8999999999996</v>
      </c>
    </row>
    <row r="251" spans="1:7" x14ac:dyDescent="0.2">
      <c r="A251" s="49">
        <v>12.99</v>
      </c>
      <c r="B251" s="48"/>
      <c r="C251" s="48">
        <v>7806.99</v>
      </c>
      <c r="D251" s="48"/>
      <c r="E251" s="48"/>
      <c r="F251" s="48"/>
      <c r="G251" s="48">
        <v>7806.99</v>
      </c>
    </row>
    <row r="252" spans="1:7" x14ac:dyDescent="0.2">
      <c r="A252" s="9" t="s">
        <v>105</v>
      </c>
      <c r="B252" s="48">
        <v>2200.7000000000003</v>
      </c>
      <c r="C252" s="48">
        <v>8209.68</v>
      </c>
      <c r="D252" s="48">
        <v>2208.8999999999996</v>
      </c>
      <c r="E252" s="48">
        <v>2202.19</v>
      </c>
      <c r="F252" s="48">
        <v>1002.99</v>
      </c>
      <c r="G252" s="48">
        <v>15824.46</v>
      </c>
    </row>
    <row r="253" spans="1:7" x14ac:dyDescent="0.2">
      <c r="A253" s="49">
        <v>2.95</v>
      </c>
      <c r="B253" s="48">
        <v>2200.7000000000003</v>
      </c>
      <c r="C253" s="48"/>
      <c r="D253" s="48"/>
      <c r="E253" s="48"/>
      <c r="F253" s="48"/>
      <c r="G253" s="48">
        <v>2200.7000000000003</v>
      </c>
    </row>
    <row r="254" spans="1:7" x14ac:dyDescent="0.2">
      <c r="A254" s="49">
        <v>3.49</v>
      </c>
      <c r="B254" s="48"/>
      <c r="C254" s="48"/>
      <c r="D254" s="48"/>
      <c r="E254" s="48">
        <v>2202.19</v>
      </c>
      <c r="F254" s="48"/>
      <c r="G254" s="48">
        <v>2202.19</v>
      </c>
    </row>
    <row r="255" spans="1:7" x14ac:dyDescent="0.2">
      <c r="A255" s="49">
        <v>4.99</v>
      </c>
      <c r="B255" s="48"/>
      <c r="C255" s="48"/>
      <c r="D255" s="48"/>
      <c r="E255" s="48"/>
      <c r="F255" s="48">
        <v>1002.99</v>
      </c>
      <c r="G255" s="48">
        <v>1002.99</v>
      </c>
    </row>
    <row r="256" spans="1:7" x14ac:dyDescent="0.2">
      <c r="A256" s="49">
        <v>9.9499999999999993</v>
      </c>
      <c r="B256" s="48"/>
      <c r="C256" s="48"/>
      <c r="D256" s="48">
        <v>2208.8999999999996</v>
      </c>
      <c r="E256" s="48"/>
      <c r="F256" s="48"/>
      <c r="G256" s="48">
        <v>2208.8999999999996</v>
      </c>
    </row>
    <row r="257" spans="1:7" x14ac:dyDescent="0.2">
      <c r="A257" s="49">
        <v>12.99</v>
      </c>
      <c r="B257" s="48"/>
      <c r="C257" s="48">
        <v>8209.68</v>
      </c>
      <c r="D257" s="48"/>
      <c r="E257" s="48"/>
      <c r="F257" s="48"/>
      <c r="G257" s="48">
        <v>8209.68</v>
      </c>
    </row>
    <row r="258" spans="1:7" x14ac:dyDescent="0.2">
      <c r="A258" s="9" t="s">
        <v>106</v>
      </c>
      <c r="B258" s="48">
        <v>2200.7000000000003</v>
      </c>
      <c r="C258" s="48">
        <v>8404.5300000000007</v>
      </c>
      <c r="D258" s="48">
        <v>2208.8999999999996</v>
      </c>
      <c r="E258" s="48">
        <v>2202.19</v>
      </c>
      <c r="F258" s="48">
        <v>1002.99</v>
      </c>
      <c r="G258" s="48">
        <v>16019.310000000001</v>
      </c>
    </row>
    <row r="259" spans="1:7" x14ac:dyDescent="0.2">
      <c r="A259" s="49">
        <v>2.95</v>
      </c>
      <c r="B259" s="48">
        <v>2200.7000000000003</v>
      </c>
      <c r="C259" s="48"/>
      <c r="D259" s="48"/>
      <c r="E259" s="48"/>
      <c r="F259" s="48"/>
      <c r="G259" s="48">
        <v>2200.7000000000003</v>
      </c>
    </row>
    <row r="260" spans="1:7" x14ac:dyDescent="0.2">
      <c r="A260" s="49">
        <v>3.49</v>
      </c>
      <c r="B260" s="48"/>
      <c r="C260" s="48"/>
      <c r="D260" s="48"/>
      <c r="E260" s="48">
        <v>2202.19</v>
      </c>
      <c r="F260" s="48"/>
      <c r="G260" s="48">
        <v>2202.19</v>
      </c>
    </row>
    <row r="261" spans="1:7" x14ac:dyDescent="0.2">
      <c r="A261" s="49">
        <v>4.99</v>
      </c>
      <c r="B261" s="48"/>
      <c r="C261" s="48"/>
      <c r="D261" s="48"/>
      <c r="E261" s="48"/>
      <c r="F261" s="48">
        <v>1002.99</v>
      </c>
      <c r="G261" s="48">
        <v>1002.99</v>
      </c>
    </row>
    <row r="262" spans="1:7" x14ac:dyDescent="0.2">
      <c r="A262" s="49">
        <v>9.9499999999999993</v>
      </c>
      <c r="B262" s="48"/>
      <c r="C262" s="48"/>
      <c r="D262" s="48">
        <v>2208.8999999999996</v>
      </c>
      <c r="E262" s="48"/>
      <c r="F262" s="48"/>
      <c r="G262" s="48">
        <v>2208.8999999999996</v>
      </c>
    </row>
    <row r="263" spans="1:7" x14ac:dyDescent="0.2">
      <c r="A263" s="49">
        <v>12.99</v>
      </c>
      <c r="B263" s="48"/>
      <c r="C263" s="48">
        <v>8404.5300000000007</v>
      </c>
      <c r="D263" s="48"/>
      <c r="E263" s="48"/>
      <c r="F263" s="48"/>
      <c r="G263" s="48">
        <v>8404.5300000000007</v>
      </c>
    </row>
    <row r="264" spans="1:7" x14ac:dyDescent="0.2">
      <c r="A264" s="9" t="s">
        <v>107</v>
      </c>
      <c r="B264" s="48">
        <v>2200.7000000000003</v>
      </c>
      <c r="C264" s="48">
        <v>8807.2199999999993</v>
      </c>
      <c r="D264" s="48">
        <v>2208.8999999999996</v>
      </c>
      <c r="E264" s="48">
        <v>2202.19</v>
      </c>
      <c r="F264" s="48">
        <v>1002.99</v>
      </c>
      <c r="G264" s="48">
        <v>16422</v>
      </c>
    </row>
    <row r="265" spans="1:7" x14ac:dyDescent="0.2">
      <c r="A265" s="49">
        <v>2.95</v>
      </c>
      <c r="B265" s="48">
        <v>2200.7000000000003</v>
      </c>
      <c r="C265" s="48"/>
      <c r="D265" s="48"/>
      <c r="E265" s="48"/>
      <c r="F265" s="48"/>
      <c r="G265" s="48">
        <v>2200.7000000000003</v>
      </c>
    </row>
    <row r="266" spans="1:7" x14ac:dyDescent="0.2">
      <c r="A266" s="49">
        <v>3.49</v>
      </c>
      <c r="B266" s="48"/>
      <c r="C266" s="48"/>
      <c r="D266" s="48"/>
      <c r="E266" s="48">
        <v>2202.19</v>
      </c>
      <c r="F266" s="48"/>
      <c r="G266" s="48">
        <v>2202.19</v>
      </c>
    </row>
    <row r="267" spans="1:7" x14ac:dyDescent="0.2">
      <c r="A267" s="49">
        <v>4.99</v>
      </c>
      <c r="B267" s="48"/>
      <c r="C267" s="48"/>
      <c r="D267" s="48"/>
      <c r="E267" s="48"/>
      <c r="F267" s="48">
        <v>1002.99</v>
      </c>
      <c r="G267" s="48">
        <v>1002.99</v>
      </c>
    </row>
    <row r="268" spans="1:7" x14ac:dyDescent="0.2">
      <c r="A268" s="49">
        <v>9.9499999999999993</v>
      </c>
      <c r="B268" s="48"/>
      <c r="C268" s="48"/>
      <c r="D268" s="48">
        <v>2208.8999999999996</v>
      </c>
      <c r="E268" s="48"/>
      <c r="F268" s="48"/>
      <c r="G268" s="48">
        <v>2208.8999999999996</v>
      </c>
    </row>
    <row r="269" spans="1:7" x14ac:dyDescent="0.2">
      <c r="A269" s="49">
        <v>12.99</v>
      </c>
      <c r="B269" s="48"/>
      <c r="C269" s="48">
        <v>8807.2199999999993</v>
      </c>
      <c r="D269" s="48"/>
      <c r="E269" s="48"/>
      <c r="F269" s="48"/>
      <c r="G269" s="48">
        <v>8807.2199999999993</v>
      </c>
    </row>
    <row r="270" spans="1:7" x14ac:dyDescent="0.2">
      <c r="A270" s="9" t="s">
        <v>108</v>
      </c>
      <c r="B270" s="48">
        <v>2200.7000000000003</v>
      </c>
      <c r="C270" s="48">
        <v>8807.2199999999993</v>
      </c>
      <c r="D270" s="48">
        <v>2407.8999999999996</v>
      </c>
      <c r="E270" s="48">
        <v>2202.19</v>
      </c>
      <c r="F270" s="48">
        <v>1002.99</v>
      </c>
      <c r="G270" s="48">
        <v>16621</v>
      </c>
    </row>
    <row r="271" spans="1:7" x14ac:dyDescent="0.2">
      <c r="A271" s="49">
        <v>2.95</v>
      </c>
      <c r="B271" s="48">
        <v>2200.7000000000003</v>
      </c>
      <c r="C271" s="48"/>
      <c r="D271" s="48"/>
      <c r="E271" s="48"/>
      <c r="F271" s="48"/>
      <c r="G271" s="48">
        <v>2200.7000000000003</v>
      </c>
    </row>
    <row r="272" spans="1:7" x14ac:dyDescent="0.2">
      <c r="A272" s="49">
        <v>3.49</v>
      </c>
      <c r="B272" s="48"/>
      <c r="C272" s="48"/>
      <c r="D272" s="48"/>
      <c r="E272" s="48">
        <v>2202.19</v>
      </c>
      <c r="F272" s="48"/>
      <c r="G272" s="48">
        <v>2202.19</v>
      </c>
    </row>
    <row r="273" spans="1:7" x14ac:dyDescent="0.2">
      <c r="A273" s="49">
        <v>4.99</v>
      </c>
      <c r="B273" s="48"/>
      <c r="C273" s="48"/>
      <c r="D273" s="48"/>
      <c r="E273" s="48"/>
      <c r="F273" s="48">
        <v>1002.99</v>
      </c>
      <c r="G273" s="48">
        <v>1002.99</v>
      </c>
    </row>
    <row r="274" spans="1:7" x14ac:dyDescent="0.2">
      <c r="A274" s="49">
        <v>9.9499999999999993</v>
      </c>
      <c r="B274" s="48"/>
      <c r="C274" s="48"/>
      <c r="D274" s="48">
        <v>2407.8999999999996</v>
      </c>
      <c r="E274" s="48"/>
      <c r="F274" s="48"/>
      <c r="G274" s="48">
        <v>2407.8999999999996</v>
      </c>
    </row>
    <row r="275" spans="1:7" x14ac:dyDescent="0.2">
      <c r="A275" s="49">
        <v>12.99</v>
      </c>
      <c r="B275" s="48"/>
      <c r="C275" s="48">
        <v>8807.2199999999993</v>
      </c>
      <c r="D275" s="48"/>
      <c r="E275" s="48"/>
      <c r="F275" s="48"/>
      <c r="G275" s="48">
        <v>8807.2199999999993</v>
      </c>
    </row>
    <row r="276" spans="1:7" x14ac:dyDescent="0.2">
      <c r="A276" s="9" t="s">
        <v>109</v>
      </c>
      <c r="B276" s="48">
        <v>2000.1000000000001</v>
      </c>
      <c r="C276" s="48">
        <v>8404.5300000000007</v>
      </c>
      <c r="D276" s="48">
        <v>2407.8999999999996</v>
      </c>
      <c r="E276" s="48">
        <v>2202.19</v>
      </c>
      <c r="F276" s="48">
        <v>1002.99</v>
      </c>
      <c r="G276" s="48">
        <v>16017.71</v>
      </c>
    </row>
    <row r="277" spans="1:7" x14ac:dyDescent="0.2">
      <c r="A277" s="49">
        <v>2.95</v>
      </c>
      <c r="B277" s="48">
        <v>2000.1000000000001</v>
      </c>
      <c r="C277" s="48"/>
      <c r="D277" s="48"/>
      <c r="E277" s="48"/>
      <c r="F277" s="48"/>
      <c r="G277" s="48">
        <v>2000.1000000000001</v>
      </c>
    </row>
    <row r="278" spans="1:7" x14ac:dyDescent="0.2">
      <c r="A278" s="49">
        <v>3.49</v>
      </c>
      <c r="B278" s="48"/>
      <c r="C278" s="48"/>
      <c r="D278" s="48"/>
      <c r="E278" s="48">
        <v>2202.19</v>
      </c>
      <c r="F278" s="48"/>
      <c r="G278" s="48">
        <v>2202.19</v>
      </c>
    </row>
    <row r="279" spans="1:7" x14ac:dyDescent="0.2">
      <c r="A279" s="49">
        <v>4.99</v>
      </c>
      <c r="B279" s="48"/>
      <c r="C279" s="48"/>
      <c r="D279" s="48"/>
      <c r="E279" s="48"/>
      <c r="F279" s="48">
        <v>1002.99</v>
      </c>
      <c r="G279" s="48">
        <v>1002.99</v>
      </c>
    </row>
    <row r="280" spans="1:7" x14ac:dyDescent="0.2">
      <c r="A280" s="49">
        <v>9.9499999999999993</v>
      </c>
      <c r="B280" s="48"/>
      <c r="C280" s="48"/>
      <c r="D280" s="48">
        <v>2407.8999999999996</v>
      </c>
      <c r="E280" s="48"/>
      <c r="F280" s="48"/>
      <c r="G280" s="48">
        <v>2407.8999999999996</v>
      </c>
    </row>
    <row r="281" spans="1:7" x14ac:dyDescent="0.2">
      <c r="A281" s="49">
        <v>12.99</v>
      </c>
      <c r="B281" s="48"/>
      <c r="C281" s="48">
        <v>8404.5300000000007</v>
      </c>
      <c r="D281" s="48"/>
      <c r="E281" s="48"/>
      <c r="F281" s="48"/>
      <c r="G281" s="48">
        <v>8404.5300000000007</v>
      </c>
    </row>
    <row r="282" spans="1:7" x14ac:dyDescent="0.2">
      <c r="A282" s="9" t="s">
        <v>110</v>
      </c>
      <c r="B282" s="48">
        <v>2000.1000000000001</v>
      </c>
      <c r="C282" s="48">
        <v>8807.2199999999993</v>
      </c>
      <c r="D282" s="48">
        <v>2407.8999999999996</v>
      </c>
      <c r="E282" s="48">
        <v>2202.19</v>
      </c>
      <c r="F282" s="48">
        <v>1002.99</v>
      </c>
      <c r="G282" s="48">
        <v>16420.399999999998</v>
      </c>
    </row>
    <row r="283" spans="1:7" x14ac:dyDescent="0.2">
      <c r="A283" s="49">
        <v>2.95</v>
      </c>
      <c r="B283" s="48">
        <v>2000.1000000000001</v>
      </c>
      <c r="C283" s="48"/>
      <c r="D283" s="48"/>
      <c r="E283" s="48"/>
      <c r="F283" s="48"/>
      <c r="G283" s="48">
        <v>2000.1000000000001</v>
      </c>
    </row>
    <row r="284" spans="1:7" x14ac:dyDescent="0.2">
      <c r="A284" s="49">
        <v>3.49</v>
      </c>
      <c r="B284" s="48"/>
      <c r="C284" s="48"/>
      <c r="D284" s="48"/>
      <c r="E284" s="48">
        <v>2202.19</v>
      </c>
      <c r="F284" s="48"/>
      <c r="G284" s="48">
        <v>2202.19</v>
      </c>
    </row>
    <row r="285" spans="1:7" x14ac:dyDescent="0.2">
      <c r="A285" s="49">
        <v>4.99</v>
      </c>
      <c r="B285" s="48"/>
      <c r="C285" s="48"/>
      <c r="D285" s="48"/>
      <c r="E285" s="48"/>
      <c r="F285" s="48">
        <v>1002.99</v>
      </c>
      <c r="G285" s="48">
        <v>1002.99</v>
      </c>
    </row>
    <row r="286" spans="1:7" x14ac:dyDescent="0.2">
      <c r="A286" s="49">
        <v>9.9499999999999993</v>
      </c>
      <c r="B286" s="48"/>
      <c r="C286" s="48"/>
      <c r="D286" s="48">
        <v>2407.8999999999996</v>
      </c>
      <c r="E286" s="48"/>
      <c r="F286" s="48"/>
      <c r="G286" s="48">
        <v>2407.8999999999996</v>
      </c>
    </row>
    <row r="287" spans="1:7" x14ac:dyDescent="0.2">
      <c r="A287" s="49">
        <v>12.99</v>
      </c>
      <c r="B287" s="48"/>
      <c r="C287" s="48">
        <v>8807.2199999999993</v>
      </c>
      <c r="D287" s="48"/>
      <c r="E287" s="48"/>
      <c r="F287" s="48"/>
      <c r="G287" s="48">
        <v>8807.2199999999993</v>
      </c>
    </row>
    <row r="288" spans="1:7" x14ac:dyDescent="0.2">
      <c r="A288" s="9" t="s">
        <v>111</v>
      </c>
      <c r="B288" s="48">
        <v>2000.1000000000001</v>
      </c>
      <c r="C288" s="48">
        <v>8807.2199999999993</v>
      </c>
      <c r="D288" s="48">
        <v>2606.8999999999996</v>
      </c>
      <c r="E288" s="48">
        <v>2202.19</v>
      </c>
      <c r="F288" s="48">
        <v>1002.99</v>
      </c>
      <c r="G288" s="48">
        <v>16619.399999999998</v>
      </c>
    </row>
    <row r="289" spans="1:7" x14ac:dyDescent="0.2">
      <c r="A289" s="49">
        <v>2.95</v>
      </c>
      <c r="B289" s="48">
        <v>2000.1000000000001</v>
      </c>
      <c r="C289" s="48"/>
      <c r="D289" s="48"/>
      <c r="E289" s="48"/>
      <c r="F289" s="48"/>
      <c r="G289" s="48">
        <v>2000.1000000000001</v>
      </c>
    </row>
    <row r="290" spans="1:7" x14ac:dyDescent="0.2">
      <c r="A290" s="49">
        <v>3.49</v>
      </c>
      <c r="B290" s="48"/>
      <c r="C290" s="48"/>
      <c r="D290" s="48"/>
      <c r="E290" s="48">
        <v>2202.19</v>
      </c>
      <c r="F290" s="48"/>
      <c r="G290" s="48">
        <v>2202.19</v>
      </c>
    </row>
    <row r="291" spans="1:7" x14ac:dyDescent="0.2">
      <c r="A291" s="49">
        <v>4.99</v>
      </c>
      <c r="B291" s="48"/>
      <c r="C291" s="48"/>
      <c r="D291" s="48"/>
      <c r="E291" s="48"/>
      <c r="F291" s="48">
        <v>1002.99</v>
      </c>
      <c r="G291" s="48">
        <v>1002.99</v>
      </c>
    </row>
    <row r="292" spans="1:7" x14ac:dyDescent="0.2">
      <c r="A292" s="49">
        <v>9.9499999999999993</v>
      </c>
      <c r="B292" s="48"/>
      <c r="C292" s="48"/>
      <c r="D292" s="48">
        <v>2606.8999999999996</v>
      </c>
      <c r="E292" s="48"/>
      <c r="F292" s="48"/>
      <c r="G292" s="48">
        <v>2606.8999999999996</v>
      </c>
    </row>
    <row r="293" spans="1:7" x14ac:dyDescent="0.2">
      <c r="A293" s="49">
        <v>12.99</v>
      </c>
      <c r="B293" s="48"/>
      <c r="C293" s="48">
        <v>8807.2199999999993</v>
      </c>
      <c r="D293" s="48"/>
      <c r="E293" s="48"/>
      <c r="F293" s="48"/>
      <c r="G293" s="48">
        <v>8807.2199999999993</v>
      </c>
    </row>
    <row r="294" spans="1:7" x14ac:dyDescent="0.2">
      <c r="A294" s="9" t="s">
        <v>112</v>
      </c>
      <c r="B294" s="48">
        <v>2000.1000000000001</v>
      </c>
      <c r="C294" s="48">
        <v>9002.07</v>
      </c>
      <c r="D294" s="48">
        <v>2805.8999999999996</v>
      </c>
      <c r="E294" s="48">
        <v>2202.19</v>
      </c>
      <c r="F294" s="48">
        <v>1002.99</v>
      </c>
      <c r="G294" s="48">
        <v>17013.25</v>
      </c>
    </row>
    <row r="295" spans="1:7" x14ac:dyDescent="0.2">
      <c r="A295" s="49">
        <v>2.95</v>
      </c>
      <c r="B295" s="48">
        <v>2000.1000000000001</v>
      </c>
      <c r="C295" s="48"/>
      <c r="D295" s="48"/>
      <c r="E295" s="48"/>
      <c r="F295" s="48"/>
      <c r="G295" s="48">
        <v>2000.1000000000001</v>
      </c>
    </row>
    <row r="296" spans="1:7" x14ac:dyDescent="0.2">
      <c r="A296" s="49">
        <v>3.49</v>
      </c>
      <c r="B296" s="48"/>
      <c r="C296" s="48"/>
      <c r="D296" s="48"/>
      <c r="E296" s="48">
        <v>2202.19</v>
      </c>
      <c r="F296" s="48"/>
      <c r="G296" s="48">
        <v>2202.19</v>
      </c>
    </row>
    <row r="297" spans="1:7" x14ac:dyDescent="0.2">
      <c r="A297" s="49">
        <v>4.99</v>
      </c>
      <c r="B297" s="48"/>
      <c r="C297" s="48"/>
      <c r="D297" s="48"/>
      <c r="E297" s="48"/>
      <c r="F297" s="48">
        <v>1002.99</v>
      </c>
      <c r="G297" s="48">
        <v>1002.99</v>
      </c>
    </row>
    <row r="298" spans="1:7" x14ac:dyDescent="0.2">
      <c r="A298" s="49">
        <v>9.9499999999999993</v>
      </c>
      <c r="B298" s="48"/>
      <c r="C298" s="48"/>
      <c r="D298" s="48">
        <v>2805.8999999999996</v>
      </c>
      <c r="E298" s="48"/>
      <c r="F298" s="48"/>
      <c r="G298" s="48">
        <v>2805.8999999999996</v>
      </c>
    </row>
    <row r="299" spans="1:7" x14ac:dyDescent="0.2">
      <c r="A299" s="49">
        <v>12.99</v>
      </c>
      <c r="B299" s="48"/>
      <c r="C299" s="48">
        <v>9002.07</v>
      </c>
      <c r="D299" s="48"/>
      <c r="E299" s="48"/>
      <c r="F299" s="48"/>
      <c r="G299" s="48">
        <v>9002.07</v>
      </c>
    </row>
    <row r="300" spans="1:7" x14ac:dyDescent="0.2">
      <c r="A300" s="9" t="s">
        <v>113</v>
      </c>
      <c r="B300" s="48">
        <v>2000.1000000000001</v>
      </c>
      <c r="C300" s="48">
        <v>9002.07</v>
      </c>
      <c r="D300" s="48">
        <v>2805.8999999999996</v>
      </c>
      <c r="E300" s="48">
        <v>2202.19</v>
      </c>
      <c r="F300" s="48">
        <v>1002.99</v>
      </c>
      <c r="G300" s="48">
        <v>17013.25</v>
      </c>
    </row>
    <row r="301" spans="1:7" x14ac:dyDescent="0.2">
      <c r="A301" s="49">
        <v>2.95</v>
      </c>
      <c r="B301" s="48">
        <v>2000.1000000000001</v>
      </c>
      <c r="C301" s="48"/>
      <c r="D301" s="48"/>
      <c r="E301" s="48"/>
      <c r="F301" s="48"/>
      <c r="G301" s="48">
        <v>2000.1000000000001</v>
      </c>
    </row>
    <row r="302" spans="1:7" x14ac:dyDescent="0.2">
      <c r="A302" s="49">
        <v>3.49</v>
      </c>
      <c r="B302" s="48"/>
      <c r="C302" s="48"/>
      <c r="D302" s="48"/>
      <c r="E302" s="48">
        <v>2202.19</v>
      </c>
      <c r="F302" s="48"/>
      <c r="G302" s="48">
        <v>2202.19</v>
      </c>
    </row>
    <row r="303" spans="1:7" x14ac:dyDescent="0.2">
      <c r="A303" s="49">
        <v>4.99</v>
      </c>
      <c r="B303" s="48"/>
      <c r="C303" s="48"/>
      <c r="D303" s="48"/>
      <c r="E303" s="48"/>
      <c r="F303" s="48">
        <v>1002.99</v>
      </c>
      <c r="G303" s="48">
        <v>1002.99</v>
      </c>
    </row>
    <row r="304" spans="1:7" x14ac:dyDescent="0.2">
      <c r="A304" s="49">
        <v>9.9499999999999993</v>
      </c>
      <c r="B304" s="48"/>
      <c r="C304" s="48"/>
      <c r="D304" s="48">
        <v>2805.8999999999996</v>
      </c>
      <c r="E304" s="48"/>
      <c r="F304" s="48"/>
      <c r="G304" s="48">
        <v>2805.8999999999996</v>
      </c>
    </row>
    <row r="305" spans="1:7" x14ac:dyDescent="0.2">
      <c r="A305" s="49">
        <v>12.99</v>
      </c>
      <c r="B305" s="48"/>
      <c r="C305" s="48">
        <v>9002.07</v>
      </c>
      <c r="D305" s="48"/>
      <c r="E305" s="48"/>
      <c r="F305" s="48"/>
      <c r="G305" s="48">
        <v>9002.07</v>
      </c>
    </row>
    <row r="306" spans="1:7" x14ac:dyDescent="0.2">
      <c r="A306" s="9" t="s">
        <v>114</v>
      </c>
      <c r="B306" s="48">
        <v>2000.1000000000001</v>
      </c>
      <c r="C306" s="48">
        <v>9404.76</v>
      </c>
      <c r="D306" s="48">
        <v>3004.8999999999996</v>
      </c>
      <c r="E306" s="48">
        <v>2202.19</v>
      </c>
      <c r="F306" s="48">
        <v>1002.99</v>
      </c>
      <c r="G306" s="48">
        <v>17614.940000000002</v>
      </c>
    </row>
    <row r="307" spans="1:7" x14ac:dyDescent="0.2">
      <c r="A307" s="49">
        <v>2.95</v>
      </c>
      <c r="B307" s="48">
        <v>2000.1000000000001</v>
      </c>
      <c r="C307" s="48"/>
      <c r="D307" s="48"/>
      <c r="E307" s="48"/>
      <c r="F307" s="48"/>
      <c r="G307" s="48">
        <v>2000.1000000000001</v>
      </c>
    </row>
    <row r="308" spans="1:7" x14ac:dyDescent="0.2">
      <c r="A308" s="49">
        <v>3.49</v>
      </c>
      <c r="B308" s="48"/>
      <c r="C308" s="48"/>
      <c r="D308" s="48"/>
      <c r="E308" s="48">
        <v>2202.19</v>
      </c>
      <c r="F308" s="48"/>
      <c r="G308" s="48">
        <v>2202.19</v>
      </c>
    </row>
    <row r="309" spans="1:7" x14ac:dyDescent="0.2">
      <c r="A309" s="49">
        <v>4.99</v>
      </c>
      <c r="B309" s="48"/>
      <c r="C309" s="48"/>
      <c r="D309" s="48"/>
      <c r="E309" s="48"/>
      <c r="F309" s="48">
        <v>1002.99</v>
      </c>
      <c r="G309" s="48">
        <v>1002.99</v>
      </c>
    </row>
    <row r="310" spans="1:7" x14ac:dyDescent="0.2">
      <c r="A310" s="49">
        <v>9.9499999999999993</v>
      </c>
      <c r="B310" s="48"/>
      <c r="C310" s="48"/>
      <c r="D310" s="48">
        <v>3004.8999999999996</v>
      </c>
      <c r="E310" s="48"/>
      <c r="F310" s="48"/>
      <c r="G310" s="48">
        <v>3004.8999999999996</v>
      </c>
    </row>
    <row r="311" spans="1:7" x14ac:dyDescent="0.2">
      <c r="A311" s="49">
        <v>12.99</v>
      </c>
      <c r="B311" s="48"/>
      <c r="C311" s="48">
        <v>9404.76</v>
      </c>
      <c r="D311" s="48"/>
      <c r="E311" s="48"/>
      <c r="F311" s="48"/>
      <c r="G311" s="48">
        <v>9404.76</v>
      </c>
    </row>
    <row r="312" spans="1:7" x14ac:dyDescent="0.2">
      <c r="A312" s="9" t="s">
        <v>115</v>
      </c>
      <c r="B312" s="48">
        <v>2000.1000000000001</v>
      </c>
      <c r="C312" s="48">
        <v>9807.4500000000007</v>
      </c>
      <c r="D312" s="48">
        <v>2805.8999999999996</v>
      </c>
      <c r="E312" s="48">
        <v>2202.19</v>
      </c>
      <c r="F312" s="48"/>
      <c r="G312" s="48">
        <v>16815.64</v>
      </c>
    </row>
    <row r="313" spans="1:7" x14ac:dyDescent="0.2">
      <c r="A313" s="49">
        <v>2.95</v>
      </c>
      <c r="B313" s="48">
        <v>2000.1000000000001</v>
      </c>
      <c r="C313" s="48"/>
      <c r="D313" s="48"/>
      <c r="E313" s="48"/>
      <c r="F313" s="48"/>
      <c r="G313" s="48">
        <v>2000.1000000000001</v>
      </c>
    </row>
    <row r="314" spans="1:7" x14ac:dyDescent="0.2">
      <c r="A314" s="49">
        <v>3.49</v>
      </c>
      <c r="B314" s="48"/>
      <c r="C314" s="48"/>
      <c r="D314" s="48"/>
      <c r="E314" s="48">
        <v>2202.19</v>
      </c>
      <c r="F314" s="48"/>
      <c r="G314" s="48">
        <v>2202.19</v>
      </c>
    </row>
    <row r="315" spans="1:7" x14ac:dyDescent="0.2">
      <c r="A315" s="49">
        <v>9.9499999999999993</v>
      </c>
      <c r="B315" s="48"/>
      <c r="C315" s="48"/>
      <c r="D315" s="48">
        <v>2805.8999999999996</v>
      </c>
      <c r="E315" s="48"/>
      <c r="F315" s="48"/>
      <c r="G315" s="48">
        <v>2805.8999999999996</v>
      </c>
    </row>
    <row r="316" spans="1:7" x14ac:dyDescent="0.2">
      <c r="A316" s="49">
        <v>12.99</v>
      </c>
      <c r="B316" s="48"/>
      <c r="C316" s="48">
        <v>9807.4500000000007</v>
      </c>
      <c r="D316" s="48"/>
      <c r="E316" s="48"/>
      <c r="F316" s="48"/>
      <c r="G316" s="48">
        <v>9807.4500000000007</v>
      </c>
    </row>
    <row r="317" spans="1:7" x14ac:dyDescent="0.2">
      <c r="A317" s="14" t="s">
        <v>58</v>
      </c>
      <c r="B317" s="48">
        <v>125737.76000000007</v>
      </c>
      <c r="C317" s="48">
        <v>392000.27999999997</v>
      </c>
      <c r="D317" s="48">
        <v>115138.99999999991</v>
      </c>
      <c r="E317" s="48">
        <v>125802.14000000007</v>
      </c>
      <c r="F317" s="48">
        <v>53455.949999999983</v>
      </c>
      <c r="G317" s="48">
        <v>812135.12999999872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AD509"/>
  <sheetViews>
    <sheetView tabSelected="1" topLeftCell="D9" zoomScale="81" zoomScaleNormal="90" workbookViewId="0">
      <selection activeCell="N46" sqref="N46"/>
    </sheetView>
  </sheetViews>
  <sheetFormatPr baseColWidth="10" defaultColWidth="10.6640625" defaultRowHeight="16" x14ac:dyDescent="0.2"/>
  <cols>
    <col min="4" max="4" width="12.33203125" customWidth="1"/>
    <col min="6" max="6" width="15.33203125" customWidth="1"/>
    <col min="7" max="7" width="17.6640625" customWidth="1"/>
    <col min="8" max="8" width="15.1640625" bestFit="1" customWidth="1"/>
    <col min="11" max="11" width="17.5" customWidth="1"/>
    <col min="12" max="12" width="10.5" customWidth="1"/>
    <col min="14" max="14" width="18" bestFit="1" customWidth="1"/>
    <col min="15" max="15" width="11.6640625" bestFit="1" customWidth="1"/>
    <col min="22" max="23" width="10.83203125" bestFit="1" customWidth="1"/>
    <col min="24" max="25" width="11.83203125" bestFit="1" customWidth="1"/>
    <col min="26" max="30" width="10.83203125" bestFit="1" customWidth="1"/>
  </cols>
  <sheetData>
    <row r="2" spans="2:20" ht="17" x14ac:dyDescent="0.2">
      <c r="B2" s="1" t="s">
        <v>0</v>
      </c>
      <c r="C2" s="1" t="s">
        <v>1</v>
      </c>
      <c r="D2" s="1" t="s">
        <v>2</v>
      </c>
      <c r="E2" s="1" t="s">
        <v>5</v>
      </c>
      <c r="F2" s="1" t="s">
        <v>6</v>
      </c>
      <c r="G2" s="1" t="s">
        <v>7</v>
      </c>
      <c r="H2" s="2" t="s">
        <v>3</v>
      </c>
      <c r="I2" s="1" t="s">
        <v>4</v>
      </c>
      <c r="J2" s="1" t="s">
        <v>8</v>
      </c>
      <c r="K2" s="1" t="s">
        <v>42</v>
      </c>
      <c r="L2" s="1" t="s">
        <v>32</v>
      </c>
      <c r="T2" t="s">
        <v>117</v>
      </c>
    </row>
    <row r="3" spans="2:20" ht="17" thickBot="1" x14ac:dyDescent="0.25">
      <c r="B3" s="3">
        <v>10454</v>
      </c>
      <c r="C3" s="4">
        <v>44872</v>
      </c>
      <c r="D3" t="s">
        <v>13</v>
      </c>
      <c r="E3" s="3" t="s">
        <v>14</v>
      </c>
      <c r="F3" s="3" t="s">
        <v>11</v>
      </c>
      <c r="G3" t="str">
        <f ca="1">TRIM(Table2[[#This Row],[Manager]])</f>
        <v>Joao Silva</v>
      </c>
      <c r="H3" s="3">
        <v>4.99</v>
      </c>
      <c r="I3">
        <v>201</v>
      </c>
      <c r="J3" t="e" vm="1">
        <v>#VALUE!</v>
      </c>
      <c r="K3" t="e" cm="1" vm="2">
        <f t="array" ref="K3">_FV(Table2[[#This Row],[City]],"Country/region",TRUE)</f>
        <v>#VALUE!</v>
      </c>
      <c r="L3">
        <f>Table2[[#This Row],[Price]]*Table2[[#This Row],[Quantity]]</f>
        <v>1002.99</v>
      </c>
    </row>
    <row r="4" spans="2:20" x14ac:dyDescent="0.2">
      <c r="B4" s="3">
        <v>10459</v>
      </c>
      <c r="C4" s="4">
        <v>44873</v>
      </c>
      <c r="D4" t="s">
        <v>13</v>
      </c>
      <c r="E4" s="3" t="s">
        <v>14</v>
      </c>
      <c r="F4" s="3" t="s">
        <v>16</v>
      </c>
      <c r="G4" t="str">
        <f ca="1">TRIM(Table2[[#This Row],[Manager]])</f>
        <v>Walter Muller</v>
      </c>
      <c r="H4" s="3">
        <v>4.99</v>
      </c>
      <c r="I4">
        <v>201</v>
      </c>
      <c r="J4" t="e" vm="3">
        <v>#VALUE!</v>
      </c>
      <c r="K4" t="e" cm="1" vm="4">
        <f t="array" ref="K4">_FV(Table2[[#This Row],[City]],"Country/region",TRUE)</f>
        <v>#VALUE!</v>
      </c>
      <c r="L4">
        <f>Table2[[#This Row],[Price]]*Table2[[#This Row],[Quantity]]</f>
        <v>1002.99</v>
      </c>
      <c r="N4" s="44" t="s">
        <v>3</v>
      </c>
      <c r="O4" s="44"/>
      <c r="Q4" s="44" t="s">
        <v>4</v>
      </c>
      <c r="R4" s="44"/>
    </row>
    <row r="5" spans="2:20" x14ac:dyDescent="0.2">
      <c r="B5" s="3">
        <v>10464</v>
      </c>
      <c r="C5" s="4">
        <v>44874</v>
      </c>
      <c r="D5" t="s">
        <v>13</v>
      </c>
      <c r="E5" s="3" t="s">
        <v>14</v>
      </c>
      <c r="F5" s="3" t="s">
        <v>16</v>
      </c>
      <c r="G5" t="str">
        <f ca="1">TRIM(Table2[[#This Row],[Manager]])</f>
        <v>Remy Monet</v>
      </c>
      <c r="H5" s="3">
        <v>4.99</v>
      </c>
      <c r="I5">
        <v>201</v>
      </c>
      <c r="J5" t="e" vm="5">
        <v>#VALUE!</v>
      </c>
      <c r="K5" t="e" cm="1" vm="6">
        <f t="array" aca="1" ref="K5" ca="1">_FV(Table2[[#This Row],[City]],"Country/region",TRUE)</f>
        <v>#VALUE!</v>
      </c>
      <c r="L5">
        <f>Table2[[#This Row],[Price]]*Table2[[#This Row],[Quantity]]</f>
        <v>1002.99</v>
      </c>
    </row>
    <row r="6" spans="2:20" x14ac:dyDescent="0.2">
      <c r="B6" s="3">
        <v>10474</v>
      </c>
      <c r="C6" s="4">
        <v>44876</v>
      </c>
      <c r="D6" t="s">
        <v>13</v>
      </c>
      <c r="E6" s="3" t="s">
        <v>14</v>
      </c>
      <c r="F6" s="3" t="s">
        <v>16</v>
      </c>
      <c r="G6" t="str">
        <f ca="1">TRIM(Table2[[#This Row],[Manager]])</f>
        <v>Pablo Perez</v>
      </c>
      <c r="H6" s="3">
        <v>4.99</v>
      </c>
      <c r="I6">
        <v>201</v>
      </c>
      <c r="J6" t="e" vm="7">
        <v>#VALUE!</v>
      </c>
      <c r="K6" t="e" cm="1" vm="8">
        <f t="array" ref="K6">_FV(Table2[[#This Row],[City]],"Country/region",TRUE)</f>
        <v>#VALUE!</v>
      </c>
      <c r="L6">
        <f>Table2[[#This Row],[Price]]*Table2[[#This Row],[Quantity]]</f>
        <v>1002.99</v>
      </c>
      <c r="N6" t="s">
        <v>43</v>
      </c>
      <c r="O6">
        <v>7.3410116731517689</v>
      </c>
      <c r="Q6" t="s">
        <v>43</v>
      </c>
      <c r="R6">
        <v>461.24124513618676</v>
      </c>
    </row>
    <row r="7" spans="2:20" x14ac:dyDescent="0.2">
      <c r="B7" s="3">
        <v>10479</v>
      </c>
      <c r="C7" s="4">
        <v>44877</v>
      </c>
      <c r="D7" t="s">
        <v>13</v>
      </c>
      <c r="E7" s="3" t="s">
        <v>14</v>
      </c>
      <c r="F7" s="3" t="s">
        <v>16</v>
      </c>
      <c r="G7" t="str">
        <f ca="1">TRIM(Table2[[#This Row],[Manager]])</f>
        <v>Pablo Perez</v>
      </c>
      <c r="H7" s="3">
        <v>4.99</v>
      </c>
      <c r="I7">
        <v>201</v>
      </c>
      <c r="J7" t="e" vm="7">
        <v>#VALUE!</v>
      </c>
      <c r="K7" t="e" cm="1" vm="8">
        <f t="array" ref="K7">_FV(Table2[[#This Row],[City]],"Country/region",TRUE)</f>
        <v>#VALUE!</v>
      </c>
      <c r="L7">
        <f>Table2[[#This Row],[Price]]*Table2[[#This Row],[Quantity]]</f>
        <v>1002.99</v>
      </c>
      <c r="N7" t="s">
        <v>44</v>
      </c>
      <c r="O7">
        <v>0.30396506095791431</v>
      </c>
      <c r="Q7" t="s">
        <v>44</v>
      </c>
      <c r="R7">
        <v>13.380974475434584</v>
      </c>
    </row>
    <row r="8" spans="2:20" x14ac:dyDescent="0.2">
      <c r="B8" s="3">
        <v>10484</v>
      </c>
      <c r="C8" s="4">
        <v>44878</v>
      </c>
      <c r="D8" t="s">
        <v>13</v>
      </c>
      <c r="E8" s="3" t="s">
        <v>14</v>
      </c>
      <c r="F8" s="3" t="s">
        <v>16</v>
      </c>
      <c r="G8" t="str">
        <f ca="1">TRIM(Table2[[#This Row],[Manager]])</f>
        <v>Joao Silva</v>
      </c>
      <c r="H8" s="3">
        <v>21.44</v>
      </c>
      <c r="I8">
        <v>201</v>
      </c>
      <c r="J8" t="e" vm="1">
        <v>#VALUE!</v>
      </c>
      <c r="K8" t="e" cm="1" vm="2">
        <f t="array" ref="K8">_FV(Table2[[#This Row],[City]],"Country/region",TRUE)</f>
        <v>#VALUE!</v>
      </c>
      <c r="L8">
        <f>Table2[[#This Row],[Price]]*Table2[[#This Row],[Quantity]]</f>
        <v>4309.4400000000005</v>
      </c>
      <c r="N8" t="s">
        <v>45</v>
      </c>
      <c r="O8">
        <v>4.99</v>
      </c>
      <c r="Q8" t="s">
        <v>45</v>
      </c>
      <c r="R8">
        <v>539</v>
      </c>
    </row>
    <row r="9" spans="2:20" x14ac:dyDescent="0.2">
      <c r="B9" s="3">
        <v>10489</v>
      </c>
      <c r="C9" s="4">
        <v>44879</v>
      </c>
      <c r="D9" t="s">
        <v>13</v>
      </c>
      <c r="E9" s="3" t="s">
        <v>14</v>
      </c>
      <c r="F9" s="3" t="s">
        <v>16</v>
      </c>
      <c r="G9" t="str">
        <f ca="1">TRIM(Table2[[#This Row],[Manager]])</f>
        <v>Pablo Perez</v>
      </c>
      <c r="H9" s="3">
        <v>4.99</v>
      </c>
      <c r="I9">
        <v>201</v>
      </c>
      <c r="J9" t="e" vm="7">
        <v>#VALUE!</v>
      </c>
      <c r="K9" t="e" cm="1" vm="8">
        <f t="array" ref="K9">_FV(Table2[[#This Row],[City]],"Country/region",TRUE)</f>
        <v>#VALUE!</v>
      </c>
      <c r="L9">
        <f>Table2[[#This Row],[Price]]*Table2[[#This Row],[Quantity]]</f>
        <v>1002.99</v>
      </c>
      <c r="N9" t="s">
        <v>46</v>
      </c>
      <c r="O9">
        <v>12.99</v>
      </c>
      <c r="Q9" t="s">
        <v>46</v>
      </c>
      <c r="R9">
        <v>201</v>
      </c>
    </row>
    <row r="10" spans="2:20" x14ac:dyDescent="0.2">
      <c r="B10" s="3">
        <v>10494</v>
      </c>
      <c r="C10" s="4">
        <v>44880</v>
      </c>
      <c r="D10" t="s">
        <v>13</v>
      </c>
      <c r="E10" s="3" t="s">
        <v>14</v>
      </c>
      <c r="F10" s="3" t="s">
        <v>16</v>
      </c>
      <c r="G10" t="str">
        <f ca="1">TRIM(Table2[[#This Row],[Manager]])</f>
        <v>Pablo Perez</v>
      </c>
      <c r="H10" s="3">
        <v>4.99</v>
      </c>
      <c r="I10">
        <v>201</v>
      </c>
      <c r="J10" t="e" vm="7">
        <v>#VALUE!</v>
      </c>
      <c r="K10" t="e" cm="1" vm="8">
        <f t="array" ref="K10">_FV(Table2[[#This Row],[City]],"Country/region",TRUE)</f>
        <v>#VALUE!</v>
      </c>
      <c r="L10">
        <f>Table2[[#This Row],[Price]]*Table2[[#This Row],[Quantity]]</f>
        <v>1002.99</v>
      </c>
      <c r="N10" t="s">
        <v>47</v>
      </c>
      <c r="O10">
        <v>4.8729306252776867</v>
      </c>
      <c r="Q10" t="s">
        <v>47</v>
      </c>
      <c r="R10">
        <v>214.5133395000031</v>
      </c>
    </row>
    <row r="11" spans="2:20" x14ac:dyDescent="0.2">
      <c r="B11" s="3">
        <v>10499</v>
      </c>
      <c r="C11" s="4">
        <v>44881</v>
      </c>
      <c r="D11" t="s">
        <v>13</v>
      </c>
      <c r="E11" s="3" t="s">
        <v>22</v>
      </c>
      <c r="F11" s="3" t="s">
        <v>16</v>
      </c>
      <c r="G11" t="str">
        <f ca="1">TRIM(Table2[[#This Row],[Manager]])</f>
        <v>Pablo Perez</v>
      </c>
      <c r="H11" s="3">
        <v>4.99</v>
      </c>
      <c r="I11">
        <v>201</v>
      </c>
      <c r="J11" t="e" vm="7">
        <v>#VALUE!</v>
      </c>
      <c r="K11" t="e" cm="1" vm="8">
        <f t="array" ref="K11">_FV(Table2[[#This Row],[City]],"Country/region",TRUE)</f>
        <v>#VALUE!</v>
      </c>
      <c r="L11">
        <f>Table2[[#This Row],[Price]]*Table2[[#This Row],[Quantity]]</f>
        <v>1002.99</v>
      </c>
      <c r="N11" t="s">
        <v>48</v>
      </c>
      <c r="O11">
        <v>23.745452878769186</v>
      </c>
      <c r="Q11" t="s">
        <v>48</v>
      </c>
      <c r="R11">
        <v>46015.97282344359</v>
      </c>
    </row>
    <row r="12" spans="2:20" x14ac:dyDescent="0.2">
      <c r="B12" s="3">
        <v>10504</v>
      </c>
      <c r="C12" s="4">
        <v>44882</v>
      </c>
      <c r="D12" t="s">
        <v>13</v>
      </c>
      <c r="E12" s="3" t="s">
        <v>22</v>
      </c>
      <c r="F12" s="3" t="s">
        <v>16</v>
      </c>
      <c r="G12" t="str">
        <f ca="1">TRIM(Table2[[#This Row],[Manager]])</f>
        <v>Pablo Perez</v>
      </c>
      <c r="H12" s="3">
        <v>4.99</v>
      </c>
      <c r="I12">
        <v>201</v>
      </c>
      <c r="J12" t="e" vm="7">
        <v>#VALUE!</v>
      </c>
      <c r="K12" t="e" cm="1" vm="8">
        <f t="array" ref="K12">_FV(Table2[[#This Row],[City]],"Country/region",TRUE)</f>
        <v>#VALUE!</v>
      </c>
      <c r="L12">
        <f>Table2[[#This Row],[Price]]*Table2[[#This Row],[Quantity]]</f>
        <v>1002.99</v>
      </c>
      <c r="N12" t="s">
        <v>49</v>
      </c>
      <c r="O12">
        <v>4.6742476071303694</v>
      </c>
      <c r="Q12" t="s">
        <v>49</v>
      </c>
      <c r="R12">
        <v>-1.7242037395630252</v>
      </c>
    </row>
    <row r="13" spans="2:20" x14ac:dyDescent="0.2">
      <c r="B13" s="3">
        <v>10509</v>
      </c>
      <c r="C13" s="4">
        <v>44883</v>
      </c>
      <c r="D13" t="s">
        <v>13</v>
      </c>
      <c r="E13" s="3" t="s">
        <v>22</v>
      </c>
      <c r="F13" s="3" t="s">
        <v>16</v>
      </c>
      <c r="G13" t="str">
        <f ca="1">TRIM(Table2[[#This Row],[Manager]])</f>
        <v>Pablo Perez</v>
      </c>
      <c r="H13" s="3">
        <v>4.99</v>
      </c>
      <c r="I13">
        <v>201</v>
      </c>
      <c r="J13" t="e" vm="7">
        <v>#VALUE!</v>
      </c>
      <c r="K13" t="e" cm="1" vm="8">
        <f t="array" ref="K13">_FV(Table2[[#This Row],[City]],"Country/region",TRUE)</f>
        <v>#VALUE!</v>
      </c>
      <c r="L13">
        <f>Table2[[#This Row],[Price]]*Table2[[#This Row],[Quantity]]</f>
        <v>1002.99</v>
      </c>
      <c r="N13" t="s">
        <v>50</v>
      </c>
      <c r="O13">
        <v>1.6233288756456574</v>
      </c>
      <c r="Q13" t="s">
        <v>50</v>
      </c>
      <c r="R13">
        <v>-0.21424989618873261</v>
      </c>
    </row>
    <row r="14" spans="2:20" x14ac:dyDescent="0.2">
      <c r="B14" s="3">
        <v>10514</v>
      </c>
      <c r="C14" s="4">
        <v>44884</v>
      </c>
      <c r="D14" t="s">
        <v>13</v>
      </c>
      <c r="E14" s="3" t="s">
        <v>22</v>
      </c>
      <c r="F14" s="3" t="s">
        <v>23</v>
      </c>
      <c r="G14" t="str">
        <f ca="1">TRIM(Table2[[#This Row],[Manager]])</f>
        <v>Joao Silva</v>
      </c>
      <c r="H14" s="3">
        <v>4.99</v>
      </c>
      <c r="I14">
        <v>201</v>
      </c>
      <c r="J14" t="e" vm="1">
        <v>#VALUE!</v>
      </c>
      <c r="K14" t="e" cm="1" vm="2">
        <f t="array" ref="K14">_FV(Table2[[#This Row],[City]],"Country/region",TRUE)</f>
        <v>#VALUE!</v>
      </c>
      <c r="L14">
        <f>Table2[[#This Row],[Price]]*Table2[[#This Row],[Quantity]]</f>
        <v>1002.99</v>
      </c>
      <c r="N14" t="s">
        <v>51</v>
      </c>
      <c r="O14">
        <v>30.27</v>
      </c>
      <c r="Q14" t="s">
        <v>51</v>
      </c>
      <c r="R14">
        <v>554</v>
      </c>
    </row>
    <row r="15" spans="2:20" x14ac:dyDescent="0.2">
      <c r="B15" s="3">
        <v>10484</v>
      </c>
      <c r="C15" s="4">
        <v>44878</v>
      </c>
      <c r="D15" t="s">
        <v>13</v>
      </c>
      <c r="E15" s="3" t="s">
        <v>14</v>
      </c>
      <c r="F15" s="3" t="s">
        <v>16</v>
      </c>
      <c r="G15" t="str">
        <f ca="1">TRIM(Table2[[#This Row],[Manager]])</f>
        <v>Joao Silva</v>
      </c>
      <c r="H15" s="3">
        <v>4.99</v>
      </c>
      <c r="I15">
        <v>201</v>
      </c>
      <c r="J15" t="e" vm="1">
        <v>#VALUE!</v>
      </c>
      <c r="K15" t="e" cm="1" vm="2">
        <f t="array" ref="K15">_FV(Table2[[#This Row],[City]],"Country/region",TRUE)</f>
        <v>#VALUE!</v>
      </c>
      <c r="L15">
        <f>Table2[[#This Row],[Price]]*Table2[[#This Row],[Quantity]]</f>
        <v>1002.99</v>
      </c>
      <c r="N15" t="s">
        <v>52</v>
      </c>
      <c r="O15">
        <v>2.95</v>
      </c>
      <c r="Q15" t="s">
        <v>52</v>
      </c>
      <c r="R15">
        <v>201</v>
      </c>
    </row>
    <row r="16" spans="2:20" x14ac:dyDescent="0.2">
      <c r="B16" s="3">
        <v>10524</v>
      </c>
      <c r="C16" s="4">
        <v>44886</v>
      </c>
      <c r="D16" t="s">
        <v>13</v>
      </c>
      <c r="E16" s="3" t="s">
        <v>22</v>
      </c>
      <c r="F16" s="3" t="s">
        <v>23</v>
      </c>
      <c r="G16" t="str">
        <f ca="1">TRIM(Table2[[#This Row],[Manager]])</f>
        <v>Remy Monet</v>
      </c>
      <c r="H16" s="3">
        <v>4.99</v>
      </c>
      <c r="I16">
        <v>201</v>
      </c>
      <c r="J16" t="e" vm="5">
        <v>#VALUE!</v>
      </c>
      <c r="K16" t="e" cm="1" vm="6">
        <f t="array" aca="1" ref="K16" ca="1">_FV(Table2[[#This Row],[City]],"Country/region",TRUE)</f>
        <v>#VALUE!</v>
      </c>
      <c r="L16">
        <f>Table2[[#This Row],[Price]]*Table2[[#This Row],[Quantity]]</f>
        <v>1002.99</v>
      </c>
      <c r="N16" t="s">
        <v>53</v>
      </c>
      <c r="O16">
        <v>33.22</v>
      </c>
      <c r="Q16" t="s">
        <v>53</v>
      </c>
      <c r="R16">
        <v>755</v>
      </c>
    </row>
    <row r="17" spans="2:23" x14ac:dyDescent="0.2">
      <c r="B17" s="3">
        <v>10529</v>
      </c>
      <c r="C17" s="4">
        <v>44887</v>
      </c>
      <c r="D17" t="s">
        <v>13</v>
      </c>
      <c r="E17" s="3" t="s">
        <v>22</v>
      </c>
      <c r="F17" s="3" t="s">
        <v>23</v>
      </c>
      <c r="G17" t="str">
        <f ca="1">TRIM(Table2[[#This Row],[Manager]])</f>
        <v>Remy Monet</v>
      </c>
      <c r="H17" s="3">
        <v>4.99</v>
      </c>
      <c r="I17">
        <v>201</v>
      </c>
      <c r="J17" t="e" vm="5">
        <v>#VALUE!</v>
      </c>
      <c r="K17" t="e" cm="1" vm="6">
        <f t="array" aca="1" ref="K17" ca="1">_FV(Table2[[#This Row],[City]],"Country/region",TRUE)</f>
        <v>#VALUE!</v>
      </c>
      <c r="L17">
        <f>Table2[[#This Row],[Price]]*Table2[[#This Row],[Quantity]]</f>
        <v>1002.99</v>
      </c>
      <c r="N17" t="s">
        <v>54</v>
      </c>
      <c r="O17">
        <v>1886.6400000000046</v>
      </c>
      <c r="Q17" t="s">
        <v>54</v>
      </c>
      <c r="R17">
        <v>118539</v>
      </c>
    </row>
    <row r="18" spans="2:23" ht="17" thickBot="1" x14ac:dyDescent="0.25">
      <c r="B18" s="3">
        <v>10534</v>
      </c>
      <c r="C18" s="4">
        <v>44888</v>
      </c>
      <c r="D18" t="s">
        <v>13</v>
      </c>
      <c r="E18" s="3" t="s">
        <v>22</v>
      </c>
      <c r="F18" s="3" t="s">
        <v>23</v>
      </c>
      <c r="G18" t="str">
        <f ca="1">TRIM(Table2[[#This Row],[Manager]])</f>
        <v>Pablo Perez</v>
      </c>
      <c r="H18" s="3">
        <v>4.99</v>
      </c>
      <c r="I18">
        <v>201</v>
      </c>
      <c r="J18" t="e" vm="7">
        <v>#VALUE!</v>
      </c>
      <c r="K18" t="e" cm="1" vm="8">
        <f t="array" ref="K18">_FV(Table2[[#This Row],[City]],"Country/region",TRUE)</f>
        <v>#VALUE!</v>
      </c>
      <c r="L18">
        <f>Table2[[#This Row],[Price]]*Table2[[#This Row],[Quantity]]</f>
        <v>1002.99</v>
      </c>
      <c r="N18" s="43" t="s">
        <v>55</v>
      </c>
      <c r="O18" s="43">
        <v>257</v>
      </c>
      <c r="Q18" s="43" t="s">
        <v>55</v>
      </c>
      <c r="R18" s="43">
        <v>257</v>
      </c>
    </row>
    <row r="19" spans="2:23" x14ac:dyDescent="0.2">
      <c r="B19" s="3">
        <v>10539</v>
      </c>
      <c r="C19" s="4">
        <v>44889</v>
      </c>
      <c r="D19" t="s">
        <v>13</v>
      </c>
      <c r="E19" s="3" t="s">
        <v>22</v>
      </c>
      <c r="F19" s="3" t="s">
        <v>16</v>
      </c>
      <c r="G19" t="str">
        <f ca="1">TRIM(Table2[[#This Row],[Manager]])</f>
        <v>Pablo Perez</v>
      </c>
      <c r="H19" s="3">
        <v>4.99</v>
      </c>
      <c r="I19">
        <v>201</v>
      </c>
      <c r="J19" t="e" vm="7">
        <v>#VALUE!</v>
      </c>
      <c r="K19" t="e" cm="1" vm="8">
        <f t="array" ref="K19">_FV(Table2[[#This Row],[City]],"Country/region",TRUE)</f>
        <v>#VALUE!</v>
      </c>
      <c r="L19">
        <f>Table2[[#This Row],[Price]]*Table2[[#This Row],[Quantity]]</f>
        <v>1002.99</v>
      </c>
    </row>
    <row r="20" spans="2:23" x14ac:dyDescent="0.2">
      <c r="B20" s="3">
        <v>10544</v>
      </c>
      <c r="C20" s="4">
        <v>44890</v>
      </c>
      <c r="D20" t="s">
        <v>13</v>
      </c>
      <c r="E20" s="3" t="s">
        <v>22</v>
      </c>
      <c r="F20" s="3" t="s">
        <v>16</v>
      </c>
      <c r="G20" t="str">
        <f ca="1">TRIM(Table2[[#This Row],[Manager]])</f>
        <v>Tom Jackson</v>
      </c>
      <c r="H20" s="3">
        <v>4.99</v>
      </c>
      <c r="I20">
        <v>201</v>
      </c>
      <c r="J20" t="e" vm="9">
        <v>#VALUE!</v>
      </c>
      <c r="K20" t="e" cm="1" vm="10">
        <f t="array" ref="K20">_FV(Table2[[#This Row],[City]],"Country/region",TRUE)</f>
        <v>#VALUE!</v>
      </c>
      <c r="L20">
        <f>Table2[[#This Row],[Price]]*Table2[[#This Row],[Quantity]]</f>
        <v>1002.99</v>
      </c>
    </row>
    <row r="21" spans="2:23" x14ac:dyDescent="0.2">
      <c r="B21" s="3">
        <v>10549</v>
      </c>
      <c r="C21" s="4">
        <v>44891</v>
      </c>
      <c r="D21" t="s">
        <v>13</v>
      </c>
      <c r="E21" s="3" t="s">
        <v>22</v>
      </c>
      <c r="F21" s="3" t="s">
        <v>16</v>
      </c>
      <c r="G21" t="str">
        <f ca="1">TRIM(Table2[[#This Row],[Manager]])</f>
        <v>Tom Jackson</v>
      </c>
      <c r="H21" s="3">
        <v>4.99</v>
      </c>
      <c r="I21">
        <v>201</v>
      </c>
      <c r="J21" t="e" vm="9">
        <v>#VALUE!</v>
      </c>
      <c r="K21" t="e" cm="1" vm="10">
        <f t="array" ref="K21">_FV(Table2[[#This Row],[City]],"Country/region",TRUE)</f>
        <v>#VALUE!</v>
      </c>
      <c r="L21">
        <f>Table2[[#This Row],[Price]]*Table2[[#This Row],[Quantity]]</f>
        <v>1002.99</v>
      </c>
    </row>
    <row r="22" spans="2:23" x14ac:dyDescent="0.2">
      <c r="B22" s="3">
        <v>10554</v>
      </c>
      <c r="C22" s="4">
        <v>44892</v>
      </c>
      <c r="D22" t="s">
        <v>13</v>
      </c>
      <c r="E22" s="3" t="s">
        <v>10</v>
      </c>
      <c r="F22" s="3" t="s">
        <v>16</v>
      </c>
      <c r="G22" t="str">
        <f ca="1">TRIM(Table2[[#This Row],[Manager]])</f>
        <v>Tom Jackson</v>
      </c>
      <c r="H22" s="3">
        <v>4.99</v>
      </c>
      <c r="I22">
        <v>201</v>
      </c>
      <c r="J22" t="e" vm="9">
        <v>#VALUE!</v>
      </c>
      <c r="K22" t="e" cm="1" vm="10">
        <f t="array" ref="K22">_FV(Table2[[#This Row],[City]],"Country/region",TRUE)</f>
        <v>#VALUE!</v>
      </c>
      <c r="L22">
        <f>Table2[[#This Row],[Price]]*Table2[[#This Row],[Quantity]]</f>
        <v>1002.99</v>
      </c>
    </row>
    <row r="23" spans="2:23" x14ac:dyDescent="0.2">
      <c r="B23" s="3">
        <v>10559</v>
      </c>
      <c r="C23" s="4">
        <v>44893</v>
      </c>
      <c r="D23" t="s">
        <v>13</v>
      </c>
      <c r="E23" s="3" t="s">
        <v>10</v>
      </c>
      <c r="F23" s="3" t="s">
        <v>16</v>
      </c>
      <c r="G23" t="str">
        <f ca="1">TRIM(Table2[[#This Row],[Manager]])</f>
        <v>Tom Jackson</v>
      </c>
      <c r="H23" s="3">
        <v>4.99</v>
      </c>
      <c r="I23">
        <v>201</v>
      </c>
      <c r="J23" t="e" vm="9">
        <v>#VALUE!</v>
      </c>
      <c r="K23" t="e" cm="1" vm="10">
        <f t="array" ref="K23">_FV(Table2[[#This Row],[City]],"Country/region",TRUE)</f>
        <v>#VALUE!</v>
      </c>
      <c r="L23">
        <f>Table2[[#This Row],[Price]]*Table2[[#This Row],[Quantity]]</f>
        <v>1002.99</v>
      </c>
    </row>
    <row r="24" spans="2:23" x14ac:dyDescent="0.2">
      <c r="B24" s="3">
        <v>10564</v>
      </c>
      <c r="C24" s="4">
        <v>44894</v>
      </c>
      <c r="D24" t="s">
        <v>13</v>
      </c>
      <c r="E24" s="3" t="s">
        <v>10</v>
      </c>
      <c r="F24" s="3" t="s">
        <v>16</v>
      </c>
      <c r="G24" t="str">
        <f ca="1">TRIM(Table2[[#This Row],[Manager]])</f>
        <v>Tom Jackson</v>
      </c>
      <c r="H24" s="3">
        <v>4.99</v>
      </c>
      <c r="I24">
        <v>201</v>
      </c>
      <c r="J24" t="e" vm="9">
        <v>#VALUE!</v>
      </c>
      <c r="K24" t="e" cm="1" vm="10">
        <f t="array" ref="K24">_FV(Table2[[#This Row],[City]],"Country/region",TRUE)</f>
        <v>#VALUE!</v>
      </c>
      <c r="L24">
        <f>Table2[[#This Row],[Price]]*Table2[[#This Row],[Quantity]]</f>
        <v>1002.99</v>
      </c>
    </row>
    <row r="25" spans="2:23" x14ac:dyDescent="0.2">
      <c r="B25" s="3">
        <v>10569</v>
      </c>
      <c r="C25" s="4">
        <v>44895</v>
      </c>
      <c r="D25" t="s">
        <v>13</v>
      </c>
      <c r="E25" s="3" t="s">
        <v>10</v>
      </c>
      <c r="F25" s="3" t="s">
        <v>16</v>
      </c>
      <c r="G25" t="str">
        <f ca="1">TRIM(Table2[[#This Row],[Manager]])</f>
        <v>Tom Jackson</v>
      </c>
      <c r="H25" s="3">
        <v>4.99</v>
      </c>
      <c r="I25">
        <v>201</v>
      </c>
      <c r="J25" t="e" vm="9">
        <v>#VALUE!</v>
      </c>
      <c r="K25" t="e" cm="1" vm="10">
        <f t="array" ref="K25">_FV(Table2[[#This Row],[City]],"Country/region",TRUE)</f>
        <v>#VALUE!</v>
      </c>
      <c r="L25">
        <f>Table2[[#This Row],[Price]]*Table2[[#This Row],[Quantity]]</f>
        <v>1002.99</v>
      </c>
    </row>
    <row r="26" spans="2:23" x14ac:dyDescent="0.2">
      <c r="B26" s="3">
        <v>10574</v>
      </c>
      <c r="C26" s="4">
        <v>44896</v>
      </c>
      <c r="D26" t="s">
        <v>13</v>
      </c>
      <c r="E26" s="3" t="s">
        <v>10</v>
      </c>
      <c r="F26" s="3" t="s">
        <v>16</v>
      </c>
      <c r="G26" t="str">
        <f ca="1">TRIM(Table2[[#This Row],[Manager]])</f>
        <v>Remy Monet</v>
      </c>
      <c r="H26" s="3">
        <v>4.99</v>
      </c>
      <c r="I26">
        <v>201</v>
      </c>
      <c r="J26" t="e" vm="5">
        <v>#VALUE!</v>
      </c>
      <c r="K26" t="e" cm="1" vm="6">
        <f t="array" aca="1" ref="K26" ca="1">_FV(Table2[[#This Row],[City]],"Country/region",TRUE)</f>
        <v>#VALUE!</v>
      </c>
      <c r="L26">
        <f>Table2[[#This Row],[Price]]*Table2[[#This Row],[Quantity]]</f>
        <v>1002.99</v>
      </c>
    </row>
    <row r="27" spans="2:23" x14ac:dyDescent="0.2">
      <c r="B27" s="3">
        <v>10579</v>
      </c>
      <c r="C27" s="4">
        <v>44897</v>
      </c>
      <c r="D27" t="s">
        <v>13</v>
      </c>
      <c r="E27" s="3" t="s">
        <v>10</v>
      </c>
      <c r="F27" s="3" t="s">
        <v>16</v>
      </c>
      <c r="G27" t="str">
        <f ca="1">TRIM(Table2[[#This Row],[Manager]])</f>
        <v>Remy Monet</v>
      </c>
      <c r="H27" s="3">
        <v>4.99</v>
      </c>
      <c r="I27">
        <v>201</v>
      </c>
      <c r="J27" t="e" vm="5">
        <v>#VALUE!</v>
      </c>
      <c r="K27" t="e" cm="1" vm="6">
        <f t="array" aca="1" ref="K27" ca="1">_FV(Table2[[#This Row],[City]],"Country/region",TRUE)</f>
        <v>#VALUE!</v>
      </c>
      <c r="L27">
        <f>Table2[[#This Row],[Price]]*Table2[[#This Row],[Quantity]]</f>
        <v>1002.99</v>
      </c>
    </row>
    <row r="28" spans="2:23" x14ac:dyDescent="0.2">
      <c r="B28" s="3">
        <v>10584</v>
      </c>
      <c r="C28" s="4">
        <v>44898</v>
      </c>
      <c r="D28" t="s">
        <v>13</v>
      </c>
      <c r="E28" s="3" t="s">
        <v>10</v>
      </c>
      <c r="F28" s="3" t="s">
        <v>16</v>
      </c>
      <c r="G28" t="str">
        <f ca="1">TRIM(Table2[[#This Row],[Manager]])</f>
        <v>Tom Jackson</v>
      </c>
      <c r="H28" s="3">
        <v>4.99</v>
      </c>
      <c r="I28">
        <v>201</v>
      </c>
      <c r="J28" t="e" vm="9">
        <v>#VALUE!</v>
      </c>
      <c r="K28" t="e" cm="1" vm="10">
        <f t="array" ref="K28">_FV(Table2[[#This Row],[City]],"Country/region",TRUE)</f>
        <v>#VALUE!</v>
      </c>
      <c r="L28">
        <f>Table2[[#This Row],[Price]]*Table2[[#This Row],[Quantity]]</f>
        <v>1002.99</v>
      </c>
    </row>
    <row r="29" spans="2:23" x14ac:dyDescent="0.2">
      <c r="B29" s="3">
        <v>10594</v>
      </c>
      <c r="C29" s="4">
        <v>44900</v>
      </c>
      <c r="D29" t="s">
        <v>13</v>
      </c>
      <c r="E29" s="3" t="s">
        <v>10</v>
      </c>
      <c r="F29" s="3" t="s">
        <v>16</v>
      </c>
      <c r="G29" t="str">
        <f ca="1">TRIM(Table2[[#This Row],[Manager]])</f>
        <v>Tom Jackson</v>
      </c>
      <c r="H29" s="3">
        <v>4.99</v>
      </c>
      <c r="I29">
        <v>201</v>
      </c>
      <c r="J29" t="e" vm="9">
        <v>#VALUE!</v>
      </c>
      <c r="K29" t="e" cm="1" vm="10">
        <f t="array" ref="K29">_FV(Table2[[#This Row],[City]],"Country/region",TRUE)</f>
        <v>#VALUE!</v>
      </c>
      <c r="L29">
        <f>Table2[[#This Row],[Price]]*Table2[[#This Row],[Quantity]]</f>
        <v>1002.99</v>
      </c>
    </row>
    <row r="30" spans="2:23" x14ac:dyDescent="0.2">
      <c r="B30" s="3">
        <v>10599</v>
      </c>
      <c r="C30" s="4">
        <v>44901</v>
      </c>
      <c r="D30" t="s">
        <v>13</v>
      </c>
      <c r="E30" s="3" t="s">
        <v>10</v>
      </c>
      <c r="F30" s="3" t="s">
        <v>16</v>
      </c>
      <c r="G30" t="str">
        <f ca="1">TRIM(Table2[[#This Row],[Manager]])</f>
        <v>Tom Jackson</v>
      </c>
      <c r="H30" s="3">
        <v>4.99</v>
      </c>
      <c r="I30">
        <v>201</v>
      </c>
      <c r="J30" t="e" vm="9">
        <v>#VALUE!</v>
      </c>
      <c r="K30" t="e" cm="1" vm="10">
        <f t="array" ref="K30">_FV(Table2[[#This Row],[City]],"Country/region",TRUE)</f>
        <v>#VALUE!</v>
      </c>
      <c r="L30">
        <f>Table2[[#This Row],[Price]]*Table2[[#This Row],[Quantity]]</f>
        <v>1002.99</v>
      </c>
      <c r="V30" t="s">
        <v>118</v>
      </c>
    </row>
    <row r="31" spans="2:23" ht="17" thickBot="1" x14ac:dyDescent="0.25">
      <c r="B31" s="3">
        <v>10604</v>
      </c>
      <c r="C31" s="4">
        <v>44902</v>
      </c>
      <c r="D31" t="s">
        <v>13</v>
      </c>
      <c r="E31" s="3" t="s">
        <v>10</v>
      </c>
      <c r="F31" s="3" t="s">
        <v>23</v>
      </c>
      <c r="G31" t="str">
        <f ca="1">TRIM(Table2[[#This Row],[Manager]])</f>
        <v>Tom Jackson</v>
      </c>
      <c r="H31" s="3">
        <v>4.99</v>
      </c>
      <c r="I31">
        <v>201</v>
      </c>
      <c r="J31" t="e" vm="9">
        <v>#VALUE!</v>
      </c>
      <c r="K31" t="e" cm="1" vm="10">
        <f t="array" ref="K31">_FV(Table2[[#This Row],[City]],"Country/region",TRUE)</f>
        <v>#VALUE!</v>
      </c>
      <c r="L31">
        <f>Table2[[#This Row],[Price]]*Table2[[#This Row],[Quantity]]</f>
        <v>1002.99</v>
      </c>
    </row>
    <row r="32" spans="2:23" x14ac:dyDescent="0.2">
      <c r="B32" s="3">
        <v>10609</v>
      </c>
      <c r="C32" s="4">
        <v>44903</v>
      </c>
      <c r="D32" t="s">
        <v>13</v>
      </c>
      <c r="E32" s="3" t="s">
        <v>10</v>
      </c>
      <c r="F32" s="3" t="s">
        <v>11</v>
      </c>
      <c r="G32" t="str">
        <f ca="1">TRIM(Table2[[#This Row],[Manager]])</f>
        <v>Tom Jackson</v>
      </c>
      <c r="H32" s="3">
        <v>4.99</v>
      </c>
      <c r="I32">
        <v>201</v>
      </c>
      <c r="J32" t="e" vm="9">
        <v>#VALUE!</v>
      </c>
      <c r="K32" t="e" cm="1" vm="10">
        <f t="array" ref="K32">_FV(Table2[[#This Row],[City]],"Country/region",TRUE)</f>
        <v>#VALUE!</v>
      </c>
      <c r="L32">
        <f>Table2[[#This Row],[Price]]*Table2[[#This Row],[Quantity]]</f>
        <v>1002.99</v>
      </c>
      <c r="V32" s="53" t="s">
        <v>119</v>
      </c>
      <c r="W32" s="53"/>
    </row>
    <row r="33" spans="2:30" x14ac:dyDescent="0.2">
      <c r="B33" s="3">
        <v>10614</v>
      </c>
      <c r="C33" s="4">
        <v>44904</v>
      </c>
      <c r="D33" t="s">
        <v>13</v>
      </c>
      <c r="E33" s="3" t="s">
        <v>10</v>
      </c>
      <c r="F33" s="3" t="s">
        <v>11</v>
      </c>
      <c r="G33" t="str">
        <f ca="1">TRIM(Table2[[#This Row],[Manager]])</f>
        <v>Tom Jackson</v>
      </c>
      <c r="H33" s="3">
        <v>4.99</v>
      </c>
      <c r="I33">
        <v>201</v>
      </c>
      <c r="J33" t="e" vm="9">
        <v>#VALUE!</v>
      </c>
      <c r="K33" t="e" cm="1" vm="10">
        <f t="array" ref="K33">_FV(Table2[[#This Row],[City]],"Country/region",TRUE)</f>
        <v>#VALUE!</v>
      </c>
      <c r="L33">
        <f>Table2[[#This Row],[Price]]*Table2[[#This Row],[Quantity]]</f>
        <v>1002.99</v>
      </c>
      <c r="V33" s="50" t="s">
        <v>120</v>
      </c>
      <c r="W33" s="50">
        <v>0.93448530370835825</v>
      </c>
    </row>
    <row r="34" spans="2:30" x14ac:dyDescent="0.2">
      <c r="B34" s="3">
        <v>10619</v>
      </c>
      <c r="C34" s="4">
        <v>44905</v>
      </c>
      <c r="D34" t="s">
        <v>13</v>
      </c>
      <c r="E34" s="3" t="s">
        <v>10</v>
      </c>
      <c r="F34" s="3" t="s">
        <v>11</v>
      </c>
      <c r="G34" t="str">
        <f ca="1">TRIM(Table2[[#This Row],[Manager]])</f>
        <v>Tom Jackson</v>
      </c>
      <c r="H34" s="3">
        <v>4.99</v>
      </c>
      <c r="I34">
        <v>201</v>
      </c>
      <c r="J34" t="e" vm="9">
        <v>#VALUE!</v>
      </c>
      <c r="K34" t="e" cm="1" vm="10">
        <f t="array" ref="K34">_FV(Table2[[#This Row],[City]],"Country/region",TRUE)</f>
        <v>#VALUE!</v>
      </c>
      <c r="L34">
        <f>Table2[[#This Row],[Price]]*Table2[[#This Row],[Quantity]]</f>
        <v>1002.99</v>
      </c>
      <c r="V34" s="50" t="s">
        <v>121</v>
      </c>
      <c r="W34" s="50">
        <v>0.87326278284690251</v>
      </c>
    </row>
    <row r="35" spans="2:30" x14ac:dyDescent="0.2">
      <c r="B35" s="3">
        <v>10624</v>
      </c>
      <c r="C35" s="4">
        <v>44906</v>
      </c>
      <c r="D35" t="s">
        <v>13</v>
      </c>
      <c r="E35" s="3" t="s">
        <v>10</v>
      </c>
      <c r="F35" s="3" t="s">
        <v>11</v>
      </c>
      <c r="G35" t="str">
        <f ca="1">TRIM(Table2[[#This Row],[Manager]])</f>
        <v>Tom Jackson</v>
      </c>
      <c r="H35" s="3">
        <v>4.99</v>
      </c>
      <c r="I35">
        <v>201</v>
      </c>
      <c r="J35" t="e" vm="9">
        <v>#VALUE!</v>
      </c>
      <c r="K35" t="e" cm="1" vm="10">
        <f t="array" ref="K35">_FV(Table2[[#This Row],[City]],"Country/region",TRUE)</f>
        <v>#VALUE!</v>
      </c>
      <c r="L35">
        <f>Table2[[#This Row],[Price]]*Table2[[#This Row],[Quantity]]</f>
        <v>1002.99</v>
      </c>
      <c r="V35" s="50" t="s">
        <v>122</v>
      </c>
      <c r="W35" s="50">
        <v>0.86884420552473351</v>
      </c>
    </row>
    <row r="36" spans="2:30" x14ac:dyDescent="0.2">
      <c r="B36" s="3">
        <v>10629</v>
      </c>
      <c r="C36" s="4">
        <v>44907</v>
      </c>
      <c r="D36" t="s">
        <v>13</v>
      </c>
      <c r="E36" s="3" t="s">
        <v>10</v>
      </c>
      <c r="F36" s="3" t="s">
        <v>11</v>
      </c>
      <c r="G36" t="str">
        <f ca="1">TRIM(Table2[[#This Row],[Manager]])</f>
        <v>Joao Silva</v>
      </c>
      <c r="H36" s="3">
        <v>4.99</v>
      </c>
      <c r="I36">
        <v>201</v>
      </c>
      <c r="J36" t="e" vm="1">
        <v>#VALUE!</v>
      </c>
      <c r="K36" t="e" cm="1" vm="2">
        <f t="array" ref="K36">_FV(Table2[[#This Row],[City]],"Country/region",TRUE)</f>
        <v>#VALUE!</v>
      </c>
      <c r="L36">
        <f>Table2[[#This Row],[Price]]*Table2[[#This Row],[Quantity]]</f>
        <v>1002.99</v>
      </c>
      <c r="V36" s="50" t="s">
        <v>44</v>
      </c>
      <c r="W36" s="50">
        <v>1505.8718985110836</v>
      </c>
    </row>
    <row r="37" spans="2:30" ht="17" thickBot="1" x14ac:dyDescent="0.25">
      <c r="B37" s="3">
        <v>10634</v>
      </c>
      <c r="C37" s="4">
        <v>44908</v>
      </c>
      <c r="D37" t="s">
        <v>13</v>
      </c>
      <c r="E37" s="3" t="s">
        <v>10</v>
      </c>
      <c r="F37" s="3" t="s">
        <v>11</v>
      </c>
      <c r="G37" t="str">
        <f ca="1">TRIM(Table2[[#This Row],[Manager]])</f>
        <v>Joao Silva</v>
      </c>
      <c r="H37" s="3">
        <v>4.99</v>
      </c>
      <c r="I37">
        <v>201</v>
      </c>
      <c r="J37" t="e" vm="1">
        <v>#VALUE!</v>
      </c>
      <c r="K37" t="e" cm="1" vm="2">
        <f t="array" ref="K37">_FV(Table2[[#This Row],[City]],"Country/region",TRUE)</f>
        <v>#VALUE!</v>
      </c>
      <c r="L37">
        <f>Table2[[#This Row],[Price]]*Table2[[#This Row],[Quantity]]</f>
        <v>1002.99</v>
      </c>
      <c r="N37" s="45" t="s">
        <v>57</v>
      </c>
      <c r="O37" t="s">
        <v>116</v>
      </c>
      <c r="V37" s="51" t="s">
        <v>123</v>
      </c>
      <c r="W37" s="51">
        <v>257</v>
      </c>
    </row>
    <row r="38" spans="2:30" x14ac:dyDescent="0.2">
      <c r="B38" s="3">
        <v>10639</v>
      </c>
      <c r="C38" s="4">
        <v>44909</v>
      </c>
      <c r="D38" t="s">
        <v>13</v>
      </c>
      <c r="E38" s="3" t="s">
        <v>10</v>
      </c>
      <c r="F38" s="3" t="s">
        <v>11</v>
      </c>
      <c r="G38" t="str">
        <f ca="1">TRIM(Table2[[#This Row],[Manager]])</f>
        <v>Joao Silva</v>
      </c>
      <c r="H38" s="3">
        <v>4.99</v>
      </c>
      <c r="I38">
        <v>201</v>
      </c>
      <c r="J38" t="e" vm="1">
        <v>#VALUE!</v>
      </c>
      <c r="K38" t="e" cm="1" vm="2">
        <f t="array" ref="K38">_FV(Table2[[#This Row],[City]],"Country/region",TRUE)</f>
        <v>#VALUE!</v>
      </c>
      <c r="L38">
        <f>Table2[[#This Row],[Price]]*Table2[[#This Row],[Quantity]]</f>
        <v>1002.99</v>
      </c>
      <c r="N38" s="14" t="s">
        <v>12</v>
      </c>
      <c r="O38" s="48">
        <v>180.71999999999986</v>
      </c>
    </row>
    <row r="39" spans="2:30" ht="17" thickBot="1" x14ac:dyDescent="0.25">
      <c r="B39" s="3">
        <v>10644</v>
      </c>
      <c r="C39" s="4">
        <v>44910</v>
      </c>
      <c r="D39" t="s">
        <v>13</v>
      </c>
      <c r="E39" s="3" t="s">
        <v>10</v>
      </c>
      <c r="F39" s="3" t="s">
        <v>23</v>
      </c>
      <c r="G39" t="str">
        <f ca="1">TRIM(Table2[[#This Row],[Manager]])</f>
        <v>Joao Silva</v>
      </c>
      <c r="H39" s="3">
        <v>4.99</v>
      </c>
      <c r="I39">
        <v>201</v>
      </c>
      <c r="J39" t="e" vm="1">
        <v>#VALUE!</v>
      </c>
      <c r="K39" t="e" cm="1" vm="2">
        <f t="array" ref="K39">_FV(Table2[[#This Row],[City]],"Country/region",TRUE)</f>
        <v>#VALUE!</v>
      </c>
      <c r="L39">
        <f>Table2[[#This Row],[Price]]*Table2[[#This Row],[Quantity]]</f>
        <v>1002.99</v>
      </c>
      <c r="N39" s="14" t="s">
        <v>15</v>
      </c>
      <c r="O39" s="48">
        <v>703.47000000000037</v>
      </c>
      <c r="V39" t="s">
        <v>124</v>
      </c>
    </row>
    <row r="40" spans="2:30" x14ac:dyDescent="0.2">
      <c r="B40" s="3">
        <v>10649</v>
      </c>
      <c r="C40" s="4">
        <v>44911</v>
      </c>
      <c r="D40" t="s">
        <v>13</v>
      </c>
      <c r="E40" s="3" t="s">
        <v>10</v>
      </c>
      <c r="F40" s="3" t="s">
        <v>11</v>
      </c>
      <c r="G40" t="str">
        <f ca="1">TRIM(Table2[[#This Row],[Manager]])</f>
        <v>Joao Silva</v>
      </c>
      <c r="H40" s="3">
        <v>4.99</v>
      </c>
      <c r="I40">
        <v>201</v>
      </c>
      <c r="J40" t="e" vm="1">
        <v>#VALUE!</v>
      </c>
      <c r="K40" t="e" cm="1" vm="2">
        <f t="array" ref="K40">_FV(Table2[[#This Row],[City]],"Country/region",TRUE)</f>
        <v>#VALUE!</v>
      </c>
      <c r="L40">
        <f>Table2[[#This Row],[Price]]*Table2[[#This Row],[Quantity]]</f>
        <v>1002.99</v>
      </c>
      <c r="N40" s="14" t="s">
        <v>18</v>
      </c>
      <c r="O40" s="48">
        <v>536.49999999999977</v>
      </c>
      <c r="V40" s="52"/>
      <c r="W40" s="52" t="s">
        <v>128</v>
      </c>
      <c r="X40" s="52" t="s">
        <v>129</v>
      </c>
      <c r="Y40" s="52" t="s">
        <v>130</v>
      </c>
      <c r="Z40" s="52" t="s">
        <v>131</v>
      </c>
      <c r="AA40" s="52" t="s">
        <v>132</v>
      </c>
    </row>
    <row r="41" spans="2:30" x14ac:dyDescent="0.2">
      <c r="B41" s="3">
        <v>10654</v>
      </c>
      <c r="C41" s="4">
        <v>44912</v>
      </c>
      <c r="D41" t="s">
        <v>13</v>
      </c>
      <c r="E41" s="3" t="s">
        <v>10</v>
      </c>
      <c r="F41" s="3" t="s">
        <v>11</v>
      </c>
      <c r="G41" t="str">
        <f ca="1">TRIM(Table2[[#This Row],[Manager]])</f>
        <v>Joao Silva</v>
      </c>
      <c r="H41" s="3">
        <v>4.99</v>
      </c>
      <c r="I41">
        <v>201</v>
      </c>
      <c r="J41" t="e" vm="1">
        <v>#VALUE!</v>
      </c>
      <c r="K41" t="e" cm="1" vm="2">
        <f t="array" ref="K41">_FV(Table2[[#This Row],[City]],"Country/region",TRUE)</f>
        <v>#VALUE!</v>
      </c>
      <c r="L41">
        <f>Table2[[#This Row],[Price]]*Table2[[#This Row],[Quantity]]</f>
        <v>1002.99</v>
      </c>
      <c r="N41" s="14" t="s">
        <v>9</v>
      </c>
      <c r="O41" s="48">
        <v>200.00000000000011</v>
      </c>
      <c r="V41" s="50" t="s">
        <v>125</v>
      </c>
      <c r="W41" s="50">
        <v>2</v>
      </c>
      <c r="X41" s="50">
        <v>3984345793.4421358</v>
      </c>
      <c r="Y41" s="50">
        <v>1992172896.7210679</v>
      </c>
      <c r="Z41" s="50">
        <v>878.51861760923089</v>
      </c>
      <c r="AA41" s="50">
        <v>7.5775325322265952E-115</v>
      </c>
    </row>
    <row r="42" spans="2:30" x14ac:dyDescent="0.2">
      <c r="B42" s="3">
        <v>10659</v>
      </c>
      <c r="C42" s="4">
        <v>44913</v>
      </c>
      <c r="D42" t="s">
        <v>13</v>
      </c>
      <c r="E42" s="3" t="s">
        <v>10</v>
      </c>
      <c r="F42" s="3" t="s">
        <v>23</v>
      </c>
      <c r="G42" t="str">
        <f ca="1">TRIM(Table2[[#This Row],[Manager]])</f>
        <v>Joao Silva</v>
      </c>
      <c r="H42" s="3">
        <v>4.99</v>
      </c>
      <c r="I42">
        <v>201</v>
      </c>
      <c r="J42" t="e" vm="1">
        <v>#VALUE!</v>
      </c>
      <c r="K42" t="e" cm="1" vm="2">
        <f t="array" ref="K42">_FV(Table2[[#This Row],[City]],"Country/region",TRUE)</f>
        <v>#VALUE!</v>
      </c>
      <c r="L42">
        <f>Table2[[#This Row],[Price]]*Table2[[#This Row],[Quantity]]</f>
        <v>1002.99</v>
      </c>
      <c r="N42" s="14" t="s">
        <v>13</v>
      </c>
      <c r="O42" s="48">
        <v>265.95000000000016</v>
      </c>
      <c r="V42" s="50" t="s">
        <v>126</v>
      </c>
      <c r="W42" s="50">
        <v>255</v>
      </c>
      <c r="X42" s="50">
        <v>578250794.55497074</v>
      </c>
      <c r="Y42" s="50">
        <v>2267650.1747253756</v>
      </c>
      <c r="Z42" s="50"/>
      <c r="AA42" s="50"/>
    </row>
    <row r="43" spans="2:30" ht="17" thickBot="1" x14ac:dyDescent="0.25">
      <c r="B43" s="3">
        <v>10664</v>
      </c>
      <c r="C43" s="4">
        <v>44914</v>
      </c>
      <c r="D43" t="s">
        <v>13</v>
      </c>
      <c r="E43" s="3" t="s">
        <v>14</v>
      </c>
      <c r="F43" s="3" t="s">
        <v>23</v>
      </c>
      <c r="G43" t="str">
        <f ca="1">TRIM(Table2[[#This Row],[Manager]])</f>
        <v>Joao Silva</v>
      </c>
      <c r="H43" s="3">
        <v>4.99</v>
      </c>
      <c r="I43">
        <v>201</v>
      </c>
      <c r="J43" t="e" vm="1">
        <v>#VALUE!</v>
      </c>
      <c r="K43" t="e" cm="1" vm="2">
        <f t="array" ref="K43">_FV(Table2[[#This Row],[City]],"Country/region",TRUE)</f>
        <v>#VALUE!</v>
      </c>
      <c r="L43">
        <f>Table2[[#This Row],[Price]]*Table2[[#This Row],[Quantity]]</f>
        <v>1002.99</v>
      </c>
      <c r="N43" s="14" t="s">
        <v>58</v>
      </c>
      <c r="O43" s="48">
        <v>1886.6400000000003</v>
      </c>
      <c r="V43" s="51" t="s">
        <v>33</v>
      </c>
      <c r="W43" s="51">
        <v>257</v>
      </c>
      <c r="X43" s="51">
        <v>4562596587.9971066</v>
      </c>
      <c r="Y43" s="51"/>
      <c r="Z43" s="51"/>
      <c r="AA43" s="51"/>
    </row>
    <row r="44" spans="2:30" ht="17" thickBot="1" x14ac:dyDescent="0.25">
      <c r="B44" s="3">
        <v>10669</v>
      </c>
      <c r="C44" s="4">
        <v>44915</v>
      </c>
      <c r="D44" t="s">
        <v>13</v>
      </c>
      <c r="E44" s="3" t="s">
        <v>14</v>
      </c>
      <c r="F44" s="3" t="s">
        <v>23</v>
      </c>
      <c r="G44" t="str">
        <f ca="1">TRIM(Table2[[#This Row],[Manager]])</f>
        <v>Joao Silva</v>
      </c>
      <c r="H44" s="3">
        <v>4.99</v>
      </c>
      <c r="I44">
        <v>201</v>
      </c>
      <c r="J44" t="e" vm="1">
        <v>#VALUE!</v>
      </c>
      <c r="K44" t="e" cm="1" vm="2">
        <f t="array" ref="K44">_FV(Table2[[#This Row],[City]],"Country/region",TRUE)</f>
        <v>#VALUE!</v>
      </c>
      <c r="L44">
        <f>Table2[[#This Row],[Price]]*Table2[[#This Row],[Quantity]]</f>
        <v>1002.99</v>
      </c>
    </row>
    <row r="45" spans="2:30" x14ac:dyDescent="0.2">
      <c r="B45" s="3">
        <v>10674</v>
      </c>
      <c r="C45" s="4">
        <v>44916</v>
      </c>
      <c r="D45" t="s">
        <v>13</v>
      </c>
      <c r="E45" s="3" t="s">
        <v>14</v>
      </c>
      <c r="F45" s="3" t="s">
        <v>23</v>
      </c>
      <c r="G45" t="str">
        <f ca="1">TRIM(Table2[[#This Row],[Manager]])</f>
        <v>Joao Silva</v>
      </c>
      <c r="H45" s="3">
        <v>4.99</v>
      </c>
      <c r="I45">
        <v>201</v>
      </c>
      <c r="J45" t="e" vm="1">
        <v>#VALUE!</v>
      </c>
      <c r="K45" t="e" cm="1" vm="2">
        <f t="array" ref="K45">_FV(Table2[[#This Row],[City]],"Country/region",TRUE)</f>
        <v>#VALUE!</v>
      </c>
      <c r="L45">
        <f>Table2[[#This Row],[Price]]*Table2[[#This Row],[Quantity]]</f>
        <v>1002.99</v>
      </c>
      <c r="V45" s="52"/>
      <c r="W45" s="52" t="s">
        <v>133</v>
      </c>
      <c r="X45" s="52" t="s">
        <v>44</v>
      </c>
      <c r="Y45" s="52" t="s">
        <v>134</v>
      </c>
      <c r="Z45" s="52" t="s">
        <v>135</v>
      </c>
      <c r="AA45" s="52" t="s">
        <v>136</v>
      </c>
      <c r="AB45" s="52" t="s">
        <v>137</v>
      </c>
      <c r="AC45" s="52" t="s">
        <v>138</v>
      </c>
      <c r="AD45" s="52" t="s">
        <v>139</v>
      </c>
    </row>
    <row r="46" spans="2:30" x14ac:dyDescent="0.2">
      <c r="B46" s="3">
        <v>10679</v>
      </c>
      <c r="C46" s="4">
        <v>44917</v>
      </c>
      <c r="D46" t="s">
        <v>13</v>
      </c>
      <c r="E46" s="3" t="s">
        <v>14</v>
      </c>
      <c r="F46" s="3" t="s">
        <v>23</v>
      </c>
      <c r="G46" t="str">
        <f ca="1">TRIM(Table2[[#This Row],[Manager]])</f>
        <v>Joao Silva</v>
      </c>
      <c r="H46" s="3">
        <v>4.99</v>
      </c>
      <c r="I46">
        <v>201</v>
      </c>
      <c r="J46" t="e" vm="1">
        <v>#VALUE!</v>
      </c>
      <c r="K46" t="e" cm="1" vm="2">
        <f t="array" ref="K46">_FV(Table2[[#This Row],[City]],"Country/region",TRUE)</f>
        <v>#VALUE!</v>
      </c>
      <c r="L46">
        <f>Table2[[#This Row],[Price]]*Table2[[#This Row],[Quantity]]</f>
        <v>1002.99</v>
      </c>
      <c r="V46" s="50" t="s">
        <v>127</v>
      </c>
      <c r="W46" s="50">
        <v>0</v>
      </c>
      <c r="X46" s="50" t="e">
        <v>#N/A</v>
      </c>
      <c r="Y46" s="50" t="e">
        <v>#N/A</v>
      </c>
      <c r="Z46" s="50" t="e">
        <v>#N/A</v>
      </c>
      <c r="AA46" s="50" t="e">
        <v>#N/A</v>
      </c>
      <c r="AB46" s="50" t="e">
        <v>#N/A</v>
      </c>
      <c r="AC46" s="50" t="e">
        <v>#N/A</v>
      </c>
      <c r="AD46" s="50" t="e">
        <v>#N/A</v>
      </c>
    </row>
    <row r="47" spans="2:30" x14ac:dyDescent="0.2">
      <c r="B47" s="3">
        <v>10684</v>
      </c>
      <c r="C47" s="4">
        <v>44918</v>
      </c>
      <c r="D47" t="s">
        <v>13</v>
      </c>
      <c r="E47" s="3" t="s">
        <v>14</v>
      </c>
      <c r="F47" s="3" t="s">
        <v>23</v>
      </c>
      <c r="G47" t="str">
        <f ca="1">TRIM(Table2[[#This Row],[Manager]])</f>
        <v>Joao Silva</v>
      </c>
      <c r="H47" s="3">
        <v>4.99</v>
      </c>
      <c r="I47">
        <v>201</v>
      </c>
      <c r="J47" t="e" vm="1">
        <v>#VALUE!</v>
      </c>
      <c r="K47" t="e" cm="1" vm="2">
        <f t="array" ref="K47">_FV(Table2[[#This Row],[City]],"Country/region",TRUE)</f>
        <v>#VALUE!</v>
      </c>
      <c r="L47">
        <f>Table2[[#This Row],[Price]]*Table2[[#This Row],[Quantity]]</f>
        <v>1002.99</v>
      </c>
      <c r="V47" s="50" t="s">
        <v>3</v>
      </c>
      <c r="W47" s="50">
        <v>355.87087279758418</v>
      </c>
      <c r="X47" s="50">
        <v>15.055901505380227</v>
      </c>
      <c r="Y47" s="50">
        <v>23.636636615244441</v>
      </c>
      <c r="Z47" s="50">
        <v>3.3840227344322725E-66</v>
      </c>
      <c r="AA47" s="50">
        <v>326.2211268244202</v>
      </c>
      <c r="AB47" s="50">
        <v>385.52061877074817</v>
      </c>
      <c r="AC47" s="50">
        <v>326.2211268244202</v>
      </c>
      <c r="AD47" s="50">
        <v>385.52061877074817</v>
      </c>
    </row>
    <row r="48" spans="2:30" ht="17" thickBot="1" x14ac:dyDescent="0.25">
      <c r="B48" s="3">
        <v>10689</v>
      </c>
      <c r="C48" s="4">
        <v>44919</v>
      </c>
      <c r="D48" t="s">
        <v>13</v>
      </c>
      <c r="E48" s="3" t="s">
        <v>14</v>
      </c>
      <c r="F48" s="3" t="s">
        <v>23</v>
      </c>
      <c r="G48" t="str">
        <f ca="1">TRIM(Table2[[#This Row],[Manager]])</f>
        <v>Walter Muller</v>
      </c>
      <c r="H48" s="3">
        <v>4.99</v>
      </c>
      <c r="I48">
        <v>201</v>
      </c>
      <c r="J48" t="e" vm="3">
        <v>#VALUE!</v>
      </c>
      <c r="K48" t="e" cm="1" vm="4">
        <f t="array" ref="K48">_FV(Table2[[#This Row],[City]],"Country/region",TRUE)</f>
        <v>#VALUE!</v>
      </c>
      <c r="L48">
        <f>Table2[[#This Row],[Price]]*Table2[[#This Row],[Quantity]]</f>
        <v>1002.99</v>
      </c>
      <c r="V48" s="51" t="s">
        <v>4</v>
      </c>
      <c r="W48" s="51">
        <v>2.0455962375132435</v>
      </c>
      <c r="X48" s="51">
        <v>0.26072440524799645</v>
      </c>
      <c r="Y48" s="51">
        <v>7.8458180221660054</v>
      </c>
      <c r="Z48" s="51">
        <v>1.1840465237263785E-13</v>
      </c>
      <c r="AA48" s="51">
        <v>1.5321489104405408</v>
      </c>
      <c r="AB48" s="51">
        <v>2.559043564585946</v>
      </c>
      <c r="AC48" s="51">
        <v>1.5321489104405408</v>
      </c>
      <c r="AD48" s="51">
        <v>2.559043564585946</v>
      </c>
    </row>
    <row r="49" spans="2:28" x14ac:dyDescent="0.2">
      <c r="B49" s="3">
        <v>10694</v>
      </c>
      <c r="C49" s="4">
        <v>44920</v>
      </c>
      <c r="D49" t="s">
        <v>13</v>
      </c>
      <c r="E49" s="3" t="s">
        <v>14</v>
      </c>
      <c r="F49" s="3" t="s">
        <v>23</v>
      </c>
      <c r="G49" t="str">
        <f ca="1">TRIM(Table2[[#This Row],[Manager]])</f>
        <v>Walter Muller</v>
      </c>
      <c r="H49" s="3">
        <v>4.99</v>
      </c>
      <c r="I49">
        <v>201</v>
      </c>
      <c r="J49" t="e" vm="3">
        <v>#VALUE!</v>
      </c>
      <c r="K49" t="e" cm="1" vm="4">
        <f t="array" ref="K49">_FV(Table2[[#This Row],[City]],"Country/region",TRUE)</f>
        <v>#VALUE!</v>
      </c>
      <c r="L49">
        <f>Table2[[#This Row],[Price]]*Table2[[#This Row],[Quantity]]</f>
        <v>1002.99</v>
      </c>
    </row>
    <row r="50" spans="2:28" x14ac:dyDescent="0.2">
      <c r="B50" s="3">
        <v>10699</v>
      </c>
      <c r="C50" s="4">
        <v>44921</v>
      </c>
      <c r="D50" t="s">
        <v>13</v>
      </c>
      <c r="E50" s="3" t="s">
        <v>14</v>
      </c>
      <c r="F50" s="3" t="s">
        <v>23</v>
      </c>
      <c r="G50" t="str">
        <f ca="1">TRIM(Table2[[#This Row],[Manager]])</f>
        <v>Walter Muller</v>
      </c>
      <c r="H50" s="3">
        <v>4.99</v>
      </c>
      <c r="I50">
        <v>201</v>
      </c>
      <c r="J50" t="e" vm="3">
        <v>#VALUE!</v>
      </c>
      <c r="K50" t="e" cm="1" vm="4">
        <f t="array" ref="K50">_FV(Table2[[#This Row],[City]],"Country/region",TRUE)</f>
        <v>#VALUE!</v>
      </c>
      <c r="L50">
        <f>Table2[[#This Row],[Price]]*Table2[[#This Row],[Quantity]]</f>
        <v>1002.99</v>
      </c>
    </row>
    <row r="51" spans="2:28" x14ac:dyDescent="0.2">
      <c r="B51" s="3">
        <v>10704</v>
      </c>
      <c r="C51" s="4">
        <v>44922</v>
      </c>
      <c r="D51" t="s">
        <v>13</v>
      </c>
      <c r="E51" s="3" t="s">
        <v>22</v>
      </c>
      <c r="F51" s="3" t="s">
        <v>11</v>
      </c>
      <c r="G51" t="str">
        <f ca="1">TRIM(Table2[[#This Row],[Manager]])</f>
        <v>Walter Muller</v>
      </c>
      <c r="H51" s="3">
        <v>4.99</v>
      </c>
      <c r="I51">
        <v>201</v>
      </c>
      <c r="J51" t="e" vm="3">
        <v>#VALUE!</v>
      </c>
      <c r="K51" t="e" cm="1" vm="4">
        <f t="array" ref="K51">_FV(Table2[[#This Row],[City]],"Country/region",TRUE)</f>
        <v>#VALUE!</v>
      </c>
      <c r="L51">
        <f>Table2[[#This Row],[Price]]*Table2[[#This Row],[Quantity]]</f>
        <v>1002.99</v>
      </c>
    </row>
    <row r="52" spans="2:28" x14ac:dyDescent="0.2">
      <c r="B52" s="3">
        <v>10709</v>
      </c>
      <c r="C52" s="4">
        <v>44923</v>
      </c>
      <c r="D52" t="s">
        <v>13</v>
      </c>
      <c r="E52" s="3" t="s">
        <v>22</v>
      </c>
      <c r="F52" s="3" t="s">
        <v>11</v>
      </c>
      <c r="G52" t="str">
        <f ca="1">TRIM(Table2[[#This Row],[Manager]])</f>
        <v>Walter Muller</v>
      </c>
      <c r="H52" s="3">
        <v>4.99</v>
      </c>
      <c r="I52">
        <v>201</v>
      </c>
      <c r="J52" t="e" vm="3">
        <v>#VALUE!</v>
      </c>
      <c r="K52" t="e" cm="1" vm="4">
        <f t="array" ref="K52">_FV(Table2[[#This Row],[City]],"Country/region",TRUE)</f>
        <v>#VALUE!</v>
      </c>
      <c r="L52">
        <f>Table2[[#This Row],[Price]]*Table2[[#This Row],[Quantity]]</f>
        <v>1002.99</v>
      </c>
      <c r="V52" t="s">
        <v>140</v>
      </c>
      <c r="AA52" t="s">
        <v>144</v>
      </c>
    </row>
    <row r="53" spans="2:28" ht="17" thickBot="1" x14ac:dyDescent="0.25">
      <c r="B53" s="3">
        <v>10456</v>
      </c>
      <c r="C53" s="4">
        <v>44873</v>
      </c>
      <c r="D53" t="s">
        <v>18</v>
      </c>
      <c r="E53" s="3" t="s">
        <v>14</v>
      </c>
      <c r="F53" s="3" t="s">
        <v>16</v>
      </c>
      <c r="G53" t="str">
        <f ca="1">TRIM(Table2[[#This Row],[Manager]])</f>
        <v>Walter Muller</v>
      </c>
      <c r="H53" s="3">
        <v>9.9499999999999993</v>
      </c>
      <c r="I53">
        <v>202</v>
      </c>
      <c r="J53" t="e" vm="3">
        <v>#VALUE!</v>
      </c>
      <c r="K53" t="e" cm="1" vm="4">
        <f t="array" ref="K53">_FV(Table2[[#This Row],[City]],"Country/region",TRUE)</f>
        <v>#VALUE!</v>
      </c>
      <c r="L53">
        <f>Table2[[#This Row],[Price]]*Table2[[#This Row],[Quantity]]</f>
        <v>2009.8999999999999</v>
      </c>
    </row>
    <row r="54" spans="2:28" x14ac:dyDescent="0.2">
      <c r="B54" s="3">
        <v>10461</v>
      </c>
      <c r="C54" s="4">
        <v>44874</v>
      </c>
      <c r="D54" t="s">
        <v>18</v>
      </c>
      <c r="E54" s="3" t="s">
        <v>14</v>
      </c>
      <c r="F54" s="3" t="s">
        <v>16</v>
      </c>
      <c r="G54" t="str">
        <f ca="1">TRIM(Table2[[#This Row],[Manager]])</f>
        <v>Remy Monet</v>
      </c>
      <c r="H54" s="3">
        <v>9.9499999999999993</v>
      </c>
      <c r="I54">
        <v>202</v>
      </c>
      <c r="J54" t="e" vm="5">
        <v>#VALUE!</v>
      </c>
      <c r="K54" t="e" cm="1" vm="6">
        <f t="array" aca="1" ref="K54" ca="1">_FV(Table2[[#This Row],[City]],"Country/region",TRUE)</f>
        <v>#VALUE!</v>
      </c>
      <c r="L54">
        <f>Table2[[#This Row],[Price]]*Table2[[#This Row],[Quantity]]</f>
        <v>2009.8999999999999</v>
      </c>
      <c r="V54" s="52" t="s">
        <v>141</v>
      </c>
      <c r="W54" s="52" t="s">
        <v>146</v>
      </c>
      <c r="X54" s="52" t="s">
        <v>142</v>
      </c>
      <c r="Y54" s="52" t="s">
        <v>143</v>
      </c>
      <c r="AA54" s="52" t="s">
        <v>145</v>
      </c>
      <c r="AB54" s="52" t="s">
        <v>32</v>
      </c>
    </row>
    <row r="55" spans="2:28" x14ac:dyDescent="0.2">
      <c r="B55" s="3">
        <v>10466</v>
      </c>
      <c r="C55" s="4">
        <v>44875</v>
      </c>
      <c r="D55" t="s">
        <v>18</v>
      </c>
      <c r="E55" s="3" t="s">
        <v>14</v>
      </c>
      <c r="F55" s="3" t="s">
        <v>16</v>
      </c>
      <c r="G55" t="str">
        <f ca="1">TRIM(Table2[[#This Row],[Manager]])</f>
        <v>Pablo Perez</v>
      </c>
      <c r="H55" s="3">
        <v>9.9499999999999993</v>
      </c>
      <c r="I55">
        <v>202</v>
      </c>
      <c r="J55" t="e" vm="7">
        <v>#VALUE!</v>
      </c>
      <c r="K55" t="e" cm="1" vm="8">
        <f t="array" ref="K55">_FV(Table2[[#This Row],[City]],"Country/region",TRUE)</f>
        <v>#VALUE!</v>
      </c>
      <c r="L55">
        <f>Table2[[#This Row],[Price]]*Table2[[#This Row],[Quantity]]</f>
        <v>2009.8999999999999</v>
      </c>
      <c r="V55" s="50">
        <v>1</v>
      </c>
      <c r="W55" s="50">
        <v>2186.9604990001071</v>
      </c>
      <c r="X55" s="50">
        <v>-1183.9704990001071</v>
      </c>
      <c r="Y55" s="50">
        <v>-0.78931312371520268</v>
      </c>
      <c r="AA55" s="50">
        <v>0.19455252918287938</v>
      </c>
      <c r="AB55" s="50">
        <v>1002.99</v>
      </c>
    </row>
    <row r="56" spans="2:28" x14ac:dyDescent="0.2">
      <c r="B56" s="3">
        <v>10471</v>
      </c>
      <c r="C56" s="4">
        <v>44876</v>
      </c>
      <c r="D56" t="s">
        <v>18</v>
      </c>
      <c r="E56" s="3" t="s">
        <v>14</v>
      </c>
      <c r="F56" s="3" t="s">
        <v>16</v>
      </c>
      <c r="G56" t="str">
        <f ca="1">TRIM(Table2[[#This Row],[Manager]])</f>
        <v>Pablo Perez</v>
      </c>
      <c r="H56" s="3">
        <v>9.9499999999999993</v>
      </c>
      <c r="I56">
        <v>202</v>
      </c>
      <c r="J56" t="e" vm="7">
        <v>#VALUE!</v>
      </c>
      <c r="K56" t="e" cm="1" vm="8">
        <f t="array" ref="K56">_FV(Table2[[#This Row],[City]],"Country/region",TRUE)</f>
        <v>#VALUE!</v>
      </c>
      <c r="L56">
        <f>Table2[[#This Row],[Price]]*Table2[[#This Row],[Quantity]]</f>
        <v>2009.8999999999999</v>
      </c>
      <c r="V56" s="50">
        <v>2</v>
      </c>
      <c r="W56" s="50">
        <v>2186.9604990001071</v>
      </c>
      <c r="X56" s="50">
        <v>-1183.9704990001071</v>
      </c>
      <c r="Y56" s="50">
        <v>-0.78931312371520268</v>
      </c>
      <c r="AA56" s="50">
        <v>0.58365758754863817</v>
      </c>
      <c r="AB56" s="50">
        <v>1002.99</v>
      </c>
    </row>
    <row r="57" spans="2:28" x14ac:dyDescent="0.2">
      <c r="B57" s="3">
        <v>10476</v>
      </c>
      <c r="C57" s="4">
        <v>44877</v>
      </c>
      <c r="D57" t="s">
        <v>18</v>
      </c>
      <c r="E57" s="3" t="s">
        <v>14</v>
      </c>
      <c r="F57" s="3" t="s">
        <v>16</v>
      </c>
      <c r="G57" t="str">
        <f ca="1">TRIM(Table2[[#This Row],[Manager]])</f>
        <v>Pablo Perez</v>
      </c>
      <c r="H57" s="3">
        <v>9.9499999999999993</v>
      </c>
      <c r="I57">
        <v>202</v>
      </c>
      <c r="J57" t="e" vm="7">
        <v>#VALUE!</v>
      </c>
      <c r="K57" t="e" cm="1" vm="8">
        <f t="array" ref="K57">_FV(Table2[[#This Row],[City]],"Country/region",TRUE)</f>
        <v>#VALUE!</v>
      </c>
      <c r="L57">
        <f>Table2[[#This Row],[Price]]*Table2[[#This Row],[Quantity]]</f>
        <v>2009.8999999999999</v>
      </c>
      <c r="V57" s="50">
        <v>3</v>
      </c>
      <c r="W57" s="50">
        <v>2186.9604990001071</v>
      </c>
      <c r="X57" s="50">
        <v>-1183.9704990001071</v>
      </c>
      <c r="Y57" s="50">
        <v>-0.78931312371520268</v>
      </c>
      <c r="AA57" s="50">
        <v>0.97276264591439687</v>
      </c>
      <c r="AB57" s="50">
        <v>1002.99</v>
      </c>
    </row>
    <row r="58" spans="2:28" x14ac:dyDescent="0.2">
      <c r="B58" s="3">
        <v>10481</v>
      </c>
      <c r="C58" s="4">
        <v>44878</v>
      </c>
      <c r="D58" t="s">
        <v>18</v>
      </c>
      <c r="E58" s="3" t="s">
        <v>14</v>
      </c>
      <c r="F58" s="3" t="s">
        <v>16</v>
      </c>
      <c r="G58" t="str">
        <f ca="1">TRIM(Table2[[#This Row],[Manager]])</f>
        <v>Pablo Perez</v>
      </c>
      <c r="H58" s="3">
        <v>9.9499999999999993</v>
      </c>
      <c r="I58">
        <v>202</v>
      </c>
      <c r="J58" t="e" vm="7">
        <v>#VALUE!</v>
      </c>
      <c r="K58" t="e" cm="1" vm="8">
        <f t="array" ref="K58">_FV(Table2[[#This Row],[City]],"Country/region",TRUE)</f>
        <v>#VALUE!</v>
      </c>
      <c r="L58">
        <f>Table2[[#This Row],[Price]]*Table2[[#This Row],[Quantity]]</f>
        <v>2009.8999999999999</v>
      </c>
      <c r="V58" s="50">
        <v>4</v>
      </c>
      <c r="W58" s="50">
        <v>2186.9604990001071</v>
      </c>
      <c r="X58" s="50">
        <v>-1183.9704990001071</v>
      </c>
      <c r="Y58" s="50">
        <v>-0.78931312371520268</v>
      </c>
      <c r="AA58" s="50">
        <v>1.3618677042801557</v>
      </c>
      <c r="AB58" s="50">
        <v>1002.99</v>
      </c>
    </row>
    <row r="59" spans="2:28" x14ac:dyDescent="0.2">
      <c r="B59" s="3">
        <v>10486</v>
      </c>
      <c r="C59" s="4">
        <v>44879</v>
      </c>
      <c r="D59" t="s">
        <v>18</v>
      </c>
      <c r="E59" s="3" t="s">
        <v>14</v>
      </c>
      <c r="F59" s="3" t="s">
        <v>16</v>
      </c>
      <c r="G59" t="str">
        <f ca="1">TRIM(Table2[[#This Row],[Manager]])</f>
        <v>Joao Silva</v>
      </c>
      <c r="H59" s="3">
        <v>29.05</v>
      </c>
      <c r="I59">
        <v>202</v>
      </c>
      <c r="J59" t="e" vm="1">
        <v>#VALUE!</v>
      </c>
      <c r="K59" t="e" cm="1" vm="2">
        <f t="array" ref="K59">_FV(Table2[[#This Row],[City]],"Country/region",TRUE)</f>
        <v>#VALUE!</v>
      </c>
      <c r="L59">
        <f>Table2[[#This Row],[Price]]*Table2[[#This Row],[Quantity]]</f>
        <v>5868.1</v>
      </c>
      <c r="V59" s="50">
        <v>5</v>
      </c>
      <c r="W59" s="50">
        <v>2186.9604990001071</v>
      </c>
      <c r="X59" s="50">
        <v>-1183.9704990001071</v>
      </c>
      <c r="Y59" s="50">
        <v>-0.78931312371520268</v>
      </c>
      <c r="AA59" s="50">
        <v>1.7509727626459144</v>
      </c>
      <c r="AB59" s="50">
        <v>1002.99</v>
      </c>
    </row>
    <row r="60" spans="2:28" x14ac:dyDescent="0.2">
      <c r="B60" s="3">
        <v>10491</v>
      </c>
      <c r="C60" s="4">
        <v>44880</v>
      </c>
      <c r="D60" t="s">
        <v>18</v>
      </c>
      <c r="E60" s="3" t="s">
        <v>14</v>
      </c>
      <c r="F60" s="3" t="s">
        <v>16</v>
      </c>
      <c r="G60" t="str">
        <f ca="1">TRIM(Table2[[#This Row],[Manager]])</f>
        <v>Pablo Perez</v>
      </c>
      <c r="H60" s="3">
        <v>9.9499999999999993</v>
      </c>
      <c r="I60">
        <v>202</v>
      </c>
      <c r="J60" t="e" vm="7">
        <v>#VALUE!</v>
      </c>
      <c r="K60" t="e" cm="1" vm="8">
        <f t="array" ref="K60">_FV(Table2[[#This Row],[City]],"Country/region",TRUE)</f>
        <v>#VALUE!</v>
      </c>
      <c r="L60">
        <f>Table2[[#This Row],[Price]]*Table2[[#This Row],[Quantity]]</f>
        <v>2009.8999999999999</v>
      </c>
      <c r="V60" s="50">
        <v>6</v>
      </c>
      <c r="W60" s="50">
        <v>8041.036356520367</v>
      </c>
      <c r="X60" s="50">
        <v>-3731.5963565203665</v>
      </c>
      <c r="Y60" s="50">
        <v>-2.4877291951926357</v>
      </c>
      <c r="AA60" s="50">
        <v>2.1400778210116731</v>
      </c>
      <c r="AB60" s="50">
        <v>1002.99</v>
      </c>
    </row>
    <row r="61" spans="2:28" x14ac:dyDescent="0.2">
      <c r="B61" s="3">
        <v>10496</v>
      </c>
      <c r="C61" s="4">
        <v>44881</v>
      </c>
      <c r="D61" t="s">
        <v>18</v>
      </c>
      <c r="E61" s="3" t="s">
        <v>14</v>
      </c>
      <c r="F61" s="3" t="s">
        <v>16</v>
      </c>
      <c r="G61" t="str">
        <f ca="1">TRIM(Table2[[#This Row],[Manager]])</f>
        <v>Pablo Perez</v>
      </c>
      <c r="H61" s="3">
        <v>9.9499999999999993</v>
      </c>
      <c r="I61">
        <v>202</v>
      </c>
      <c r="J61" t="e" vm="7">
        <v>#VALUE!</v>
      </c>
      <c r="K61" t="e" cm="1" vm="8">
        <f t="array" ref="K61">_FV(Table2[[#This Row],[City]],"Country/region",TRUE)</f>
        <v>#VALUE!</v>
      </c>
      <c r="L61">
        <f>Table2[[#This Row],[Price]]*Table2[[#This Row],[Quantity]]</f>
        <v>2009.8999999999999</v>
      </c>
      <c r="V61" s="50">
        <v>7</v>
      </c>
      <c r="W61" s="50">
        <v>2186.9604990001071</v>
      </c>
      <c r="X61" s="50">
        <v>-1183.9704990001071</v>
      </c>
      <c r="Y61" s="50">
        <v>-0.78931312371520268</v>
      </c>
      <c r="AA61" s="50">
        <v>2.5291828793774322</v>
      </c>
      <c r="AB61" s="50">
        <v>1002.99</v>
      </c>
    </row>
    <row r="62" spans="2:28" x14ac:dyDescent="0.2">
      <c r="B62" s="3">
        <v>10501</v>
      </c>
      <c r="C62" s="4">
        <v>44882</v>
      </c>
      <c r="D62" t="s">
        <v>18</v>
      </c>
      <c r="E62" s="3" t="s">
        <v>22</v>
      </c>
      <c r="F62" s="3" t="s">
        <v>16</v>
      </c>
      <c r="G62" t="str">
        <f ca="1">TRIM(Table2[[#This Row],[Manager]])</f>
        <v>Pablo Perez</v>
      </c>
      <c r="H62" s="3">
        <v>9.9499999999999993</v>
      </c>
      <c r="I62">
        <v>202</v>
      </c>
      <c r="J62" t="e" vm="7">
        <v>#VALUE!</v>
      </c>
      <c r="K62" t="e" cm="1" vm="8">
        <f t="array" ref="K62">_FV(Table2[[#This Row],[City]],"Country/region",TRUE)</f>
        <v>#VALUE!</v>
      </c>
      <c r="L62">
        <f>Table2[[#This Row],[Price]]*Table2[[#This Row],[Quantity]]</f>
        <v>2009.8999999999999</v>
      </c>
      <c r="V62" s="50">
        <v>8</v>
      </c>
      <c r="W62" s="50">
        <v>2186.9604990001071</v>
      </c>
      <c r="X62" s="50">
        <v>-1183.9704990001071</v>
      </c>
      <c r="Y62" s="50">
        <v>-0.78931312371520268</v>
      </c>
      <c r="AA62" s="50">
        <v>2.918287937743191</v>
      </c>
      <c r="AB62" s="50">
        <v>1002.99</v>
      </c>
    </row>
    <row r="63" spans="2:28" x14ac:dyDescent="0.2">
      <c r="B63" s="3">
        <v>10506</v>
      </c>
      <c r="C63" s="4">
        <v>44883</v>
      </c>
      <c r="D63" t="s">
        <v>18</v>
      </c>
      <c r="E63" s="3" t="s">
        <v>22</v>
      </c>
      <c r="F63" s="3" t="s">
        <v>16</v>
      </c>
      <c r="G63" t="str">
        <f ca="1">TRIM(Table2[[#This Row],[Manager]])</f>
        <v>Pablo Perez</v>
      </c>
      <c r="H63" s="3">
        <v>9.9499999999999993</v>
      </c>
      <c r="I63">
        <v>202</v>
      </c>
      <c r="J63" t="e" vm="7">
        <v>#VALUE!</v>
      </c>
      <c r="K63" t="e" cm="1" vm="8">
        <f t="array" ref="K63">_FV(Table2[[#This Row],[City]],"Country/region",TRUE)</f>
        <v>#VALUE!</v>
      </c>
      <c r="L63">
        <f>Table2[[#This Row],[Price]]*Table2[[#This Row],[Quantity]]</f>
        <v>2009.8999999999999</v>
      </c>
      <c r="V63" s="50">
        <v>9</v>
      </c>
      <c r="W63" s="50">
        <v>2186.9604990001071</v>
      </c>
      <c r="X63" s="50">
        <v>-1183.9704990001071</v>
      </c>
      <c r="Y63" s="50">
        <v>-0.78931312371520268</v>
      </c>
      <c r="AA63" s="50">
        <v>3.3073929961089497</v>
      </c>
      <c r="AB63" s="50">
        <v>1002.99</v>
      </c>
    </row>
    <row r="64" spans="2:28" x14ac:dyDescent="0.2">
      <c r="B64" s="3">
        <v>10511</v>
      </c>
      <c r="C64" s="4">
        <v>44884</v>
      </c>
      <c r="D64" t="s">
        <v>18</v>
      </c>
      <c r="E64" s="3" t="s">
        <v>22</v>
      </c>
      <c r="F64" s="3" t="s">
        <v>16</v>
      </c>
      <c r="G64" t="str">
        <f ca="1">TRIM(Table2[[#This Row],[Manager]])</f>
        <v>Joao Silva</v>
      </c>
      <c r="H64" s="3">
        <v>9.9499999999999993</v>
      </c>
      <c r="I64">
        <v>202</v>
      </c>
      <c r="J64" t="e" vm="1">
        <v>#VALUE!</v>
      </c>
      <c r="K64" t="e" cm="1" vm="2">
        <f t="array" ref="K64">_FV(Table2[[#This Row],[City]],"Country/region",TRUE)</f>
        <v>#VALUE!</v>
      </c>
      <c r="L64">
        <f>Table2[[#This Row],[Price]]*Table2[[#This Row],[Quantity]]</f>
        <v>2009.8999999999999</v>
      </c>
      <c r="V64" s="50">
        <v>10</v>
      </c>
      <c r="W64" s="50">
        <v>2186.9604990001071</v>
      </c>
      <c r="X64" s="50">
        <v>-1183.9704990001071</v>
      </c>
      <c r="Y64" s="50">
        <v>-0.78931312371520268</v>
      </c>
      <c r="AA64" s="50">
        <v>3.6964980544747084</v>
      </c>
      <c r="AB64" s="50">
        <v>1002.99</v>
      </c>
    </row>
    <row r="65" spans="2:28" x14ac:dyDescent="0.2">
      <c r="B65" s="3">
        <v>10516</v>
      </c>
      <c r="C65" s="4">
        <v>44885</v>
      </c>
      <c r="D65" t="s">
        <v>18</v>
      </c>
      <c r="E65" s="3" t="s">
        <v>22</v>
      </c>
      <c r="F65" s="3" t="s">
        <v>23</v>
      </c>
      <c r="G65" t="str">
        <f ca="1">TRIM(Table2[[#This Row],[Manager]])</f>
        <v>Joao Silva</v>
      </c>
      <c r="H65" s="3">
        <v>9.9499999999999993</v>
      </c>
      <c r="I65">
        <v>202</v>
      </c>
      <c r="J65" t="e" vm="1">
        <v>#VALUE!</v>
      </c>
      <c r="K65" t="e" cm="1" vm="2">
        <f t="array" ref="K65">_FV(Table2[[#This Row],[City]],"Country/region",TRUE)</f>
        <v>#VALUE!</v>
      </c>
      <c r="L65">
        <f>Table2[[#This Row],[Price]]*Table2[[#This Row],[Quantity]]</f>
        <v>2009.8999999999999</v>
      </c>
      <c r="V65" s="50">
        <v>11</v>
      </c>
      <c r="W65" s="50">
        <v>2186.9604990001071</v>
      </c>
      <c r="X65" s="50">
        <v>-1183.9704990001071</v>
      </c>
      <c r="Y65" s="50">
        <v>-0.78931312371520268</v>
      </c>
      <c r="AA65" s="50">
        <v>4.0856031128404666</v>
      </c>
      <c r="AB65" s="50">
        <v>1002.99</v>
      </c>
    </row>
    <row r="66" spans="2:28" x14ac:dyDescent="0.2">
      <c r="B66" s="3">
        <v>10521</v>
      </c>
      <c r="C66" s="4">
        <v>44886</v>
      </c>
      <c r="D66" t="s">
        <v>18</v>
      </c>
      <c r="E66" s="3" t="s">
        <v>22</v>
      </c>
      <c r="F66" s="3" t="s">
        <v>23</v>
      </c>
      <c r="G66" t="str">
        <f ca="1">TRIM(Table2[[#This Row],[Manager]])</f>
        <v>Remy Monet</v>
      </c>
      <c r="H66" s="3">
        <v>9.9499999999999993</v>
      </c>
      <c r="I66">
        <v>202</v>
      </c>
      <c r="J66" t="e" vm="5">
        <v>#VALUE!</v>
      </c>
      <c r="K66" t="e" cm="1" vm="6">
        <f t="array" aca="1" ref="K66" ca="1">_FV(Table2[[#This Row],[City]],"Country/region",TRUE)</f>
        <v>#VALUE!</v>
      </c>
      <c r="L66">
        <f>Table2[[#This Row],[Price]]*Table2[[#This Row],[Quantity]]</f>
        <v>2009.8999999999999</v>
      </c>
      <c r="V66" s="50">
        <v>12</v>
      </c>
      <c r="W66" s="50">
        <v>2186.9604990001071</v>
      </c>
      <c r="X66" s="50">
        <v>-1183.9704990001071</v>
      </c>
      <c r="Y66" s="50">
        <v>-0.78931312371520268</v>
      </c>
      <c r="AA66" s="50">
        <v>4.4747081712062258</v>
      </c>
      <c r="AB66" s="50">
        <v>1002.99</v>
      </c>
    </row>
    <row r="67" spans="2:28" x14ac:dyDescent="0.2">
      <c r="B67" s="3">
        <v>10526</v>
      </c>
      <c r="C67" s="4">
        <v>44887</v>
      </c>
      <c r="D67" t="s">
        <v>18</v>
      </c>
      <c r="E67" s="3" t="s">
        <v>22</v>
      </c>
      <c r="F67" s="3" t="s">
        <v>23</v>
      </c>
      <c r="G67" t="str">
        <f ca="1">TRIM(Table2[[#This Row],[Manager]])</f>
        <v>Remy Monet</v>
      </c>
      <c r="H67" s="3">
        <v>9.9499999999999993</v>
      </c>
      <c r="I67">
        <v>202</v>
      </c>
      <c r="J67" t="e" vm="5">
        <v>#VALUE!</v>
      </c>
      <c r="K67" t="e" cm="1" vm="6">
        <f t="array" aca="1" ref="K67" ca="1">_FV(Table2[[#This Row],[City]],"Country/region",TRUE)</f>
        <v>#VALUE!</v>
      </c>
      <c r="L67">
        <f>Table2[[#This Row],[Price]]*Table2[[#This Row],[Quantity]]</f>
        <v>2009.8999999999999</v>
      </c>
      <c r="V67" s="50">
        <v>13</v>
      </c>
      <c r="W67" s="50">
        <v>2186.9604990001071</v>
      </c>
      <c r="X67" s="50">
        <v>-1183.9704990001071</v>
      </c>
      <c r="Y67" s="50">
        <v>-0.78931312371520268</v>
      </c>
      <c r="AA67" s="50">
        <v>4.8638132295719849</v>
      </c>
      <c r="AB67" s="50">
        <v>1002.99</v>
      </c>
    </row>
    <row r="68" spans="2:28" x14ac:dyDescent="0.2">
      <c r="B68" s="3">
        <v>10531</v>
      </c>
      <c r="C68" s="4">
        <v>44888</v>
      </c>
      <c r="D68" t="s">
        <v>18</v>
      </c>
      <c r="E68" s="3" t="s">
        <v>22</v>
      </c>
      <c r="F68" s="3" t="s">
        <v>23</v>
      </c>
      <c r="G68" t="str">
        <f ca="1">TRIM(Table2[[#This Row],[Manager]])</f>
        <v>Remy Monet</v>
      </c>
      <c r="H68" s="3">
        <v>9.9499999999999993</v>
      </c>
      <c r="I68">
        <v>202</v>
      </c>
      <c r="J68" t="e" vm="5">
        <v>#VALUE!</v>
      </c>
      <c r="K68" t="e" cm="1" vm="6">
        <f t="array" aca="1" ref="K68" ca="1">_FV(Table2[[#This Row],[City]],"Country/region",TRUE)</f>
        <v>#VALUE!</v>
      </c>
      <c r="L68">
        <f>Table2[[#This Row],[Price]]*Table2[[#This Row],[Quantity]]</f>
        <v>2009.8999999999999</v>
      </c>
      <c r="V68" s="50">
        <v>14</v>
      </c>
      <c r="W68" s="50">
        <v>2186.9604990001071</v>
      </c>
      <c r="X68" s="50">
        <v>-1183.9704990001071</v>
      </c>
      <c r="Y68" s="50">
        <v>-0.78931312371520268</v>
      </c>
      <c r="AA68" s="50">
        <v>5.2529182879377432</v>
      </c>
      <c r="AB68" s="50">
        <v>1002.99</v>
      </c>
    </row>
    <row r="69" spans="2:28" x14ac:dyDescent="0.2">
      <c r="B69" s="3">
        <v>10536</v>
      </c>
      <c r="C69" s="4">
        <v>44889</v>
      </c>
      <c r="D69" t="s">
        <v>18</v>
      </c>
      <c r="E69" s="3" t="s">
        <v>22</v>
      </c>
      <c r="F69" s="3" t="s">
        <v>16</v>
      </c>
      <c r="G69" t="str">
        <f ca="1">TRIM(Table2[[#This Row],[Manager]])</f>
        <v>Pablo Perez</v>
      </c>
      <c r="H69" s="3">
        <v>9.9499999999999993</v>
      </c>
      <c r="I69">
        <v>202</v>
      </c>
      <c r="J69" t="e" vm="7">
        <v>#VALUE!</v>
      </c>
      <c r="K69" t="e" cm="1" vm="8">
        <f t="array" ref="K69">_FV(Table2[[#This Row],[City]],"Country/region",TRUE)</f>
        <v>#VALUE!</v>
      </c>
      <c r="L69">
        <f>Table2[[#This Row],[Price]]*Table2[[#This Row],[Quantity]]</f>
        <v>2009.8999999999999</v>
      </c>
      <c r="V69" s="50">
        <v>15</v>
      </c>
      <c r="W69" s="50">
        <v>2186.9604990001071</v>
      </c>
      <c r="X69" s="50">
        <v>-1183.9704990001071</v>
      </c>
      <c r="Y69" s="50">
        <v>-0.78931312371520268</v>
      </c>
      <c r="AA69" s="50">
        <v>5.6420233463035023</v>
      </c>
      <c r="AB69" s="50">
        <v>1002.99</v>
      </c>
    </row>
    <row r="70" spans="2:28" x14ac:dyDescent="0.2">
      <c r="B70" s="3">
        <v>10541</v>
      </c>
      <c r="C70" s="4">
        <v>44890</v>
      </c>
      <c r="D70" t="s">
        <v>18</v>
      </c>
      <c r="E70" s="3" t="s">
        <v>22</v>
      </c>
      <c r="F70" s="3" t="s">
        <v>16</v>
      </c>
      <c r="G70" t="str">
        <f ca="1">TRIM(Table2[[#This Row],[Manager]])</f>
        <v>Tom Jackson</v>
      </c>
      <c r="H70" s="3">
        <v>9.9499999999999993</v>
      </c>
      <c r="I70">
        <v>202</v>
      </c>
      <c r="J70" t="e" vm="9">
        <v>#VALUE!</v>
      </c>
      <c r="K70" t="e" cm="1" vm="10">
        <f t="array" ref="K70">_FV(Table2[[#This Row],[City]],"Country/region",TRUE)</f>
        <v>#VALUE!</v>
      </c>
      <c r="L70">
        <f>Table2[[#This Row],[Price]]*Table2[[#This Row],[Quantity]]</f>
        <v>2009.8999999999999</v>
      </c>
      <c r="V70" s="50">
        <v>16</v>
      </c>
      <c r="W70" s="50">
        <v>2186.9604990001071</v>
      </c>
      <c r="X70" s="50">
        <v>-1183.9704990001071</v>
      </c>
      <c r="Y70" s="50">
        <v>-0.78931312371520268</v>
      </c>
      <c r="AA70" s="50">
        <v>6.0311284046692606</v>
      </c>
      <c r="AB70" s="50">
        <v>1002.99</v>
      </c>
    </row>
    <row r="71" spans="2:28" x14ac:dyDescent="0.2">
      <c r="B71" s="3">
        <v>10546</v>
      </c>
      <c r="C71" s="4">
        <v>44891</v>
      </c>
      <c r="D71" t="s">
        <v>18</v>
      </c>
      <c r="E71" s="3" t="s">
        <v>22</v>
      </c>
      <c r="F71" s="3" t="s">
        <v>16</v>
      </c>
      <c r="G71" t="str">
        <f ca="1">TRIM(Table2[[#This Row],[Manager]])</f>
        <v>Tom Jackson</v>
      </c>
      <c r="H71" s="3">
        <v>9.9499999999999993</v>
      </c>
      <c r="I71">
        <v>202</v>
      </c>
      <c r="J71" t="e" vm="9">
        <v>#VALUE!</v>
      </c>
      <c r="K71" t="e" cm="1" vm="10">
        <f t="array" ref="K71">_FV(Table2[[#This Row],[City]],"Country/region",TRUE)</f>
        <v>#VALUE!</v>
      </c>
      <c r="L71">
        <f>Table2[[#This Row],[Price]]*Table2[[#This Row],[Quantity]]</f>
        <v>2009.8999999999999</v>
      </c>
      <c r="V71" s="50">
        <v>17</v>
      </c>
      <c r="W71" s="50">
        <v>2186.9604990001071</v>
      </c>
      <c r="X71" s="50">
        <v>-1183.9704990001071</v>
      </c>
      <c r="Y71" s="50">
        <v>-0.78931312371520268</v>
      </c>
      <c r="AA71" s="50">
        <v>6.4202334630350197</v>
      </c>
      <c r="AB71" s="50">
        <v>1002.99</v>
      </c>
    </row>
    <row r="72" spans="2:28" x14ac:dyDescent="0.2">
      <c r="B72" s="3">
        <v>10551</v>
      </c>
      <c r="C72" s="4">
        <v>44892</v>
      </c>
      <c r="D72" t="s">
        <v>18</v>
      </c>
      <c r="E72" s="3" t="s">
        <v>22</v>
      </c>
      <c r="F72" s="3" t="s">
        <v>16</v>
      </c>
      <c r="G72" t="str">
        <f ca="1">TRIM(Table2[[#This Row],[Manager]])</f>
        <v>Tom Jackson</v>
      </c>
      <c r="H72" s="3">
        <v>9.9499999999999993</v>
      </c>
      <c r="I72">
        <v>202</v>
      </c>
      <c r="J72" t="e" vm="9">
        <v>#VALUE!</v>
      </c>
      <c r="K72" t="e" cm="1" vm="10">
        <f t="array" ref="K72">_FV(Table2[[#This Row],[City]],"Country/region",TRUE)</f>
        <v>#VALUE!</v>
      </c>
      <c r="L72">
        <f>Table2[[#This Row],[Price]]*Table2[[#This Row],[Quantity]]</f>
        <v>2009.8999999999999</v>
      </c>
      <c r="V72" s="50">
        <v>18</v>
      </c>
      <c r="W72" s="50">
        <v>2186.9604990001071</v>
      </c>
      <c r="X72" s="50">
        <v>-1183.9704990001071</v>
      </c>
      <c r="Y72" s="50">
        <v>-0.78931312371520268</v>
      </c>
      <c r="AA72" s="50">
        <v>6.8093385214007789</v>
      </c>
      <c r="AB72" s="50">
        <v>1002.99</v>
      </c>
    </row>
    <row r="73" spans="2:28" x14ac:dyDescent="0.2">
      <c r="B73" s="3">
        <v>10556</v>
      </c>
      <c r="C73" s="4">
        <v>44893</v>
      </c>
      <c r="D73" t="s">
        <v>18</v>
      </c>
      <c r="E73" s="3" t="s">
        <v>10</v>
      </c>
      <c r="F73" s="3" t="s">
        <v>16</v>
      </c>
      <c r="G73" t="str">
        <f ca="1">TRIM(Table2[[#This Row],[Manager]])</f>
        <v>Tom Jackson</v>
      </c>
      <c r="H73" s="3">
        <v>9.9499999999999993</v>
      </c>
      <c r="I73">
        <v>202</v>
      </c>
      <c r="J73" t="e" vm="9">
        <v>#VALUE!</v>
      </c>
      <c r="K73" t="e" cm="1" vm="10">
        <f t="array" ref="K73">_FV(Table2[[#This Row],[City]],"Country/region",TRUE)</f>
        <v>#VALUE!</v>
      </c>
      <c r="L73">
        <f>Table2[[#This Row],[Price]]*Table2[[#This Row],[Quantity]]</f>
        <v>2009.8999999999999</v>
      </c>
      <c r="V73" s="50">
        <v>19</v>
      </c>
      <c r="W73" s="50">
        <v>2186.9604990001071</v>
      </c>
      <c r="X73" s="50">
        <v>-1183.9704990001071</v>
      </c>
      <c r="Y73" s="50">
        <v>-0.78931312371520268</v>
      </c>
      <c r="AA73" s="50">
        <v>7.1984435797665371</v>
      </c>
      <c r="AB73" s="50">
        <v>1002.99</v>
      </c>
    </row>
    <row r="74" spans="2:28" x14ac:dyDescent="0.2">
      <c r="B74" s="3">
        <v>10561</v>
      </c>
      <c r="C74" s="4">
        <v>44894</v>
      </c>
      <c r="D74" t="s">
        <v>18</v>
      </c>
      <c r="E74" s="3" t="s">
        <v>10</v>
      </c>
      <c r="F74" s="3" t="s">
        <v>16</v>
      </c>
      <c r="G74" t="str">
        <f ca="1">TRIM(Table2[[#This Row],[Manager]])</f>
        <v>Tom Jackson</v>
      </c>
      <c r="H74" s="3">
        <v>9.9499999999999993</v>
      </c>
      <c r="I74">
        <v>202</v>
      </c>
      <c r="J74" t="e" vm="9">
        <v>#VALUE!</v>
      </c>
      <c r="K74" t="e" cm="1" vm="10">
        <f t="array" ref="K74">_FV(Table2[[#This Row],[City]],"Country/region",TRUE)</f>
        <v>#VALUE!</v>
      </c>
      <c r="L74">
        <f>Table2[[#This Row],[Price]]*Table2[[#This Row],[Quantity]]</f>
        <v>2009.8999999999999</v>
      </c>
      <c r="V74" s="50">
        <v>20</v>
      </c>
      <c r="W74" s="50">
        <v>2186.9604990001071</v>
      </c>
      <c r="X74" s="50">
        <v>-1183.9704990001071</v>
      </c>
      <c r="Y74" s="50">
        <v>-0.78931312371520268</v>
      </c>
      <c r="AA74" s="50">
        <v>7.5875486381322963</v>
      </c>
      <c r="AB74" s="50">
        <v>1002.99</v>
      </c>
    </row>
    <row r="75" spans="2:28" x14ac:dyDescent="0.2">
      <c r="B75" s="3">
        <v>10566</v>
      </c>
      <c r="C75" s="4">
        <v>44895</v>
      </c>
      <c r="D75" t="s">
        <v>18</v>
      </c>
      <c r="E75" s="3" t="s">
        <v>10</v>
      </c>
      <c r="F75" s="3" t="s">
        <v>16</v>
      </c>
      <c r="G75" t="str">
        <f ca="1">TRIM(Table2[[#This Row],[Manager]])</f>
        <v>Tom Jackson</v>
      </c>
      <c r="H75" s="3">
        <v>9.9499999999999993</v>
      </c>
      <c r="I75">
        <v>202</v>
      </c>
      <c r="J75" t="e" vm="9">
        <v>#VALUE!</v>
      </c>
      <c r="K75" t="e" cm="1" vm="10">
        <f t="array" ref="K75">_FV(Table2[[#This Row],[City]],"Country/region",TRUE)</f>
        <v>#VALUE!</v>
      </c>
      <c r="L75">
        <f>Table2[[#This Row],[Price]]*Table2[[#This Row],[Quantity]]</f>
        <v>2009.8999999999999</v>
      </c>
      <c r="V75" s="50">
        <v>21</v>
      </c>
      <c r="W75" s="50">
        <v>2186.9604990001071</v>
      </c>
      <c r="X75" s="50">
        <v>-1183.9704990001071</v>
      </c>
      <c r="Y75" s="50">
        <v>-0.78931312371520268</v>
      </c>
      <c r="AA75" s="50">
        <v>7.9766536964980546</v>
      </c>
      <c r="AB75" s="50">
        <v>1002.99</v>
      </c>
    </row>
    <row r="76" spans="2:28" x14ac:dyDescent="0.2">
      <c r="B76" s="3">
        <v>10571</v>
      </c>
      <c r="C76" s="4">
        <v>44896</v>
      </c>
      <c r="D76" t="s">
        <v>18</v>
      </c>
      <c r="E76" s="3" t="s">
        <v>10</v>
      </c>
      <c r="F76" s="3" t="s">
        <v>16</v>
      </c>
      <c r="G76" t="str">
        <f ca="1">TRIM(Table2[[#This Row],[Manager]])</f>
        <v>Tom Jackson</v>
      </c>
      <c r="H76" s="3">
        <v>9.9499999999999993</v>
      </c>
      <c r="I76">
        <v>202</v>
      </c>
      <c r="J76" t="e" vm="9">
        <v>#VALUE!</v>
      </c>
      <c r="K76" t="e" cm="1" vm="10">
        <f t="array" ref="K76">_FV(Table2[[#This Row],[City]],"Country/region",TRUE)</f>
        <v>#VALUE!</v>
      </c>
      <c r="L76">
        <f>Table2[[#This Row],[Price]]*Table2[[#This Row],[Quantity]]</f>
        <v>2009.8999999999999</v>
      </c>
      <c r="V76" s="50">
        <v>22</v>
      </c>
      <c r="W76" s="50">
        <v>2186.9604990001071</v>
      </c>
      <c r="X76" s="50">
        <v>-1183.9704990001071</v>
      </c>
      <c r="Y76" s="50">
        <v>-0.78931312371520268</v>
      </c>
      <c r="AA76" s="50">
        <v>8.3657587548638119</v>
      </c>
      <c r="AB76" s="50">
        <v>1002.99</v>
      </c>
    </row>
    <row r="77" spans="2:28" x14ac:dyDescent="0.2">
      <c r="B77" s="3">
        <v>10576</v>
      </c>
      <c r="C77" s="4">
        <v>44897</v>
      </c>
      <c r="D77" t="s">
        <v>18</v>
      </c>
      <c r="E77" s="3" t="s">
        <v>10</v>
      </c>
      <c r="F77" s="3" t="s">
        <v>16</v>
      </c>
      <c r="G77" t="str">
        <f ca="1">TRIM(Table2[[#This Row],[Manager]])</f>
        <v>Remy Monet</v>
      </c>
      <c r="H77" s="3">
        <v>9.9499999999999993</v>
      </c>
      <c r="I77">
        <v>202</v>
      </c>
      <c r="J77" t="e" vm="5">
        <v>#VALUE!</v>
      </c>
      <c r="K77" t="e" cm="1" vm="6">
        <f t="array" aca="1" ref="K77" ca="1">_FV(Table2[[#This Row],[City]],"Country/region",TRUE)</f>
        <v>#VALUE!</v>
      </c>
      <c r="L77">
        <f>Table2[[#This Row],[Price]]*Table2[[#This Row],[Quantity]]</f>
        <v>2009.8999999999999</v>
      </c>
      <c r="V77" s="50">
        <v>23</v>
      </c>
      <c r="W77" s="50">
        <v>2186.9604990001071</v>
      </c>
      <c r="X77" s="50">
        <v>-1183.9704990001071</v>
      </c>
      <c r="Y77" s="50">
        <v>-0.78931312371520268</v>
      </c>
      <c r="AA77" s="50">
        <v>8.7548638132295711</v>
      </c>
      <c r="AB77" s="50">
        <v>1002.99</v>
      </c>
    </row>
    <row r="78" spans="2:28" x14ac:dyDescent="0.2">
      <c r="B78" s="3">
        <v>10581</v>
      </c>
      <c r="C78" s="4">
        <v>44898</v>
      </c>
      <c r="D78" t="s">
        <v>18</v>
      </c>
      <c r="E78" s="3" t="s">
        <v>10</v>
      </c>
      <c r="F78" s="3" t="s">
        <v>16</v>
      </c>
      <c r="G78" t="str">
        <f ca="1">TRIM(Table2[[#This Row],[Manager]])</f>
        <v>Remy Monet</v>
      </c>
      <c r="H78" s="3">
        <v>9.9499999999999993</v>
      </c>
      <c r="I78">
        <v>202</v>
      </c>
      <c r="J78" t="e" vm="5">
        <v>#VALUE!</v>
      </c>
      <c r="K78" t="e" cm="1" vm="6">
        <f t="array" aca="1" ref="K78" ca="1">_FV(Table2[[#This Row],[City]],"Country/region",TRUE)</f>
        <v>#VALUE!</v>
      </c>
      <c r="L78">
        <f>Table2[[#This Row],[Price]]*Table2[[#This Row],[Quantity]]</f>
        <v>2009.8999999999999</v>
      </c>
      <c r="V78" s="50">
        <v>24</v>
      </c>
      <c r="W78" s="50">
        <v>2186.9604990001071</v>
      </c>
      <c r="X78" s="50">
        <v>-1183.9704990001071</v>
      </c>
      <c r="Y78" s="50">
        <v>-0.78931312371520268</v>
      </c>
      <c r="AA78" s="50">
        <v>9.1439688715953302</v>
      </c>
      <c r="AB78" s="50">
        <v>1002.99</v>
      </c>
    </row>
    <row r="79" spans="2:28" x14ac:dyDescent="0.2">
      <c r="B79" s="3">
        <v>10586</v>
      </c>
      <c r="C79" s="4">
        <v>44899</v>
      </c>
      <c r="D79" t="s">
        <v>18</v>
      </c>
      <c r="E79" s="3" t="s">
        <v>10</v>
      </c>
      <c r="F79" s="3" t="s">
        <v>16</v>
      </c>
      <c r="G79" t="str">
        <f ca="1">TRIM(Table2[[#This Row],[Manager]])</f>
        <v>Tom Jackson</v>
      </c>
      <c r="H79" s="3">
        <v>9.9499999999999993</v>
      </c>
      <c r="I79">
        <v>202</v>
      </c>
      <c r="J79" t="e" vm="9">
        <v>#VALUE!</v>
      </c>
      <c r="K79" t="e" cm="1" vm="10">
        <f t="array" ref="K79">_FV(Table2[[#This Row],[City]],"Country/region",TRUE)</f>
        <v>#VALUE!</v>
      </c>
      <c r="L79">
        <f>Table2[[#This Row],[Price]]*Table2[[#This Row],[Quantity]]</f>
        <v>2009.8999999999999</v>
      </c>
      <c r="V79" s="50">
        <v>25</v>
      </c>
      <c r="W79" s="50">
        <v>2186.9604990001071</v>
      </c>
      <c r="X79" s="50">
        <v>-1183.9704990001071</v>
      </c>
      <c r="Y79" s="50">
        <v>-0.78931312371520268</v>
      </c>
      <c r="AA79" s="50">
        <v>9.5330739299610894</v>
      </c>
      <c r="AB79" s="50">
        <v>1002.99</v>
      </c>
    </row>
    <row r="80" spans="2:28" x14ac:dyDescent="0.2">
      <c r="B80" s="3">
        <v>10591</v>
      </c>
      <c r="C80" s="4">
        <v>44900</v>
      </c>
      <c r="D80" t="s">
        <v>18</v>
      </c>
      <c r="E80" s="3" t="s">
        <v>10</v>
      </c>
      <c r="F80" s="3" t="s">
        <v>16</v>
      </c>
      <c r="G80" t="str">
        <f ca="1">TRIM(Table2[[#This Row],[Manager]])</f>
        <v>Tom Jackson</v>
      </c>
      <c r="H80" s="3">
        <v>9.9499999999999993</v>
      </c>
      <c r="I80">
        <v>202</v>
      </c>
      <c r="J80" t="e" vm="9">
        <v>#VALUE!</v>
      </c>
      <c r="K80" t="e" cm="1" vm="10">
        <f t="array" ref="K80">_FV(Table2[[#This Row],[City]],"Country/region",TRUE)</f>
        <v>#VALUE!</v>
      </c>
      <c r="L80">
        <f>Table2[[#This Row],[Price]]*Table2[[#This Row],[Quantity]]</f>
        <v>2009.8999999999999</v>
      </c>
      <c r="V80" s="50">
        <v>26</v>
      </c>
      <c r="W80" s="50">
        <v>2186.9604990001071</v>
      </c>
      <c r="X80" s="50">
        <v>-1183.9704990001071</v>
      </c>
      <c r="Y80" s="50">
        <v>-0.78931312371520268</v>
      </c>
      <c r="AA80" s="50">
        <v>9.9221789883268485</v>
      </c>
      <c r="AB80" s="50">
        <v>1002.99</v>
      </c>
    </row>
    <row r="81" spans="2:28" x14ac:dyDescent="0.2">
      <c r="B81" s="3">
        <v>10596</v>
      </c>
      <c r="C81" s="4">
        <v>44901</v>
      </c>
      <c r="D81" t="s">
        <v>18</v>
      </c>
      <c r="E81" s="3" t="s">
        <v>10</v>
      </c>
      <c r="F81" s="3" t="s">
        <v>16</v>
      </c>
      <c r="G81" t="str">
        <f ca="1">TRIM(Table2[[#This Row],[Manager]])</f>
        <v>Tom Jackson</v>
      </c>
      <c r="H81" s="3">
        <v>9.9499999999999993</v>
      </c>
      <c r="I81">
        <v>202</v>
      </c>
      <c r="J81" t="e" vm="9">
        <v>#VALUE!</v>
      </c>
      <c r="K81" t="e" cm="1" vm="10">
        <f t="array" ref="K81">_FV(Table2[[#This Row],[City]],"Country/region",TRUE)</f>
        <v>#VALUE!</v>
      </c>
      <c r="L81">
        <f>Table2[[#This Row],[Price]]*Table2[[#This Row],[Quantity]]</f>
        <v>2009.8999999999999</v>
      </c>
      <c r="V81" s="50">
        <v>27</v>
      </c>
      <c r="W81" s="50">
        <v>2186.9604990001071</v>
      </c>
      <c r="X81" s="50">
        <v>-1183.9704990001071</v>
      </c>
      <c r="Y81" s="50">
        <v>-0.78931312371520268</v>
      </c>
      <c r="AA81" s="50">
        <v>10.311284046692606</v>
      </c>
      <c r="AB81" s="50">
        <v>1002.99</v>
      </c>
    </row>
    <row r="82" spans="2:28" x14ac:dyDescent="0.2">
      <c r="B82" s="3">
        <v>10601</v>
      </c>
      <c r="C82" s="4">
        <v>44902</v>
      </c>
      <c r="D82" t="s">
        <v>18</v>
      </c>
      <c r="E82" s="3" t="s">
        <v>10</v>
      </c>
      <c r="F82" s="3" t="s">
        <v>16</v>
      </c>
      <c r="G82" t="str">
        <f ca="1">TRIM(Table2[[#This Row],[Manager]])</f>
        <v>Tom Jackson</v>
      </c>
      <c r="H82" s="3">
        <v>9.9499999999999993</v>
      </c>
      <c r="I82">
        <v>202</v>
      </c>
      <c r="J82" t="e" vm="9">
        <v>#VALUE!</v>
      </c>
      <c r="K82" t="e" cm="1" vm="10">
        <f t="array" ref="K82">_FV(Table2[[#This Row],[City]],"Country/region",TRUE)</f>
        <v>#VALUE!</v>
      </c>
      <c r="L82">
        <f>Table2[[#This Row],[Price]]*Table2[[#This Row],[Quantity]]</f>
        <v>2009.8999999999999</v>
      </c>
      <c r="V82" s="50">
        <v>28</v>
      </c>
      <c r="W82" s="50">
        <v>2186.9604990001071</v>
      </c>
      <c r="X82" s="50">
        <v>-1183.9704990001071</v>
      </c>
      <c r="Y82" s="50">
        <v>-0.78931312371520268</v>
      </c>
      <c r="AA82" s="50">
        <v>10.700389105058365</v>
      </c>
      <c r="AB82" s="50">
        <v>1002.99</v>
      </c>
    </row>
    <row r="83" spans="2:28" x14ac:dyDescent="0.2">
      <c r="B83" s="3">
        <v>10606</v>
      </c>
      <c r="C83" s="4">
        <v>44903</v>
      </c>
      <c r="D83" t="s">
        <v>18</v>
      </c>
      <c r="E83" s="3" t="s">
        <v>10</v>
      </c>
      <c r="F83" s="3" t="s">
        <v>23</v>
      </c>
      <c r="G83" t="str">
        <f ca="1">TRIM(Table2[[#This Row],[Manager]])</f>
        <v>Tom Jackson</v>
      </c>
      <c r="H83" s="3">
        <v>9.9499999999999993</v>
      </c>
      <c r="I83">
        <v>202</v>
      </c>
      <c r="J83" t="e" vm="9">
        <v>#VALUE!</v>
      </c>
      <c r="K83" t="e" cm="1" vm="10">
        <f t="array" ref="K83">_FV(Table2[[#This Row],[City]],"Country/region",TRUE)</f>
        <v>#VALUE!</v>
      </c>
      <c r="L83">
        <f>Table2[[#This Row],[Price]]*Table2[[#This Row],[Quantity]]</f>
        <v>2009.8999999999999</v>
      </c>
      <c r="V83" s="50">
        <v>29</v>
      </c>
      <c r="W83" s="50">
        <v>2186.9604990001071</v>
      </c>
      <c r="X83" s="50">
        <v>-1183.9704990001071</v>
      </c>
      <c r="Y83" s="50">
        <v>-0.78931312371520268</v>
      </c>
      <c r="AA83" s="50">
        <v>11.089494163424124</v>
      </c>
      <c r="AB83" s="50">
        <v>1002.99</v>
      </c>
    </row>
    <row r="84" spans="2:28" x14ac:dyDescent="0.2">
      <c r="B84" s="3">
        <v>10611</v>
      </c>
      <c r="C84" s="4">
        <v>44904</v>
      </c>
      <c r="D84" t="s">
        <v>18</v>
      </c>
      <c r="E84" s="3" t="s">
        <v>10</v>
      </c>
      <c r="F84" s="3" t="s">
        <v>11</v>
      </c>
      <c r="G84" t="str">
        <f ca="1">TRIM(Table2[[#This Row],[Manager]])</f>
        <v>Tom Jackson</v>
      </c>
      <c r="H84" s="3">
        <v>9.9499999999999993</v>
      </c>
      <c r="I84">
        <v>202</v>
      </c>
      <c r="J84" t="e" vm="9">
        <v>#VALUE!</v>
      </c>
      <c r="K84" t="e" cm="1" vm="10">
        <f t="array" ref="K84">_FV(Table2[[#This Row],[City]],"Country/region",TRUE)</f>
        <v>#VALUE!</v>
      </c>
      <c r="L84">
        <f>Table2[[#This Row],[Price]]*Table2[[#This Row],[Quantity]]</f>
        <v>2009.8999999999999</v>
      </c>
      <c r="V84" s="50">
        <v>30</v>
      </c>
      <c r="W84" s="50">
        <v>2186.9604990001071</v>
      </c>
      <c r="X84" s="50">
        <v>-1183.9704990001071</v>
      </c>
      <c r="Y84" s="50">
        <v>-0.78931312371520268</v>
      </c>
      <c r="AA84" s="50">
        <v>11.478599221789883</v>
      </c>
      <c r="AB84" s="50">
        <v>1002.99</v>
      </c>
    </row>
    <row r="85" spans="2:28" x14ac:dyDescent="0.2">
      <c r="B85" s="3">
        <v>10616</v>
      </c>
      <c r="C85" s="4">
        <v>44905</v>
      </c>
      <c r="D85" t="s">
        <v>18</v>
      </c>
      <c r="E85" s="3" t="s">
        <v>10</v>
      </c>
      <c r="F85" s="3" t="s">
        <v>11</v>
      </c>
      <c r="G85" t="str">
        <f ca="1">TRIM(Table2[[#This Row],[Manager]])</f>
        <v>Tom Jackson</v>
      </c>
      <c r="H85" s="3">
        <v>9.9499999999999993</v>
      </c>
      <c r="I85">
        <v>202</v>
      </c>
      <c r="J85" t="e" vm="9">
        <v>#VALUE!</v>
      </c>
      <c r="K85" t="e" cm="1" vm="10">
        <f t="array" ref="K85">_FV(Table2[[#This Row],[City]],"Country/region",TRUE)</f>
        <v>#VALUE!</v>
      </c>
      <c r="L85">
        <f>Table2[[#This Row],[Price]]*Table2[[#This Row],[Quantity]]</f>
        <v>2009.8999999999999</v>
      </c>
      <c r="V85" s="50">
        <v>31</v>
      </c>
      <c r="W85" s="50">
        <v>2186.9604990001071</v>
      </c>
      <c r="X85" s="50">
        <v>-1183.9704990001071</v>
      </c>
      <c r="Y85" s="50">
        <v>-0.78931312371520268</v>
      </c>
      <c r="AA85" s="50">
        <v>11.867704280155641</v>
      </c>
      <c r="AB85" s="50">
        <v>1002.99</v>
      </c>
    </row>
    <row r="86" spans="2:28" x14ac:dyDescent="0.2">
      <c r="B86" s="3">
        <v>10621</v>
      </c>
      <c r="C86" s="4">
        <v>44906</v>
      </c>
      <c r="D86" t="s">
        <v>18</v>
      </c>
      <c r="E86" s="3" t="s">
        <v>10</v>
      </c>
      <c r="F86" s="3" t="s">
        <v>11</v>
      </c>
      <c r="G86" t="str">
        <f ca="1">TRIM(Table2[[#This Row],[Manager]])</f>
        <v>Tom Jackson</v>
      </c>
      <c r="H86" s="3">
        <v>9.9499999999999993</v>
      </c>
      <c r="I86">
        <v>202</v>
      </c>
      <c r="J86" t="e" vm="9">
        <v>#VALUE!</v>
      </c>
      <c r="K86" t="e" cm="1" vm="10">
        <f t="array" ref="K86">_FV(Table2[[#This Row],[City]],"Country/region",TRUE)</f>
        <v>#VALUE!</v>
      </c>
      <c r="L86">
        <f>Table2[[#This Row],[Price]]*Table2[[#This Row],[Quantity]]</f>
        <v>2009.8999999999999</v>
      </c>
      <c r="V86" s="50">
        <v>32</v>
      </c>
      <c r="W86" s="50">
        <v>2186.9604990001071</v>
      </c>
      <c r="X86" s="50">
        <v>-1183.9704990001071</v>
      </c>
      <c r="Y86" s="50">
        <v>-0.78931312371520268</v>
      </c>
      <c r="AA86" s="50">
        <v>12.2568093385214</v>
      </c>
      <c r="AB86" s="50">
        <v>1002.99</v>
      </c>
    </row>
    <row r="87" spans="2:28" x14ac:dyDescent="0.2">
      <c r="B87" s="3">
        <v>10626</v>
      </c>
      <c r="C87" s="4">
        <v>44907</v>
      </c>
      <c r="D87" t="s">
        <v>18</v>
      </c>
      <c r="E87" s="3" t="s">
        <v>10</v>
      </c>
      <c r="F87" s="3" t="s">
        <v>11</v>
      </c>
      <c r="G87" t="str">
        <f ca="1">TRIM(Table2[[#This Row],[Manager]])</f>
        <v>Tom Jackson</v>
      </c>
      <c r="H87" s="3">
        <v>9.9499999999999993</v>
      </c>
      <c r="I87">
        <v>202</v>
      </c>
      <c r="J87" t="e" vm="9">
        <v>#VALUE!</v>
      </c>
      <c r="K87" t="e" cm="1" vm="10">
        <f t="array" ref="K87">_FV(Table2[[#This Row],[City]],"Country/region",TRUE)</f>
        <v>#VALUE!</v>
      </c>
      <c r="L87">
        <f>Table2[[#This Row],[Price]]*Table2[[#This Row],[Quantity]]</f>
        <v>2009.8999999999999</v>
      </c>
      <c r="V87" s="50">
        <v>33</v>
      </c>
      <c r="W87" s="50">
        <v>2186.9604990001071</v>
      </c>
      <c r="X87" s="50">
        <v>-1183.9704990001071</v>
      </c>
      <c r="Y87" s="50">
        <v>-0.78931312371520268</v>
      </c>
      <c r="AA87" s="50">
        <v>12.645914396887159</v>
      </c>
      <c r="AB87" s="50">
        <v>1002.99</v>
      </c>
    </row>
    <row r="88" spans="2:28" x14ac:dyDescent="0.2">
      <c r="B88" s="3">
        <v>10631</v>
      </c>
      <c r="C88" s="4">
        <v>44908</v>
      </c>
      <c r="D88" t="s">
        <v>18</v>
      </c>
      <c r="E88" s="3" t="s">
        <v>10</v>
      </c>
      <c r="F88" s="3" t="s">
        <v>11</v>
      </c>
      <c r="G88" t="str">
        <f ca="1">TRIM(Table2[[#This Row],[Manager]])</f>
        <v>Joao Silva</v>
      </c>
      <c r="H88" s="3">
        <v>9.9499999999999993</v>
      </c>
      <c r="I88">
        <v>202</v>
      </c>
      <c r="J88" t="e" vm="1">
        <v>#VALUE!</v>
      </c>
      <c r="K88" t="e" cm="1" vm="2">
        <f t="array" ref="K88">_FV(Table2[[#This Row],[City]],"Country/region",TRUE)</f>
        <v>#VALUE!</v>
      </c>
      <c r="L88">
        <f>Table2[[#This Row],[Price]]*Table2[[#This Row],[Quantity]]</f>
        <v>2009.8999999999999</v>
      </c>
      <c r="V88" s="50">
        <v>34</v>
      </c>
      <c r="W88" s="50">
        <v>2186.9604990001071</v>
      </c>
      <c r="X88" s="50">
        <v>-1183.9704990001071</v>
      </c>
      <c r="Y88" s="50">
        <v>-0.78931312371520268</v>
      </c>
      <c r="AA88" s="50">
        <v>13.035019455252918</v>
      </c>
      <c r="AB88" s="50">
        <v>1002.99</v>
      </c>
    </row>
    <row r="89" spans="2:28" x14ac:dyDescent="0.2">
      <c r="B89" s="3">
        <v>10636</v>
      </c>
      <c r="C89" s="4">
        <v>44909</v>
      </c>
      <c r="D89" t="s">
        <v>18</v>
      </c>
      <c r="E89" s="3" t="s">
        <v>10</v>
      </c>
      <c r="F89" s="3" t="s">
        <v>11</v>
      </c>
      <c r="G89" t="str">
        <f ca="1">TRIM(Table2[[#This Row],[Manager]])</f>
        <v>Joao Silva</v>
      </c>
      <c r="H89" s="3">
        <v>9.9499999999999993</v>
      </c>
      <c r="I89">
        <v>222</v>
      </c>
      <c r="J89" t="e" vm="1">
        <v>#VALUE!</v>
      </c>
      <c r="K89" t="e" cm="1" vm="2">
        <f t="array" ref="K89">_FV(Table2[[#This Row],[City]],"Country/region",TRUE)</f>
        <v>#VALUE!</v>
      </c>
      <c r="L89">
        <f>Table2[[#This Row],[Price]]*Table2[[#This Row],[Quantity]]</f>
        <v>2208.8999999999996</v>
      </c>
      <c r="V89" s="50">
        <v>35</v>
      </c>
      <c r="W89" s="50">
        <v>2186.9604990001071</v>
      </c>
      <c r="X89" s="50">
        <v>-1183.9704990001071</v>
      </c>
      <c r="Y89" s="50">
        <v>-0.78931312371520268</v>
      </c>
      <c r="AA89" s="50">
        <v>13.424124513618677</v>
      </c>
      <c r="AB89" s="50">
        <v>1002.99</v>
      </c>
    </row>
    <row r="90" spans="2:28" x14ac:dyDescent="0.2">
      <c r="B90" s="3">
        <v>10641</v>
      </c>
      <c r="C90" s="4">
        <v>44910</v>
      </c>
      <c r="D90" t="s">
        <v>18</v>
      </c>
      <c r="E90" s="3" t="s">
        <v>10</v>
      </c>
      <c r="F90" s="3" t="s">
        <v>11</v>
      </c>
      <c r="G90" t="str">
        <f ca="1">TRIM(Table2[[#This Row],[Manager]])</f>
        <v>Joao Silva</v>
      </c>
      <c r="H90" s="3">
        <v>9.9499999999999993</v>
      </c>
      <c r="I90">
        <v>222</v>
      </c>
      <c r="J90" t="e" vm="1">
        <v>#VALUE!</v>
      </c>
      <c r="K90" t="e" cm="1" vm="2">
        <f t="array" ref="K90">_FV(Table2[[#This Row],[City]],"Country/region",TRUE)</f>
        <v>#VALUE!</v>
      </c>
      <c r="L90">
        <f>Table2[[#This Row],[Price]]*Table2[[#This Row],[Quantity]]</f>
        <v>2208.8999999999996</v>
      </c>
      <c r="V90" s="50">
        <v>36</v>
      </c>
      <c r="W90" s="50">
        <v>2186.9604990001071</v>
      </c>
      <c r="X90" s="50">
        <v>-1183.9704990001071</v>
      </c>
      <c r="Y90" s="50">
        <v>-0.78931312371520268</v>
      </c>
      <c r="AA90" s="50">
        <v>13.813229571984435</v>
      </c>
      <c r="AB90" s="50">
        <v>1002.99</v>
      </c>
    </row>
    <row r="91" spans="2:28" x14ac:dyDescent="0.2">
      <c r="B91" s="3">
        <v>10646</v>
      </c>
      <c r="C91" s="4">
        <v>44911</v>
      </c>
      <c r="D91" t="s">
        <v>18</v>
      </c>
      <c r="E91" s="3" t="s">
        <v>10</v>
      </c>
      <c r="F91" s="3" t="s">
        <v>23</v>
      </c>
      <c r="G91" t="str">
        <f ca="1">TRIM(Table2[[#This Row],[Manager]])</f>
        <v>Joao Silva</v>
      </c>
      <c r="H91" s="3">
        <v>9.9499999999999993</v>
      </c>
      <c r="I91">
        <v>222</v>
      </c>
      <c r="J91" t="e" vm="1">
        <v>#VALUE!</v>
      </c>
      <c r="K91" t="e" cm="1" vm="2">
        <f t="array" ref="K91">_FV(Table2[[#This Row],[City]],"Country/region",TRUE)</f>
        <v>#VALUE!</v>
      </c>
      <c r="L91">
        <f>Table2[[#This Row],[Price]]*Table2[[#This Row],[Quantity]]</f>
        <v>2208.8999999999996</v>
      </c>
      <c r="V91" s="50">
        <v>37</v>
      </c>
      <c r="W91" s="50">
        <v>2186.9604990001071</v>
      </c>
      <c r="X91" s="50">
        <v>-1183.9704990001071</v>
      </c>
      <c r="Y91" s="50">
        <v>-0.78931312371520268</v>
      </c>
      <c r="AA91" s="50">
        <v>14.202334630350194</v>
      </c>
      <c r="AB91" s="50">
        <v>1002.99</v>
      </c>
    </row>
    <row r="92" spans="2:28" x14ac:dyDescent="0.2">
      <c r="B92" s="3">
        <v>10651</v>
      </c>
      <c r="C92" s="4">
        <v>44912</v>
      </c>
      <c r="D92" t="s">
        <v>18</v>
      </c>
      <c r="E92" s="3" t="s">
        <v>10</v>
      </c>
      <c r="F92" s="3" t="s">
        <v>11</v>
      </c>
      <c r="G92" t="str">
        <f ca="1">TRIM(Table2[[#This Row],[Manager]])</f>
        <v>Joao Silva</v>
      </c>
      <c r="H92" s="3">
        <v>9.9499999999999993</v>
      </c>
      <c r="I92">
        <v>222</v>
      </c>
      <c r="J92" t="e" vm="1">
        <v>#VALUE!</v>
      </c>
      <c r="K92" t="e" cm="1" vm="2">
        <f t="array" ref="K92">_FV(Table2[[#This Row],[City]],"Country/region",TRUE)</f>
        <v>#VALUE!</v>
      </c>
      <c r="L92">
        <f>Table2[[#This Row],[Price]]*Table2[[#This Row],[Quantity]]</f>
        <v>2208.8999999999996</v>
      </c>
      <c r="V92" s="50">
        <v>38</v>
      </c>
      <c r="W92" s="50">
        <v>2186.9604990001071</v>
      </c>
      <c r="X92" s="50">
        <v>-1183.9704990001071</v>
      </c>
      <c r="Y92" s="50">
        <v>-0.78931312371520268</v>
      </c>
      <c r="AA92" s="50">
        <v>14.591439688715953</v>
      </c>
      <c r="AB92" s="50">
        <v>1002.99</v>
      </c>
    </row>
    <row r="93" spans="2:28" x14ac:dyDescent="0.2">
      <c r="B93" s="3">
        <v>10656</v>
      </c>
      <c r="C93" s="4">
        <v>44913</v>
      </c>
      <c r="D93" t="s">
        <v>18</v>
      </c>
      <c r="E93" s="3" t="s">
        <v>10</v>
      </c>
      <c r="F93" s="3" t="s">
        <v>11</v>
      </c>
      <c r="G93" t="str">
        <f ca="1">TRIM(Table2[[#This Row],[Manager]])</f>
        <v>Joao Silva</v>
      </c>
      <c r="H93" s="3">
        <v>9.9499999999999993</v>
      </c>
      <c r="I93">
        <v>222</v>
      </c>
      <c r="J93" t="e" vm="1">
        <v>#VALUE!</v>
      </c>
      <c r="K93" t="e" cm="1" vm="2">
        <f t="array" ref="K93">_FV(Table2[[#This Row],[City]],"Country/region",TRUE)</f>
        <v>#VALUE!</v>
      </c>
      <c r="L93">
        <f>Table2[[#This Row],[Price]]*Table2[[#This Row],[Quantity]]</f>
        <v>2208.8999999999996</v>
      </c>
      <c r="V93" s="50">
        <v>39</v>
      </c>
      <c r="W93" s="50">
        <v>2186.9604990001071</v>
      </c>
      <c r="X93" s="50">
        <v>-1183.9704990001071</v>
      </c>
      <c r="Y93" s="50">
        <v>-0.78931312371520268</v>
      </c>
      <c r="AA93" s="50">
        <v>14.980544747081712</v>
      </c>
      <c r="AB93" s="50">
        <v>1002.99</v>
      </c>
    </row>
    <row r="94" spans="2:28" x14ac:dyDescent="0.2">
      <c r="B94" s="3">
        <v>10661</v>
      </c>
      <c r="C94" s="4">
        <v>44914</v>
      </c>
      <c r="D94" t="s">
        <v>18</v>
      </c>
      <c r="E94" s="3" t="s">
        <v>14</v>
      </c>
      <c r="F94" s="3" t="s">
        <v>23</v>
      </c>
      <c r="G94" t="str">
        <f ca="1">TRIM(Table2[[#This Row],[Manager]])</f>
        <v>Joao Silva</v>
      </c>
      <c r="H94" s="3">
        <v>9.9499999999999993</v>
      </c>
      <c r="I94">
        <v>222</v>
      </c>
      <c r="J94" t="e" vm="1">
        <v>#VALUE!</v>
      </c>
      <c r="K94" t="e" cm="1" vm="2">
        <f t="array" ref="K94">_FV(Table2[[#This Row],[City]],"Country/region",TRUE)</f>
        <v>#VALUE!</v>
      </c>
      <c r="L94">
        <f>Table2[[#This Row],[Price]]*Table2[[#This Row],[Quantity]]</f>
        <v>2208.8999999999996</v>
      </c>
      <c r="V94" s="50">
        <v>40</v>
      </c>
      <c r="W94" s="50">
        <v>2186.9604990001071</v>
      </c>
      <c r="X94" s="50">
        <v>-1183.9704990001071</v>
      </c>
      <c r="Y94" s="50">
        <v>-0.78931312371520268</v>
      </c>
      <c r="AA94" s="50">
        <v>15.36964980544747</v>
      </c>
      <c r="AB94" s="50">
        <v>1002.99</v>
      </c>
    </row>
    <row r="95" spans="2:28" x14ac:dyDescent="0.2">
      <c r="B95" s="3">
        <v>10666</v>
      </c>
      <c r="C95" s="4">
        <v>44915</v>
      </c>
      <c r="D95" t="s">
        <v>18</v>
      </c>
      <c r="E95" s="3" t="s">
        <v>14</v>
      </c>
      <c r="F95" s="3" t="s">
        <v>23</v>
      </c>
      <c r="G95" t="str">
        <f ca="1">TRIM(Table2[[#This Row],[Manager]])</f>
        <v>Joao Silva</v>
      </c>
      <c r="H95" s="3">
        <v>9.9499999999999993</v>
      </c>
      <c r="I95">
        <v>222</v>
      </c>
      <c r="J95" t="e" vm="1">
        <v>#VALUE!</v>
      </c>
      <c r="K95" t="e" cm="1" vm="2">
        <f t="array" ref="K95">_FV(Table2[[#This Row],[City]],"Country/region",TRUE)</f>
        <v>#VALUE!</v>
      </c>
      <c r="L95">
        <f>Table2[[#This Row],[Price]]*Table2[[#This Row],[Quantity]]</f>
        <v>2208.8999999999996</v>
      </c>
      <c r="V95" s="50">
        <v>41</v>
      </c>
      <c r="W95" s="50">
        <v>2186.9604990001071</v>
      </c>
      <c r="X95" s="50">
        <v>-1183.9704990001071</v>
      </c>
      <c r="Y95" s="50">
        <v>-0.78931312371520268</v>
      </c>
      <c r="AA95" s="50">
        <v>15.758754863813229</v>
      </c>
      <c r="AB95" s="50">
        <v>1002.99</v>
      </c>
    </row>
    <row r="96" spans="2:28" x14ac:dyDescent="0.2">
      <c r="B96" s="3">
        <v>10671</v>
      </c>
      <c r="C96" s="4">
        <v>44916</v>
      </c>
      <c r="D96" t="s">
        <v>18</v>
      </c>
      <c r="E96" s="3" t="s">
        <v>14</v>
      </c>
      <c r="F96" s="3" t="s">
        <v>23</v>
      </c>
      <c r="G96" t="str">
        <f ca="1">TRIM(Table2[[#This Row],[Manager]])</f>
        <v>Joao Silva</v>
      </c>
      <c r="H96" s="3">
        <v>9.9499999999999993</v>
      </c>
      <c r="I96">
        <v>222</v>
      </c>
      <c r="J96" t="e" vm="1">
        <v>#VALUE!</v>
      </c>
      <c r="K96" t="e" cm="1" vm="2">
        <f t="array" ref="K96">_FV(Table2[[#This Row],[City]],"Country/region",TRUE)</f>
        <v>#VALUE!</v>
      </c>
      <c r="L96">
        <f>Table2[[#This Row],[Price]]*Table2[[#This Row],[Quantity]]</f>
        <v>2208.8999999999996</v>
      </c>
      <c r="V96" s="50">
        <v>42</v>
      </c>
      <c r="W96" s="50">
        <v>2186.9604990001071</v>
      </c>
      <c r="X96" s="50">
        <v>-1183.9704990001071</v>
      </c>
      <c r="Y96" s="50">
        <v>-0.78931312371520268</v>
      </c>
      <c r="AA96" s="50">
        <v>16.147859922178988</v>
      </c>
      <c r="AB96" s="50">
        <v>1002.99</v>
      </c>
    </row>
    <row r="97" spans="2:28" x14ac:dyDescent="0.2">
      <c r="B97" s="3">
        <v>10676</v>
      </c>
      <c r="C97" s="4">
        <v>44917</v>
      </c>
      <c r="D97" t="s">
        <v>18</v>
      </c>
      <c r="E97" s="3" t="s">
        <v>14</v>
      </c>
      <c r="F97" s="3" t="s">
        <v>23</v>
      </c>
      <c r="G97" t="str">
        <f ca="1">TRIM(Table2[[#This Row],[Manager]])</f>
        <v>Joao Silva</v>
      </c>
      <c r="H97" s="3">
        <v>9.9499999999999993</v>
      </c>
      <c r="I97">
        <v>242</v>
      </c>
      <c r="J97" t="e" vm="1">
        <v>#VALUE!</v>
      </c>
      <c r="K97" t="e" cm="1" vm="2">
        <f t="array" ref="K97">_FV(Table2[[#This Row],[City]],"Country/region",TRUE)</f>
        <v>#VALUE!</v>
      </c>
      <c r="L97">
        <f>Table2[[#This Row],[Price]]*Table2[[#This Row],[Quantity]]</f>
        <v>2407.8999999999996</v>
      </c>
      <c r="V97" s="50">
        <v>43</v>
      </c>
      <c r="W97" s="50">
        <v>2186.9604990001071</v>
      </c>
      <c r="X97" s="50">
        <v>-1183.9704990001071</v>
      </c>
      <c r="Y97" s="50">
        <v>-0.78931312371520268</v>
      </c>
      <c r="AA97" s="50">
        <v>16.536964980544745</v>
      </c>
      <c r="AB97" s="50">
        <v>1002.99</v>
      </c>
    </row>
    <row r="98" spans="2:28" x14ac:dyDescent="0.2">
      <c r="B98" s="3">
        <v>10681</v>
      </c>
      <c r="C98" s="4">
        <v>44918</v>
      </c>
      <c r="D98" t="s">
        <v>18</v>
      </c>
      <c r="E98" s="3" t="s">
        <v>14</v>
      </c>
      <c r="F98" s="3" t="s">
        <v>23</v>
      </c>
      <c r="G98" t="str">
        <f ca="1">TRIM(Table2[[#This Row],[Manager]])</f>
        <v>Joao Silva</v>
      </c>
      <c r="H98" s="3">
        <v>9.9499999999999993</v>
      </c>
      <c r="I98">
        <v>242</v>
      </c>
      <c r="J98" t="e" vm="1">
        <v>#VALUE!</v>
      </c>
      <c r="K98" t="e" cm="1" vm="2">
        <f t="array" ref="K98">_FV(Table2[[#This Row],[City]],"Country/region",TRUE)</f>
        <v>#VALUE!</v>
      </c>
      <c r="L98">
        <f>Table2[[#This Row],[Price]]*Table2[[#This Row],[Quantity]]</f>
        <v>2407.8999999999996</v>
      </c>
      <c r="V98" s="50">
        <v>44</v>
      </c>
      <c r="W98" s="50">
        <v>2186.9604990001071</v>
      </c>
      <c r="X98" s="50">
        <v>-1183.9704990001071</v>
      </c>
      <c r="Y98" s="50">
        <v>-0.78931312371520268</v>
      </c>
      <c r="AA98" s="50">
        <v>16.926070038910506</v>
      </c>
      <c r="AB98" s="50">
        <v>1002.99</v>
      </c>
    </row>
    <row r="99" spans="2:28" x14ac:dyDescent="0.2">
      <c r="B99" s="3">
        <v>10686</v>
      </c>
      <c r="C99" s="4">
        <v>44919</v>
      </c>
      <c r="D99" t="s">
        <v>18</v>
      </c>
      <c r="E99" s="3" t="s">
        <v>14</v>
      </c>
      <c r="F99" s="3" t="s">
        <v>23</v>
      </c>
      <c r="G99" t="str">
        <f ca="1">TRIM(Table2[[#This Row],[Manager]])</f>
        <v>Joao Silva</v>
      </c>
      <c r="H99" s="3">
        <v>9.9499999999999993</v>
      </c>
      <c r="I99">
        <v>242</v>
      </c>
      <c r="J99" t="e" vm="1">
        <v>#VALUE!</v>
      </c>
      <c r="K99" t="e" cm="1" vm="2">
        <f t="array" ref="K99">_FV(Table2[[#This Row],[City]],"Country/region",TRUE)</f>
        <v>#VALUE!</v>
      </c>
      <c r="L99">
        <f>Table2[[#This Row],[Price]]*Table2[[#This Row],[Quantity]]</f>
        <v>2407.8999999999996</v>
      </c>
      <c r="V99" s="50">
        <v>45</v>
      </c>
      <c r="W99" s="50">
        <v>2186.9604990001071</v>
      </c>
      <c r="X99" s="50">
        <v>-1183.9704990001071</v>
      </c>
      <c r="Y99" s="50">
        <v>-0.78931312371520268</v>
      </c>
      <c r="AA99" s="50">
        <v>17.315175097276263</v>
      </c>
      <c r="AB99" s="50">
        <v>1002.99</v>
      </c>
    </row>
    <row r="100" spans="2:28" x14ac:dyDescent="0.2">
      <c r="B100" s="3">
        <v>10691</v>
      </c>
      <c r="C100" s="4">
        <v>44920</v>
      </c>
      <c r="D100" t="s">
        <v>18</v>
      </c>
      <c r="E100" s="3" t="s">
        <v>14</v>
      </c>
      <c r="F100" s="3" t="s">
        <v>23</v>
      </c>
      <c r="G100" t="str">
        <f ca="1">TRIM(Table2[[#This Row],[Manager]])</f>
        <v>Walter Muller</v>
      </c>
      <c r="H100" s="3">
        <v>9.9499999999999993</v>
      </c>
      <c r="I100">
        <v>262</v>
      </c>
      <c r="J100" t="e" vm="3">
        <v>#VALUE!</v>
      </c>
      <c r="K100" t="e" cm="1" vm="4">
        <f t="array" ref="K100">_FV(Table2[[#This Row],[City]],"Country/region",TRUE)</f>
        <v>#VALUE!</v>
      </c>
      <c r="L100">
        <f>Table2[[#This Row],[Price]]*Table2[[#This Row],[Quantity]]</f>
        <v>2606.8999999999996</v>
      </c>
      <c r="V100" s="50">
        <v>46</v>
      </c>
      <c r="W100" s="50">
        <v>2186.9604990001071</v>
      </c>
      <c r="X100" s="50">
        <v>-1183.9704990001071</v>
      </c>
      <c r="Y100" s="50">
        <v>-0.78931312371520268</v>
      </c>
      <c r="AA100" s="50">
        <v>17.704280155642024</v>
      </c>
      <c r="AB100" s="50">
        <v>1002.99</v>
      </c>
    </row>
    <row r="101" spans="2:28" x14ac:dyDescent="0.2">
      <c r="B101" s="3">
        <v>10696</v>
      </c>
      <c r="C101" s="4">
        <v>44921</v>
      </c>
      <c r="D101" t="s">
        <v>18</v>
      </c>
      <c r="E101" s="3" t="s">
        <v>14</v>
      </c>
      <c r="F101" s="3" t="s">
        <v>23</v>
      </c>
      <c r="G101" t="str">
        <f ca="1">TRIM(Table2[[#This Row],[Manager]])</f>
        <v>Walter Muller</v>
      </c>
      <c r="H101" s="3">
        <v>9.9499999999999993</v>
      </c>
      <c r="I101">
        <v>282</v>
      </c>
      <c r="J101" t="e" vm="3">
        <v>#VALUE!</v>
      </c>
      <c r="K101" t="e" cm="1" vm="4">
        <f t="array" ref="K101">_FV(Table2[[#This Row],[City]],"Country/region",TRUE)</f>
        <v>#VALUE!</v>
      </c>
      <c r="L101">
        <f>Table2[[#This Row],[Price]]*Table2[[#This Row],[Quantity]]</f>
        <v>2805.8999999999996</v>
      </c>
      <c r="V101" s="50">
        <v>47</v>
      </c>
      <c r="W101" s="50">
        <v>2186.9604990001071</v>
      </c>
      <c r="X101" s="50">
        <v>-1183.9704990001071</v>
      </c>
      <c r="Y101" s="50">
        <v>-0.78931312371520268</v>
      </c>
      <c r="AA101" s="50">
        <v>18.093385214007782</v>
      </c>
      <c r="AB101" s="50">
        <v>1002.99</v>
      </c>
    </row>
    <row r="102" spans="2:28" x14ac:dyDescent="0.2">
      <c r="B102" s="3">
        <v>10701</v>
      </c>
      <c r="C102" s="4">
        <v>44922</v>
      </c>
      <c r="D102" t="s">
        <v>18</v>
      </c>
      <c r="E102" s="3" t="s">
        <v>14</v>
      </c>
      <c r="F102" s="3" t="s">
        <v>23</v>
      </c>
      <c r="G102" t="str">
        <f ca="1">TRIM(Table2[[#This Row],[Manager]])</f>
        <v>Walter Muller</v>
      </c>
      <c r="H102" s="3">
        <v>9.9499999999999993</v>
      </c>
      <c r="I102">
        <v>282</v>
      </c>
      <c r="J102" t="e" vm="3">
        <v>#VALUE!</v>
      </c>
      <c r="K102" t="e" cm="1" vm="4">
        <f t="array" ref="K102">_FV(Table2[[#This Row],[City]],"Country/region",TRUE)</f>
        <v>#VALUE!</v>
      </c>
      <c r="L102">
        <f>Table2[[#This Row],[Price]]*Table2[[#This Row],[Quantity]]</f>
        <v>2805.8999999999996</v>
      </c>
      <c r="V102" s="50">
        <v>48</v>
      </c>
      <c r="W102" s="50">
        <v>2186.9604990001071</v>
      </c>
      <c r="X102" s="50">
        <v>-1183.9704990001071</v>
      </c>
      <c r="Y102" s="50">
        <v>-0.78931312371520268</v>
      </c>
      <c r="AA102" s="50">
        <v>18.482490272373539</v>
      </c>
      <c r="AB102" s="50">
        <v>1002.99</v>
      </c>
    </row>
    <row r="103" spans="2:28" x14ac:dyDescent="0.2">
      <c r="B103" s="3">
        <v>10711</v>
      </c>
      <c r="C103" s="4">
        <v>44924</v>
      </c>
      <c r="D103" t="s">
        <v>18</v>
      </c>
      <c r="E103" s="3" t="s">
        <v>22</v>
      </c>
      <c r="F103" s="3" t="s">
        <v>11</v>
      </c>
      <c r="G103" t="str">
        <f ca="1">TRIM(Table2[[#This Row],[Manager]])</f>
        <v>Walter Muller</v>
      </c>
      <c r="H103" s="3">
        <v>9.9499999999999993</v>
      </c>
      <c r="I103">
        <v>282</v>
      </c>
      <c r="J103" t="e" vm="3">
        <v>#VALUE!</v>
      </c>
      <c r="K103" t="e" cm="1" vm="4">
        <f t="array" ref="K103">_FV(Table2[[#This Row],[City]],"Country/region",TRUE)</f>
        <v>#VALUE!</v>
      </c>
      <c r="L103">
        <f>Table2[[#This Row],[Price]]*Table2[[#This Row],[Quantity]]</f>
        <v>2805.8999999999996</v>
      </c>
      <c r="V103" s="50">
        <v>49</v>
      </c>
      <c r="W103" s="50">
        <v>2186.9604990001071</v>
      </c>
      <c r="X103" s="50">
        <v>-1183.9704990001071</v>
      </c>
      <c r="Y103" s="50">
        <v>-0.78931312371520268</v>
      </c>
      <c r="AA103" s="50">
        <v>18.8715953307393</v>
      </c>
      <c r="AB103" s="50">
        <v>1002.99</v>
      </c>
    </row>
    <row r="104" spans="2:28" x14ac:dyDescent="0.2">
      <c r="B104" s="3">
        <v>10706</v>
      </c>
      <c r="C104" s="4">
        <v>44923</v>
      </c>
      <c r="D104" t="s">
        <v>18</v>
      </c>
      <c r="E104" s="3" t="s">
        <v>22</v>
      </c>
      <c r="F104" s="3" t="s">
        <v>11</v>
      </c>
      <c r="G104" t="str">
        <f ca="1">TRIM(Table2[[#This Row],[Manager]])</f>
        <v>Walter Muller</v>
      </c>
      <c r="H104" s="3">
        <v>9.9499999999999993</v>
      </c>
      <c r="I104">
        <v>302</v>
      </c>
      <c r="J104" t="e" vm="3">
        <v>#VALUE!</v>
      </c>
      <c r="K104" t="e" cm="1" vm="4">
        <f t="array" ref="K104">_FV(Table2[[#This Row],[City]],"Country/region",TRUE)</f>
        <v>#VALUE!</v>
      </c>
      <c r="L104">
        <f>Table2[[#This Row],[Price]]*Table2[[#This Row],[Quantity]]</f>
        <v>3004.8999999999996</v>
      </c>
      <c r="V104" s="50">
        <v>50</v>
      </c>
      <c r="W104" s="50">
        <v>2186.9604990001071</v>
      </c>
      <c r="X104" s="50">
        <v>-1183.9704990001071</v>
      </c>
      <c r="Y104" s="50">
        <v>-0.78931312371520268</v>
      </c>
      <c r="AA104" s="50">
        <v>19.260700389105057</v>
      </c>
      <c r="AB104" s="50">
        <v>2000.1000000000001</v>
      </c>
    </row>
    <row r="105" spans="2:28" x14ac:dyDescent="0.2">
      <c r="B105" s="3">
        <v>10545</v>
      </c>
      <c r="C105" s="4">
        <v>44891</v>
      </c>
      <c r="D105" t="s">
        <v>15</v>
      </c>
      <c r="E105" s="3" t="s">
        <v>22</v>
      </c>
      <c r="F105" s="3" t="s">
        <v>16</v>
      </c>
      <c r="G105" t="str">
        <f ca="1">TRIM(Table2[[#This Row],[Manager]])</f>
        <v>Tom Jackson</v>
      </c>
      <c r="H105" s="3">
        <v>12.99</v>
      </c>
      <c r="I105">
        <v>447</v>
      </c>
      <c r="J105" t="e" vm="9">
        <v>#VALUE!</v>
      </c>
      <c r="K105" t="e" cm="1" vm="10">
        <f t="array" ref="K105">_FV(Table2[[#This Row],[City]],"Country/region",TRUE)</f>
        <v>#VALUE!</v>
      </c>
      <c r="L105">
        <f>Table2[[#This Row],[Price]]*Table2[[#This Row],[Quantity]]</f>
        <v>5806.53</v>
      </c>
      <c r="V105" s="50">
        <v>51</v>
      </c>
      <c r="W105" s="50">
        <v>3954.1256243136377</v>
      </c>
      <c r="X105" s="50">
        <v>-1944.2256243136378</v>
      </c>
      <c r="Y105" s="50">
        <v>-1.2961495257104363</v>
      </c>
      <c r="AA105" s="50">
        <v>19.649805447470818</v>
      </c>
      <c r="AB105" s="50">
        <v>2000.1000000000001</v>
      </c>
    </row>
    <row r="106" spans="2:28" x14ac:dyDescent="0.2">
      <c r="B106" s="3">
        <v>10525</v>
      </c>
      <c r="C106" s="4">
        <v>44887</v>
      </c>
      <c r="D106" t="s">
        <v>15</v>
      </c>
      <c r="E106" s="3" t="s">
        <v>22</v>
      </c>
      <c r="F106" s="3" t="s">
        <v>23</v>
      </c>
      <c r="G106" t="str">
        <f ca="1">TRIM(Table2[[#This Row],[Manager]])</f>
        <v>Remy Monet</v>
      </c>
      <c r="H106" s="3">
        <v>12.99</v>
      </c>
      <c r="I106">
        <v>462</v>
      </c>
      <c r="J106" t="e" vm="5">
        <v>#VALUE!</v>
      </c>
      <c r="K106" t="e" cm="1" vm="6">
        <f t="array" aca="1" ref="K106" ca="1">_FV(Table2[[#This Row],[City]],"Country/region",TRUE)</f>
        <v>#VALUE!</v>
      </c>
      <c r="L106">
        <f>Table2[[#This Row],[Price]]*Table2[[#This Row],[Quantity]]</f>
        <v>6001.38</v>
      </c>
      <c r="V106" s="50">
        <v>52</v>
      </c>
      <c r="W106" s="50">
        <v>3954.1256243136377</v>
      </c>
      <c r="X106" s="50">
        <v>-1944.2256243136378</v>
      </c>
      <c r="Y106" s="50">
        <v>-1.2961495257104363</v>
      </c>
      <c r="AA106" s="50">
        <v>20.038910505836576</v>
      </c>
      <c r="AB106" s="50">
        <v>2000.1000000000001</v>
      </c>
    </row>
    <row r="107" spans="2:28" x14ac:dyDescent="0.2">
      <c r="B107" s="3">
        <v>10540</v>
      </c>
      <c r="C107" s="4">
        <v>44890</v>
      </c>
      <c r="D107" t="s">
        <v>15</v>
      </c>
      <c r="E107" s="3" t="s">
        <v>22</v>
      </c>
      <c r="F107" s="3" t="s">
        <v>16</v>
      </c>
      <c r="G107" t="str">
        <f ca="1">TRIM(Table2[[#This Row],[Manager]])</f>
        <v>Pablo Perez</v>
      </c>
      <c r="H107" s="3">
        <v>12.99</v>
      </c>
      <c r="I107">
        <v>462</v>
      </c>
      <c r="J107" t="e" vm="7">
        <v>#VALUE!</v>
      </c>
      <c r="K107" t="e" cm="1" vm="8">
        <f t="array" ref="K107">_FV(Table2[[#This Row],[City]],"Country/region",TRUE)</f>
        <v>#VALUE!</v>
      </c>
      <c r="L107">
        <f>Table2[[#This Row],[Price]]*Table2[[#This Row],[Quantity]]</f>
        <v>6001.38</v>
      </c>
      <c r="V107" s="50">
        <v>53</v>
      </c>
      <c r="W107" s="50">
        <v>3954.1256243136377</v>
      </c>
      <c r="X107" s="50">
        <v>-1944.2256243136378</v>
      </c>
      <c r="Y107" s="50">
        <v>-1.2961495257104363</v>
      </c>
      <c r="AA107" s="50">
        <v>20.428015564202333</v>
      </c>
      <c r="AB107" s="50">
        <v>2000.1000000000001</v>
      </c>
    </row>
    <row r="108" spans="2:28" x14ac:dyDescent="0.2">
      <c r="B108" s="3">
        <v>10550</v>
      </c>
      <c r="C108" s="4">
        <v>44892</v>
      </c>
      <c r="D108" t="s">
        <v>15</v>
      </c>
      <c r="E108" s="3" t="s">
        <v>22</v>
      </c>
      <c r="F108" s="3" t="s">
        <v>16</v>
      </c>
      <c r="G108" t="str">
        <f ca="1">TRIM(Table2[[#This Row],[Manager]])</f>
        <v>Tom Jackson</v>
      </c>
      <c r="H108" s="3">
        <v>12.99</v>
      </c>
      <c r="I108">
        <v>462</v>
      </c>
      <c r="J108" t="e" vm="9">
        <v>#VALUE!</v>
      </c>
      <c r="K108" t="e" cm="1" vm="10">
        <f t="array" ref="K108">_FV(Table2[[#This Row],[City]],"Country/region",TRUE)</f>
        <v>#VALUE!</v>
      </c>
      <c r="L108">
        <f>Table2[[#This Row],[Price]]*Table2[[#This Row],[Quantity]]</f>
        <v>6001.38</v>
      </c>
      <c r="V108" s="50">
        <v>54</v>
      </c>
      <c r="W108" s="50">
        <v>3954.1256243136377</v>
      </c>
      <c r="X108" s="50">
        <v>-1944.2256243136378</v>
      </c>
      <c r="Y108" s="50">
        <v>-1.2961495257104363</v>
      </c>
      <c r="AA108" s="50">
        <v>20.817120622568094</v>
      </c>
      <c r="AB108" s="50">
        <v>2000.1000000000001</v>
      </c>
    </row>
    <row r="109" spans="2:28" x14ac:dyDescent="0.2">
      <c r="B109" s="3">
        <v>10515</v>
      </c>
      <c r="C109" s="4">
        <v>44885</v>
      </c>
      <c r="D109" t="s">
        <v>15</v>
      </c>
      <c r="E109" s="3" t="s">
        <v>22</v>
      </c>
      <c r="F109" s="3" t="s">
        <v>23</v>
      </c>
      <c r="G109" t="str">
        <f ca="1">TRIM(Table2[[#This Row],[Manager]])</f>
        <v>Joao Silva</v>
      </c>
      <c r="H109" s="3">
        <v>12.99</v>
      </c>
      <c r="I109">
        <v>478</v>
      </c>
      <c r="J109" t="e" vm="1">
        <v>#VALUE!</v>
      </c>
      <c r="K109" t="e" cm="1" vm="2">
        <f t="array" ref="K109">_FV(Table2[[#This Row],[City]],"Country/region",TRUE)</f>
        <v>#VALUE!</v>
      </c>
      <c r="L109">
        <f>Table2[[#This Row],[Price]]*Table2[[#This Row],[Quantity]]</f>
        <v>6209.22</v>
      </c>
      <c r="V109" s="50">
        <v>55</v>
      </c>
      <c r="W109" s="50">
        <v>3954.1256243136377</v>
      </c>
      <c r="X109" s="50">
        <v>-1944.2256243136378</v>
      </c>
      <c r="Y109" s="50">
        <v>-1.2961495257104363</v>
      </c>
      <c r="AA109" s="50">
        <v>21.206225680933851</v>
      </c>
      <c r="AB109" s="50">
        <v>2000.1000000000001</v>
      </c>
    </row>
    <row r="110" spans="2:28" x14ac:dyDescent="0.2">
      <c r="B110" s="3">
        <v>10530</v>
      </c>
      <c r="C110" s="4">
        <v>44888</v>
      </c>
      <c r="D110" t="s">
        <v>15</v>
      </c>
      <c r="E110" s="3" t="s">
        <v>22</v>
      </c>
      <c r="F110" s="3" t="s">
        <v>23</v>
      </c>
      <c r="G110" t="str">
        <f ca="1">TRIM(Table2[[#This Row],[Manager]])</f>
        <v>Remy Monet</v>
      </c>
      <c r="H110" s="3">
        <v>12.99</v>
      </c>
      <c r="I110">
        <v>478</v>
      </c>
      <c r="J110" t="e" vm="5">
        <v>#VALUE!</v>
      </c>
      <c r="K110" t="e" cm="1" vm="6">
        <f t="array" aca="1" ref="K110" ca="1">_FV(Table2[[#This Row],[City]],"Country/region",TRUE)</f>
        <v>#VALUE!</v>
      </c>
      <c r="L110">
        <f>Table2[[#This Row],[Price]]*Table2[[#This Row],[Quantity]]</f>
        <v>6209.22</v>
      </c>
      <c r="V110" s="50">
        <v>56</v>
      </c>
      <c r="W110" s="50">
        <v>3954.1256243136377</v>
      </c>
      <c r="X110" s="50">
        <v>-1944.2256243136378</v>
      </c>
      <c r="Y110" s="50">
        <v>-1.2961495257104363</v>
      </c>
      <c r="AA110" s="50">
        <v>21.595330739299609</v>
      </c>
      <c r="AB110" s="50">
        <v>2000.1000000000001</v>
      </c>
    </row>
    <row r="111" spans="2:28" x14ac:dyDescent="0.2">
      <c r="B111" s="3">
        <v>10535</v>
      </c>
      <c r="C111" s="4">
        <v>44889</v>
      </c>
      <c r="D111" t="s">
        <v>15</v>
      </c>
      <c r="E111" s="3" t="s">
        <v>22</v>
      </c>
      <c r="F111" s="3" t="s">
        <v>16</v>
      </c>
      <c r="G111" t="str">
        <f ca="1">TRIM(Table2[[#This Row],[Manager]])</f>
        <v>Pablo Perez</v>
      </c>
      <c r="H111" s="3">
        <v>12.99</v>
      </c>
      <c r="I111">
        <v>478</v>
      </c>
      <c r="J111" t="e" vm="7">
        <v>#VALUE!</v>
      </c>
      <c r="K111" t="e" cm="1" vm="8">
        <f t="array" ref="K111">_FV(Table2[[#This Row],[City]],"Country/region",TRUE)</f>
        <v>#VALUE!</v>
      </c>
      <c r="L111">
        <f>Table2[[#This Row],[Price]]*Table2[[#This Row],[Quantity]]</f>
        <v>6209.22</v>
      </c>
      <c r="V111" s="50">
        <v>57</v>
      </c>
      <c r="W111" s="50">
        <v>10751.259294747495</v>
      </c>
      <c r="X111" s="50">
        <v>-4883.1592947474946</v>
      </c>
      <c r="Y111" s="50">
        <v>-3.2554372932359037</v>
      </c>
      <c r="AA111" s="50">
        <v>21.98443579766537</v>
      </c>
      <c r="AB111" s="50">
        <v>2000.1000000000001</v>
      </c>
    </row>
    <row r="112" spans="2:28" x14ac:dyDescent="0.2">
      <c r="B112" s="3">
        <v>10555</v>
      </c>
      <c r="C112" s="4">
        <v>44893</v>
      </c>
      <c r="D112" t="s">
        <v>15</v>
      </c>
      <c r="E112" s="3" t="s">
        <v>10</v>
      </c>
      <c r="F112" s="3" t="s">
        <v>16</v>
      </c>
      <c r="G112" t="str">
        <f ca="1">TRIM(Table2[[#This Row],[Manager]])</f>
        <v>Tom Jackson</v>
      </c>
      <c r="H112" s="3">
        <v>12.99</v>
      </c>
      <c r="I112">
        <v>478</v>
      </c>
      <c r="J112" t="e" vm="9">
        <v>#VALUE!</v>
      </c>
      <c r="K112" t="e" cm="1" vm="10">
        <f t="array" ref="K112">_FV(Table2[[#This Row],[City]],"Country/region",TRUE)</f>
        <v>#VALUE!</v>
      </c>
      <c r="L112">
        <f>Table2[[#This Row],[Price]]*Table2[[#This Row],[Quantity]]</f>
        <v>6209.22</v>
      </c>
      <c r="V112" s="50">
        <v>58</v>
      </c>
      <c r="W112" s="50">
        <v>3954.1256243136377</v>
      </c>
      <c r="X112" s="50">
        <v>-1944.2256243136378</v>
      </c>
      <c r="Y112" s="50">
        <v>-1.2961495257104363</v>
      </c>
      <c r="AA112" s="50">
        <v>22.373540856031127</v>
      </c>
      <c r="AB112" s="50">
        <v>2000.1000000000001</v>
      </c>
    </row>
    <row r="113" spans="2:28" x14ac:dyDescent="0.2">
      <c r="B113" s="3">
        <v>10560</v>
      </c>
      <c r="C113" s="4">
        <v>44894</v>
      </c>
      <c r="D113" t="s">
        <v>15</v>
      </c>
      <c r="E113" s="3" t="s">
        <v>10</v>
      </c>
      <c r="F113" s="3" t="s">
        <v>16</v>
      </c>
      <c r="G113" t="str">
        <f ca="1">TRIM(Table2[[#This Row],[Manager]])</f>
        <v>Tom Jackson</v>
      </c>
      <c r="H113" s="3">
        <v>12.99</v>
      </c>
      <c r="I113">
        <v>478</v>
      </c>
      <c r="J113" t="e" vm="9">
        <v>#VALUE!</v>
      </c>
      <c r="K113" t="e" cm="1" vm="10">
        <f t="array" ref="K113">_FV(Table2[[#This Row],[City]],"Country/region",TRUE)</f>
        <v>#VALUE!</v>
      </c>
      <c r="L113">
        <f>Table2[[#This Row],[Price]]*Table2[[#This Row],[Quantity]]</f>
        <v>6209.22</v>
      </c>
      <c r="V113" s="50">
        <v>59</v>
      </c>
      <c r="W113" s="50">
        <v>3954.1256243136377</v>
      </c>
      <c r="X113" s="50">
        <v>-1944.2256243136378</v>
      </c>
      <c r="Y113" s="50">
        <v>-1.2961495257104363</v>
      </c>
      <c r="AA113" s="50">
        <v>22.762645914396888</v>
      </c>
      <c r="AB113" s="50">
        <v>2000.1000000000001</v>
      </c>
    </row>
    <row r="114" spans="2:28" x14ac:dyDescent="0.2">
      <c r="B114" s="3">
        <v>10520</v>
      </c>
      <c r="C114" s="4">
        <v>44886</v>
      </c>
      <c r="D114" t="s">
        <v>15</v>
      </c>
      <c r="E114" s="3" t="s">
        <v>22</v>
      </c>
      <c r="F114" s="3" t="s">
        <v>23</v>
      </c>
      <c r="G114" t="str">
        <f ca="1">TRIM(Table2[[#This Row],[Manager]])</f>
        <v>Remy Monet</v>
      </c>
      <c r="H114" s="3">
        <v>12.99</v>
      </c>
      <c r="I114">
        <v>493</v>
      </c>
      <c r="J114" t="e" vm="5">
        <v>#VALUE!</v>
      </c>
      <c r="K114" t="e" cm="1" vm="6">
        <f t="array" aca="1" ref="K114" ca="1">_FV(Table2[[#This Row],[City]],"Country/region",TRUE)</f>
        <v>#VALUE!</v>
      </c>
      <c r="L114">
        <f>Table2[[#This Row],[Price]]*Table2[[#This Row],[Quantity]]</f>
        <v>6404.07</v>
      </c>
      <c r="V114" s="50">
        <v>60</v>
      </c>
      <c r="W114" s="50">
        <v>3954.1256243136377</v>
      </c>
      <c r="X114" s="50">
        <v>-1944.2256243136378</v>
      </c>
      <c r="Y114" s="50">
        <v>-1.2961495257104363</v>
      </c>
      <c r="AA114" s="50">
        <v>23.151750972762645</v>
      </c>
      <c r="AB114" s="50">
        <v>2000.1000000000001</v>
      </c>
    </row>
    <row r="115" spans="2:28" x14ac:dyDescent="0.2">
      <c r="B115" s="3">
        <v>10565</v>
      </c>
      <c r="C115" s="4">
        <v>44895</v>
      </c>
      <c r="D115" t="s">
        <v>15</v>
      </c>
      <c r="E115" s="3" t="s">
        <v>10</v>
      </c>
      <c r="F115" s="3" t="s">
        <v>16</v>
      </c>
      <c r="G115" t="str">
        <f ca="1">TRIM(Table2[[#This Row],[Manager]])</f>
        <v>Tom Jackson</v>
      </c>
      <c r="H115" s="3">
        <v>12.99</v>
      </c>
      <c r="I115">
        <v>493</v>
      </c>
      <c r="J115" t="e" vm="9">
        <v>#VALUE!</v>
      </c>
      <c r="K115" t="e" cm="1" vm="10">
        <f t="array" ref="K115">_FV(Table2[[#This Row],[City]],"Country/region",TRUE)</f>
        <v>#VALUE!</v>
      </c>
      <c r="L115">
        <f>Table2[[#This Row],[Price]]*Table2[[#This Row],[Quantity]]</f>
        <v>6404.07</v>
      </c>
      <c r="V115" s="50">
        <v>61</v>
      </c>
      <c r="W115" s="50">
        <v>3954.1256243136377</v>
      </c>
      <c r="X115" s="50">
        <v>-1944.2256243136378</v>
      </c>
      <c r="Y115" s="50">
        <v>-1.2961495257104363</v>
      </c>
      <c r="AA115" s="50">
        <v>23.540856031128403</v>
      </c>
      <c r="AB115" s="50">
        <v>2000.1000000000001</v>
      </c>
    </row>
    <row r="116" spans="2:28" x14ac:dyDescent="0.2">
      <c r="B116" s="3">
        <v>10570</v>
      </c>
      <c r="C116" s="4">
        <v>44896</v>
      </c>
      <c r="D116" t="s">
        <v>15</v>
      </c>
      <c r="E116" s="3" t="s">
        <v>10</v>
      </c>
      <c r="F116" s="3" t="s">
        <v>16</v>
      </c>
      <c r="G116" t="str">
        <f ca="1">TRIM(Table2[[#This Row],[Manager]])</f>
        <v>Tom Jackson</v>
      </c>
      <c r="H116" s="3">
        <v>12.99</v>
      </c>
      <c r="I116">
        <v>493</v>
      </c>
      <c r="J116" t="e" vm="9">
        <v>#VALUE!</v>
      </c>
      <c r="K116" t="e" cm="1" vm="10">
        <f t="array" ref="K116">_FV(Table2[[#This Row],[City]],"Country/region",TRUE)</f>
        <v>#VALUE!</v>
      </c>
      <c r="L116">
        <f>Table2[[#This Row],[Price]]*Table2[[#This Row],[Quantity]]</f>
        <v>6404.07</v>
      </c>
      <c r="V116" s="50">
        <v>62</v>
      </c>
      <c r="W116" s="50">
        <v>3954.1256243136377</v>
      </c>
      <c r="X116" s="50">
        <v>-1944.2256243136378</v>
      </c>
      <c r="Y116" s="50">
        <v>-1.2961495257104363</v>
      </c>
      <c r="AA116" s="50">
        <v>23.929961089494164</v>
      </c>
      <c r="AB116" s="50">
        <v>2000.1000000000001</v>
      </c>
    </row>
    <row r="117" spans="2:28" x14ac:dyDescent="0.2">
      <c r="B117" s="3">
        <v>10480</v>
      </c>
      <c r="C117" s="4">
        <v>44878</v>
      </c>
      <c r="D117" t="s">
        <v>15</v>
      </c>
      <c r="E117" s="3" t="s">
        <v>14</v>
      </c>
      <c r="F117" s="3" t="s">
        <v>16</v>
      </c>
      <c r="G117" t="str">
        <f ca="1">TRIM(Table2[[#This Row],[Manager]])</f>
        <v>Pablo Perez</v>
      </c>
      <c r="H117" s="3">
        <v>12.99</v>
      </c>
      <c r="I117">
        <v>509</v>
      </c>
      <c r="J117" t="e" vm="7">
        <v>#VALUE!</v>
      </c>
      <c r="K117" t="e" cm="1" vm="8">
        <f t="array" ref="K117">_FV(Table2[[#This Row],[City]],"Country/region",TRUE)</f>
        <v>#VALUE!</v>
      </c>
      <c r="L117">
        <f>Table2[[#This Row],[Price]]*Table2[[#This Row],[Quantity]]</f>
        <v>6611.91</v>
      </c>
      <c r="V117" s="50">
        <v>63</v>
      </c>
      <c r="W117" s="50">
        <v>3954.1256243136377</v>
      </c>
      <c r="X117" s="50">
        <v>-1944.2256243136378</v>
      </c>
      <c r="Y117" s="50">
        <v>-1.2961495257104363</v>
      </c>
      <c r="AA117" s="50">
        <v>24.319066147859921</v>
      </c>
      <c r="AB117" s="50">
        <v>2000.1000000000001</v>
      </c>
    </row>
    <row r="118" spans="2:28" x14ac:dyDescent="0.2">
      <c r="B118" s="3">
        <v>10490</v>
      </c>
      <c r="C118" s="4">
        <v>44880</v>
      </c>
      <c r="D118" t="s">
        <v>15</v>
      </c>
      <c r="E118" s="3" t="s">
        <v>14</v>
      </c>
      <c r="F118" s="3" t="s">
        <v>16</v>
      </c>
      <c r="G118" t="str">
        <f ca="1">TRIM(Table2[[#This Row],[Manager]])</f>
        <v>Pablo Perez</v>
      </c>
      <c r="H118" s="3">
        <v>12.99</v>
      </c>
      <c r="I118">
        <v>509</v>
      </c>
      <c r="J118" t="e" vm="7">
        <v>#VALUE!</v>
      </c>
      <c r="K118" t="e" cm="1" vm="8">
        <f t="array" ref="K118">_FV(Table2[[#This Row],[City]],"Country/region",TRUE)</f>
        <v>#VALUE!</v>
      </c>
      <c r="L118">
        <f>Table2[[#This Row],[Price]]*Table2[[#This Row],[Quantity]]</f>
        <v>6611.91</v>
      </c>
      <c r="V118" s="50">
        <v>64</v>
      </c>
      <c r="W118" s="50">
        <v>3954.1256243136377</v>
      </c>
      <c r="X118" s="50">
        <v>-1944.2256243136378</v>
      </c>
      <c r="Y118" s="50">
        <v>-1.2961495257104363</v>
      </c>
      <c r="AA118" s="50">
        <v>24.708171206225682</v>
      </c>
      <c r="AB118" s="50">
        <v>2000.1000000000001</v>
      </c>
    </row>
    <row r="119" spans="2:28" x14ac:dyDescent="0.2">
      <c r="B119" s="3">
        <v>10495</v>
      </c>
      <c r="C119" s="4">
        <v>44881</v>
      </c>
      <c r="D119" t="s">
        <v>15</v>
      </c>
      <c r="E119" s="3" t="s">
        <v>14</v>
      </c>
      <c r="F119" s="3" t="s">
        <v>16</v>
      </c>
      <c r="G119" t="str">
        <f ca="1">TRIM(Table2[[#This Row],[Manager]])</f>
        <v>Pablo Perez</v>
      </c>
      <c r="H119" s="3">
        <v>12.99</v>
      </c>
      <c r="I119">
        <v>509</v>
      </c>
      <c r="J119" t="e" vm="7">
        <v>#VALUE!</v>
      </c>
      <c r="K119" t="e" cm="1" vm="8">
        <f t="array" ref="K119">_FV(Table2[[#This Row],[City]],"Country/region",TRUE)</f>
        <v>#VALUE!</v>
      </c>
      <c r="L119">
        <f>Table2[[#This Row],[Price]]*Table2[[#This Row],[Quantity]]</f>
        <v>6611.91</v>
      </c>
      <c r="V119" s="50">
        <v>65</v>
      </c>
      <c r="W119" s="50">
        <v>3954.1256243136377</v>
      </c>
      <c r="X119" s="50">
        <v>-1944.2256243136378</v>
      </c>
      <c r="Y119" s="50">
        <v>-1.2961495257104363</v>
      </c>
      <c r="AA119" s="50">
        <v>25.097276264591439</v>
      </c>
      <c r="AB119" s="50">
        <v>2000.1000000000001</v>
      </c>
    </row>
    <row r="120" spans="2:28" x14ac:dyDescent="0.2">
      <c r="B120" s="3">
        <v>10510</v>
      </c>
      <c r="C120" s="4">
        <v>44884</v>
      </c>
      <c r="D120" t="s">
        <v>15</v>
      </c>
      <c r="E120" s="3" t="s">
        <v>22</v>
      </c>
      <c r="F120" s="3" t="s">
        <v>16</v>
      </c>
      <c r="G120" t="str">
        <f ca="1">TRIM(Table2[[#This Row],[Manager]])</f>
        <v>Pablo Perez</v>
      </c>
      <c r="H120" s="3">
        <v>12.99</v>
      </c>
      <c r="I120">
        <v>509</v>
      </c>
      <c r="J120" t="e" vm="7">
        <v>#VALUE!</v>
      </c>
      <c r="K120" t="e" cm="1" vm="8">
        <f t="array" ref="K120">_FV(Table2[[#This Row],[City]],"Country/region",TRUE)</f>
        <v>#VALUE!</v>
      </c>
      <c r="L120">
        <f>Table2[[#This Row],[Price]]*Table2[[#This Row],[Quantity]]</f>
        <v>6611.91</v>
      </c>
      <c r="V120" s="50">
        <v>66</v>
      </c>
      <c r="W120" s="50">
        <v>3954.1256243136377</v>
      </c>
      <c r="X120" s="50">
        <v>-1944.2256243136378</v>
      </c>
      <c r="Y120" s="50">
        <v>-1.2961495257104363</v>
      </c>
      <c r="AA120" s="50">
        <v>25.486381322957197</v>
      </c>
      <c r="AB120" s="50">
        <v>2000.1000000000001</v>
      </c>
    </row>
    <row r="121" spans="2:28" x14ac:dyDescent="0.2">
      <c r="B121" s="3">
        <v>10475</v>
      </c>
      <c r="C121" s="4">
        <v>44877</v>
      </c>
      <c r="D121" t="s">
        <v>15</v>
      </c>
      <c r="E121" s="3" t="s">
        <v>14</v>
      </c>
      <c r="F121" s="3" t="s">
        <v>16</v>
      </c>
      <c r="G121" t="str">
        <f ca="1">TRIM(Table2[[#This Row],[Manager]])</f>
        <v>Pablo Perez</v>
      </c>
      <c r="H121" s="3">
        <v>12.99</v>
      </c>
      <c r="I121">
        <v>524</v>
      </c>
      <c r="J121" t="e" vm="7">
        <v>#VALUE!</v>
      </c>
      <c r="K121" t="e" cm="1" vm="8">
        <f t="array" ref="K121">_FV(Table2[[#This Row],[City]],"Country/region",TRUE)</f>
        <v>#VALUE!</v>
      </c>
      <c r="L121">
        <f>Table2[[#This Row],[Price]]*Table2[[#This Row],[Quantity]]</f>
        <v>6806.76</v>
      </c>
      <c r="V121" s="50">
        <v>67</v>
      </c>
      <c r="W121" s="50">
        <v>3954.1256243136377</v>
      </c>
      <c r="X121" s="50">
        <v>-1944.2256243136378</v>
      </c>
      <c r="Y121" s="50">
        <v>-1.2961495257104363</v>
      </c>
      <c r="AA121" s="50">
        <v>25.875486381322958</v>
      </c>
      <c r="AB121" s="50">
        <v>2000.1000000000001</v>
      </c>
    </row>
    <row r="122" spans="2:28" x14ac:dyDescent="0.2">
      <c r="B122" s="3">
        <v>10485</v>
      </c>
      <c r="C122" s="4">
        <v>44879</v>
      </c>
      <c r="D122" t="s">
        <v>15</v>
      </c>
      <c r="E122" s="3" t="s">
        <v>14</v>
      </c>
      <c r="F122" s="3" t="s">
        <v>16</v>
      </c>
      <c r="G122" t="str">
        <f ca="1">TRIM(Table2[[#This Row],[Manager]])</f>
        <v>Joao Silva</v>
      </c>
      <c r="H122" s="3">
        <v>27.99</v>
      </c>
      <c r="I122">
        <v>524</v>
      </c>
      <c r="J122" t="e" vm="1">
        <v>#VALUE!</v>
      </c>
      <c r="K122" t="e" cm="1" vm="2">
        <f t="array" ref="K122">_FV(Table2[[#This Row],[City]],"Country/region",TRUE)</f>
        <v>#VALUE!</v>
      </c>
      <c r="L122">
        <f>Table2[[#This Row],[Price]]*Table2[[#This Row],[Quantity]]</f>
        <v>14666.759999999998</v>
      </c>
      <c r="V122" s="50">
        <v>68</v>
      </c>
      <c r="W122" s="50">
        <v>3954.1256243136377</v>
      </c>
      <c r="X122" s="50">
        <v>-1944.2256243136378</v>
      </c>
      <c r="Y122" s="50">
        <v>-1.2961495257104363</v>
      </c>
      <c r="AA122" s="50">
        <v>26.264591439688715</v>
      </c>
      <c r="AB122" s="50">
        <v>2000.1000000000001</v>
      </c>
    </row>
    <row r="123" spans="2:28" x14ac:dyDescent="0.2">
      <c r="B123" s="3">
        <v>10500</v>
      </c>
      <c r="C123" s="4">
        <v>44882</v>
      </c>
      <c r="D123" t="s">
        <v>15</v>
      </c>
      <c r="E123" s="3" t="s">
        <v>22</v>
      </c>
      <c r="F123" s="3" t="s">
        <v>16</v>
      </c>
      <c r="G123" t="str">
        <f ca="1">TRIM(Table2[[#This Row],[Manager]])</f>
        <v>Pablo Perez</v>
      </c>
      <c r="H123" s="3">
        <v>12.99</v>
      </c>
      <c r="I123">
        <v>524</v>
      </c>
      <c r="J123" t="e" vm="7">
        <v>#VALUE!</v>
      </c>
      <c r="K123" t="e" cm="1" vm="8">
        <f t="array" ref="K123">_FV(Table2[[#This Row],[City]],"Country/region",TRUE)</f>
        <v>#VALUE!</v>
      </c>
      <c r="L123">
        <f>Table2[[#This Row],[Price]]*Table2[[#This Row],[Quantity]]</f>
        <v>6806.76</v>
      </c>
      <c r="V123" s="50">
        <v>69</v>
      </c>
      <c r="W123" s="50">
        <v>3954.1256243136377</v>
      </c>
      <c r="X123" s="50">
        <v>-1944.2256243136378</v>
      </c>
      <c r="Y123" s="50">
        <v>-1.2961495257104363</v>
      </c>
      <c r="AA123" s="50">
        <v>26.653696498054476</v>
      </c>
      <c r="AB123" s="50">
        <v>2000.1000000000001</v>
      </c>
    </row>
    <row r="124" spans="2:28" x14ac:dyDescent="0.2">
      <c r="B124" s="3">
        <v>10485</v>
      </c>
      <c r="C124" s="4">
        <v>44879</v>
      </c>
      <c r="D124" t="s">
        <v>15</v>
      </c>
      <c r="E124" s="3" t="s">
        <v>14</v>
      </c>
      <c r="F124" s="3" t="s">
        <v>16</v>
      </c>
      <c r="G124" t="str">
        <f ca="1">TRIM(Table2[[#This Row],[Manager]])</f>
        <v>Joao Silva</v>
      </c>
      <c r="H124" s="3">
        <v>12.99</v>
      </c>
      <c r="I124">
        <v>524</v>
      </c>
      <c r="J124" t="e" vm="1">
        <v>#VALUE!</v>
      </c>
      <c r="K124" t="e" cm="1" vm="2">
        <f t="array" ref="K124">_FV(Table2[[#This Row],[City]],"Country/region",TRUE)</f>
        <v>#VALUE!</v>
      </c>
      <c r="L124">
        <f>Table2[[#This Row],[Price]]*Table2[[#This Row],[Quantity]]</f>
        <v>6806.76</v>
      </c>
      <c r="V124" s="50">
        <v>70</v>
      </c>
      <c r="W124" s="50">
        <v>3954.1256243136377</v>
      </c>
      <c r="X124" s="50">
        <v>-1944.2256243136378</v>
      </c>
      <c r="Y124" s="50">
        <v>-1.2961495257104363</v>
      </c>
      <c r="AA124" s="50">
        <v>27.042801556420233</v>
      </c>
      <c r="AB124" s="50">
        <v>2000.1000000000001</v>
      </c>
    </row>
    <row r="125" spans="2:28" x14ac:dyDescent="0.2">
      <c r="B125" s="3">
        <v>10575</v>
      </c>
      <c r="C125" s="4">
        <v>44897</v>
      </c>
      <c r="D125" t="s">
        <v>15</v>
      </c>
      <c r="E125" s="3" t="s">
        <v>10</v>
      </c>
      <c r="F125" s="3" t="s">
        <v>16</v>
      </c>
      <c r="G125" t="str">
        <f ca="1">TRIM(Table2[[#This Row],[Manager]])</f>
        <v>Remy Monet</v>
      </c>
      <c r="H125" s="3">
        <v>12.99</v>
      </c>
      <c r="I125">
        <v>524</v>
      </c>
      <c r="J125" t="e" vm="5">
        <v>#VALUE!</v>
      </c>
      <c r="K125" t="e" cm="1" vm="6">
        <f t="array" aca="1" ref="K125" ca="1">_FV(Table2[[#This Row],[City]],"Country/region",TRUE)</f>
        <v>#VALUE!</v>
      </c>
      <c r="L125">
        <f>Table2[[#This Row],[Price]]*Table2[[#This Row],[Quantity]]</f>
        <v>6806.76</v>
      </c>
      <c r="V125" s="50">
        <v>71</v>
      </c>
      <c r="W125" s="50">
        <v>3954.1256243136377</v>
      </c>
      <c r="X125" s="50">
        <v>-1944.2256243136378</v>
      </c>
      <c r="Y125" s="50">
        <v>-1.2961495257104363</v>
      </c>
      <c r="AA125" s="50">
        <v>27.431906614785991</v>
      </c>
      <c r="AB125" s="50">
        <v>2000.1000000000001</v>
      </c>
    </row>
    <row r="126" spans="2:28" x14ac:dyDescent="0.2">
      <c r="B126" s="3">
        <v>10580</v>
      </c>
      <c r="C126" s="4">
        <v>44898</v>
      </c>
      <c r="D126" t="s">
        <v>15</v>
      </c>
      <c r="E126" s="3" t="s">
        <v>10</v>
      </c>
      <c r="F126" s="3" t="s">
        <v>16</v>
      </c>
      <c r="G126" t="str">
        <f ca="1">TRIM(Table2[[#This Row],[Manager]])</f>
        <v>Remy Monet</v>
      </c>
      <c r="H126" s="3">
        <v>12.99</v>
      </c>
      <c r="I126">
        <v>524</v>
      </c>
      <c r="J126" t="e" vm="5">
        <v>#VALUE!</v>
      </c>
      <c r="K126" t="e" cm="1" vm="6">
        <f t="array" aca="1" ref="K126" ca="1">_FV(Table2[[#This Row],[City]],"Country/region",TRUE)</f>
        <v>#VALUE!</v>
      </c>
      <c r="L126">
        <f>Table2[[#This Row],[Price]]*Table2[[#This Row],[Quantity]]</f>
        <v>6806.76</v>
      </c>
      <c r="V126" s="50">
        <v>72</v>
      </c>
      <c r="W126" s="50">
        <v>3954.1256243136377</v>
      </c>
      <c r="X126" s="50">
        <v>-1944.2256243136378</v>
      </c>
      <c r="Y126" s="50">
        <v>-1.2961495257104363</v>
      </c>
      <c r="AA126" s="50">
        <v>27.821011673151752</v>
      </c>
      <c r="AB126" s="50">
        <v>2000.1000000000001</v>
      </c>
    </row>
    <row r="127" spans="2:28" x14ac:dyDescent="0.2">
      <c r="B127" s="3">
        <v>10600</v>
      </c>
      <c r="C127" s="4">
        <v>44902</v>
      </c>
      <c r="D127" t="s">
        <v>15</v>
      </c>
      <c r="E127" s="3" t="s">
        <v>10</v>
      </c>
      <c r="F127" s="3" t="s">
        <v>16</v>
      </c>
      <c r="G127" t="str">
        <f ca="1">TRIM(Table2[[#This Row],[Manager]])</f>
        <v>Tom Jackson</v>
      </c>
      <c r="H127" s="3">
        <v>12.99</v>
      </c>
      <c r="I127">
        <v>524</v>
      </c>
      <c r="J127" t="e" vm="9">
        <v>#VALUE!</v>
      </c>
      <c r="K127" t="e" cm="1" vm="10">
        <f t="array" ref="K127">_FV(Table2[[#This Row],[City]],"Country/region",TRUE)</f>
        <v>#VALUE!</v>
      </c>
      <c r="L127">
        <f>Table2[[#This Row],[Price]]*Table2[[#This Row],[Quantity]]</f>
        <v>6806.76</v>
      </c>
      <c r="V127" s="50">
        <v>73</v>
      </c>
      <c r="W127" s="50">
        <v>3954.1256243136377</v>
      </c>
      <c r="X127" s="50">
        <v>-1944.2256243136378</v>
      </c>
      <c r="Y127" s="50">
        <v>-1.2961495257104363</v>
      </c>
      <c r="AA127" s="50">
        <v>28.210116731517509</v>
      </c>
      <c r="AB127" s="50">
        <v>2000.1000000000001</v>
      </c>
    </row>
    <row r="128" spans="2:28" x14ac:dyDescent="0.2">
      <c r="B128" s="3">
        <v>10505</v>
      </c>
      <c r="C128" s="4">
        <v>44883</v>
      </c>
      <c r="D128" t="s">
        <v>15</v>
      </c>
      <c r="E128" s="3" t="s">
        <v>22</v>
      </c>
      <c r="F128" s="3" t="s">
        <v>16</v>
      </c>
      <c r="G128" t="str">
        <f ca="1">TRIM(Table2[[#This Row],[Manager]])</f>
        <v>Pablo Perez</v>
      </c>
      <c r="H128" s="3">
        <v>12.99</v>
      </c>
      <c r="I128">
        <v>539</v>
      </c>
      <c r="J128" t="e" vm="7">
        <v>#VALUE!</v>
      </c>
      <c r="K128" t="e" cm="1" vm="8">
        <f t="array" ref="K128">_FV(Table2[[#This Row],[City]],"Country/region",TRUE)</f>
        <v>#VALUE!</v>
      </c>
      <c r="L128">
        <f>Table2[[#This Row],[Price]]*Table2[[#This Row],[Quantity]]</f>
        <v>7001.61</v>
      </c>
      <c r="V128" s="50">
        <v>74</v>
      </c>
      <c r="W128" s="50">
        <v>3954.1256243136377</v>
      </c>
      <c r="X128" s="50">
        <v>-1944.2256243136378</v>
      </c>
      <c r="Y128" s="50">
        <v>-1.2961495257104363</v>
      </c>
      <c r="AA128" s="50">
        <v>28.59922178988327</v>
      </c>
      <c r="AB128" s="50">
        <v>2000.1000000000001</v>
      </c>
    </row>
    <row r="129" spans="2:28" x14ac:dyDescent="0.2">
      <c r="B129" s="3">
        <v>10585</v>
      </c>
      <c r="C129" s="4">
        <v>44899</v>
      </c>
      <c r="D129" t="s">
        <v>15</v>
      </c>
      <c r="E129" s="3" t="s">
        <v>10</v>
      </c>
      <c r="F129" s="3" t="s">
        <v>16</v>
      </c>
      <c r="G129" t="str">
        <f ca="1">TRIM(Table2[[#This Row],[Manager]])</f>
        <v>Tom Jackson</v>
      </c>
      <c r="H129" s="3">
        <v>12.99</v>
      </c>
      <c r="I129">
        <v>539</v>
      </c>
      <c r="J129" t="e" vm="9">
        <v>#VALUE!</v>
      </c>
      <c r="K129" t="e" cm="1" vm="10">
        <f t="array" ref="K129">_FV(Table2[[#This Row],[City]],"Country/region",TRUE)</f>
        <v>#VALUE!</v>
      </c>
      <c r="L129">
        <f>Table2[[#This Row],[Price]]*Table2[[#This Row],[Quantity]]</f>
        <v>7001.61</v>
      </c>
      <c r="V129" s="50">
        <v>75</v>
      </c>
      <c r="W129" s="50">
        <v>3954.1256243136377</v>
      </c>
      <c r="X129" s="50">
        <v>-1944.2256243136378</v>
      </c>
      <c r="Y129" s="50">
        <v>-1.2961495257104363</v>
      </c>
      <c r="AA129" s="50">
        <v>28.988326848249027</v>
      </c>
      <c r="AB129" s="50">
        <v>2000.1000000000001</v>
      </c>
    </row>
    <row r="130" spans="2:28" x14ac:dyDescent="0.2">
      <c r="B130" s="3">
        <v>10595</v>
      </c>
      <c r="C130" s="4">
        <v>44901</v>
      </c>
      <c r="D130" t="s">
        <v>15</v>
      </c>
      <c r="E130" s="3" t="s">
        <v>10</v>
      </c>
      <c r="F130" s="3" t="s">
        <v>16</v>
      </c>
      <c r="G130" t="str">
        <f ca="1">TRIM(Table2[[#This Row],[Manager]])</f>
        <v>Tom Jackson</v>
      </c>
      <c r="H130" s="3">
        <v>12.99</v>
      </c>
      <c r="I130">
        <v>539</v>
      </c>
      <c r="J130" t="e" vm="9">
        <v>#VALUE!</v>
      </c>
      <c r="K130" t="e" cm="1" vm="10">
        <f t="array" ref="K130">_FV(Table2[[#This Row],[City]],"Country/region",TRUE)</f>
        <v>#VALUE!</v>
      </c>
      <c r="L130">
        <f>Table2[[#This Row],[Price]]*Table2[[#This Row],[Quantity]]</f>
        <v>7001.61</v>
      </c>
      <c r="V130" s="50">
        <v>76</v>
      </c>
      <c r="W130" s="50">
        <v>3954.1256243136377</v>
      </c>
      <c r="X130" s="50">
        <v>-1944.2256243136378</v>
      </c>
      <c r="Y130" s="50">
        <v>-1.2961495257104363</v>
      </c>
      <c r="AA130" s="50">
        <v>29.377431906614785</v>
      </c>
      <c r="AB130" s="50">
        <v>2000.1000000000001</v>
      </c>
    </row>
    <row r="131" spans="2:28" x14ac:dyDescent="0.2">
      <c r="B131" s="3">
        <v>10605</v>
      </c>
      <c r="C131" s="4">
        <v>44903</v>
      </c>
      <c r="D131" t="s">
        <v>15</v>
      </c>
      <c r="E131" s="3" t="s">
        <v>10</v>
      </c>
      <c r="F131" s="3" t="s">
        <v>23</v>
      </c>
      <c r="G131" t="str">
        <f ca="1">TRIM(Table2[[#This Row],[Manager]])</f>
        <v>Tom Jackson</v>
      </c>
      <c r="H131" s="3">
        <v>12.99</v>
      </c>
      <c r="I131">
        <v>539</v>
      </c>
      <c r="J131" t="e" vm="9">
        <v>#VALUE!</v>
      </c>
      <c r="K131" t="e" cm="1" vm="10">
        <f t="array" ref="K131">_FV(Table2[[#This Row],[City]],"Country/region",TRUE)</f>
        <v>#VALUE!</v>
      </c>
      <c r="L131">
        <f>Table2[[#This Row],[Price]]*Table2[[#This Row],[Quantity]]</f>
        <v>7001.61</v>
      </c>
      <c r="V131" s="50">
        <v>77</v>
      </c>
      <c r="W131" s="50">
        <v>3954.1256243136377</v>
      </c>
      <c r="X131" s="50">
        <v>-1944.2256243136378</v>
      </c>
      <c r="Y131" s="50">
        <v>-1.2961495257104363</v>
      </c>
      <c r="AA131" s="50">
        <v>29.766536964980546</v>
      </c>
      <c r="AB131" s="50">
        <v>2000.1000000000001</v>
      </c>
    </row>
    <row r="132" spans="2:28" x14ac:dyDescent="0.2">
      <c r="B132" s="3">
        <v>10640</v>
      </c>
      <c r="C132" s="4">
        <v>44910</v>
      </c>
      <c r="D132" t="s">
        <v>15</v>
      </c>
      <c r="E132" s="3" t="s">
        <v>10</v>
      </c>
      <c r="F132" s="3" t="s">
        <v>11</v>
      </c>
      <c r="G132" t="str">
        <f ca="1">TRIM(Table2[[#This Row],[Manager]])</f>
        <v>Joao Silva</v>
      </c>
      <c r="H132" s="3">
        <v>12.99</v>
      </c>
      <c r="I132">
        <v>539</v>
      </c>
      <c r="J132" t="e" vm="1">
        <v>#VALUE!</v>
      </c>
      <c r="K132" t="e" cm="1" vm="2">
        <f t="array" ref="K132">_FV(Table2[[#This Row],[City]],"Country/region",TRUE)</f>
        <v>#VALUE!</v>
      </c>
      <c r="L132">
        <f>Table2[[#This Row],[Price]]*Table2[[#This Row],[Quantity]]</f>
        <v>7001.61</v>
      </c>
      <c r="V132" s="50">
        <v>78</v>
      </c>
      <c r="W132" s="50">
        <v>3954.1256243136377</v>
      </c>
      <c r="X132" s="50">
        <v>-1944.2256243136378</v>
      </c>
      <c r="Y132" s="50">
        <v>-1.2961495257104363</v>
      </c>
      <c r="AA132" s="50">
        <v>30.155642023346303</v>
      </c>
      <c r="AB132" s="50">
        <v>2000.1000000000001</v>
      </c>
    </row>
    <row r="133" spans="2:28" x14ac:dyDescent="0.2">
      <c r="B133" s="3">
        <v>10460</v>
      </c>
      <c r="C133" s="4">
        <v>44874</v>
      </c>
      <c r="D133" t="s">
        <v>15</v>
      </c>
      <c r="E133" s="3" t="s">
        <v>14</v>
      </c>
      <c r="F133" s="3" t="s">
        <v>16</v>
      </c>
      <c r="G133" t="str">
        <f ca="1">TRIM(Table2[[#This Row],[Manager]])</f>
        <v>Remy Monet</v>
      </c>
      <c r="H133" s="3">
        <v>12.99</v>
      </c>
      <c r="I133">
        <v>555</v>
      </c>
      <c r="J133" t="e" vm="5">
        <v>#VALUE!</v>
      </c>
      <c r="K133" t="e" cm="1" vm="6">
        <f t="array" aca="1" ref="K133" ca="1">_FV(Table2[[#This Row],[City]],"Country/region",TRUE)</f>
        <v>#VALUE!</v>
      </c>
      <c r="L133">
        <f>Table2[[#This Row],[Price]]*Table2[[#This Row],[Quantity]]</f>
        <v>7209.45</v>
      </c>
      <c r="V133" s="50">
        <v>79</v>
      </c>
      <c r="W133" s="50">
        <v>3954.1256243136377</v>
      </c>
      <c r="X133" s="50">
        <v>-1944.2256243136378</v>
      </c>
      <c r="Y133" s="50">
        <v>-1.2961495257104363</v>
      </c>
      <c r="AA133" s="50">
        <v>30.54474708171206</v>
      </c>
      <c r="AB133" s="50">
        <v>2000.1000000000001</v>
      </c>
    </row>
    <row r="134" spans="2:28" x14ac:dyDescent="0.2">
      <c r="B134" s="3">
        <v>10465</v>
      </c>
      <c r="C134" s="4">
        <v>44875</v>
      </c>
      <c r="D134" t="s">
        <v>15</v>
      </c>
      <c r="E134" s="3" t="s">
        <v>14</v>
      </c>
      <c r="F134" s="3" t="s">
        <v>16</v>
      </c>
      <c r="G134" t="str">
        <f ca="1">TRIM(Table2[[#This Row],[Manager]])</f>
        <v>Pablo Perez</v>
      </c>
      <c r="H134" s="3">
        <v>12.99</v>
      </c>
      <c r="I134">
        <v>555</v>
      </c>
      <c r="J134" t="e" vm="7">
        <v>#VALUE!</v>
      </c>
      <c r="K134" t="e" cm="1" vm="8">
        <f t="array" ref="K134">_FV(Table2[[#This Row],[City]],"Country/region",TRUE)</f>
        <v>#VALUE!</v>
      </c>
      <c r="L134">
        <f>Table2[[#This Row],[Price]]*Table2[[#This Row],[Quantity]]</f>
        <v>7209.45</v>
      </c>
      <c r="V134" s="50">
        <v>80</v>
      </c>
      <c r="W134" s="50">
        <v>3954.1256243136377</v>
      </c>
      <c r="X134" s="50">
        <v>-1944.2256243136378</v>
      </c>
      <c r="Y134" s="50">
        <v>-1.2961495257104363</v>
      </c>
      <c r="AA134" s="50">
        <v>30.933852140077821</v>
      </c>
      <c r="AB134" s="50">
        <v>2000.1000000000001</v>
      </c>
    </row>
    <row r="135" spans="2:28" x14ac:dyDescent="0.2">
      <c r="B135" s="3">
        <v>10470</v>
      </c>
      <c r="C135" s="4">
        <v>44876</v>
      </c>
      <c r="D135" t="s">
        <v>15</v>
      </c>
      <c r="E135" s="3" t="s">
        <v>14</v>
      </c>
      <c r="F135" s="3" t="s">
        <v>16</v>
      </c>
      <c r="G135" t="str">
        <f ca="1">TRIM(Table2[[#This Row],[Manager]])</f>
        <v>Pablo Perez</v>
      </c>
      <c r="H135" s="3">
        <v>12.99</v>
      </c>
      <c r="I135">
        <v>555</v>
      </c>
      <c r="J135" t="e" vm="7">
        <v>#VALUE!</v>
      </c>
      <c r="K135" t="e" cm="1" vm="8">
        <f t="array" ref="K135">_FV(Table2[[#This Row],[City]],"Country/region",TRUE)</f>
        <v>#VALUE!</v>
      </c>
      <c r="L135">
        <f>Table2[[#This Row],[Price]]*Table2[[#This Row],[Quantity]]</f>
        <v>7209.45</v>
      </c>
      <c r="V135" s="50">
        <v>81</v>
      </c>
      <c r="W135" s="50">
        <v>3954.1256243136377</v>
      </c>
      <c r="X135" s="50">
        <v>-1944.2256243136378</v>
      </c>
      <c r="Y135" s="50">
        <v>-1.2961495257104363</v>
      </c>
      <c r="AA135" s="50">
        <v>31.322957198443579</v>
      </c>
      <c r="AB135" s="50">
        <v>2000.1000000000001</v>
      </c>
    </row>
    <row r="136" spans="2:28" x14ac:dyDescent="0.2">
      <c r="B136" s="3">
        <v>10590</v>
      </c>
      <c r="C136" s="4">
        <v>44900</v>
      </c>
      <c r="D136" t="s">
        <v>15</v>
      </c>
      <c r="E136" s="3" t="s">
        <v>10</v>
      </c>
      <c r="F136" s="3" t="s">
        <v>16</v>
      </c>
      <c r="G136" t="str">
        <f ca="1">TRIM(Table2[[#This Row],[Manager]])</f>
        <v>Tom Jackson</v>
      </c>
      <c r="H136" s="3">
        <v>12.99</v>
      </c>
      <c r="I136">
        <v>555</v>
      </c>
      <c r="J136" t="e" vm="9">
        <v>#VALUE!</v>
      </c>
      <c r="K136" t="e" cm="1" vm="10">
        <f t="array" ref="K136">_FV(Table2[[#This Row],[City]],"Country/region",TRUE)</f>
        <v>#VALUE!</v>
      </c>
      <c r="L136">
        <f>Table2[[#This Row],[Price]]*Table2[[#This Row],[Quantity]]</f>
        <v>7209.45</v>
      </c>
      <c r="V136" s="50">
        <v>82</v>
      </c>
      <c r="W136" s="50">
        <v>3954.1256243136377</v>
      </c>
      <c r="X136" s="50">
        <v>-1944.2256243136378</v>
      </c>
      <c r="Y136" s="50">
        <v>-1.2961495257104363</v>
      </c>
      <c r="AA136" s="50">
        <v>31.71206225680934</v>
      </c>
      <c r="AB136" s="50">
        <v>2000.1000000000001</v>
      </c>
    </row>
    <row r="137" spans="2:28" x14ac:dyDescent="0.2">
      <c r="B137" s="3">
        <v>10635</v>
      </c>
      <c r="C137" s="4">
        <v>44909</v>
      </c>
      <c r="D137" t="s">
        <v>15</v>
      </c>
      <c r="E137" s="3" t="s">
        <v>10</v>
      </c>
      <c r="F137" s="3" t="s">
        <v>11</v>
      </c>
      <c r="G137" t="str">
        <f ca="1">TRIM(Table2[[#This Row],[Manager]])</f>
        <v>Joao Silva</v>
      </c>
      <c r="H137" s="3">
        <v>12.99</v>
      </c>
      <c r="I137">
        <v>555</v>
      </c>
      <c r="J137" t="e" vm="1">
        <v>#VALUE!</v>
      </c>
      <c r="K137" t="e" cm="1" vm="2">
        <f t="array" ref="K137">_FV(Table2[[#This Row],[City]],"Country/region",TRUE)</f>
        <v>#VALUE!</v>
      </c>
      <c r="L137">
        <f>Table2[[#This Row],[Price]]*Table2[[#This Row],[Quantity]]</f>
        <v>7209.45</v>
      </c>
      <c r="V137" s="50">
        <v>83</v>
      </c>
      <c r="W137" s="50">
        <v>3954.1256243136377</v>
      </c>
      <c r="X137" s="50">
        <v>-1944.2256243136378</v>
      </c>
      <c r="Y137" s="50">
        <v>-1.2961495257104363</v>
      </c>
      <c r="AA137" s="50">
        <v>32.101167315175097</v>
      </c>
      <c r="AB137" s="50">
        <v>2000.1000000000001</v>
      </c>
    </row>
    <row r="138" spans="2:28" x14ac:dyDescent="0.2">
      <c r="B138" s="3">
        <v>10455</v>
      </c>
      <c r="C138" s="4">
        <v>44873</v>
      </c>
      <c r="D138" t="s">
        <v>15</v>
      </c>
      <c r="E138" s="3" t="s">
        <v>14</v>
      </c>
      <c r="F138" s="3" t="s">
        <v>16</v>
      </c>
      <c r="G138" t="str">
        <f ca="1">TRIM(Table2[[#This Row],[Manager]])</f>
        <v>Walter Muller</v>
      </c>
      <c r="H138" s="3">
        <v>12.99</v>
      </c>
      <c r="I138">
        <v>570</v>
      </c>
      <c r="J138" t="e" vm="3">
        <v>#VALUE!</v>
      </c>
      <c r="K138" t="e" cm="1" vm="4">
        <f t="array" ref="K138">_FV(Table2[[#This Row],[City]],"Country/region",TRUE)</f>
        <v>#VALUE!</v>
      </c>
      <c r="L138">
        <f>Table2[[#This Row],[Price]]*Table2[[#This Row],[Quantity]]</f>
        <v>7404.3</v>
      </c>
      <c r="V138" s="50">
        <v>84</v>
      </c>
      <c r="W138" s="50">
        <v>3954.1256243136377</v>
      </c>
      <c r="X138" s="50">
        <v>-1944.2256243136378</v>
      </c>
      <c r="Y138" s="50">
        <v>-1.2961495257104363</v>
      </c>
      <c r="AA138" s="50">
        <v>32.490272373540854</v>
      </c>
      <c r="AB138" s="50">
        <v>2003.2600000000002</v>
      </c>
    </row>
    <row r="139" spans="2:28" x14ac:dyDescent="0.2">
      <c r="B139" s="3">
        <v>10610</v>
      </c>
      <c r="C139" s="4">
        <v>44904</v>
      </c>
      <c r="D139" t="s">
        <v>15</v>
      </c>
      <c r="E139" s="3" t="s">
        <v>10</v>
      </c>
      <c r="F139" s="3" t="s">
        <v>11</v>
      </c>
      <c r="G139" t="str">
        <f ca="1">TRIM(Table2[[#This Row],[Manager]])</f>
        <v>Tom Jackson</v>
      </c>
      <c r="H139" s="3">
        <v>12.99</v>
      </c>
      <c r="I139">
        <v>570</v>
      </c>
      <c r="J139" t="e" vm="9">
        <v>#VALUE!</v>
      </c>
      <c r="K139" t="e" cm="1" vm="10">
        <f t="array" ref="K139">_FV(Table2[[#This Row],[City]],"Country/region",TRUE)</f>
        <v>#VALUE!</v>
      </c>
      <c r="L139">
        <f>Table2[[#This Row],[Price]]*Table2[[#This Row],[Quantity]]</f>
        <v>7404.3</v>
      </c>
      <c r="V139" s="50">
        <v>85</v>
      </c>
      <c r="W139" s="50">
        <v>3954.1256243136377</v>
      </c>
      <c r="X139" s="50">
        <v>-1944.2256243136378</v>
      </c>
      <c r="Y139" s="50">
        <v>-1.2961495257104363</v>
      </c>
      <c r="AA139" s="50">
        <v>32.879377431906612</v>
      </c>
      <c r="AB139" s="50">
        <v>2003.2600000000002</v>
      </c>
    </row>
    <row r="140" spans="2:28" x14ac:dyDescent="0.2">
      <c r="B140" s="3">
        <v>10615</v>
      </c>
      <c r="C140" s="4">
        <v>44905</v>
      </c>
      <c r="D140" t="s">
        <v>15</v>
      </c>
      <c r="E140" s="3" t="s">
        <v>10</v>
      </c>
      <c r="F140" s="3" t="s">
        <v>11</v>
      </c>
      <c r="G140" t="str">
        <f ca="1">TRIM(Table2[[#This Row],[Manager]])</f>
        <v>Tom Jackson</v>
      </c>
      <c r="H140" s="3">
        <v>12.99</v>
      </c>
      <c r="I140">
        <v>570</v>
      </c>
      <c r="J140" t="e" vm="9">
        <v>#VALUE!</v>
      </c>
      <c r="K140" t="e" cm="1" vm="10">
        <f t="array" ref="K140">_FV(Table2[[#This Row],[City]],"Country/region",TRUE)</f>
        <v>#VALUE!</v>
      </c>
      <c r="L140">
        <f>Table2[[#This Row],[Price]]*Table2[[#This Row],[Quantity]]</f>
        <v>7404.3</v>
      </c>
      <c r="V140" s="50">
        <v>86</v>
      </c>
      <c r="W140" s="50">
        <v>3954.1256243136377</v>
      </c>
      <c r="X140" s="50">
        <v>-1944.2256243136378</v>
      </c>
      <c r="Y140" s="50">
        <v>-1.2961495257104363</v>
      </c>
      <c r="AA140" s="50">
        <v>33.268482490272376</v>
      </c>
      <c r="AB140" s="50">
        <v>2003.2600000000002</v>
      </c>
    </row>
    <row r="141" spans="2:28" x14ac:dyDescent="0.2">
      <c r="B141" s="3">
        <v>10625</v>
      </c>
      <c r="C141" s="4">
        <v>44907</v>
      </c>
      <c r="D141" t="s">
        <v>15</v>
      </c>
      <c r="E141" s="3" t="s">
        <v>10</v>
      </c>
      <c r="F141" s="3" t="s">
        <v>11</v>
      </c>
      <c r="G141" t="str">
        <f ca="1">TRIM(Table2[[#This Row],[Manager]])</f>
        <v>Tom Jackson</v>
      </c>
      <c r="H141" s="3">
        <v>12.99</v>
      </c>
      <c r="I141">
        <v>570</v>
      </c>
      <c r="J141" t="e" vm="9">
        <v>#VALUE!</v>
      </c>
      <c r="K141" t="e" cm="1" vm="10">
        <f t="array" ref="K141">_FV(Table2[[#This Row],[City]],"Country/region",TRUE)</f>
        <v>#VALUE!</v>
      </c>
      <c r="L141">
        <f>Table2[[#This Row],[Price]]*Table2[[#This Row],[Quantity]]</f>
        <v>7404.3</v>
      </c>
      <c r="V141" s="50">
        <v>87</v>
      </c>
      <c r="W141" s="50">
        <v>3995.0375490639021</v>
      </c>
      <c r="X141" s="50">
        <v>-1786.1375490639025</v>
      </c>
      <c r="Y141" s="50">
        <v>-1.1907575479518071</v>
      </c>
      <c r="AA141" s="50">
        <v>33.657587548638134</v>
      </c>
      <c r="AB141" s="50">
        <v>2003.2600000000002</v>
      </c>
    </row>
    <row r="142" spans="2:28" x14ac:dyDescent="0.2">
      <c r="B142" s="3">
        <v>10630</v>
      </c>
      <c r="C142" s="4">
        <v>44908</v>
      </c>
      <c r="D142" t="s">
        <v>15</v>
      </c>
      <c r="E142" s="3" t="s">
        <v>10</v>
      </c>
      <c r="F142" s="3" t="s">
        <v>23</v>
      </c>
      <c r="G142" t="str">
        <f ca="1">TRIM(Table2[[#This Row],[Manager]])</f>
        <v>Joao Silva</v>
      </c>
      <c r="H142" s="3">
        <v>12.99</v>
      </c>
      <c r="I142">
        <v>570</v>
      </c>
      <c r="J142" t="e" vm="1">
        <v>#VALUE!</v>
      </c>
      <c r="K142" t="e" cm="1" vm="2">
        <f t="array" ref="K142">_FV(Table2[[#This Row],[City]],"Country/region",TRUE)</f>
        <v>#VALUE!</v>
      </c>
      <c r="L142">
        <f>Table2[[#This Row],[Price]]*Table2[[#This Row],[Quantity]]</f>
        <v>7404.3</v>
      </c>
      <c r="V142" s="50">
        <v>88</v>
      </c>
      <c r="W142" s="50">
        <v>3995.0375490639021</v>
      </c>
      <c r="X142" s="50">
        <v>-1786.1375490639025</v>
      </c>
      <c r="Y142" s="50">
        <v>-1.1907575479518071</v>
      </c>
      <c r="AA142" s="50">
        <v>34.046692607003891</v>
      </c>
      <c r="AB142" s="50">
        <v>2003.2600000000002</v>
      </c>
    </row>
    <row r="143" spans="2:28" x14ac:dyDescent="0.2">
      <c r="B143" s="3">
        <v>10645</v>
      </c>
      <c r="C143" s="4">
        <v>44911</v>
      </c>
      <c r="D143" t="s">
        <v>15</v>
      </c>
      <c r="E143" s="3" t="s">
        <v>10</v>
      </c>
      <c r="F143" s="3" t="s">
        <v>23</v>
      </c>
      <c r="G143" t="str">
        <f ca="1">TRIM(Table2[[#This Row],[Manager]])</f>
        <v>Joao Silva</v>
      </c>
      <c r="H143" s="3">
        <v>12.99</v>
      </c>
      <c r="I143">
        <v>570</v>
      </c>
      <c r="J143" t="e" vm="1">
        <v>#VALUE!</v>
      </c>
      <c r="K143" t="e" cm="1" vm="2">
        <f t="array" ref="K143">_FV(Table2[[#This Row],[City]],"Country/region",TRUE)</f>
        <v>#VALUE!</v>
      </c>
      <c r="L143">
        <f>Table2[[#This Row],[Price]]*Table2[[#This Row],[Quantity]]</f>
        <v>7404.3</v>
      </c>
      <c r="V143" s="50">
        <v>89</v>
      </c>
      <c r="W143" s="50">
        <v>3995.0375490639021</v>
      </c>
      <c r="X143" s="50">
        <v>-1786.1375490639025</v>
      </c>
      <c r="Y143" s="50">
        <v>-1.1907575479518071</v>
      </c>
      <c r="AA143" s="50">
        <v>34.435797665369648</v>
      </c>
      <c r="AB143" s="50">
        <v>2003.2600000000002</v>
      </c>
    </row>
    <row r="144" spans="2:28" x14ac:dyDescent="0.2">
      <c r="B144" s="3">
        <v>10452</v>
      </c>
      <c r="C144" s="4">
        <v>44872</v>
      </c>
      <c r="D144" t="s">
        <v>9</v>
      </c>
      <c r="E144" s="3" t="s">
        <v>10</v>
      </c>
      <c r="F144" s="3" t="s">
        <v>11</v>
      </c>
      <c r="G144" t="str">
        <f ca="1">TRIM(Table2[[#This Row],[Manager]])</f>
        <v>Tom Jackson</v>
      </c>
      <c r="H144" s="3">
        <v>3.49</v>
      </c>
      <c r="I144">
        <v>574</v>
      </c>
      <c r="J144" t="e" vm="9">
        <v>#VALUE!</v>
      </c>
      <c r="K144" t="e" cm="1" vm="10">
        <f t="array" ref="K144">_FV(Table2[[#This Row],[City]],"Country/region",TRUE)</f>
        <v>#VALUE!</v>
      </c>
      <c r="L144">
        <f>Table2[[#This Row],[Price]]*Table2[[#This Row],[Quantity]]</f>
        <v>2003.2600000000002</v>
      </c>
      <c r="V144" s="50">
        <v>90</v>
      </c>
      <c r="W144" s="50">
        <v>3995.0375490639021</v>
      </c>
      <c r="X144" s="50">
        <v>-1786.1375490639025</v>
      </c>
      <c r="Y144" s="50">
        <v>-1.1907575479518071</v>
      </c>
      <c r="AA144" s="50">
        <v>34.824902723735406</v>
      </c>
      <c r="AB144" s="50">
        <v>2003.2600000000002</v>
      </c>
    </row>
    <row r="145" spans="2:28" x14ac:dyDescent="0.2">
      <c r="B145" s="3">
        <v>10457</v>
      </c>
      <c r="C145" s="4">
        <v>44873</v>
      </c>
      <c r="D145" t="s">
        <v>9</v>
      </c>
      <c r="E145" s="3" t="s">
        <v>14</v>
      </c>
      <c r="F145" s="3" t="s">
        <v>16</v>
      </c>
      <c r="G145" t="str">
        <f ca="1">TRIM(Table2[[#This Row],[Manager]])</f>
        <v>Remy Monet</v>
      </c>
      <c r="H145" s="3">
        <v>3.49</v>
      </c>
      <c r="I145">
        <v>574</v>
      </c>
      <c r="J145" t="e" vm="5">
        <v>#VALUE!</v>
      </c>
      <c r="K145" t="e" cm="1" vm="6">
        <f t="array" aca="1" ref="K145" ca="1">_FV(Table2[[#This Row],[City]],"Country/region",TRUE)</f>
        <v>#VALUE!</v>
      </c>
      <c r="L145">
        <f>Table2[[#This Row],[Price]]*Table2[[#This Row],[Quantity]]</f>
        <v>2003.2600000000002</v>
      </c>
      <c r="V145" s="50">
        <v>91</v>
      </c>
      <c r="W145" s="50">
        <v>3995.0375490639021</v>
      </c>
      <c r="X145" s="50">
        <v>-1786.1375490639025</v>
      </c>
      <c r="Y145" s="50">
        <v>-1.1907575479518071</v>
      </c>
      <c r="AA145" s="50">
        <v>35.21400778210117</v>
      </c>
      <c r="AB145" s="50">
        <v>2003.2600000000002</v>
      </c>
    </row>
    <row r="146" spans="2:28" x14ac:dyDescent="0.2">
      <c r="B146" s="3">
        <v>10462</v>
      </c>
      <c r="C146" s="4">
        <v>44874</v>
      </c>
      <c r="D146" t="s">
        <v>9</v>
      </c>
      <c r="E146" s="3" t="s">
        <v>14</v>
      </c>
      <c r="F146" s="3" t="s">
        <v>16</v>
      </c>
      <c r="G146" t="str">
        <f ca="1">TRIM(Table2[[#This Row],[Manager]])</f>
        <v>Remy Monet</v>
      </c>
      <c r="H146" s="3">
        <v>3.49</v>
      </c>
      <c r="I146">
        <v>574</v>
      </c>
      <c r="J146" t="e" vm="5">
        <v>#VALUE!</v>
      </c>
      <c r="K146" t="e" cm="1" vm="6">
        <f t="array" aca="1" ref="K146" ca="1">_FV(Table2[[#This Row],[City]],"Country/region",TRUE)</f>
        <v>#VALUE!</v>
      </c>
      <c r="L146">
        <f>Table2[[#This Row],[Price]]*Table2[[#This Row],[Quantity]]</f>
        <v>2003.2600000000002</v>
      </c>
      <c r="V146" s="50">
        <v>92</v>
      </c>
      <c r="W146" s="50">
        <v>3995.0375490639021</v>
      </c>
      <c r="X146" s="50">
        <v>-1786.1375490639025</v>
      </c>
      <c r="Y146" s="50">
        <v>-1.1907575479518071</v>
      </c>
      <c r="AA146" s="50">
        <v>35.603112840466927</v>
      </c>
      <c r="AB146" s="50">
        <v>2003.2600000000002</v>
      </c>
    </row>
    <row r="147" spans="2:28" x14ac:dyDescent="0.2">
      <c r="B147" s="3">
        <v>10467</v>
      </c>
      <c r="C147" s="4">
        <v>44875</v>
      </c>
      <c r="D147" t="s">
        <v>9</v>
      </c>
      <c r="E147" s="3" t="s">
        <v>14</v>
      </c>
      <c r="F147" s="3" t="s">
        <v>16</v>
      </c>
      <c r="G147" t="str">
        <f ca="1">TRIM(Table2[[#This Row],[Manager]])</f>
        <v>Pablo Perez</v>
      </c>
      <c r="H147" s="3">
        <v>3.49</v>
      </c>
      <c r="I147">
        <v>574</v>
      </c>
      <c r="J147" t="e" vm="7">
        <v>#VALUE!</v>
      </c>
      <c r="K147" t="e" cm="1" vm="8">
        <f t="array" ref="K147">_FV(Table2[[#This Row],[City]],"Country/region",TRUE)</f>
        <v>#VALUE!</v>
      </c>
      <c r="L147">
        <f>Table2[[#This Row],[Price]]*Table2[[#This Row],[Quantity]]</f>
        <v>2003.2600000000002</v>
      </c>
      <c r="V147" s="50">
        <v>93</v>
      </c>
      <c r="W147" s="50">
        <v>3995.0375490639021</v>
      </c>
      <c r="X147" s="50">
        <v>-1786.1375490639025</v>
      </c>
      <c r="Y147" s="50">
        <v>-1.1907575479518071</v>
      </c>
      <c r="AA147" s="50">
        <v>35.992217898832685</v>
      </c>
      <c r="AB147" s="50">
        <v>2009.8999999999999</v>
      </c>
    </row>
    <row r="148" spans="2:28" x14ac:dyDescent="0.2">
      <c r="B148" s="3">
        <v>10492</v>
      </c>
      <c r="C148" s="4">
        <v>44880</v>
      </c>
      <c r="D148" t="s">
        <v>9</v>
      </c>
      <c r="E148" s="3" t="s">
        <v>14</v>
      </c>
      <c r="F148" s="3" t="s">
        <v>16</v>
      </c>
      <c r="G148" t="str">
        <f ca="1">TRIM(Table2[[#This Row],[Manager]])</f>
        <v>Pablo Perez</v>
      </c>
      <c r="H148" s="3">
        <v>3.49</v>
      </c>
      <c r="I148">
        <v>574</v>
      </c>
      <c r="J148" t="e" vm="7">
        <v>#VALUE!</v>
      </c>
      <c r="K148" t="e" cm="1" vm="8">
        <f t="array" ref="K148">_FV(Table2[[#This Row],[City]],"Country/region",TRUE)</f>
        <v>#VALUE!</v>
      </c>
      <c r="L148">
        <f>Table2[[#This Row],[Price]]*Table2[[#This Row],[Quantity]]</f>
        <v>2003.2600000000002</v>
      </c>
      <c r="V148" s="50">
        <v>94</v>
      </c>
      <c r="W148" s="50">
        <v>3995.0375490639021</v>
      </c>
      <c r="X148" s="50">
        <v>-1786.1375490639025</v>
      </c>
      <c r="Y148" s="50">
        <v>-1.1907575479518071</v>
      </c>
      <c r="AA148" s="50">
        <v>36.381322957198442</v>
      </c>
      <c r="AB148" s="50">
        <v>2009.8999999999999</v>
      </c>
    </row>
    <row r="149" spans="2:28" x14ac:dyDescent="0.2">
      <c r="B149" s="3">
        <v>10497</v>
      </c>
      <c r="C149" s="4">
        <v>44881</v>
      </c>
      <c r="D149" t="s">
        <v>9</v>
      </c>
      <c r="E149" s="3" t="s">
        <v>14</v>
      </c>
      <c r="F149" s="3" t="s">
        <v>16</v>
      </c>
      <c r="G149" t="str">
        <f ca="1">TRIM(Table2[[#This Row],[Manager]])</f>
        <v>Pablo Perez</v>
      </c>
      <c r="H149" s="3">
        <v>3.49</v>
      </c>
      <c r="I149">
        <v>574</v>
      </c>
      <c r="J149" t="e" vm="7">
        <v>#VALUE!</v>
      </c>
      <c r="K149" t="e" cm="1" vm="8">
        <f t="array" ref="K149">_FV(Table2[[#This Row],[City]],"Country/region",TRUE)</f>
        <v>#VALUE!</v>
      </c>
      <c r="L149">
        <f>Table2[[#This Row],[Price]]*Table2[[#This Row],[Quantity]]</f>
        <v>2003.2600000000002</v>
      </c>
      <c r="V149" s="50">
        <v>95</v>
      </c>
      <c r="W149" s="50">
        <v>4035.949473814167</v>
      </c>
      <c r="X149" s="50">
        <v>-1628.0494738141674</v>
      </c>
      <c r="Y149" s="50">
        <v>-1.0853655701931777</v>
      </c>
      <c r="AA149" s="50">
        <v>36.7704280155642</v>
      </c>
      <c r="AB149" s="50">
        <v>2009.8999999999999</v>
      </c>
    </row>
    <row r="150" spans="2:28" x14ac:dyDescent="0.2">
      <c r="B150" s="3">
        <v>10572</v>
      </c>
      <c r="C150" s="4">
        <v>44896</v>
      </c>
      <c r="D150" t="s">
        <v>9</v>
      </c>
      <c r="E150" s="3" t="s">
        <v>10</v>
      </c>
      <c r="F150" s="3" t="s">
        <v>16</v>
      </c>
      <c r="G150" t="str">
        <f ca="1">TRIM(Table2[[#This Row],[Manager]])</f>
        <v>Remy Monet</v>
      </c>
      <c r="H150" s="3">
        <v>3.49</v>
      </c>
      <c r="I150">
        <v>574</v>
      </c>
      <c r="J150" t="e" vm="5">
        <v>#VALUE!</v>
      </c>
      <c r="K150" t="e" cm="1" vm="6">
        <f t="array" aca="1" ref="K150" ca="1">_FV(Table2[[#This Row],[City]],"Country/region",TRUE)</f>
        <v>#VALUE!</v>
      </c>
      <c r="L150">
        <f>Table2[[#This Row],[Price]]*Table2[[#This Row],[Quantity]]</f>
        <v>2003.2600000000002</v>
      </c>
      <c r="V150" s="50">
        <v>96</v>
      </c>
      <c r="W150" s="50">
        <v>4035.949473814167</v>
      </c>
      <c r="X150" s="50">
        <v>-1628.0494738141674</v>
      </c>
      <c r="Y150" s="50">
        <v>-1.0853655701931777</v>
      </c>
      <c r="AA150" s="50">
        <v>37.159533073929964</v>
      </c>
      <c r="AB150" s="50">
        <v>2009.8999999999999</v>
      </c>
    </row>
    <row r="151" spans="2:28" x14ac:dyDescent="0.2">
      <c r="B151" s="3">
        <v>10592</v>
      </c>
      <c r="C151" s="4">
        <v>44900</v>
      </c>
      <c r="D151" t="s">
        <v>9</v>
      </c>
      <c r="E151" s="3" t="s">
        <v>10</v>
      </c>
      <c r="F151" s="3" t="s">
        <v>16</v>
      </c>
      <c r="G151" t="str">
        <f ca="1">TRIM(Table2[[#This Row],[Manager]])</f>
        <v>Tom Jackson</v>
      </c>
      <c r="H151" s="3">
        <v>3.49</v>
      </c>
      <c r="I151">
        <v>574</v>
      </c>
      <c r="J151" t="e" vm="9">
        <v>#VALUE!</v>
      </c>
      <c r="K151" t="e" cm="1" vm="10">
        <f t="array" ref="K151">_FV(Table2[[#This Row],[City]],"Country/region",TRUE)</f>
        <v>#VALUE!</v>
      </c>
      <c r="L151">
        <f>Table2[[#This Row],[Price]]*Table2[[#This Row],[Quantity]]</f>
        <v>2003.2600000000002</v>
      </c>
      <c r="V151" s="50">
        <v>97</v>
      </c>
      <c r="W151" s="50">
        <v>4035.949473814167</v>
      </c>
      <c r="X151" s="50">
        <v>-1628.0494738141674</v>
      </c>
      <c r="Y151" s="50">
        <v>-1.0853655701931777</v>
      </c>
      <c r="AA151" s="50">
        <v>37.548638132295721</v>
      </c>
      <c r="AB151" s="50">
        <v>2009.8999999999999</v>
      </c>
    </row>
    <row r="152" spans="2:28" x14ac:dyDescent="0.2">
      <c r="B152" s="3">
        <v>10597</v>
      </c>
      <c r="C152" s="4">
        <v>44901</v>
      </c>
      <c r="D152" t="s">
        <v>9</v>
      </c>
      <c r="E152" s="3" t="s">
        <v>10</v>
      </c>
      <c r="F152" s="3" t="s">
        <v>16</v>
      </c>
      <c r="G152" t="str">
        <f ca="1">TRIM(Table2[[#This Row],[Manager]])</f>
        <v>Tom Jackson</v>
      </c>
      <c r="H152" s="3">
        <v>3.49</v>
      </c>
      <c r="I152">
        <v>574</v>
      </c>
      <c r="J152" t="e" vm="9">
        <v>#VALUE!</v>
      </c>
      <c r="K152" t="e" cm="1" vm="10">
        <f t="array" ref="K152">_FV(Table2[[#This Row],[City]],"Country/region",TRUE)</f>
        <v>#VALUE!</v>
      </c>
      <c r="L152">
        <f>Table2[[#This Row],[Price]]*Table2[[#This Row],[Quantity]]</f>
        <v>2003.2600000000002</v>
      </c>
      <c r="V152" s="50">
        <v>98</v>
      </c>
      <c r="W152" s="50">
        <v>4076.861398564432</v>
      </c>
      <c r="X152" s="50">
        <v>-1469.9613985644323</v>
      </c>
      <c r="Y152" s="50">
        <v>-0.97997359243454862</v>
      </c>
      <c r="AA152" s="50">
        <v>37.937743190661479</v>
      </c>
      <c r="AB152" s="50">
        <v>2009.8999999999999</v>
      </c>
    </row>
    <row r="153" spans="2:28" x14ac:dyDescent="0.2">
      <c r="B153" s="3">
        <v>10620</v>
      </c>
      <c r="C153" s="4">
        <v>44906</v>
      </c>
      <c r="D153" t="s">
        <v>15</v>
      </c>
      <c r="E153" s="3" t="s">
        <v>10</v>
      </c>
      <c r="F153" s="3" t="s">
        <v>11</v>
      </c>
      <c r="G153" t="str">
        <f ca="1">TRIM(Table2[[#This Row],[Manager]])</f>
        <v>Tom Jackson</v>
      </c>
      <c r="H153" s="3">
        <v>12.99</v>
      </c>
      <c r="I153">
        <v>586</v>
      </c>
      <c r="J153" t="e" vm="9">
        <v>#VALUE!</v>
      </c>
      <c r="K153" t="e" cm="1" vm="10">
        <f t="array" ref="K153">_FV(Table2[[#This Row],[City]],"Country/region",TRUE)</f>
        <v>#VALUE!</v>
      </c>
      <c r="L153">
        <f>Table2[[#This Row],[Price]]*Table2[[#This Row],[Quantity]]</f>
        <v>7612.14</v>
      </c>
      <c r="V153" s="50">
        <v>99</v>
      </c>
      <c r="W153" s="50">
        <v>4117.7733233146973</v>
      </c>
      <c r="X153" s="50">
        <v>-1311.8733233146977</v>
      </c>
      <c r="Y153" s="50">
        <v>-0.87458161467591966</v>
      </c>
      <c r="AA153" s="50">
        <v>38.326848249027236</v>
      </c>
      <c r="AB153" s="50">
        <v>2009.8999999999999</v>
      </c>
    </row>
    <row r="154" spans="2:28" x14ac:dyDescent="0.2">
      <c r="B154" s="3">
        <v>10650</v>
      </c>
      <c r="C154" s="4">
        <v>44912</v>
      </c>
      <c r="D154" t="s">
        <v>15</v>
      </c>
      <c r="E154" s="3" t="s">
        <v>10</v>
      </c>
      <c r="F154" s="3" t="s">
        <v>11</v>
      </c>
      <c r="G154" t="str">
        <f ca="1">TRIM(Table2[[#This Row],[Manager]])</f>
        <v>Joao Silva</v>
      </c>
      <c r="H154" s="3">
        <v>12.99</v>
      </c>
      <c r="I154">
        <v>586</v>
      </c>
      <c r="J154" t="e" vm="1">
        <v>#VALUE!</v>
      </c>
      <c r="K154" t="e" cm="1" vm="2">
        <f t="array" ref="K154">_FV(Table2[[#This Row],[City]],"Country/region",TRUE)</f>
        <v>#VALUE!</v>
      </c>
      <c r="L154">
        <f>Table2[[#This Row],[Price]]*Table2[[#This Row],[Quantity]]</f>
        <v>7612.14</v>
      </c>
      <c r="V154" s="50">
        <v>100</v>
      </c>
      <c r="W154" s="50">
        <v>4117.7733233146973</v>
      </c>
      <c r="X154" s="50">
        <v>-1311.8733233146977</v>
      </c>
      <c r="Y154" s="50">
        <v>-0.87458161467591966</v>
      </c>
      <c r="AA154" s="50">
        <v>38.715953307392994</v>
      </c>
      <c r="AB154" s="50">
        <v>2009.8999999999999</v>
      </c>
    </row>
    <row r="155" spans="2:28" x14ac:dyDescent="0.2">
      <c r="B155" s="3">
        <v>10655</v>
      </c>
      <c r="C155" s="4">
        <v>44913</v>
      </c>
      <c r="D155" t="s">
        <v>15</v>
      </c>
      <c r="E155" s="3" t="s">
        <v>10</v>
      </c>
      <c r="F155" s="3" t="s">
        <v>11</v>
      </c>
      <c r="G155" t="str">
        <f ca="1">TRIM(Table2[[#This Row],[Manager]])</f>
        <v>Joao Silva</v>
      </c>
      <c r="H155" s="3">
        <v>12.99</v>
      </c>
      <c r="I155">
        <v>601</v>
      </c>
      <c r="J155" t="e" vm="1">
        <v>#VALUE!</v>
      </c>
      <c r="K155" t="e" cm="1" vm="2">
        <f t="array" ref="K155">_FV(Table2[[#This Row],[City]],"Country/region",TRUE)</f>
        <v>#VALUE!</v>
      </c>
      <c r="L155">
        <f>Table2[[#This Row],[Price]]*Table2[[#This Row],[Quantity]]</f>
        <v>7806.99</v>
      </c>
      <c r="V155" s="50">
        <v>101</v>
      </c>
      <c r="W155" s="50">
        <v>4117.7733233146973</v>
      </c>
      <c r="X155" s="50">
        <v>-1311.8733233146977</v>
      </c>
      <c r="Y155" s="50">
        <v>-0.87458161467591966</v>
      </c>
      <c r="AA155" s="50">
        <v>39.105058365758758</v>
      </c>
      <c r="AB155" s="50">
        <v>2009.8999999999999</v>
      </c>
    </row>
    <row r="156" spans="2:28" x14ac:dyDescent="0.2">
      <c r="B156" s="3">
        <v>10472</v>
      </c>
      <c r="C156" s="4">
        <v>44876</v>
      </c>
      <c r="D156" t="s">
        <v>9</v>
      </c>
      <c r="E156" s="3" t="s">
        <v>14</v>
      </c>
      <c r="F156" s="3" t="s">
        <v>16</v>
      </c>
      <c r="G156" t="str">
        <f ca="1">TRIM(Table2[[#This Row],[Manager]])</f>
        <v>Pablo Perez</v>
      </c>
      <c r="H156" s="3">
        <v>3.49</v>
      </c>
      <c r="I156">
        <v>631</v>
      </c>
      <c r="J156" t="e" vm="7">
        <v>#VALUE!</v>
      </c>
      <c r="K156" t="e" cm="1" vm="8">
        <f t="array" ref="K156">_FV(Table2[[#This Row],[City]],"Country/region",TRUE)</f>
        <v>#VALUE!</v>
      </c>
      <c r="L156">
        <f>Table2[[#This Row],[Price]]*Table2[[#This Row],[Quantity]]</f>
        <v>2202.19</v>
      </c>
      <c r="V156" s="50">
        <v>102</v>
      </c>
      <c r="W156" s="50">
        <v>4158.6852480649623</v>
      </c>
      <c r="X156" s="50">
        <v>-1153.7852480649626</v>
      </c>
      <c r="Y156" s="50">
        <v>-0.76918963691729048</v>
      </c>
      <c r="AA156" s="50">
        <v>39.494163424124515</v>
      </c>
      <c r="AB156" s="50">
        <v>2009.8999999999999</v>
      </c>
    </row>
    <row r="157" spans="2:28" x14ac:dyDescent="0.2">
      <c r="B157" s="3">
        <v>10477</v>
      </c>
      <c r="C157" s="4">
        <v>44877</v>
      </c>
      <c r="D157" t="s">
        <v>9</v>
      </c>
      <c r="E157" s="3" t="s">
        <v>14</v>
      </c>
      <c r="F157" s="3" t="s">
        <v>16</v>
      </c>
      <c r="G157" t="str">
        <f ca="1">TRIM(Table2[[#This Row],[Manager]])</f>
        <v>Pablo Perez</v>
      </c>
      <c r="H157" s="3">
        <v>3.49</v>
      </c>
      <c r="I157">
        <v>631</v>
      </c>
      <c r="J157" t="e" vm="7">
        <v>#VALUE!</v>
      </c>
      <c r="K157" t="e" cm="1" vm="8">
        <f t="array" ref="K157">_FV(Table2[[#This Row],[City]],"Country/region",TRUE)</f>
        <v>#VALUE!</v>
      </c>
      <c r="L157">
        <f>Table2[[#This Row],[Price]]*Table2[[#This Row],[Quantity]]</f>
        <v>2202.19</v>
      </c>
      <c r="V157" s="50">
        <v>103</v>
      </c>
      <c r="W157" s="50">
        <v>5537.1441558090382</v>
      </c>
      <c r="X157" s="50">
        <v>269.38584419096151</v>
      </c>
      <c r="Y157" s="50">
        <v>0.17959043940925548</v>
      </c>
      <c r="AA157" s="50">
        <v>39.883268482490273</v>
      </c>
      <c r="AB157" s="50">
        <v>2009.8999999999999</v>
      </c>
    </row>
    <row r="158" spans="2:28" x14ac:dyDescent="0.2">
      <c r="B158" s="3">
        <v>10482</v>
      </c>
      <c r="C158" s="4">
        <v>44878</v>
      </c>
      <c r="D158" t="s">
        <v>9</v>
      </c>
      <c r="E158" s="3" t="s">
        <v>14</v>
      </c>
      <c r="F158" s="3" t="s">
        <v>16</v>
      </c>
      <c r="G158" t="str">
        <f ca="1">TRIM(Table2[[#This Row],[Manager]])</f>
        <v>Joao Silva</v>
      </c>
      <c r="H158" s="3">
        <v>25.5</v>
      </c>
      <c r="I158">
        <v>631</v>
      </c>
      <c r="J158" t="e" vm="1">
        <v>#VALUE!</v>
      </c>
      <c r="K158" t="e" cm="1" vm="2">
        <f t="array" ref="K158">_FV(Table2[[#This Row],[City]],"Country/region",TRUE)</f>
        <v>#VALUE!</v>
      </c>
      <c r="L158">
        <f>Table2[[#This Row],[Price]]*Table2[[#This Row],[Quantity]]</f>
        <v>16090.5</v>
      </c>
      <c r="V158" s="50">
        <v>104</v>
      </c>
      <c r="W158" s="50">
        <v>5567.8280993717372</v>
      </c>
      <c r="X158" s="50">
        <v>433.55190062826296</v>
      </c>
      <c r="Y158" s="50">
        <v>0.28903440184241147</v>
      </c>
      <c r="AA158" s="50">
        <v>40.27237354085603</v>
      </c>
      <c r="AB158" s="50">
        <v>2009.8999999999999</v>
      </c>
    </row>
    <row r="159" spans="2:28" x14ac:dyDescent="0.2">
      <c r="B159" s="3">
        <v>10487</v>
      </c>
      <c r="C159" s="4">
        <v>44879</v>
      </c>
      <c r="D159" t="s">
        <v>9</v>
      </c>
      <c r="E159" s="3" t="s">
        <v>14</v>
      </c>
      <c r="F159" s="3" t="s">
        <v>16</v>
      </c>
      <c r="G159" t="str">
        <f ca="1">TRIM(Table2[[#This Row],[Manager]])</f>
        <v>Joao Silva</v>
      </c>
      <c r="H159" s="3">
        <v>3.49</v>
      </c>
      <c r="I159">
        <v>631</v>
      </c>
      <c r="J159" t="e" vm="1">
        <v>#VALUE!</v>
      </c>
      <c r="K159" t="e" cm="1" vm="2">
        <f t="array" ref="K159">_FV(Table2[[#This Row],[City]],"Country/region",TRUE)</f>
        <v>#VALUE!</v>
      </c>
      <c r="L159">
        <f>Table2[[#This Row],[Price]]*Table2[[#This Row],[Quantity]]</f>
        <v>2202.19</v>
      </c>
      <c r="V159" s="50">
        <v>105</v>
      </c>
      <c r="W159" s="50">
        <v>5567.8280993717372</v>
      </c>
      <c r="X159" s="50">
        <v>433.55190062826296</v>
      </c>
      <c r="Y159" s="50">
        <v>0.28903440184241147</v>
      </c>
      <c r="AA159" s="50">
        <v>40.661478599221788</v>
      </c>
      <c r="AB159" s="50">
        <v>2009.8999999999999</v>
      </c>
    </row>
    <row r="160" spans="2:28" x14ac:dyDescent="0.2">
      <c r="B160" s="3">
        <v>10502</v>
      </c>
      <c r="C160" s="4">
        <v>44882</v>
      </c>
      <c r="D160" t="s">
        <v>9</v>
      </c>
      <c r="E160" s="3" t="s">
        <v>22</v>
      </c>
      <c r="F160" s="3" t="s">
        <v>16</v>
      </c>
      <c r="G160" t="str">
        <f ca="1">TRIM(Table2[[#This Row],[Manager]])</f>
        <v>Pablo Perez</v>
      </c>
      <c r="H160" s="3">
        <v>3.49</v>
      </c>
      <c r="I160">
        <v>631</v>
      </c>
      <c r="J160" t="e" vm="7">
        <v>#VALUE!</v>
      </c>
      <c r="K160" t="e" cm="1" vm="8">
        <f t="array" ref="K160">_FV(Table2[[#This Row],[City]],"Country/region",TRUE)</f>
        <v>#VALUE!</v>
      </c>
      <c r="L160">
        <f>Table2[[#This Row],[Price]]*Table2[[#This Row],[Quantity]]</f>
        <v>2202.19</v>
      </c>
      <c r="V160" s="50">
        <v>106</v>
      </c>
      <c r="W160" s="50">
        <v>5567.8280993717372</v>
      </c>
      <c r="X160" s="50">
        <v>433.55190062826296</v>
      </c>
      <c r="Y160" s="50">
        <v>0.28903440184241147</v>
      </c>
      <c r="AA160" s="50">
        <v>41.050583657587552</v>
      </c>
      <c r="AB160" s="50">
        <v>2009.8999999999999</v>
      </c>
    </row>
    <row r="161" spans="2:28" x14ac:dyDescent="0.2">
      <c r="B161" s="3">
        <v>10537</v>
      </c>
      <c r="C161" s="4">
        <v>44889</v>
      </c>
      <c r="D161" t="s">
        <v>9</v>
      </c>
      <c r="E161" s="3" t="s">
        <v>22</v>
      </c>
      <c r="F161" s="3" t="s">
        <v>16</v>
      </c>
      <c r="G161" t="str">
        <f ca="1">TRIM(Table2[[#This Row],[Manager]])</f>
        <v>Pablo Perez</v>
      </c>
      <c r="H161" s="3">
        <v>3.49</v>
      </c>
      <c r="I161">
        <v>631</v>
      </c>
      <c r="J161" t="e" vm="7">
        <v>#VALUE!</v>
      </c>
      <c r="K161" t="e" cm="1" vm="8">
        <f t="array" ref="K161">_FV(Table2[[#This Row],[City]],"Country/region",TRUE)</f>
        <v>#VALUE!</v>
      </c>
      <c r="L161">
        <f>Table2[[#This Row],[Price]]*Table2[[#This Row],[Quantity]]</f>
        <v>2202.19</v>
      </c>
      <c r="V161" s="50">
        <v>107</v>
      </c>
      <c r="W161" s="50">
        <v>5600.5576391719487</v>
      </c>
      <c r="X161" s="50">
        <v>608.66236082805153</v>
      </c>
      <c r="Y161" s="50">
        <v>0.40577462843777806</v>
      </c>
      <c r="AA161" s="50">
        <v>41.439688715953309</v>
      </c>
      <c r="AB161" s="50">
        <v>2009.8999999999999</v>
      </c>
    </row>
    <row r="162" spans="2:28" x14ac:dyDescent="0.2">
      <c r="B162" s="3">
        <v>10542</v>
      </c>
      <c r="C162" s="4">
        <v>44890</v>
      </c>
      <c r="D162" t="s">
        <v>9</v>
      </c>
      <c r="E162" s="3" t="s">
        <v>22</v>
      </c>
      <c r="F162" s="3" t="s">
        <v>16</v>
      </c>
      <c r="G162" t="str">
        <f ca="1">TRIM(Table2[[#This Row],[Manager]])</f>
        <v>Tom Jackson</v>
      </c>
      <c r="H162" s="3">
        <v>3.49</v>
      </c>
      <c r="I162">
        <v>631</v>
      </c>
      <c r="J162" t="e" vm="9">
        <v>#VALUE!</v>
      </c>
      <c r="K162" t="e" cm="1" vm="10">
        <f t="array" ref="K162">_FV(Table2[[#This Row],[City]],"Country/region",TRUE)</f>
        <v>#VALUE!</v>
      </c>
      <c r="L162">
        <f>Table2[[#This Row],[Price]]*Table2[[#This Row],[Quantity]]</f>
        <v>2202.19</v>
      </c>
      <c r="V162" s="50">
        <v>108</v>
      </c>
      <c r="W162" s="50">
        <v>5600.5576391719487</v>
      </c>
      <c r="X162" s="50">
        <v>608.66236082805153</v>
      </c>
      <c r="Y162" s="50">
        <v>0.40577462843777806</v>
      </c>
      <c r="AA162" s="50">
        <v>41.828793774319067</v>
      </c>
      <c r="AB162" s="50">
        <v>2009.8999999999999</v>
      </c>
    </row>
    <row r="163" spans="2:28" x14ac:dyDescent="0.2">
      <c r="B163" s="3">
        <v>10547</v>
      </c>
      <c r="C163" s="4">
        <v>44891</v>
      </c>
      <c r="D163" t="s">
        <v>9</v>
      </c>
      <c r="E163" s="3" t="s">
        <v>22</v>
      </c>
      <c r="F163" s="3" t="s">
        <v>16</v>
      </c>
      <c r="G163" t="str">
        <f ca="1">TRIM(Table2[[#This Row],[Manager]])</f>
        <v>Tom Jackson</v>
      </c>
      <c r="H163" s="3">
        <v>3.49</v>
      </c>
      <c r="I163">
        <v>631</v>
      </c>
      <c r="J163" t="e" vm="9">
        <v>#VALUE!</v>
      </c>
      <c r="K163" t="e" cm="1" vm="10">
        <f t="array" ref="K163">_FV(Table2[[#This Row],[City]],"Country/region",TRUE)</f>
        <v>#VALUE!</v>
      </c>
      <c r="L163">
        <f>Table2[[#This Row],[Price]]*Table2[[#This Row],[Quantity]]</f>
        <v>2202.19</v>
      </c>
      <c r="V163" s="50">
        <v>109</v>
      </c>
      <c r="W163" s="50">
        <v>5600.5576391719487</v>
      </c>
      <c r="X163" s="50">
        <v>608.66236082805153</v>
      </c>
      <c r="Y163" s="50">
        <v>0.40577462843777806</v>
      </c>
      <c r="AA163" s="50">
        <v>42.217898832684824</v>
      </c>
      <c r="AB163" s="50">
        <v>2009.8999999999999</v>
      </c>
    </row>
    <row r="164" spans="2:28" x14ac:dyDescent="0.2">
      <c r="B164" s="3">
        <v>10552</v>
      </c>
      <c r="C164" s="4">
        <v>44892</v>
      </c>
      <c r="D164" t="s">
        <v>9</v>
      </c>
      <c r="E164" s="3" t="s">
        <v>10</v>
      </c>
      <c r="F164" s="3" t="s">
        <v>16</v>
      </c>
      <c r="G164" t="str">
        <f ca="1">TRIM(Table2[[#This Row],[Manager]])</f>
        <v>Tom Jackson</v>
      </c>
      <c r="H164" s="3">
        <v>3.49</v>
      </c>
      <c r="I164">
        <v>631</v>
      </c>
      <c r="J164" t="e" vm="9">
        <v>#VALUE!</v>
      </c>
      <c r="K164" t="e" cm="1" vm="10">
        <f t="array" ref="K164">_FV(Table2[[#This Row],[City]],"Country/region",TRUE)</f>
        <v>#VALUE!</v>
      </c>
      <c r="L164">
        <f>Table2[[#This Row],[Price]]*Table2[[#This Row],[Quantity]]</f>
        <v>2202.19</v>
      </c>
      <c r="V164" s="50">
        <v>110</v>
      </c>
      <c r="W164" s="50">
        <v>5600.5576391719487</v>
      </c>
      <c r="X164" s="50">
        <v>608.66236082805153</v>
      </c>
      <c r="Y164" s="50">
        <v>0.40577462843777806</v>
      </c>
      <c r="AA164" s="50">
        <v>42.607003891050582</v>
      </c>
      <c r="AB164" s="50">
        <v>2009.8999999999999</v>
      </c>
    </row>
    <row r="165" spans="2:28" x14ac:dyDescent="0.2">
      <c r="B165" s="3">
        <v>10557</v>
      </c>
      <c r="C165" s="4">
        <v>44893</v>
      </c>
      <c r="D165" t="s">
        <v>9</v>
      </c>
      <c r="E165" s="3" t="s">
        <v>10</v>
      </c>
      <c r="F165" s="3" t="s">
        <v>16</v>
      </c>
      <c r="G165" t="str">
        <f ca="1">TRIM(Table2[[#This Row],[Manager]])</f>
        <v>Tom Jackson</v>
      </c>
      <c r="H165" s="3">
        <v>3.49</v>
      </c>
      <c r="I165">
        <v>631</v>
      </c>
      <c r="J165" t="e" vm="9">
        <v>#VALUE!</v>
      </c>
      <c r="K165" t="e" cm="1" vm="10">
        <f t="array" ref="K165">_FV(Table2[[#This Row],[City]],"Country/region",TRUE)</f>
        <v>#VALUE!</v>
      </c>
      <c r="L165">
        <f>Table2[[#This Row],[Price]]*Table2[[#This Row],[Quantity]]</f>
        <v>2202.19</v>
      </c>
      <c r="V165" s="50">
        <v>111</v>
      </c>
      <c r="W165" s="50">
        <v>5600.5576391719487</v>
      </c>
      <c r="X165" s="50">
        <v>608.66236082805153</v>
      </c>
      <c r="Y165" s="50">
        <v>0.40577462843777806</v>
      </c>
      <c r="AA165" s="50">
        <v>42.996108949416339</v>
      </c>
      <c r="AB165" s="50">
        <v>2009.8999999999999</v>
      </c>
    </row>
    <row r="166" spans="2:28" x14ac:dyDescent="0.2">
      <c r="B166" s="3">
        <v>10562</v>
      </c>
      <c r="C166" s="4">
        <v>44894</v>
      </c>
      <c r="D166" t="s">
        <v>9</v>
      </c>
      <c r="E166" s="3" t="s">
        <v>10</v>
      </c>
      <c r="F166" s="3" t="s">
        <v>16</v>
      </c>
      <c r="G166" t="str">
        <f ca="1">TRIM(Table2[[#This Row],[Manager]])</f>
        <v>Tom Jackson</v>
      </c>
      <c r="H166" s="3">
        <v>3.49</v>
      </c>
      <c r="I166">
        <v>631</v>
      </c>
      <c r="J166" t="e" vm="9">
        <v>#VALUE!</v>
      </c>
      <c r="K166" t="e" cm="1" vm="10">
        <f t="array" ref="K166">_FV(Table2[[#This Row],[City]],"Country/region",TRUE)</f>
        <v>#VALUE!</v>
      </c>
      <c r="L166">
        <f>Table2[[#This Row],[Price]]*Table2[[#This Row],[Quantity]]</f>
        <v>2202.19</v>
      </c>
      <c r="V166" s="50">
        <v>112</v>
      </c>
      <c r="W166" s="50">
        <v>5631.2415827346476</v>
      </c>
      <c r="X166" s="50">
        <v>772.82841726535207</v>
      </c>
      <c r="Y166" s="50">
        <v>0.51521859087093347</v>
      </c>
      <c r="AA166" s="50">
        <v>43.385214007782103</v>
      </c>
      <c r="AB166" s="50">
        <v>2009.8999999999999</v>
      </c>
    </row>
    <row r="167" spans="2:28" x14ac:dyDescent="0.2">
      <c r="B167" s="3">
        <v>10567</v>
      </c>
      <c r="C167" s="4">
        <v>44895</v>
      </c>
      <c r="D167" t="s">
        <v>9</v>
      </c>
      <c r="E167" s="3" t="s">
        <v>10</v>
      </c>
      <c r="F167" s="3" t="s">
        <v>16</v>
      </c>
      <c r="G167" t="str">
        <f ca="1">TRIM(Table2[[#This Row],[Manager]])</f>
        <v>Tom Jackson</v>
      </c>
      <c r="H167" s="3">
        <v>3.49</v>
      </c>
      <c r="I167">
        <v>631</v>
      </c>
      <c r="J167" t="e" vm="9">
        <v>#VALUE!</v>
      </c>
      <c r="K167" t="e" cm="1" vm="10">
        <f t="array" ref="K167">_FV(Table2[[#This Row],[City]],"Country/region",TRUE)</f>
        <v>#VALUE!</v>
      </c>
      <c r="L167">
        <f>Table2[[#This Row],[Price]]*Table2[[#This Row],[Quantity]]</f>
        <v>2202.19</v>
      </c>
      <c r="V167" s="50">
        <v>113</v>
      </c>
      <c r="W167" s="50">
        <v>5631.2415827346476</v>
      </c>
      <c r="X167" s="50">
        <v>772.82841726535207</v>
      </c>
      <c r="Y167" s="50">
        <v>0.51521859087093347</v>
      </c>
      <c r="AA167" s="50">
        <v>43.774319066147861</v>
      </c>
      <c r="AB167" s="50">
        <v>2009.8999999999999</v>
      </c>
    </row>
    <row r="168" spans="2:28" x14ac:dyDescent="0.2">
      <c r="B168" s="3">
        <v>10577</v>
      </c>
      <c r="C168" s="4">
        <v>44897</v>
      </c>
      <c r="D168" t="s">
        <v>9</v>
      </c>
      <c r="E168" s="3" t="s">
        <v>10</v>
      </c>
      <c r="F168" s="3" t="s">
        <v>16</v>
      </c>
      <c r="G168" t="str">
        <f ca="1">TRIM(Table2[[#This Row],[Manager]])</f>
        <v>Remy Monet</v>
      </c>
      <c r="H168" s="3">
        <v>3.49</v>
      </c>
      <c r="I168">
        <v>631</v>
      </c>
      <c r="J168" t="e" vm="5">
        <v>#VALUE!</v>
      </c>
      <c r="K168" t="e" cm="1" vm="6">
        <f t="array" aca="1" ref="K168" ca="1">_FV(Table2[[#This Row],[City]],"Country/region",TRUE)</f>
        <v>#VALUE!</v>
      </c>
      <c r="L168">
        <f>Table2[[#This Row],[Price]]*Table2[[#This Row],[Quantity]]</f>
        <v>2202.19</v>
      </c>
      <c r="V168" s="50">
        <v>114</v>
      </c>
      <c r="W168" s="50">
        <v>5631.2415827346476</v>
      </c>
      <c r="X168" s="50">
        <v>772.82841726535207</v>
      </c>
      <c r="Y168" s="50">
        <v>0.51521859087093347</v>
      </c>
      <c r="AA168" s="50">
        <v>44.163424124513618</v>
      </c>
      <c r="AB168" s="50">
        <v>2009.8999999999999</v>
      </c>
    </row>
    <row r="169" spans="2:28" x14ac:dyDescent="0.2">
      <c r="B169" s="3">
        <v>10582</v>
      </c>
      <c r="C169" s="4">
        <v>44898</v>
      </c>
      <c r="D169" t="s">
        <v>9</v>
      </c>
      <c r="E169" s="3" t="s">
        <v>10</v>
      </c>
      <c r="F169" s="3" t="s">
        <v>16</v>
      </c>
      <c r="G169" t="str">
        <f ca="1">TRIM(Table2[[#This Row],[Manager]])</f>
        <v>Tom Jackson</v>
      </c>
      <c r="H169" s="3">
        <v>3.49</v>
      </c>
      <c r="I169">
        <v>631</v>
      </c>
      <c r="J169" t="e" vm="9">
        <v>#VALUE!</v>
      </c>
      <c r="K169" t="e" cm="1" vm="10">
        <f t="array" ref="K169">_FV(Table2[[#This Row],[City]],"Country/region",TRUE)</f>
        <v>#VALUE!</v>
      </c>
      <c r="L169">
        <f>Table2[[#This Row],[Price]]*Table2[[#This Row],[Quantity]]</f>
        <v>2202.19</v>
      </c>
      <c r="V169" s="50">
        <v>115</v>
      </c>
      <c r="W169" s="50">
        <v>5663.9711225348601</v>
      </c>
      <c r="X169" s="50">
        <v>947.93887746513974</v>
      </c>
      <c r="Y169" s="50">
        <v>0.63195881746629945</v>
      </c>
      <c r="AA169" s="50">
        <v>44.552529182879375</v>
      </c>
      <c r="AB169" s="50">
        <v>2009.8999999999999</v>
      </c>
    </row>
    <row r="170" spans="2:28" x14ac:dyDescent="0.2">
      <c r="B170" s="3">
        <v>10602</v>
      </c>
      <c r="C170" s="4">
        <v>44902</v>
      </c>
      <c r="D170" t="s">
        <v>9</v>
      </c>
      <c r="E170" s="3" t="s">
        <v>10</v>
      </c>
      <c r="F170" s="3" t="s">
        <v>23</v>
      </c>
      <c r="G170" t="str">
        <f ca="1">TRIM(Table2[[#This Row],[Manager]])</f>
        <v>Tom Jackson</v>
      </c>
      <c r="H170" s="3">
        <v>3.49</v>
      </c>
      <c r="I170">
        <v>631</v>
      </c>
      <c r="J170" t="e" vm="9">
        <v>#VALUE!</v>
      </c>
      <c r="K170" t="e" cm="1" vm="10">
        <f t="array" ref="K170">_FV(Table2[[#This Row],[City]],"Country/region",TRUE)</f>
        <v>#VALUE!</v>
      </c>
      <c r="L170">
        <f>Table2[[#This Row],[Price]]*Table2[[#This Row],[Quantity]]</f>
        <v>2202.19</v>
      </c>
      <c r="V170" s="50">
        <v>116</v>
      </c>
      <c r="W170" s="50">
        <v>5663.9711225348601</v>
      </c>
      <c r="X170" s="50">
        <v>947.93887746513974</v>
      </c>
      <c r="Y170" s="50">
        <v>0.63195881746629945</v>
      </c>
      <c r="AA170" s="50">
        <v>44.941634241245133</v>
      </c>
      <c r="AB170" s="50">
        <v>2009.8999999999999</v>
      </c>
    </row>
    <row r="171" spans="2:28" x14ac:dyDescent="0.2">
      <c r="B171" s="3">
        <v>10607</v>
      </c>
      <c r="C171" s="4">
        <v>44903</v>
      </c>
      <c r="D171" t="s">
        <v>9</v>
      </c>
      <c r="E171" s="3" t="s">
        <v>10</v>
      </c>
      <c r="F171" s="3" t="s">
        <v>23</v>
      </c>
      <c r="G171" t="str">
        <f ca="1">TRIM(Table2[[#This Row],[Manager]])</f>
        <v>Tom Jackson</v>
      </c>
      <c r="H171" s="3">
        <v>3.49</v>
      </c>
      <c r="I171">
        <v>631</v>
      </c>
      <c r="J171" t="e" vm="9">
        <v>#VALUE!</v>
      </c>
      <c r="K171" t="e" cm="1" vm="10">
        <f t="array" ref="K171">_FV(Table2[[#This Row],[City]],"Country/region",TRUE)</f>
        <v>#VALUE!</v>
      </c>
      <c r="L171">
        <f>Table2[[#This Row],[Price]]*Table2[[#This Row],[Quantity]]</f>
        <v>2202.19</v>
      </c>
      <c r="V171" s="50">
        <v>117</v>
      </c>
      <c r="W171" s="50">
        <v>5663.9711225348601</v>
      </c>
      <c r="X171" s="50">
        <v>947.93887746513974</v>
      </c>
      <c r="Y171" s="50">
        <v>0.63195881746629945</v>
      </c>
      <c r="AA171" s="50">
        <v>45.330739299610897</v>
      </c>
      <c r="AB171" s="50">
        <v>2009.8999999999999</v>
      </c>
    </row>
    <row r="172" spans="2:28" x14ac:dyDescent="0.2">
      <c r="B172" s="3">
        <v>10612</v>
      </c>
      <c r="C172" s="4">
        <v>44904</v>
      </c>
      <c r="D172" t="s">
        <v>9</v>
      </c>
      <c r="E172" s="3" t="s">
        <v>10</v>
      </c>
      <c r="F172" s="3" t="s">
        <v>11</v>
      </c>
      <c r="G172" t="str">
        <f ca="1">TRIM(Table2[[#This Row],[Manager]])</f>
        <v>Tom Jackson</v>
      </c>
      <c r="H172" s="3">
        <v>3.49</v>
      </c>
      <c r="I172">
        <v>631</v>
      </c>
      <c r="J172" t="e" vm="9">
        <v>#VALUE!</v>
      </c>
      <c r="K172" t="e" cm="1" vm="10">
        <f t="array" ref="K172">_FV(Table2[[#This Row],[City]],"Country/region",TRUE)</f>
        <v>#VALUE!</v>
      </c>
      <c r="L172">
        <f>Table2[[#This Row],[Price]]*Table2[[#This Row],[Quantity]]</f>
        <v>2202.19</v>
      </c>
      <c r="V172" s="50">
        <v>118</v>
      </c>
      <c r="W172" s="50">
        <v>5663.9711225348601</v>
      </c>
      <c r="X172" s="50">
        <v>947.93887746513974</v>
      </c>
      <c r="Y172" s="50">
        <v>0.63195881746629945</v>
      </c>
      <c r="AA172" s="50">
        <v>45.719844357976655</v>
      </c>
      <c r="AB172" s="50">
        <v>2009.8999999999999</v>
      </c>
    </row>
    <row r="173" spans="2:28" x14ac:dyDescent="0.2">
      <c r="B173" s="3">
        <v>10617</v>
      </c>
      <c r="C173" s="4">
        <v>44905</v>
      </c>
      <c r="D173" t="s">
        <v>9</v>
      </c>
      <c r="E173" s="3" t="s">
        <v>10</v>
      </c>
      <c r="F173" s="3" t="s">
        <v>11</v>
      </c>
      <c r="G173" t="str">
        <f ca="1">TRIM(Table2[[#This Row],[Manager]])</f>
        <v>Tom Jackson</v>
      </c>
      <c r="H173" s="3">
        <v>3.49</v>
      </c>
      <c r="I173">
        <v>631</v>
      </c>
      <c r="J173" t="e" vm="9">
        <v>#VALUE!</v>
      </c>
      <c r="K173" t="e" cm="1" vm="10">
        <f t="array" ref="K173">_FV(Table2[[#This Row],[City]],"Country/region",TRUE)</f>
        <v>#VALUE!</v>
      </c>
      <c r="L173">
        <f>Table2[[#This Row],[Price]]*Table2[[#This Row],[Quantity]]</f>
        <v>2202.19</v>
      </c>
      <c r="V173" s="50">
        <v>119</v>
      </c>
      <c r="W173" s="50">
        <v>5694.6550660975581</v>
      </c>
      <c r="X173" s="50">
        <v>1112.1049339024421</v>
      </c>
      <c r="Y173" s="50">
        <v>0.74140277989945602</v>
      </c>
      <c r="AA173" s="50">
        <v>46.108949416342412</v>
      </c>
      <c r="AB173" s="50">
        <v>2009.8999999999999</v>
      </c>
    </row>
    <row r="174" spans="2:28" x14ac:dyDescent="0.2">
      <c r="B174" s="3">
        <v>10622</v>
      </c>
      <c r="C174" s="4">
        <v>44906</v>
      </c>
      <c r="D174" t="s">
        <v>9</v>
      </c>
      <c r="E174" s="3" t="s">
        <v>10</v>
      </c>
      <c r="F174" s="3" t="s">
        <v>11</v>
      </c>
      <c r="G174" t="str">
        <f ca="1">TRIM(Table2[[#This Row],[Manager]])</f>
        <v>Tom Jackson</v>
      </c>
      <c r="H174" s="3">
        <v>3.49</v>
      </c>
      <c r="I174">
        <v>631</v>
      </c>
      <c r="J174" t="e" vm="9">
        <v>#VALUE!</v>
      </c>
      <c r="K174" t="e" cm="1" vm="10">
        <f t="array" ref="K174">_FV(Table2[[#This Row],[City]],"Country/region",TRUE)</f>
        <v>#VALUE!</v>
      </c>
      <c r="L174">
        <f>Table2[[#This Row],[Price]]*Table2[[#This Row],[Quantity]]</f>
        <v>2202.19</v>
      </c>
      <c r="V174" s="50">
        <v>120</v>
      </c>
      <c r="W174" s="50">
        <v>11032.718158061321</v>
      </c>
      <c r="X174" s="50">
        <v>3634.041841938677</v>
      </c>
      <c r="Y174" s="50">
        <v>2.4226928968203172</v>
      </c>
      <c r="AA174" s="50">
        <v>46.498054474708169</v>
      </c>
      <c r="AB174" s="50">
        <v>2009.8999999999999</v>
      </c>
    </row>
    <row r="175" spans="2:28" x14ac:dyDescent="0.2">
      <c r="B175" s="3">
        <v>10627</v>
      </c>
      <c r="C175" s="4">
        <v>44907</v>
      </c>
      <c r="D175" t="s">
        <v>9</v>
      </c>
      <c r="E175" s="3" t="s">
        <v>10</v>
      </c>
      <c r="F175" s="3" t="s">
        <v>11</v>
      </c>
      <c r="G175" t="str">
        <f ca="1">TRIM(Table2[[#This Row],[Manager]])</f>
        <v>Tom Jackson</v>
      </c>
      <c r="H175" s="3">
        <v>3.49</v>
      </c>
      <c r="I175">
        <v>631</v>
      </c>
      <c r="J175" t="e" vm="9">
        <v>#VALUE!</v>
      </c>
      <c r="K175" t="e" cm="1" vm="10">
        <f t="array" ref="K175">_FV(Table2[[#This Row],[City]],"Country/region",TRUE)</f>
        <v>#VALUE!</v>
      </c>
      <c r="L175">
        <f>Table2[[#This Row],[Price]]*Table2[[#This Row],[Quantity]]</f>
        <v>2202.19</v>
      </c>
      <c r="V175" s="50">
        <v>121</v>
      </c>
      <c r="W175" s="50">
        <v>5694.6550660975581</v>
      </c>
      <c r="X175" s="50">
        <v>1112.1049339024421</v>
      </c>
      <c r="Y175" s="50">
        <v>0.74140277989945602</v>
      </c>
      <c r="AA175" s="50">
        <v>46.887159533073927</v>
      </c>
      <c r="AB175" s="50">
        <v>2009.8999999999999</v>
      </c>
    </row>
    <row r="176" spans="2:28" x14ac:dyDescent="0.2">
      <c r="B176" s="3">
        <v>10632</v>
      </c>
      <c r="C176" s="4">
        <v>44908</v>
      </c>
      <c r="D176" t="s">
        <v>9</v>
      </c>
      <c r="E176" s="3" t="s">
        <v>10</v>
      </c>
      <c r="F176" s="3" t="s">
        <v>11</v>
      </c>
      <c r="G176" t="str">
        <f ca="1">TRIM(Table2[[#This Row],[Manager]])</f>
        <v>Joao Silva</v>
      </c>
      <c r="H176" s="3">
        <v>3.49</v>
      </c>
      <c r="I176">
        <v>631</v>
      </c>
      <c r="J176" t="e" vm="1">
        <v>#VALUE!</v>
      </c>
      <c r="K176" t="e" cm="1" vm="2">
        <f t="array" ref="K176">_FV(Table2[[#This Row],[City]],"Country/region",TRUE)</f>
        <v>#VALUE!</v>
      </c>
      <c r="L176">
        <f>Table2[[#This Row],[Price]]*Table2[[#This Row],[Quantity]]</f>
        <v>2202.19</v>
      </c>
      <c r="V176" s="50">
        <v>122</v>
      </c>
      <c r="W176" s="50">
        <v>5694.6550660975581</v>
      </c>
      <c r="X176" s="50">
        <v>1112.1049339024421</v>
      </c>
      <c r="Y176" s="50">
        <v>0.74140277989945602</v>
      </c>
      <c r="AA176" s="50">
        <v>47.276264591439691</v>
      </c>
      <c r="AB176" s="50">
        <v>2009.8999999999999</v>
      </c>
    </row>
    <row r="177" spans="2:28" x14ac:dyDescent="0.2">
      <c r="B177" s="3">
        <v>10637</v>
      </c>
      <c r="C177" s="4">
        <v>44909</v>
      </c>
      <c r="D177" t="s">
        <v>9</v>
      </c>
      <c r="E177" s="3" t="s">
        <v>10</v>
      </c>
      <c r="F177" s="3" t="s">
        <v>11</v>
      </c>
      <c r="G177" t="str">
        <f ca="1">TRIM(Table2[[#This Row],[Manager]])</f>
        <v>Joao Silva</v>
      </c>
      <c r="H177" s="3">
        <v>3.49</v>
      </c>
      <c r="I177">
        <v>631</v>
      </c>
      <c r="J177" t="e" vm="1">
        <v>#VALUE!</v>
      </c>
      <c r="K177" t="e" cm="1" vm="2">
        <f t="array" ref="K177">_FV(Table2[[#This Row],[City]],"Country/region",TRUE)</f>
        <v>#VALUE!</v>
      </c>
      <c r="L177">
        <f>Table2[[#This Row],[Price]]*Table2[[#This Row],[Quantity]]</f>
        <v>2202.19</v>
      </c>
      <c r="V177" s="50">
        <v>123</v>
      </c>
      <c r="W177" s="50">
        <v>5694.6550660975581</v>
      </c>
      <c r="X177" s="50">
        <v>1112.1049339024421</v>
      </c>
      <c r="Y177" s="50">
        <v>0.74140277989945602</v>
      </c>
      <c r="AA177" s="50">
        <v>47.665369649805449</v>
      </c>
      <c r="AB177" s="50">
        <v>2009.8999999999999</v>
      </c>
    </row>
    <row r="178" spans="2:28" x14ac:dyDescent="0.2">
      <c r="B178" s="3">
        <v>10642</v>
      </c>
      <c r="C178" s="4">
        <v>44910</v>
      </c>
      <c r="D178" t="s">
        <v>9</v>
      </c>
      <c r="E178" s="3" t="s">
        <v>10</v>
      </c>
      <c r="F178" s="3" t="s">
        <v>23</v>
      </c>
      <c r="G178" t="str">
        <f ca="1">TRIM(Table2[[#This Row],[Manager]])</f>
        <v>Joao Silva</v>
      </c>
      <c r="H178" s="3">
        <v>3.49</v>
      </c>
      <c r="I178">
        <v>631</v>
      </c>
      <c r="J178" t="e" vm="1">
        <v>#VALUE!</v>
      </c>
      <c r="K178" t="e" cm="1" vm="2">
        <f t="array" ref="K178">_FV(Table2[[#This Row],[City]],"Country/region",TRUE)</f>
        <v>#VALUE!</v>
      </c>
      <c r="L178">
        <f>Table2[[#This Row],[Price]]*Table2[[#This Row],[Quantity]]</f>
        <v>2202.19</v>
      </c>
      <c r="V178" s="50">
        <v>124</v>
      </c>
      <c r="W178" s="50">
        <v>5694.6550660975581</v>
      </c>
      <c r="X178" s="50">
        <v>1112.1049339024421</v>
      </c>
      <c r="Y178" s="50">
        <v>0.74140277989945602</v>
      </c>
      <c r="AA178" s="50">
        <v>48.054474708171206</v>
      </c>
      <c r="AB178" s="50">
        <v>2009.8999999999999</v>
      </c>
    </row>
    <row r="179" spans="2:28" x14ac:dyDescent="0.2">
      <c r="B179" s="3">
        <v>10647</v>
      </c>
      <c r="C179" s="4">
        <v>44911</v>
      </c>
      <c r="D179" t="s">
        <v>9</v>
      </c>
      <c r="E179" s="3" t="s">
        <v>10</v>
      </c>
      <c r="F179" s="3" t="s">
        <v>11</v>
      </c>
      <c r="G179" t="str">
        <f ca="1">TRIM(Table2[[#This Row],[Manager]])</f>
        <v>Joao Silva</v>
      </c>
      <c r="H179" s="3">
        <v>3.49</v>
      </c>
      <c r="I179">
        <v>631</v>
      </c>
      <c r="J179" t="e" vm="1">
        <v>#VALUE!</v>
      </c>
      <c r="K179" t="e" cm="1" vm="2">
        <f t="array" ref="K179">_FV(Table2[[#This Row],[City]],"Country/region",TRUE)</f>
        <v>#VALUE!</v>
      </c>
      <c r="L179">
        <f>Table2[[#This Row],[Price]]*Table2[[#This Row],[Quantity]]</f>
        <v>2202.19</v>
      </c>
      <c r="V179" s="50">
        <v>125</v>
      </c>
      <c r="W179" s="50">
        <v>5694.6550660975581</v>
      </c>
      <c r="X179" s="50">
        <v>1112.1049339024421</v>
      </c>
      <c r="Y179" s="50">
        <v>0.74140277989945602</v>
      </c>
      <c r="AA179" s="50">
        <v>48.443579766536963</v>
      </c>
      <c r="AB179" s="50">
        <v>2009.8999999999999</v>
      </c>
    </row>
    <row r="180" spans="2:28" x14ac:dyDescent="0.2">
      <c r="B180" s="3">
        <v>10662</v>
      </c>
      <c r="C180" s="4">
        <v>44914</v>
      </c>
      <c r="D180" t="s">
        <v>9</v>
      </c>
      <c r="E180" s="3" t="s">
        <v>14</v>
      </c>
      <c r="F180" s="3" t="s">
        <v>23</v>
      </c>
      <c r="G180" t="str">
        <f ca="1">TRIM(Table2[[#This Row],[Manager]])</f>
        <v>Joao Silva</v>
      </c>
      <c r="H180" s="3">
        <v>3.49</v>
      </c>
      <c r="I180">
        <v>631</v>
      </c>
      <c r="J180" t="e" vm="1">
        <v>#VALUE!</v>
      </c>
      <c r="K180" t="e" cm="1" vm="2">
        <f t="array" ref="K180">_FV(Table2[[#This Row],[City]],"Country/region",TRUE)</f>
        <v>#VALUE!</v>
      </c>
      <c r="L180">
        <f>Table2[[#This Row],[Price]]*Table2[[#This Row],[Quantity]]</f>
        <v>2202.19</v>
      </c>
      <c r="V180" s="50">
        <v>126</v>
      </c>
      <c r="W180" s="50">
        <v>5725.339009660257</v>
      </c>
      <c r="X180" s="50">
        <v>1276.2709903397426</v>
      </c>
      <c r="Y180" s="50">
        <v>0.85084674233261137</v>
      </c>
      <c r="AA180" s="50">
        <v>48.832684824902721</v>
      </c>
      <c r="AB180" s="50">
        <v>2009.8999999999999</v>
      </c>
    </row>
    <row r="181" spans="2:28" x14ac:dyDescent="0.2">
      <c r="B181" s="3">
        <v>10667</v>
      </c>
      <c r="C181" s="4">
        <v>44915</v>
      </c>
      <c r="D181" t="s">
        <v>9</v>
      </c>
      <c r="E181" s="3" t="s">
        <v>14</v>
      </c>
      <c r="F181" s="3" t="s">
        <v>23</v>
      </c>
      <c r="G181" t="str">
        <f ca="1">TRIM(Table2[[#This Row],[Manager]])</f>
        <v>Joao Silva</v>
      </c>
      <c r="H181" s="3">
        <v>3.49</v>
      </c>
      <c r="I181">
        <v>631</v>
      </c>
      <c r="J181" t="e" vm="1">
        <v>#VALUE!</v>
      </c>
      <c r="K181" t="e" cm="1" vm="2">
        <f t="array" ref="K181">_FV(Table2[[#This Row],[City]],"Country/region",TRUE)</f>
        <v>#VALUE!</v>
      </c>
      <c r="L181">
        <f>Table2[[#This Row],[Price]]*Table2[[#This Row],[Quantity]]</f>
        <v>2202.19</v>
      </c>
      <c r="V181" s="50">
        <v>127</v>
      </c>
      <c r="W181" s="50">
        <v>5725.339009660257</v>
      </c>
      <c r="X181" s="50">
        <v>1276.2709903397426</v>
      </c>
      <c r="Y181" s="50">
        <v>0.85084674233261137</v>
      </c>
      <c r="AA181" s="50">
        <v>49.221789883268485</v>
      </c>
      <c r="AB181" s="50">
        <v>2009.8999999999999</v>
      </c>
    </row>
    <row r="182" spans="2:28" x14ac:dyDescent="0.2">
      <c r="B182" s="3">
        <v>10672</v>
      </c>
      <c r="C182" s="4">
        <v>44916</v>
      </c>
      <c r="D182" t="s">
        <v>9</v>
      </c>
      <c r="E182" s="3" t="s">
        <v>14</v>
      </c>
      <c r="F182" s="3" t="s">
        <v>23</v>
      </c>
      <c r="G182" t="str">
        <f ca="1">TRIM(Table2[[#This Row],[Manager]])</f>
        <v>Joao Silva</v>
      </c>
      <c r="H182" s="3">
        <v>3.49</v>
      </c>
      <c r="I182">
        <v>631</v>
      </c>
      <c r="J182" t="e" vm="1">
        <v>#VALUE!</v>
      </c>
      <c r="K182" t="e" cm="1" vm="2">
        <f t="array" ref="K182">_FV(Table2[[#This Row],[City]],"Country/region",TRUE)</f>
        <v>#VALUE!</v>
      </c>
      <c r="L182">
        <f>Table2[[#This Row],[Price]]*Table2[[#This Row],[Quantity]]</f>
        <v>2202.19</v>
      </c>
      <c r="V182" s="50">
        <v>128</v>
      </c>
      <c r="W182" s="50">
        <v>5725.339009660257</v>
      </c>
      <c r="X182" s="50">
        <v>1276.2709903397426</v>
      </c>
      <c r="Y182" s="50">
        <v>0.85084674233261137</v>
      </c>
      <c r="AA182" s="50">
        <v>49.610894941634243</v>
      </c>
      <c r="AB182" s="50">
        <v>2200.7000000000003</v>
      </c>
    </row>
    <row r="183" spans="2:28" x14ac:dyDescent="0.2">
      <c r="B183" s="3">
        <v>10677</v>
      </c>
      <c r="C183" s="4">
        <v>44917</v>
      </c>
      <c r="D183" t="s">
        <v>9</v>
      </c>
      <c r="E183" s="3" t="s">
        <v>14</v>
      </c>
      <c r="F183" s="3" t="s">
        <v>23</v>
      </c>
      <c r="G183" t="str">
        <f ca="1">TRIM(Table2[[#This Row],[Manager]])</f>
        <v>Joao Silva</v>
      </c>
      <c r="H183" s="3">
        <v>3.49</v>
      </c>
      <c r="I183">
        <v>631</v>
      </c>
      <c r="J183" t="e" vm="1">
        <v>#VALUE!</v>
      </c>
      <c r="K183" t="e" cm="1" vm="2">
        <f t="array" ref="K183">_FV(Table2[[#This Row],[City]],"Country/region",TRUE)</f>
        <v>#VALUE!</v>
      </c>
      <c r="L183">
        <f>Table2[[#This Row],[Price]]*Table2[[#This Row],[Quantity]]</f>
        <v>2202.19</v>
      </c>
      <c r="V183" s="50">
        <v>129</v>
      </c>
      <c r="W183" s="50">
        <v>5725.339009660257</v>
      </c>
      <c r="X183" s="50">
        <v>1276.2709903397426</v>
      </c>
      <c r="Y183" s="50">
        <v>0.85084674233261137</v>
      </c>
      <c r="AA183" s="50">
        <v>50</v>
      </c>
      <c r="AB183" s="50">
        <v>2200.7000000000003</v>
      </c>
    </row>
    <row r="184" spans="2:28" x14ac:dyDescent="0.2">
      <c r="B184" s="3">
        <v>10682</v>
      </c>
      <c r="C184" s="4">
        <v>44918</v>
      </c>
      <c r="D184" t="s">
        <v>9</v>
      </c>
      <c r="E184" s="3" t="s">
        <v>14</v>
      </c>
      <c r="F184" s="3" t="s">
        <v>23</v>
      </c>
      <c r="G184" t="str">
        <f ca="1">TRIM(Table2[[#This Row],[Manager]])</f>
        <v>Joao Silva</v>
      </c>
      <c r="H184" s="3">
        <v>3.49</v>
      </c>
      <c r="I184">
        <v>631</v>
      </c>
      <c r="J184" t="e" vm="1">
        <v>#VALUE!</v>
      </c>
      <c r="K184" t="e" cm="1" vm="2">
        <f t="array" ref="K184">_FV(Table2[[#This Row],[City]],"Country/region",TRUE)</f>
        <v>#VALUE!</v>
      </c>
      <c r="L184">
        <f>Table2[[#This Row],[Price]]*Table2[[#This Row],[Quantity]]</f>
        <v>2202.19</v>
      </c>
      <c r="V184" s="50">
        <v>130</v>
      </c>
      <c r="W184" s="50">
        <v>5725.339009660257</v>
      </c>
      <c r="X184" s="50">
        <v>1276.2709903397426</v>
      </c>
      <c r="Y184" s="50">
        <v>0.85084674233261137</v>
      </c>
      <c r="AA184" s="50">
        <v>50.389105058365757</v>
      </c>
      <c r="AB184" s="50">
        <v>2200.7000000000003</v>
      </c>
    </row>
    <row r="185" spans="2:28" x14ac:dyDescent="0.2">
      <c r="B185" s="3">
        <v>10687</v>
      </c>
      <c r="C185" s="4">
        <v>44919</v>
      </c>
      <c r="D185" t="s">
        <v>9</v>
      </c>
      <c r="E185" s="3" t="s">
        <v>14</v>
      </c>
      <c r="F185" s="3" t="s">
        <v>23</v>
      </c>
      <c r="G185" t="str">
        <f ca="1">TRIM(Table2[[#This Row],[Manager]])</f>
        <v>Walter Muller</v>
      </c>
      <c r="H185" s="3">
        <v>3.49</v>
      </c>
      <c r="I185">
        <v>631</v>
      </c>
      <c r="J185" t="e" vm="3">
        <v>#VALUE!</v>
      </c>
      <c r="K185" t="e" cm="1" vm="4">
        <f t="array" ref="K185">_FV(Table2[[#This Row],[City]],"Country/region",TRUE)</f>
        <v>#VALUE!</v>
      </c>
      <c r="L185">
        <f>Table2[[#This Row],[Price]]*Table2[[#This Row],[Quantity]]</f>
        <v>2202.19</v>
      </c>
      <c r="V185" s="50">
        <v>131</v>
      </c>
      <c r="W185" s="50">
        <v>5758.0685494604686</v>
      </c>
      <c r="X185" s="50">
        <v>1451.3814505395312</v>
      </c>
      <c r="Y185" s="50">
        <v>0.96758696892797802</v>
      </c>
      <c r="AA185" s="50">
        <v>50.778210116731515</v>
      </c>
      <c r="AB185" s="50">
        <v>2200.7000000000003</v>
      </c>
    </row>
    <row r="186" spans="2:28" x14ac:dyDescent="0.2">
      <c r="B186" s="3">
        <v>10692</v>
      </c>
      <c r="C186" s="4">
        <v>44920</v>
      </c>
      <c r="D186" t="s">
        <v>9</v>
      </c>
      <c r="E186" s="3" t="s">
        <v>14</v>
      </c>
      <c r="F186" s="3" t="s">
        <v>23</v>
      </c>
      <c r="G186" t="str">
        <f ca="1">TRIM(Table2[[#This Row],[Manager]])</f>
        <v>Walter Muller</v>
      </c>
      <c r="H186" s="3">
        <v>3.49</v>
      </c>
      <c r="I186">
        <v>631</v>
      </c>
      <c r="J186" t="e" vm="3">
        <v>#VALUE!</v>
      </c>
      <c r="K186" t="e" cm="1" vm="4">
        <f t="array" ref="K186">_FV(Table2[[#This Row],[City]],"Country/region",TRUE)</f>
        <v>#VALUE!</v>
      </c>
      <c r="L186">
        <f>Table2[[#This Row],[Price]]*Table2[[#This Row],[Quantity]]</f>
        <v>2202.19</v>
      </c>
      <c r="V186" s="50">
        <v>132</v>
      </c>
      <c r="W186" s="50">
        <v>5758.0685494604686</v>
      </c>
      <c r="X186" s="50">
        <v>1451.3814505395312</v>
      </c>
      <c r="Y186" s="50">
        <v>0.96758696892797802</v>
      </c>
      <c r="AA186" s="50">
        <v>51.167315175097279</v>
      </c>
      <c r="AB186" s="50">
        <v>2200.7000000000003</v>
      </c>
    </row>
    <row r="187" spans="2:28" x14ac:dyDescent="0.2">
      <c r="B187" s="3">
        <v>10697</v>
      </c>
      <c r="C187" s="4">
        <v>44921</v>
      </c>
      <c r="D187" t="s">
        <v>9</v>
      </c>
      <c r="E187" s="3" t="s">
        <v>14</v>
      </c>
      <c r="F187" s="3" t="s">
        <v>23</v>
      </c>
      <c r="G187" t="str">
        <f ca="1">TRIM(Table2[[#This Row],[Manager]])</f>
        <v>Walter Muller</v>
      </c>
      <c r="H187" s="3">
        <v>3.49</v>
      </c>
      <c r="I187">
        <v>631</v>
      </c>
      <c r="J187" t="e" vm="3">
        <v>#VALUE!</v>
      </c>
      <c r="K187" t="e" cm="1" vm="4">
        <f t="array" ref="K187">_FV(Table2[[#This Row],[City]],"Country/region",TRUE)</f>
        <v>#VALUE!</v>
      </c>
      <c r="L187">
        <f>Table2[[#This Row],[Price]]*Table2[[#This Row],[Quantity]]</f>
        <v>2202.19</v>
      </c>
      <c r="V187" s="50">
        <v>133</v>
      </c>
      <c r="W187" s="50">
        <v>5758.0685494604686</v>
      </c>
      <c r="X187" s="50">
        <v>1451.3814505395312</v>
      </c>
      <c r="Y187" s="50">
        <v>0.96758696892797802</v>
      </c>
      <c r="AA187" s="50">
        <v>51.556420233463037</v>
      </c>
      <c r="AB187" s="50">
        <v>2200.7000000000003</v>
      </c>
    </row>
    <row r="188" spans="2:28" x14ac:dyDescent="0.2">
      <c r="B188" s="3">
        <v>10702</v>
      </c>
      <c r="C188" s="4">
        <v>44922</v>
      </c>
      <c r="D188" t="s">
        <v>9</v>
      </c>
      <c r="E188" s="3" t="s">
        <v>14</v>
      </c>
      <c r="F188" s="3" t="s">
        <v>23</v>
      </c>
      <c r="G188" t="str">
        <f ca="1">TRIM(Table2[[#This Row],[Manager]])</f>
        <v>Walter Muller</v>
      </c>
      <c r="H188" s="3">
        <v>3.49</v>
      </c>
      <c r="I188">
        <v>631</v>
      </c>
      <c r="J188" t="e" vm="3">
        <v>#VALUE!</v>
      </c>
      <c r="K188" t="e" cm="1" vm="4">
        <f t="array" ref="K188">_FV(Table2[[#This Row],[City]],"Country/region",TRUE)</f>
        <v>#VALUE!</v>
      </c>
      <c r="L188">
        <f>Table2[[#This Row],[Price]]*Table2[[#This Row],[Quantity]]</f>
        <v>2202.19</v>
      </c>
      <c r="V188" s="50">
        <v>134</v>
      </c>
      <c r="W188" s="50">
        <v>5758.0685494604686</v>
      </c>
      <c r="X188" s="50">
        <v>1451.3814505395312</v>
      </c>
      <c r="Y188" s="50">
        <v>0.96758696892797802</v>
      </c>
      <c r="AA188" s="50">
        <v>51.945525291828794</v>
      </c>
      <c r="AB188" s="50">
        <v>2200.7000000000003</v>
      </c>
    </row>
    <row r="189" spans="2:28" x14ac:dyDescent="0.2">
      <c r="B189" s="3">
        <v>10707</v>
      </c>
      <c r="C189" s="4">
        <v>44923</v>
      </c>
      <c r="D189" t="s">
        <v>9</v>
      </c>
      <c r="E189" s="3" t="s">
        <v>22</v>
      </c>
      <c r="F189" s="3" t="s">
        <v>11</v>
      </c>
      <c r="G189" t="str">
        <f ca="1">TRIM(Table2[[#This Row],[Manager]])</f>
        <v>Walter Muller</v>
      </c>
      <c r="H189" s="3">
        <v>3.49</v>
      </c>
      <c r="I189">
        <v>631</v>
      </c>
      <c r="J189" t="e" vm="3">
        <v>#VALUE!</v>
      </c>
      <c r="K189" t="e" cm="1" vm="4">
        <f t="array" ref="K189">_FV(Table2[[#This Row],[City]],"Country/region",TRUE)</f>
        <v>#VALUE!</v>
      </c>
      <c r="L189">
        <f>Table2[[#This Row],[Price]]*Table2[[#This Row],[Quantity]]</f>
        <v>2202.19</v>
      </c>
      <c r="V189" s="50">
        <v>135</v>
      </c>
      <c r="W189" s="50">
        <v>5758.0685494604686</v>
      </c>
      <c r="X189" s="50">
        <v>1451.3814505395312</v>
      </c>
      <c r="Y189" s="50">
        <v>0.96758696892797802</v>
      </c>
      <c r="AA189" s="50">
        <v>52.334630350194551</v>
      </c>
      <c r="AB189" s="50">
        <v>2200.7000000000003</v>
      </c>
    </row>
    <row r="190" spans="2:28" x14ac:dyDescent="0.2">
      <c r="B190" s="3">
        <v>10712</v>
      </c>
      <c r="C190" s="4">
        <v>44924</v>
      </c>
      <c r="D190" t="s">
        <v>9</v>
      </c>
      <c r="E190" s="3" t="s">
        <v>22</v>
      </c>
      <c r="F190" s="3" t="s">
        <v>11</v>
      </c>
      <c r="G190" t="str">
        <f ca="1">TRIM(Table2[[#This Row],[Manager]])</f>
        <v>Walter Muller</v>
      </c>
      <c r="H190" s="3">
        <v>3.49</v>
      </c>
      <c r="I190">
        <v>631</v>
      </c>
      <c r="J190" t="e" vm="3">
        <v>#VALUE!</v>
      </c>
      <c r="K190" t="e" cm="1" vm="4">
        <f t="array" ref="K190">_FV(Table2[[#This Row],[City]],"Country/region",TRUE)</f>
        <v>#VALUE!</v>
      </c>
      <c r="L190">
        <f>Table2[[#This Row],[Price]]*Table2[[#This Row],[Quantity]]</f>
        <v>2202.19</v>
      </c>
      <c r="V190" s="50">
        <v>136</v>
      </c>
      <c r="W190" s="50">
        <v>5788.7524930231675</v>
      </c>
      <c r="X190" s="50">
        <v>1615.5475069768327</v>
      </c>
      <c r="Y190" s="50">
        <v>1.0770309313611339</v>
      </c>
      <c r="AA190" s="50">
        <v>52.723735408560309</v>
      </c>
      <c r="AB190" s="50">
        <v>2200.7000000000003</v>
      </c>
    </row>
    <row r="191" spans="2:28" x14ac:dyDescent="0.2">
      <c r="B191" s="3">
        <v>10660</v>
      </c>
      <c r="C191" s="4">
        <v>44914</v>
      </c>
      <c r="D191" t="s">
        <v>15</v>
      </c>
      <c r="E191" s="3" t="s">
        <v>14</v>
      </c>
      <c r="F191" s="3" t="s">
        <v>23</v>
      </c>
      <c r="G191" t="str">
        <f ca="1">TRIM(Table2[[#This Row],[Manager]])</f>
        <v>Joao Silva</v>
      </c>
      <c r="H191" s="3">
        <v>12.99</v>
      </c>
      <c r="I191">
        <v>632</v>
      </c>
      <c r="J191" t="e" vm="1">
        <v>#VALUE!</v>
      </c>
      <c r="K191" t="e" cm="1" vm="2">
        <f t="array" ref="K191">_FV(Table2[[#This Row],[City]],"Country/region",TRUE)</f>
        <v>#VALUE!</v>
      </c>
      <c r="L191">
        <f>Table2[[#This Row],[Price]]*Table2[[#This Row],[Quantity]]</f>
        <v>8209.68</v>
      </c>
      <c r="V191" s="50">
        <v>137</v>
      </c>
      <c r="W191" s="50">
        <v>5788.7524930231675</v>
      </c>
      <c r="X191" s="50">
        <v>1615.5475069768327</v>
      </c>
      <c r="Y191" s="50">
        <v>1.0770309313611339</v>
      </c>
      <c r="AA191" s="50">
        <v>53.112840466926073</v>
      </c>
      <c r="AB191" s="50">
        <v>2200.7000000000003</v>
      </c>
    </row>
    <row r="192" spans="2:28" x14ac:dyDescent="0.2">
      <c r="B192" s="3">
        <v>10665</v>
      </c>
      <c r="C192" s="4">
        <v>44915</v>
      </c>
      <c r="D192" t="s">
        <v>15</v>
      </c>
      <c r="E192" s="3" t="s">
        <v>14</v>
      </c>
      <c r="F192" s="3" t="s">
        <v>23</v>
      </c>
      <c r="G192" t="str">
        <f ca="1">TRIM(Table2[[#This Row],[Manager]])</f>
        <v>Joao Silva</v>
      </c>
      <c r="H192" s="3">
        <v>12.99</v>
      </c>
      <c r="I192">
        <v>647</v>
      </c>
      <c r="J192" t="e" vm="1">
        <v>#VALUE!</v>
      </c>
      <c r="K192" t="e" cm="1" vm="2">
        <f t="array" ref="K192">_FV(Table2[[#This Row],[City]],"Country/region",TRUE)</f>
        <v>#VALUE!</v>
      </c>
      <c r="L192">
        <f>Table2[[#This Row],[Price]]*Table2[[#This Row],[Quantity]]</f>
        <v>8404.5300000000007</v>
      </c>
      <c r="V192" s="50">
        <v>138</v>
      </c>
      <c r="W192" s="50">
        <v>5788.7524930231675</v>
      </c>
      <c r="X192" s="50">
        <v>1615.5475069768327</v>
      </c>
      <c r="Y192" s="50">
        <v>1.0770309313611339</v>
      </c>
      <c r="AA192" s="50">
        <v>53.501945525291831</v>
      </c>
      <c r="AB192" s="50">
        <v>2200.7000000000003</v>
      </c>
    </row>
    <row r="193" spans="2:28" x14ac:dyDescent="0.2">
      <c r="B193" s="3">
        <v>10680</v>
      </c>
      <c r="C193" s="4">
        <v>44918</v>
      </c>
      <c r="D193" t="s">
        <v>15</v>
      </c>
      <c r="E193" s="3" t="s">
        <v>14</v>
      </c>
      <c r="F193" s="3" t="s">
        <v>23</v>
      </c>
      <c r="G193" t="str">
        <f ca="1">TRIM(Table2[[#This Row],[Manager]])</f>
        <v>Joao Silva</v>
      </c>
      <c r="H193" s="3">
        <v>12.99</v>
      </c>
      <c r="I193">
        <v>647</v>
      </c>
      <c r="J193" t="e" vm="1">
        <v>#VALUE!</v>
      </c>
      <c r="K193" t="e" cm="1" vm="2">
        <f t="array" ref="K193">_FV(Table2[[#This Row],[City]],"Country/region",TRUE)</f>
        <v>#VALUE!</v>
      </c>
      <c r="L193">
        <f>Table2[[#This Row],[Price]]*Table2[[#This Row],[Quantity]]</f>
        <v>8404.5300000000007</v>
      </c>
      <c r="V193" s="50">
        <v>139</v>
      </c>
      <c r="W193" s="50">
        <v>5788.7524930231675</v>
      </c>
      <c r="X193" s="50">
        <v>1615.5475069768327</v>
      </c>
      <c r="Y193" s="50">
        <v>1.0770309313611339</v>
      </c>
      <c r="AA193" s="50">
        <v>53.891050583657588</v>
      </c>
      <c r="AB193" s="50">
        <v>2200.7000000000003</v>
      </c>
    </row>
    <row r="194" spans="2:28" x14ac:dyDescent="0.2">
      <c r="B194" s="3">
        <v>10463</v>
      </c>
      <c r="C194" s="4">
        <v>44874</v>
      </c>
      <c r="D194" t="s">
        <v>12</v>
      </c>
      <c r="E194" s="3" t="s">
        <v>14</v>
      </c>
      <c r="F194" s="3" t="s">
        <v>16</v>
      </c>
      <c r="G194" t="str">
        <f ca="1">TRIM(Table2[[#This Row],[Manager]])</f>
        <v>Remy Monet</v>
      </c>
      <c r="H194" s="3">
        <v>2.95</v>
      </c>
      <c r="I194">
        <v>678</v>
      </c>
      <c r="J194" t="e" vm="5">
        <v>#VALUE!</v>
      </c>
      <c r="K194" t="e" cm="1" vm="6">
        <f t="array" aca="1" ref="K194" ca="1">_FV(Table2[[#This Row],[City]],"Country/region",TRUE)</f>
        <v>#VALUE!</v>
      </c>
      <c r="L194">
        <f>Table2[[#This Row],[Price]]*Table2[[#This Row],[Quantity]]</f>
        <v>2000.1000000000001</v>
      </c>
      <c r="V194" s="50">
        <v>140</v>
      </c>
      <c r="W194" s="50">
        <v>5788.7524930231675</v>
      </c>
      <c r="X194" s="50">
        <v>1615.5475069768327</v>
      </c>
      <c r="Y194" s="50">
        <v>1.0770309313611339</v>
      </c>
      <c r="AA194" s="50">
        <v>54.280155642023345</v>
      </c>
      <c r="AB194" s="50">
        <v>2200.7000000000003</v>
      </c>
    </row>
    <row r="195" spans="2:28" x14ac:dyDescent="0.2">
      <c r="B195" s="3">
        <v>10468</v>
      </c>
      <c r="C195" s="4">
        <v>44875</v>
      </c>
      <c r="D195" t="s">
        <v>12</v>
      </c>
      <c r="E195" s="3" t="s">
        <v>14</v>
      </c>
      <c r="F195" s="3" t="s">
        <v>16</v>
      </c>
      <c r="G195" t="str">
        <f ca="1">TRIM(Table2[[#This Row],[Manager]])</f>
        <v>Pablo Perez</v>
      </c>
      <c r="H195" s="3">
        <v>2.95</v>
      </c>
      <c r="I195">
        <v>678</v>
      </c>
      <c r="J195" t="e" vm="7">
        <v>#VALUE!</v>
      </c>
      <c r="K195" t="e" cm="1" vm="8">
        <f t="array" ref="K195">_FV(Table2[[#This Row],[City]],"Country/region",TRUE)</f>
        <v>#VALUE!</v>
      </c>
      <c r="L195">
        <f>Table2[[#This Row],[Price]]*Table2[[#This Row],[Quantity]]</f>
        <v>2000.1000000000001</v>
      </c>
      <c r="V195" s="50">
        <v>141</v>
      </c>
      <c r="W195" s="50">
        <v>5788.7524930231675</v>
      </c>
      <c r="X195" s="50">
        <v>1615.5475069768327</v>
      </c>
      <c r="Y195" s="50">
        <v>1.0770309313611339</v>
      </c>
      <c r="AA195" s="50">
        <v>54.669260700389103</v>
      </c>
      <c r="AB195" s="50">
        <v>2200.7000000000003</v>
      </c>
    </row>
    <row r="196" spans="2:28" x14ac:dyDescent="0.2">
      <c r="B196" s="3">
        <v>10473</v>
      </c>
      <c r="C196" s="4">
        <v>44876</v>
      </c>
      <c r="D196" t="s">
        <v>12</v>
      </c>
      <c r="E196" s="3" t="s">
        <v>14</v>
      </c>
      <c r="F196" s="3" t="s">
        <v>16</v>
      </c>
      <c r="G196" t="str">
        <f ca="1">TRIM(Table2[[#This Row],[Manager]])</f>
        <v>Pablo Perez</v>
      </c>
      <c r="H196" s="3">
        <v>2.95</v>
      </c>
      <c r="I196">
        <v>678</v>
      </c>
      <c r="J196" t="e" vm="7">
        <v>#VALUE!</v>
      </c>
      <c r="K196" t="e" cm="1" vm="8">
        <f t="array" ref="K196">_FV(Table2[[#This Row],[City]],"Country/region",TRUE)</f>
        <v>#VALUE!</v>
      </c>
      <c r="L196">
        <f>Table2[[#This Row],[Price]]*Table2[[#This Row],[Quantity]]</f>
        <v>2000.1000000000001</v>
      </c>
      <c r="V196" s="50">
        <v>142</v>
      </c>
      <c r="W196" s="50">
        <v>2416.1615863961706</v>
      </c>
      <c r="X196" s="50">
        <v>-412.90158639617039</v>
      </c>
      <c r="Y196" s="50">
        <v>-0.27526753514598712</v>
      </c>
      <c r="AA196" s="50">
        <v>55.058365758754867</v>
      </c>
      <c r="AB196" s="50">
        <v>2200.7000000000003</v>
      </c>
    </row>
    <row r="197" spans="2:28" x14ac:dyDescent="0.2">
      <c r="B197" s="3">
        <v>10478</v>
      </c>
      <c r="C197" s="4">
        <v>44877</v>
      </c>
      <c r="D197" t="s">
        <v>12</v>
      </c>
      <c r="E197" s="3" t="s">
        <v>14</v>
      </c>
      <c r="F197" s="3" t="s">
        <v>16</v>
      </c>
      <c r="G197" t="str">
        <f ca="1">TRIM(Table2[[#This Row],[Manager]])</f>
        <v>Pablo Perez</v>
      </c>
      <c r="H197" s="3">
        <v>2.95</v>
      </c>
      <c r="I197">
        <v>678</v>
      </c>
      <c r="J197" t="e" vm="7">
        <v>#VALUE!</v>
      </c>
      <c r="K197" t="e" cm="1" vm="8">
        <f t="array" ref="K197">_FV(Table2[[#This Row],[City]],"Country/region",TRUE)</f>
        <v>#VALUE!</v>
      </c>
      <c r="L197">
        <f>Table2[[#This Row],[Price]]*Table2[[#This Row],[Quantity]]</f>
        <v>2000.1000000000001</v>
      </c>
      <c r="V197" s="50">
        <v>143</v>
      </c>
      <c r="W197" s="50">
        <v>2416.1615863961706</v>
      </c>
      <c r="X197" s="50">
        <v>-412.90158639617039</v>
      </c>
      <c r="Y197" s="50">
        <v>-0.27526753514598712</v>
      </c>
      <c r="AA197" s="50">
        <v>55.447470817120625</v>
      </c>
      <c r="AB197" s="50">
        <v>2200.7000000000003</v>
      </c>
    </row>
    <row r="198" spans="2:28" x14ac:dyDescent="0.2">
      <c r="B198" s="3">
        <v>10483</v>
      </c>
      <c r="C198" s="4">
        <v>44878</v>
      </c>
      <c r="D198" t="s">
        <v>12</v>
      </c>
      <c r="E198" s="3" t="s">
        <v>14</v>
      </c>
      <c r="F198" s="3" t="s">
        <v>16</v>
      </c>
      <c r="G198" t="str">
        <f ca="1">TRIM(Table2[[#This Row],[Manager]])</f>
        <v>Joao Silva</v>
      </c>
      <c r="H198" s="3">
        <v>33.22</v>
      </c>
      <c r="I198">
        <v>678</v>
      </c>
      <c r="J198" t="e" vm="1">
        <v>#VALUE!</v>
      </c>
      <c r="K198" t="e" cm="1" vm="2">
        <f t="array" ref="K198">_FV(Table2[[#This Row],[City]],"Country/region",TRUE)</f>
        <v>#VALUE!</v>
      </c>
      <c r="L198">
        <f>Table2[[#This Row],[Price]]*Table2[[#This Row],[Quantity]]</f>
        <v>22523.16</v>
      </c>
      <c r="V198" s="50">
        <v>144</v>
      </c>
      <c r="W198" s="50">
        <v>2416.1615863961706</v>
      </c>
      <c r="X198" s="50">
        <v>-412.90158639617039</v>
      </c>
      <c r="Y198" s="50">
        <v>-0.27526753514598712</v>
      </c>
      <c r="AA198" s="50">
        <v>55.836575875486382</v>
      </c>
      <c r="AB198" s="50">
        <v>2202.19</v>
      </c>
    </row>
    <row r="199" spans="2:28" x14ac:dyDescent="0.2">
      <c r="B199" s="3">
        <v>10488</v>
      </c>
      <c r="C199" s="4">
        <v>44879</v>
      </c>
      <c r="D199" t="s">
        <v>12</v>
      </c>
      <c r="E199" s="3" t="s">
        <v>14</v>
      </c>
      <c r="F199" s="3" t="s">
        <v>16</v>
      </c>
      <c r="G199" t="str">
        <f ca="1">TRIM(Table2[[#This Row],[Manager]])</f>
        <v>Joao Silva</v>
      </c>
      <c r="H199" s="3">
        <v>2.95</v>
      </c>
      <c r="I199">
        <v>678</v>
      </c>
      <c r="J199" t="e" vm="1">
        <v>#VALUE!</v>
      </c>
      <c r="K199" t="e" cm="1" vm="2">
        <f t="array" ref="K199">_FV(Table2[[#This Row],[City]],"Country/region",TRUE)</f>
        <v>#VALUE!</v>
      </c>
      <c r="L199">
        <f>Table2[[#This Row],[Price]]*Table2[[#This Row],[Quantity]]</f>
        <v>2000.1000000000001</v>
      </c>
      <c r="V199" s="50">
        <v>145</v>
      </c>
      <c r="W199" s="50">
        <v>2416.1615863961706</v>
      </c>
      <c r="X199" s="50">
        <v>-412.90158639617039</v>
      </c>
      <c r="Y199" s="50">
        <v>-0.27526753514598712</v>
      </c>
      <c r="AA199" s="50">
        <v>56.225680933852139</v>
      </c>
      <c r="AB199" s="50">
        <v>2202.19</v>
      </c>
    </row>
    <row r="200" spans="2:28" x14ac:dyDescent="0.2">
      <c r="B200" s="3">
        <v>10493</v>
      </c>
      <c r="C200" s="4">
        <v>44880</v>
      </c>
      <c r="D200" t="s">
        <v>12</v>
      </c>
      <c r="E200" s="3" t="s">
        <v>14</v>
      </c>
      <c r="F200" s="3" t="s">
        <v>16</v>
      </c>
      <c r="G200" t="str">
        <f ca="1">TRIM(Table2[[#This Row],[Manager]])</f>
        <v>Pablo Perez</v>
      </c>
      <c r="H200" s="3">
        <v>2.95</v>
      </c>
      <c r="I200">
        <v>678</v>
      </c>
      <c r="J200" t="e" vm="7">
        <v>#VALUE!</v>
      </c>
      <c r="K200" t="e" cm="1" vm="8">
        <f t="array" ref="K200">_FV(Table2[[#This Row],[City]],"Country/region",TRUE)</f>
        <v>#VALUE!</v>
      </c>
      <c r="L200">
        <f>Table2[[#This Row],[Price]]*Table2[[#This Row],[Quantity]]</f>
        <v>2000.1000000000001</v>
      </c>
      <c r="V200" s="50">
        <v>146</v>
      </c>
      <c r="W200" s="50">
        <v>2416.1615863961706</v>
      </c>
      <c r="X200" s="50">
        <v>-412.90158639617039</v>
      </c>
      <c r="Y200" s="50">
        <v>-0.27526753514598712</v>
      </c>
      <c r="AA200" s="50">
        <v>56.614785992217897</v>
      </c>
      <c r="AB200" s="50">
        <v>2202.19</v>
      </c>
    </row>
    <row r="201" spans="2:28" x14ac:dyDescent="0.2">
      <c r="B201" s="3">
        <v>10498</v>
      </c>
      <c r="C201" s="4">
        <v>44881</v>
      </c>
      <c r="D201" t="s">
        <v>12</v>
      </c>
      <c r="E201" s="3" t="s">
        <v>22</v>
      </c>
      <c r="F201" s="3" t="s">
        <v>16</v>
      </c>
      <c r="G201" t="str">
        <f ca="1">TRIM(Table2[[#This Row],[Manager]])</f>
        <v>Pablo Perez</v>
      </c>
      <c r="H201" s="3">
        <v>2.95</v>
      </c>
      <c r="I201">
        <v>678</v>
      </c>
      <c r="J201" t="e" vm="7">
        <v>#VALUE!</v>
      </c>
      <c r="K201" t="e" cm="1" vm="8">
        <f t="array" ref="K201">_FV(Table2[[#This Row],[City]],"Country/region",TRUE)</f>
        <v>#VALUE!</v>
      </c>
      <c r="L201">
        <f>Table2[[#This Row],[Price]]*Table2[[#This Row],[Quantity]]</f>
        <v>2000.1000000000001</v>
      </c>
      <c r="V201" s="50">
        <v>147</v>
      </c>
      <c r="W201" s="50">
        <v>2416.1615863961706</v>
      </c>
      <c r="X201" s="50">
        <v>-412.90158639617039</v>
      </c>
      <c r="Y201" s="50">
        <v>-0.27526753514598712</v>
      </c>
      <c r="AA201" s="50">
        <v>57.003891050583661</v>
      </c>
      <c r="AB201" s="50">
        <v>2202.19</v>
      </c>
    </row>
    <row r="202" spans="2:28" x14ac:dyDescent="0.2">
      <c r="B202" s="3">
        <v>10503</v>
      </c>
      <c r="C202" s="4">
        <v>44882</v>
      </c>
      <c r="D202" t="s">
        <v>12</v>
      </c>
      <c r="E202" s="3" t="s">
        <v>22</v>
      </c>
      <c r="F202" s="3" t="s">
        <v>16</v>
      </c>
      <c r="G202" t="str">
        <f ca="1">TRIM(Table2[[#This Row],[Manager]])</f>
        <v>Pablo Perez</v>
      </c>
      <c r="H202" s="3">
        <v>2.95</v>
      </c>
      <c r="I202">
        <v>678</v>
      </c>
      <c r="J202" t="e" vm="7">
        <v>#VALUE!</v>
      </c>
      <c r="K202" t="e" cm="1" vm="8">
        <f t="array" ref="K202">_FV(Table2[[#This Row],[City]],"Country/region",TRUE)</f>
        <v>#VALUE!</v>
      </c>
      <c r="L202">
        <f>Table2[[#This Row],[Price]]*Table2[[#This Row],[Quantity]]</f>
        <v>2000.1000000000001</v>
      </c>
      <c r="V202" s="50">
        <v>148</v>
      </c>
      <c r="W202" s="50">
        <v>2416.1615863961706</v>
      </c>
      <c r="X202" s="50">
        <v>-412.90158639617039</v>
      </c>
      <c r="Y202" s="50">
        <v>-0.27526753514598712</v>
      </c>
      <c r="AA202" s="50">
        <v>57.392996108949418</v>
      </c>
      <c r="AB202" s="50">
        <v>2202.19</v>
      </c>
    </row>
    <row r="203" spans="2:28" x14ac:dyDescent="0.2">
      <c r="B203" s="3">
        <v>10508</v>
      </c>
      <c r="C203" s="4">
        <v>44883</v>
      </c>
      <c r="D203" t="s">
        <v>12</v>
      </c>
      <c r="E203" s="3" t="s">
        <v>22</v>
      </c>
      <c r="F203" s="3" t="s">
        <v>16</v>
      </c>
      <c r="G203" t="str">
        <f ca="1">TRIM(Table2[[#This Row],[Manager]])</f>
        <v>Pablo Perez</v>
      </c>
      <c r="H203" s="3">
        <v>2.95</v>
      </c>
      <c r="I203">
        <v>678</v>
      </c>
      <c r="J203" t="e" vm="7">
        <v>#VALUE!</v>
      </c>
      <c r="K203" t="e" cm="1" vm="8">
        <f t="array" ref="K203">_FV(Table2[[#This Row],[City]],"Country/region",TRUE)</f>
        <v>#VALUE!</v>
      </c>
      <c r="L203">
        <f>Table2[[#This Row],[Price]]*Table2[[#This Row],[Quantity]]</f>
        <v>2000.1000000000001</v>
      </c>
      <c r="V203" s="50">
        <v>149</v>
      </c>
      <c r="W203" s="50">
        <v>2416.1615863961706</v>
      </c>
      <c r="X203" s="50">
        <v>-412.90158639617039</v>
      </c>
      <c r="Y203" s="50">
        <v>-0.27526753514598712</v>
      </c>
      <c r="AA203" s="50">
        <v>57.782101167315176</v>
      </c>
      <c r="AB203" s="50">
        <v>2202.19</v>
      </c>
    </row>
    <row r="204" spans="2:28" x14ac:dyDescent="0.2">
      <c r="B204" s="3">
        <v>10513</v>
      </c>
      <c r="C204" s="4">
        <v>44884</v>
      </c>
      <c r="D204" t="s">
        <v>12</v>
      </c>
      <c r="E204" s="3" t="s">
        <v>22</v>
      </c>
      <c r="F204" s="3" t="s">
        <v>23</v>
      </c>
      <c r="G204" t="str">
        <f ca="1">TRIM(Table2[[#This Row],[Manager]])</f>
        <v>Joao Silva</v>
      </c>
      <c r="H204" s="3">
        <v>2.95</v>
      </c>
      <c r="I204">
        <v>678</v>
      </c>
      <c r="J204" t="e" vm="1">
        <v>#VALUE!</v>
      </c>
      <c r="K204" t="e" cm="1" vm="2">
        <f t="array" ref="K204">_FV(Table2[[#This Row],[City]],"Country/region",TRUE)</f>
        <v>#VALUE!</v>
      </c>
      <c r="L204">
        <f>Table2[[#This Row],[Price]]*Table2[[#This Row],[Quantity]]</f>
        <v>2000.1000000000001</v>
      </c>
      <c r="V204" s="50">
        <v>150</v>
      </c>
      <c r="W204" s="50">
        <v>2416.1615863961706</v>
      </c>
      <c r="X204" s="50">
        <v>-412.90158639617039</v>
      </c>
      <c r="Y204" s="50">
        <v>-0.27526753514598712</v>
      </c>
      <c r="AA204" s="50">
        <v>58.171206225680933</v>
      </c>
      <c r="AB204" s="50">
        <v>2202.19</v>
      </c>
    </row>
    <row r="205" spans="2:28" x14ac:dyDescent="0.2">
      <c r="B205" s="3">
        <v>10483</v>
      </c>
      <c r="C205" s="4">
        <v>44878</v>
      </c>
      <c r="D205" t="s">
        <v>12</v>
      </c>
      <c r="E205" s="3" t="s">
        <v>14</v>
      </c>
      <c r="F205" s="3" t="s">
        <v>16</v>
      </c>
      <c r="G205" t="str">
        <f ca="1">TRIM(Table2[[#This Row],[Manager]])</f>
        <v>Joao Silva</v>
      </c>
      <c r="H205" s="3">
        <v>2.95</v>
      </c>
      <c r="I205">
        <v>678</v>
      </c>
      <c r="J205" t="e" vm="1">
        <v>#VALUE!</v>
      </c>
      <c r="K205" t="e" cm="1" vm="2">
        <f t="array" ref="K205">_FV(Table2[[#This Row],[City]],"Country/region",TRUE)</f>
        <v>#VALUE!</v>
      </c>
      <c r="L205">
        <f>Table2[[#This Row],[Price]]*Table2[[#This Row],[Quantity]]</f>
        <v>2000.1000000000001</v>
      </c>
      <c r="V205" s="50">
        <v>151</v>
      </c>
      <c r="W205" s="50">
        <v>5821.4820328233791</v>
      </c>
      <c r="X205" s="50">
        <v>1790.6579671766212</v>
      </c>
      <c r="Y205" s="50">
        <v>1.1937711579565007</v>
      </c>
      <c r="AA205" s="50">
        <v>58.560311284046691</v>
      </c>
      <c r="AB205" s="50">
        <v>2202.19</v>
      </c>
    </row>
    <row r="206" spans="2:28" x14ac:dyDescent="0.2">
      <c r="B206" s="3">
        <v>10558</v>
      </c>
      <c r="C206" s="4">
        <v>44893</v>
      </c>
      <c r="D206" t="s">
        <v>12</v>
      </c>
      <c r="E206" s="3" t="s">
        <v>10</v>
      </c>
      <c r="F206" s="3" t="s">
        <v>16</v>
      </c>
      <c r="G206" t="str">
        <f ca="1">TRIM(Table2[[#This Row],[Manager]])</f>
        <v>Tom Jackson</v>
      </c>
      <c r="H206" s="3">
        <v>2.95</v>
      </c>
      <c r="I206">
        <v>678</v>
      </c>
      <c r="J206" t="e" vm="9">
        <v>#VALUE!</v>
      </c>
      <c r="K206" t="e" cm="1" vm="10">
        <f t="array" ref="K206">_FV(Table2[[#This Row],[City]],"Country/region",TRUE)</f>
        <v>#VALUE!</v>
      </c>
      <c r="L206">
        <f>Table2[[#This Row],[Price]]*Table2[[#This Row],[Quantity]]</f>
        <v>2000.1000000000001</v>
      </c>
      <c r="V206" s="50">
        <v>152</v>
      </c>
      <c r="W206" s="50">
        <v>5821.4820328233791</v>
      </c>
      <c r="X206" s="50">
        <v>1790.6579671766212</v>
      </c>
      <c r="Y206" s="50">
        <v>1.1937711579565007</v>
      </c>
      <c r="AA206" s="50">
        <v>58.949416342412448</v>
      </c>
      <c r="AB206" s="50">
        <v>2202.19</v>
      </c>
    </row>
    <row r="207" spans="2:28" x14ac:dyDescent="0.2">
      <c r="B207" s="3">
        <v>10563</v>
      </c>
      <c r="C207" s="4">
        <v>44894</v>
      </c>
      <c r="D207" t="s">
        <v>12</v>
      </c>
      <c r="E207" s="3" t="s">
        <v>10</v>
      </c>
      <c r="F207" s="3" t="s">
        <v>16</v>
      </c>
      <c r="G207" t="str">
        <f ca="1">TRIM(Table2[[#This Row],[Manager]])</f>
        <v>Tom Jackson</v>
      </c>
      <c r="H207" s="3">
        <v>2.95</v>
      </c>
      <c r="I207">
        <v>678</v>
      </c>
      <c r="J207" t="e" vm="9">
        <v>#VALUE!</v>
      </c>
      <c r="K207" t="e" cm="1" vm="10">
        <f t="array" ref="K207">_FV(Table2[[#This Row],[City]],"Country/region",TRUE)</f>
        <v>#VALUE!</v>
      </c>
      <c r="L207">
        <f>Table2[[#This Row],[Price]]*Table2[[#This Row],[Quantity]]</f>
        <v>2000.1000000000001</v>
      </c>
      <c r="V207" s="50">
        <v>153</v>
      </c>
      <c r="W207" s="50">
        <v>5852.165976386078</v>
      </c>
      <c r="X207" s="50">
        <v>1954.8240236139218</v>
      </c>
      <c r="Y207" s="50">
        <v>1.303215120389656</v>
      </c>
      <c r="AA207" s="50">
        <v>59.338521400778212</v>
      </c>
      <c r="AB207" s="50">
        <v>2202.19</v>
      </c>
    </row>
    <row r="208" spans="2:28" x14ac:dyDescent="0.2">
      <c r="B208" s="3">
        <v>10568</v>
      </c>
      <c r="C208" s="4">
        <v>44895</v>
      </c>
      <c r="D208" t="s">
        <v>12</v>
      </c>
      <c r="E208" s="3" t="s">
        <v>10</v>
      </c>
      <c r="F208" s="3" t="s">
        <v>16</v>
      </c>
      <c r="G208" t="str">
        <f ca="1">TRIM(Table2[[#This Row],[Manager]])</f>
        <v>Tom Jackson</v>
      </c>
      <c r="H208" s="3">
        <v>2.95</v>
      </c>
      <c r="I208">
        <v>678</v>
      </c>
      <c r="J208" t="e" vm="9">
        <v>#VALUE!</v>
      </c>
      <c r="K208" t="e" cm="1" vm="10">
        <f t="array" ref="K208">_FV(Table2[[#This Row],[City]],"Country/region",TRUE)</f>
        <v>#VALUE!</v>
      </c>
      <c r="L208">
        <f>Table2[[#This Row],[Price]]*Table2[[#This Row],[Quantity]]</f>
        <v>2000.1000000000001</v>
      </c>
      <c r="V208" s="50">
        <v>154</v>
      </c>
      <c r="W208" s="50">
        <v>2532.7605719344256</v>
      </c>
      <c r="X208" s="50">
        <v>-330.57057193442552</v>
      </c>
      <c r="Y208" s="50">
        <v>-0.22038022988092956</v>
      </c>
      <c r="AA208" s="50">
        <v>59.72762645914397</v>
      </c>
      <c r="AB208" s="50">
        <v>2202.19</v>
      </c>
    </row>
    <row r="209" spans="2:28" x14ac:dyDescent="0.2">
      <c r="B209" s="3">
        <v>10573</v>
      </c>
      <c r="C209" s="4">
        <v>44896</v>
      </c>
      <c r="D209" t="s">
        <v>12</v>
      </c>
      <c r="E209" s="3" t="s">
        <v>10</v>
      </c>
      <c r="F209" s="3" t="s">
        <v>16</v>
      </c>
      <c r="G209" t="str">
        <f ca="1">TRIM(Table2[[#This Row],[Manager]])</f>
        <v>Remy Monet</v>
      </c>
      <c r="H209" s="3">
        <v>2.95</v>
      </c>
      <c r="I209">
        <v>678</v>
      </c>
      <c r="J209" t="e" vm="5">
        <v>#VALUE!</v>
      </c>
      <c r="K209" t="e" cm="1" vm="6">
        <f t="array" aca="1" ref="K209" ca="1">_FV(Table2[[#This Row],[City]],"Country/region",TRUE)</f>
        <v>#VALUE!</v>
      </c>
      <c r="L209">
        <f>Table2[[#This Row],[Price]]*Table2[[#This Row],[Quantity]]</f>
        <v>2000.1000000000001</v>
      </c>
      <c r="V209" s="50">
        <v>155</v>
      </c>
      <c r="W209" s="50">
        <v>2532.7605719344256</v>
      </c>
      <c r="X209" s="50">
        <v>-330.57057193442552</v>
      </c>
      <c r="Y209" s="50">
        <v>-0.22038022988092956</v>
      </c>
      <c r="AA209" s="50">
        <v>60.116731517509727</v>
      </c>
      <c r="AB209" s="50">
        <v>2202.19</v>
      </c>
    </row>
    <row r="210" spans="2:28" x14ac:dyDescent="0.2">
      <c r="B210" s="3">
        <v>10578</v>
      </c>
      <c r="C210" s="4">
        <v>44897</v>
      </c>
      <c r="D210" t="s">
        <v>12</v>
      </c>
      <c r="E210" s="3" t="s">
        <v>10</v>
      </c>
      <c r="F210" s="3" t="s">
        <v>16</v>
      </c>
      <c r="G210" t="str">
        <f ca="1">TRIM(Table2[[#This Row],[Manager]])</f>
        <v>Remy Monet</v>
      </c>
      <c r="H210" s="3">
        <v>2.95</v>
      </c>
      <c r="I210">
        <v>678</v>
      </c>
      <c r="J210" t="e" vm="5">
        <v>#VALUE!</v>
      </c>
      <c r="K210" t="e" cm="1" vm="6">
        <f t="array" aca="1" ref="K210" ca="1">_FV(Table2[[#This Row],[City]],"Country/region",TRUE)</f>
        <v>#VALUE!</v>
      </c>
      <c r="L210">
        <f>Table2[[#This Row],[Price]]*Table2[[#This Row],[Quantity]]</f>
        <v>2000.1000000000001</v>
      </c>
      <c r="V210" s="50">
        <v>156</v>
      </c>
      <c r="W210" s="50">
        <v>10365.478482209253</v>
      </c>
      <c r="X210" s="50">
        <v>5725.0215177907467</v>
      </c>
      <c r="Y210" s="50">
        <v>3.8166783896730827</v>
      </c>
      <c r="AA210" s="50">
        <v>60.505836575875485</v>
      </c>
      <c r="AB210" s="50">
        <v>2202.19</v>
      </c>
    </row>
    <row r="211" spans="2:28" x14ac:dyDescent="0.2">
      <c r="B211" s="3">
        <v>10583</v>
      </c>
      <c r="C211" s="4">
        <v>44898</v>
      </c>
      <c r="D211" t="s">
        <v>12</v>
      </c>
      <c r="E211" s="3" t="s">
        <v>10</v>
      </c>
      <c r="F211" s="3" t="s">
        <v>16</v>
      </c>
      <c r="G211" t="str">
        <f ca="1">TRIM(Table2[[#This Row],[Manager]])</f>
        <v>Tom Jackson</v>
      </c>
      <c r="H211" s="3">
        <v>2.95</v>
      </c>
      <c r="I211">
        <v>678</v>
      </c>
      <c r="J211" t="e" vm="9">
        <v>#VALUE!</v>
      </c>
      <c r="K211" t="e" cm="1" vm="10">
        <f t="array" ref="K211">_FV(Table2[[#This Row],[City]],"Country/region",TRUE)</f>
        <v>#VALUE!</v>
      </c>
      <c r="L211">
        <f>Table2[[#This Row],[Price]]*Table2[[#This Row],[Quantity]]</f>
        <v>2000.1000000000001</v>
      </c>
      <c r="V211" s="50">
        <v>157</v>
      </c>
      <c r="W211" s="50">
        <v>2532.7605719344256</v>
      </c>
      <c r="X211" s="50">
        <v>-330.57057193442552</v>
      </c>
      <c r="Y211" s="50">
        <v>-0.22038022988092956</v>
      </c>
      <c r="AA211" s="50">
        <v>60.894941634241242</v>
      </c>
      <c r="AB211" s="50">
        <v>2202.19</v>
      </c>
    </row>
    <row r="212" spans="2:28" x14ac:dyDescent="0.2">
      <c r="B212" s="3">
        <v>10593</v>
      </c>
      <c r="C212" s="4">
        <v>44900</v>
      </c>
      <c r="D212" t="s">
        <v>12</v>
      </c>
      <c r="E212" s="3" t="s">
        <v>10</v>
      </c>
      <c r="F212" s="3" t="s">
        <v>16</v>
      </c>
      <c r="G212" t="str">
        <f ca="1">TRIM(Table2[[#This Row],[Manager]])</f>
        <v>Tom Jackson</v>
      </c>
      <c r="H212" s="3">
        <v>2.95</v>
      </c>
      <c r="I212">
        <v>678</v>
      </c>
      <c r="J212" t="e" vm="9">
        <v>#VALUE!</v>
      </c>
      <c r="K212" t="e" cm="1" vm="10">
        <f t="array" ref="K212">_FV(Table2[[#This Row],[City]],"Country/region",TRUE)</f>
        <v>#VALUE!</v>
      </c>
      <c r="L212">
        <f>Table2[[#This Row],[Price]]*Table2[[#This Row],[Quantity]]</f>
        <v>2000.1000000000001</v>
      </c>
      <c r="V212" s="50">
        <v>158</v>
      </c>
      <c r="W212" s="50">
        <v>2532.7605719344256</v>
      </c>
      <c r="X212" s="50">
        <v>-330.57057193442552</v>
      </c>
      <c r="Y212" s="50">
        <v>-0.22038022988092956</v>
      </c>
      <c r="AA212" s="50">
        <v>61.284046692607006</v>
      </c>
      <c r="AB212" s="50">
        <v>2202.19</v>
      </c>
    </row>
    <row r="213" spans="2:28" x14ac:dyDescent="0.2">
      <c r="B213" s="3">
        <v>10598</v>
      </c>
      <c r="C213" s="4">
        <v>44901</v>
      </c>
      <c r="D213" t="s">
        <v>12</v>
      </c>
      <c r="E213" s="3" t="s">
        <v>10</v>
      </c>
      <c r="F213" s="3" t="s">
        <v>16</v>
      </c>
      <c r="G213" t="str">
        <f ca="1">TRIM(Table2[[#This Row],[Manager]])</f>
        <v>Tom Jackson</v>
      </c>
      <c r="H213" s="3">
        <v>2.95</v>
      </c>
      <c r="I213">
        <v>678</v>
      </c>
      <c r="J213" t="e" vm="9">
        <v>#VALUE!</v>
      </c>
      <c r="K213" t="e" cm="1" vm="10">
        <f t="array" ref="K213">_FV(Table2[[#This Row],[City]],"Country/region",TRUE)</f>
        <v>#VALUE!</v>
      </c>
      <c r="L213">
        <f>Table2[[#This Row],[Price]]*Table2[[#This Row],[Quantity]]</f>
        <v>2000.1000000000001</v>
      </c>
      <c r="V213" s="50">
        <v>159</v>
      </c>
      <c r="W213" s="50">
        <v>2532.7605719344256</v>
      </c>
      <c r="X213" s="50">
        <v>-330.57057193442552</v>
      </c>
      <c r="Y213" s="50">
        <v>-0.22038022988092956</v>
      </c>
      <c r="AA213" s="50">
        <v>61.673151750972764</v>
      </c>
      <c r="AB213" s="50">
        <v>2202.19</v>
      </c>
    </row>
    <row r="214" spans="2:28" x14ac:dyDescent="0.2">
      <c r="B214" s="3">
        <v>10603</v>
      </c>
      <c r="C214" s="4">
        <v>44902</v>
      </c>
      <c r="D214" t="s">
        <v>12</v>
      </c>
      <c r="E214" s="3" t="s">
        <v>10</v>
      </c>
      <c r="F214" s="3" t="s">
        <v>23</v>
      </c>
      <c r="G214" t="str">
        <f ca="1">TRIM(Table2[[#This Row],[Manager]])</f>
        <v>Tom Jackson</v>
      </c>
      <c r="H214" s="3">
        <v>2.95</v>
      </c>
      <c r="I214">
        <v>678</v>
      </c>
      <c r="J214" t="e" vm="9">
        <v>#VALUE!</v>
      </c>
      <c r="K214" t="e" cm="1" vm="10">
        <f t="array" ref="K214">_FV(Table2[[#This Row],[City]],"Country/region",TRUE)</f>
        <v>#VALUE!</v>
      </c>
      <c r="L214">
        <f>Table2[[#This Row],[Price]]*Table2[[#This Row],[Quantity]]</f>
        <v>2000.1000000000001</v>
      </c>
      <c r="V214" s="50">
        <v>160</v>
      </c>
      <c r="W214" s="50">
        <v>2532.7605719344256</v>
      </c>
      <c r="X214" s="50">
        <v>-330.57057193442552</v>
      </c>
      <c r="Y214" s="50">
        <v>-0.22038022988092956</v>
      </c>
      <c r="AA214" s="50">
        <v>62.062256809338521</v>
      </c>
      <c r="AB214" s="50">
        <v>2202.19</v>
      </c>
    </row>
    <row r="215" spans="2:28" x14ac:dyDescent="0.2">
      <c r="B215" s="3">
        <v>10608</v>
      </c>
      <c r="C215" s="4">
        <v>44903</v>
      </c>
      <c r="D215" t="s">
        <v>12</v>
      </c>
      <c r="E215" s="3" t="s">
        <v>10</v>
      </c>
      <c r="F215" s="3" t="s">
        <v>11</v>
      </c>
      <c r="G215" t="str">
        <f ca="1">TRIM(Table2[[#This Row],[Manager]])</f>
        <v>Tom Jackson</v>
      </c>
      <c r="H215" s="3">
        <v>2.95</v>
      </c>
      <c r="I215">
        <v>678</v>
      </c>
      <c r="J215" t="e" vm="9">
        <v>#VALUE!</v>
      </c>
      <c r="K215" t="e" cm="1" vm="10">
        <f t="array" ref="K215">_FV(Table2[[#This Row],[City]],"Country/region",TRUE)</f>
        <v>#VALUE!</v>
      </c>
      <c r="L215">
        <f>Table2[[#This Row],[Price]]*Table2[[#This Row],[Quantity]]</f>
        <v>2000.1000000000001</v>
      </c>
      <c r="V215" s="50">
        <v>161</v>
      </c>
      <c r="W215" s="50">
        <v>2532.7605719344256</v>
      </c>
      <c r="X215" s="50">
        <v>-330.57057193442552</v>
      </c>
      <c r="Y215" s="50">
        <v>-0.22038022988092956</v>
      </c>
      <c r="AA215" s="50">
        <v>62.451361867704279</v>
      </c>
      <c r="AB215" s="50">
        <v>2202.19</v>
      </c>
    </row>
    <row r="216" spans="2:28" x14ac:dyDescent="0.2">
      <c r="B216" s="3">
        <v>10613</v>
      </c>
      <c r="C216" s="4">
        <v>44904</v>
      </c>
      <c r="D216" t="s">
        <v>12</v>
      </c>
      <c r="E216" s="3" t="s">
        <v>10</v>
      </c>
      <c r="F216" s="3" t="s">
        <v>11</v>
      </c>
      <c r="G216" t="str">
        <f ca="1">TRIM(Table2[[#This Row],[Manager]])</f>
        <v>Tom Jackson</v>
      </c>
      <c r="H216" s="3">
        <v>2.95</v>
      </c>
      <c r="I216">
        <v>678</v>
      </c>
      <c r="J216" t="e" vm="9">
        <v>#VALUE!</v>
      </c>
      <c r="K216" t="e" cm="1" vm="10">
        <f t="array" ref="K216">_FV(Table2[[#This Row],[City]],"Country/region",TRUE)</f>
        <v>#VALUE!</v>
      </c>
      <c r="L216">
        <f>Table2[[#This Row],[Price]]*Table2[[#This Row],[Quantity]]</f>
        <v>2000.1000000000001</v>
      </c>
      <c r="V216" s="50">
        <v>162</v>
      </c>
      <c r="W216" s="50">
        <v>2532.7605719344256</v>
      </c>
      <c r="X216" s="50">
        <v>-330.57057193442552</v>
      </c>
      <c r="Y216" s="50">
        <v>-0.22038022988092956</v>
      </c>
      <c r="AA216" s="50">
        <v>62.840466926070036</v>
      </c>
      <c r="AB216" s="50">
        <v>2202.19</v>
      </c>
    </row>
    <row r="217" spans="2:28" x14ac:dyDescent="0.2">
      <c r="B217" s="3">
        <v>10618</v>
      </c>
      <c r="C217" s="4">
        <v>44905</v>
      </c>
      <c r="D217" t="s">
        <v>12</v>
      </c>
      <c r="E217" s="3" t="s">
        <v>10</v>
      </c>
      <c r="F217" s="3" t="s">
        <v>11</v>
      </c>
      <c r="G217" t="str">
        <f ca="1">TRIM(Table2[[#This Row],[Manager]])</f>
        <v>Tom Jackson</v>
      </c>
      <c r="H217" s="3">
        <v>2.95</v>
      </c>
      <c r="I217">
        <v>678</v>
      </c>
      <c r="J217" t="e" vm="9">
        <v>#VALUE!</v>
      </c>
      <c r="K217" t="e" cm="1" vm="10">
        <f t="array" ref="K217">_FV(Table2[[#This Row],[City]],"Country/region",TRUE)</f>
        <v>#VALUE!</v>
      </c>
      <c r="L217">
        <f>Table2[[#This Row],[Price]]*Table2[[#This Row],[Quantity]]</f>
        <v>2000.1000000000001</v>
      </c>
      <c r="V217" s="50">
        <v>163</v>
      </c>
      <c r="W217" s="50">
        <v>2532.7605719344256</v>
      </c>
      <c r="X217" s="50">
        <v>-330.57057193442552</v>
      </c>
      <c r="Y217" s="50">
        <v>-0.22038022988092956</v>
      </c>
      <c r="AA217" s="50">
        <v>63.2295719844358</v>
      </c>
      <c r="AB217" s="50">
        <v>2202.19</v>
      </c>
    </row>
    <row r="218" spans="2:28" x14ac:dyDescent="0.2">
      <c r="B218" s="3">
        <v>10628</v>
      </c>
      <c r="C218" s="4">
        <v>44907</v>
      </c>
      <c r="D218" t="s">
        <v>12</v>
      </c>
      <c r="E218" s="3" t="s">
        <v>10</v>
      </c>
      <c r="F218" s="3" t="s">
        <v>11</v>
      </c>
      <c r="G218" t="str">
        <f ca="1">TRIM(Table2[[#This Row],[Manager]])</f>
        <v>Joao Silva</v>
      </c>
      <c r="H218" s="3">
        <v>2.95</v>
      </c>
      <c r="I218">
        <v>678</v>
      </c>
      <c r="J218" t="e" vm="1">
        <v>#VALUE!</v>
      </c>
      <c r="K218" t="e" cm="1" vm="2">
        <f t="array" ref="K218">_FV(Table2[[#This Row],[City]],"Country/region",TRUE)</f>
        <v>#VALUE!</v>
      </c>
      <c r="L218">
        <f>Table2[[#This Row],[Price]]*Table2[[#This Row],[Quantity]]</f>
        <v>2000.1000000000001</v>
      </c>
      <c r="V218" s="50">
        <v>164</v>
      </c>
      <c r="W218" s="50">
        <v>2532.7605719344256</v>
      </c>
      <c r="X218" s="50">
        <v>-330.57057193442552</v>
      </c>
      <c r="Y218" s="50">
        <v>-0.22038022988092956</v>
      </c>
      <c r="AA218" s="50">
        <v>63.618677042801558</v>
      </c>
      <c r="AB218" s="50">
        <v>2202.19</v>
      </c>
    </row>
    <row r="219" spans="2:28" x14ac:dyDescent="0.2">
      <c r="B219" s="3">
        <v>10633</v>
      </c>
      <c r="C219" s="4">
        <v>44908</v>
      </c>
      <c r="D219" t="s">
        <v>12</v>
      </c>
      <c r="E219" s="3" t="s">
        <v>10</v>
      </c>
      <c r="F219" s="3" t="s">
        <v>11</v>
      </c>
      <c r="G219" t="str">
        <f ca="1">TRIM(Table2[[#This Row],[Manager]])</f>
        <v>Joao Silva</v>
      </c>
      <c r="H219" s="3">
        <v>2.95</v>
      </c>
      <c r="I219">
        <v>678</v>
      </c>
      <c r="J219" t="e" vm="1">
        <v>#VALUE!</v>
      </c>
      <c r="K219" t="e" cm="1" vm="2">
        <f t="array" ref="K219">_FV(Table2[[#This Row],[City]],"Country/region",TRUE)</f>
        <v>#VALUE!</v>
      </c>
      <c r="L219">
        <f>Table2[[#This Row],[Price]]*Table2[[#This Row],[Quantity]]</f>
        <v>2000.1000000000001</v>
      </c>
      <c r="V219" s="50">
        <v>165</v>
      </c>
      <c r="W219" s="50">
        <v>2532.7605719344256</v>
      </c>
      <c r="X219" s="50">
        <v>-330.57057193442552</v>
      </c>
      <c r="Y219" s="50">
        <v>-0.22038022988092956</v>
      </c>
      <c r="AA219" s="50">
        <v>64.007782101167322</v>
      </c>
      <c r="AB219" s="50">
        <v>2202.19</v>
      </c>
    </row>
    <row r="220" spans="2:28" x14ac:dyDescent="0.2">
      <c r="B220" s="3">
        <v>10638</v>
      </c>
      <c r="C220" s="4">
        <v>44909</v>
      </c>
      <c r="D220" t="s">
        <v>12</v>
      </c>
      <c r="E220" s="3" t="s">
        <v>10</v>
      </c>
      <c r="F220" s="3" t="s">
        <v>11</v>
      </c>
      <c r="G220" t="str">
        <f ca="1">TRIM(Table2[[#This Row],[Manager]])</f>
        <v>Joao Silva</v>
      </c>
      <c r="H220" s="3">
        <v>2.95</v>
      </c>
      <c r="I220">
        <v>678</v>
      </c>
      <c r="J220" t="e" vm="1">
        <v>#VALUE!</v>
      </c>
      <c r="K220" t="e" cm="1" vm="2">
        <f t="array" ref="K220">_FV(Table2[[#This Row],[City]],"Country/region",TRUE)</f>
        <v>#VALUE!</v>
      </c>
      <c r="L220">
        <f>Table2[[#This Row],[Price]]*Table2[[#This Row],[Quantity]]</f>
        <v>2000.1000000000001</v>
      </c>
      <c r="V220" s="50">
        <v>166</v>
      </c>
      <c r="W220" s="50">
        <v>2532.7605719344256</v>
      </c>
      <c r="X220" s="50">
        <v>-330.57057193442552</v>
      </c>
      <c r="Y220" s="50">
        <v>-0.22038022988092956</v>
      </c>
      <c r="AA220" s="50">
        <v>64.39688715953308</v>
      </c>
      <c r="AB220" s="50">
        <v>2202.19</v>
      </c>
    </row>
    <row r="221" spans="2:28" x14ac:dyDescent="0.2">
      <c r="B221" s="3">
        <v>10643</v>
      </c>
      <c r="C221" s="4">
        <v>44910</v>
      </c>
      <c r="D221" t="s">
        <v>12</v>
      </c>
      <c r="E221" s="3" t="s">
        <v>10</v>
      </c>
      <c r="F221" s="3" t="s">
        <v>23</v>
      </c>
      <c r="G221" t="str">
        <f ca="1">TRIM(Table2[[#This Row],[Manager]])</f>
        <v>Joao Silva</v>
      </c>
      <c r="H221" s="3">
        <v>2.95</v>
      </c>
      <c r="I221">
        <v>678</v>
      </c>
      <c r="J221" t="e" vm="1">
        <v>#VALUE!</v>
      </c>
      <c r="K221" t="e" cm="1" vm="2">
        <f t="array" ref="K221">_FV(Table2[[#This Row],[City]],"Country/region",TRUE)</f>
        <v>#VALUE!</v>
      </c>
      <c r="L221">
        <f>Table2[[#This Row],[Price]]*Table2[[#This Row],[Quantity]]</f>
        <v>2000.1000000000001</v>
      </c>
      <c r="V221" s="50">
        <v>167</v>
      </c>
      <c r="W221" s="50">
        <v>2532.7605719344256</v>
      </c>
      <c r="X221" s="50">
        <v>-330.57057193442552</v>
      </c>
      <c r="Y221" s="50">
        <v>-0.22038022988092956</v>
      </c>
      <c r="AA221" s="50">
        <v>64.785992217898837</v>
      </c>
      <c r="AB221" s="50">
        <v>2202.19</v>
      </c>
    </row>
    <row r="222" spans="2:28" x14ac:dyDescent="0.2">
      <c r="B222" s="3">
        <v>10670</v>
      </c>
      <c r="C222" s="4">
        <v>44916</v>
      </c>
      <c r="D222" t="s">
        <v>15</v>
      </c>
      <c r="E222" s="3" t="s">
        <v>14</v>
      </c>
      <c r="F222" s="3" t="s">
        <v>23</v>
      </c>
      <c r="G222" t="str">
        <f ca="1">TRIM(Table2[[#This Row],[Manager]])</f>
        <v>Joao Silva</v>
      </c>
      <c r="H222" s="3">
        <v>12.99</v>
      </c>
      <c r="I222">
        <v>678</v>
      </c>
      <c r="J222" t="e" vm="1">
        <v>#VALUE!</v>
      </c>
      <c r="K222" t="e" cm="1" vm="2">
        <f t="array" ref="K222">_FV(Table2[[#This Row],[City]],"Country/region",TRUE)</f>
        <v>#VALUE!</v>
      </c>
      <c r="L222">
        <f>Table2[[#This Row],[Price]]*Table2[[#This Row],[Quantity]]</f>
        <v>8807.2199999999993</v>
      </c>
      <c r="V222" s="50">
        <v>168</v>
      </c>
      <c r="W222" s="50">
        <v>2532.7605719344256</v>
      </c>
      <c r="X222" s="50">
        <v>-330.57057193442552</v>
      </c>
      <c r="Y222" s="50">
        <v>-0.22038022988092956</v>
      </c>
      <c r="AA222" s="50">
        <v>65.175097276264594</v>
      </c>
      <c r="AB222" s="50">
        <v>2202.19</v>
      </c>
    </row>
    <row r="223" spans="2:28" x14ac:dyDescent="0.2">
      <c r="B223" s="3">
        <v>10675</v>
      </c>
      <c r="C223" s="4">
        <v>44917</v>
      </c>
      <c r="D223" t="s">
        <v>15</v>
      </c>
      <c r="E223" s="3" t="s">
        <v>14</v>
      </c>
      <c r="F223" s="3" t="s">
        <v>23</v>
      </c>
      <c r="G223" t="str">
        <f ca="1">TRIM(Table2[[#This Row],[Manager]])</f>
        <v>Joao Silva</v>
      </c>
      <c r="H223" s="3">
        <v>12.99</v>
      </c>
      <c r="I223">
        <v>678</v>
      </c>
      <c r="J223" t="e" vm="1">
        <v>#VALUE!</v>
      </c>
      <c r="K223" t="e" cm="1" vm="2">
        <f t="array" ref="K223">_FV(Table2[[#This Row],[City]],"Country/region",TRUE)</f>
        <v>#VALUE!</v>
      </c>
      <c r="L223">
        <f>Table2[[#This Row],[Price]]*Table2[[#This Row],[Quantity]]</f>
        <v>8807.2199999999993</v>
      </c>
      <c r="V223" s="50">
        <v>169</v>
      </c>
      <c r="W223" s="50">
        <v>2532.7605719344256</v>
      </c>
      <c r="X223" s="50">
        <v>-330.57057193442552</v>
      </c>
      <c r="Y223" s="50">
        <v>-0.22038022988092956</v>
      </c>
      <c r="AA223" s="50">
        <v>65.564202334630352</v>
      </c>
      <c r="AB223" s="50">
        <v>2202.19</v>
      </c>
    </row>
    <row r="224" spans="2:28" x14ac:dyDescent="0.2">
      <c r="B224" s="3">
        <v>10683</v>
      </c>
      <c r="C224" s="4">
        <v>44918</v>
      </c>
      <c r="D224" t="s">
        <v>12</v>
      </c>
      <c r="E224" s="3" t="s">
        <v>14</v>
      </c>
      <c r="F224" s="3" t="s">
        <v>23</v>
      </c>
      <c r="G224" t="str">
        <f ca="1">TRIM(Table2[[#This Row],[Manager]])</f>
        <v>Joao Silva</v>
      </c>
      <c r="H224" s="3">
        <v>2.95</v>
      </c>
      <c r="I224">
        <v>678</v>
      </c>
      <c r="J224" t="e" vm="1">
        <v>#VALUE!</v>
      </c>
      <c r="K224" t="e" cm="1" vm="2">
        <f t="array" ref="K224">_FV(Table2[[#This Row],[City]],"Country/region",TRUE)</f>
        <v>#VALUE!</v>
      </c>
      <c r="L224">
        <f>Table2[[#This Row],[Price]]*Table2[[#This Row],[Quantity]]</f>
        <v>2000.1000000000001</v>
      </c>
      <c r="V224" s="50">
        <v>170</v>
      </c>
      <c r="W224" s="50">
        <v>2532.7605719344256</v>
      </c>
      <c r="X224" s="50">
        <v>-330.57057193442552</v>
      </c>
      <c r="Y224" s="50">
        <v>-0.22038022988092956</v>
      </c>
      <c r="AA224" s="50">
        <v>65.953307392996123</v>
      </c>
      <c r="AB224" s="50">
        <v>2202.19</v>
      </c>
    </row>
    <row r="225" spans="2:28" x14ac:dyDescent="0.2">
      <c r="B225" s="3">
        <v>10685</v>
      </c>
      <c r="C225" s="4">
        <v>44919</v>
      </c>
      <c r="D225" t="s">
        <v>15</v>
      </c>
      <c r="E225" s="3" t="s">
        <v>14</v>
      </c>
      <c r="F225" s="3" t="s">
        <v>23</v>
      </c>
      <c r="G225" t="str">
        <f ca="1">TRIM(Table2[[#This Row],[Manager]])</f>
        <v>Joao Silva</v>
      </c>
      <c r="H225" s="3">
        <v>12.99</v>
      </c>
      <c r="I225">
        <v>678</v>
      </c>
      <c r="J225" t="e" vm="1">
        <v>#VALUE!</v>
      </c>
      <c r="K225" t="e" cm="1" vm="2">
        <f t="array" ref="K225">_FV(Table2[[#This Row],[City]],"Country/region",TRUE)</f>
        <v>#VALUE!</v>
      </c>
      <c r="L225">
        <f>Table2[[#This Row],[Price]]*Table2[[#This Row],[Quantity]]</f>
        <v>8807.2199999999993</v>
      </c>
      <c r="V225" s="50">
        <v>171</v>
      </c>
      <c r="W225" s="50">
        <v>2532.7605719344256</v>
      </c>
      <c r="X225" s="50">
        <v>-330.57057193442552</v>
      </c>
      <c r="Y225" s="50">
        <v>-0.22038022988092956</v>
      </c>
      <c r="AA225" s="50">
        <v>66.342412451361881</v>
      </c>
      <c r="AB225" s="50">
        <v>2202.19</v>
      </c>
    </row>
    <row r="226" spans="2:28" x14ac:dyDescent="0.2">
      <c r="B226" s="3">
        <v>10688</v>
      </c>
      <c r="C226" s="4">
        <v>44919</v>
      </c>
      <c r="D226" t="s">
        <v>12</v>
      </c>
      <c r="E226" s="3" t="s">
        <v>14</v>
      </c>
      <c r="F226" s="3" t="s">
        <v>23</v>
      </c>
      <c r="G226" t="str">
        <f ca="1">TRIM(Table2[[#This Row],[Manager]])</f>
        <v>Walter Muller</v>
      </c>
      <c r="H226" s="3">
        <v>2.95</v>
      </c>
      <c r="I226">
        <v>678</v>
      </c>
      <c r="J226" t="e" vm="3">
        <v>#VALUE!</v>
      </c>
      <c r="K226" t="e" cm="1" vm="4">
        <f t="array" ref="K226">_FV(Table2[[#This Row],[City]],"Country/region",TRUE)</f>
        <v>#VALUE!</v>
      </c>
      <c r="L226">
        <f>Table2[[#This Row],[Price]]*Table2[[#This Row],[Quantity]]</f>
        <v>2000.1000000000001</v>
      </c>
      <c r="V226" s="50">
        <v>172</v>
      </c>
      <c r="W226" s="50">
        <v>2532.7605719344256</v>
      </c>
      <c r="X226" s="50">
        <v>-330.57057193442552</v>
      </c>
      <c r="Y226" s="50">
        <v>-0.22038022988092956</v>
      </c>
      <c r="AA226" s="50">
        <v>66.731517509727638</v>
      </c>
      <c r="AB226" s="50">
        <v>2202.19</v>
      </c>
    </row>
    <row r="227" spans="2:28" x14ac:dyDescent="0.2">
      <c r="B227" s="3">
        <v>10690</v>
      </c>
      <c r="C227" s="4">
        <v>44920</v>
      </c>
      <c r="D227" t="s">
        <v>15</v>
      </c>
      <c r="E227" s="3" t="s">
        <v>14</v>
      </c>
      <c r="F227" s="3" t="s">
        <v>23</v>
      </c>
      <c r="G227" t="str">
        <f ca="1">TRIM(Table2[[#This Row],[Manager]])</f>
        <v>Walter Muller</v>
      </c>
      <c r="H227" s="3">
        <v>12.99</v>
      </c>
      <c r="I227">
        <v>678</v>
      </c>
      <c r="J227" t="e" vm="3">
        <v>#VALUE!</v>
      </c>
      <c r="K227" t="e" cm="1" vm="4">
        <f t="array" ref="K227">_FV(Table2[[#This Row],[City]],"Country/region",TRUE)</f>
        <v>#VALUE!</v>
      </c>
      <c r="L227">
        <f>Table2[[#This Row],[Price]]*Table2[[#This Row],[Quantity]]</f>
        <v>8807.2199999999993</v>
      </c>
      <c r="V227" s="50">
        <v>173</v>
      </c>
      <c r="W227" s="50">
        <v>2532.7605719344256</v>
      </c>
      <c r="X227" s="50">
        <v>-330.57057193442552</v>
      </c>
      <c r="Y227" s="50">
        <v>-0.22038022988092956</v>
      </c>
      <c r="AA227" s="50">
        <v>67.120622568093395</v>
      </c>
      <c r="AB227" s="50">
        <v>2202.19</v>
      </c>
    </row>
    <row r="228" spans="2:28" x14ac:dyDescent="0.2">
      <c r="B228" s="3">
        <v>10693</v>
      </c>
      <c r="C228" s="4">
        <v>44920</v>
      </c>
      <c r="D228" t="s">
        <v>12</v>
      </c>
      <c r="E228" s="3" t="s">
        <v>14</v>
      </c>
      <c r="F228" s="3" t="s">
        <v>23</v>
      </c>
      <c r="G228" t="str">
        <f ca="1">TRIM(Table2[[#This Row],[Manager]])</f>
        <v>Walter Muller</v>
      </c>
      <c r="H228" s="3">
        <v>2.95</v>
      </c>
      <c r="I228">
        <v>678</v>
      </c>
      <c r="J228" t="e" vm="3">
        <v>#VALUE!</v>
      </c>
      <c r="K228" t="e" cm="1" vm="4">
        <f t="array" ref="K228">_FV(Table2[[#This Row],[City]],"Country/region",TRUE)</f>
        <v>#VALUE!</v>
      </c>
      <c r="L228">
        <f>Table2[[#This Row],[Price]]*Table2[[#This Row],[Quantity]]</f>
        <v>2000.1000000000001</v>
      </c>
      <c r="V228" s="50">
        <v>174</v>
      </c>
      <c r="W228" s="50">
        <v>2532.7605719344256</v>
      </c>
      <c r="X228" s="50">
        <v>-330.57057193442552</v>
      </c>
      <c r="Y228" s="50">
        <v>-0.22038022988092956</v>
      </c>
      <c r="AA228" s="50">
        <v>67.509727626459153</v>
      </c>
      <c r="AB228" s="50">
        <v>2202.19</v>
      </c>
    </row>
    <row r="229" spans="2:28" x14ac:dyDescent="0.2">
      <c r="B229" s="3">
        <v>10698</v>
      </c>
      <c r="C229" s="4">
        <v>44921</v>
      </c>
      <c r="D229" t="s">
        <v>12</v>
      </c>
      <c r="E229" s="3" t="s">
        <v>14</v>
      </c>
      <c r="F229" s="3" t="s">
        <v>23</v>
      </c>
      <c r="G229" t="str">
        <f ca="1">TRIM(Table2[[#This Row],[Manager]])</f>
        <v>Walter Muller</v>
      </c>
      <c r="H229" s="3">
        <v>2.95</v>
      </c>
      <c r="I229">
        <v>678</v>
      </c>
      <c r="J229" t="e" vm="3">
        <v>#VALUE!</v>
      </c>
      <c r="K229" t="e" cm="1" vm="4">
        <f t="array" ref="K229">_FV(Table2[[#This Row],[City]],"Country/region",TRUE)</f>
        <v>#VALUE!</v>
      </c>
      <c r="L229">
        <f>Table2[[#This Row],[Price]]*Table2[[#This Row],[Quantity]]</f>
        <v>2000.1000000000001</v>
      </c>
      <c r="V229" s="50">
        <v>175</v>
      </c>
      <c r="W229" s="50">
        <v>2532.7605719344256</v>
      </c>
      <c r="X229" s="50">
        <v>-330.57057193442552</v>
      </c>
      <c r="Y229" s="50">
        <v>-0.22038022988092956</v>
      </c>
      <c r="AA229" s="50">
        <v>67.89883268482491</v>
      </c>
      <c r="AB229" s="50">
        <v>2202.19</v>
      </c>
    </row>
    <row r="230" spans="2:28" x14ac:dyDescent="0.2">
      <c r="B230" s="3">
        <v>10703</v>
      </c>
      <c r="C230" s="4">
        <v>44922</v>
      </c>
      <c r="D230" t="s">
        <v>12</v>
      </c>
      <c r="E230" s="3" t="s">
        <v>14</v>
      </c>
      <c r="F230" s="3" t="s">
        <v>11</v>
      </c>
      <c r="G230" t="str">
        <f ca="1">TRIM(Table2[[#This Row],[Manager]])</f>
        <v>Walter Muller</v>
      </c>
      <c r="H230" s="3">
        <v>2.95</v>
      </c>
      <c r="I230">
        <v>678</v>
      </c>
      <c r="J230" t="e" vm="3">
        <v>#VALUE!</v>
      </c>
      <c r="K230" t="e" cm="1" vm="4">
        <f t="array" ref="K230">_FV(Table2[[#This Row],[City]],"Country/region",TRUE)</f>
        <v>#VALUE!</v>
      </c>
      <c r="L230">
        <f>Table2[[#This Row],[Price]]*Table2[[#This Row],[Quantity]]</f>
        <v>2000.1000000000001</v>
      </c>
      <c r="V230" s="50">
        <v>176</v>
      </c>
      <c r="W230" s="50">
        <v>2532.7605719344256</v>
      </c>
      <c r="X230" s="50">
        <v>-330.57057193442552</v>
      </c>
      <c r="Y230" s="50">
        <v>-0.22038022988092956</v>
      </c>
      <c r="AA230" s="50">
        <v>68.287937743190668</v>
      </c>
      <c r="AB230" s="50">
        <v>2202.19</v>
      </c>
    </row>
    <row r="231" spans="2:28" x14ac:dyDescent="0.2">
      <c r="B231" s="3">
        <v>10708</v>
      </c>
      <c r="C231" s="4">
        <v>44923</v>
      </c>
      <c r="D231" t="s">
        <v>12</v>
      </c>
      <c r="E231" s="3" t="s">
        <v>22</v>
      </c>
      <c r="F231" s="3" t="s">
        <v>11</v>
      </c>
      <c r="G231" t="str">
        <f ca="1">TRIM(Table2[[#This Row],[Manager]])</f>
        <v>Walter Muller</v>
      </c>
      <c r="H231" s="3">
        <v>2.95</v>
      </c>
      <c r="I231">
        <v>678</v>
      </c>
      <c r="J231" t="e" vm="3">
        <v>#VALUE!</v>
      </c>
      <c r="K231" t="e" cm="1" vm="4">
        <f t="array" ref="K231">_FV(Table2[[#This Row],[City]],"Country/region",TRUE)</f>
        <v>#VALUE!</v>
      </c>
      <c r="L231">
        <f>Table2[[#This Row],[Price]]*Table2[[#This Row],[Quantity]]</f>
        <v>2000.1000000000001</v>
      </c>
      <c r="V231" s="50">
        <v>177</v>
      </c>
      <c r="W231" s="50">
        <v>2532.7605719344256</v>
      </c>
      <c r="X231" s="50">
        <v>-330.57057193442552</v>
      </c>
      <c r="Y231" s="50">
        <v>-0.22038022988092956</v>
      </c>
      <c r="AA231" s="50">
        <v>68.677042801556425</v>
      </c>
      <c r="AB231" s="50">
        <v>2202.19</v>
      </c>
    </row>
    <row r="232" spans="2:28" x14ac:dyDescent="0.2">
      <c r="B232" s="3">
        <v>10713</v>
      </c>
      <c r="C232" s="4">
        <v>44924</v>
      </c>
      <c r="D232" t="s">
        <v>12</v>
      </c>
      <c r="E232" s="3" t="s">
        <v>22</v>
      </c>
      <c r="F232" s="3" t="s">
        <v>11</v>
      </c>
      <c r="G232" t="str">
        <f ca="1">TRIM(Table2[[#This Row],[Manager]])</f>
        <v>Walter Muller</v>
      </c>
      <c r="H232" s="3">
        <v>2.95</v>
      </c>
      <c r="I232">
        <v>678</v>
      </c>
      <c r="J232" t="e" vm="3">
        <v>#VALUE!</v>
      </c>
      <c r="K232" t="e" cm="1" vm="4">
        <f t="array" ref="K232">_FV(Table2[[#This Row],[City]],"Country/region",TRUE)</f>
        <v>#VALUE!</v>
      </c>
      <c r="L232">
        <f>Table2[[#This Row],[Price]]*Table2[[#This Row],[Quantity]]</f>
        <v>2000.1000000000001</v>
      </c>
      <c r="V232" s="50">
        <v>178</v>
      </c>
      <c r="W232" s="50">
        <v>2532.7605719344256</v>
      </c>
      <c r="X232" s="50">
        <v>-330.57057193442552</v>
      </c>
      <c r="Y232" s="50">
        <v>-0.22038022988092956</v>
      </c>
      <c r="AA232" s="50">
        <v>69.066147859922182</v>
      </c>
      <c r="AB232" s="50">
        <v>2208.8999999999996</v>
      </c>
    </row>
    <row r="233" spans="2:28" x14ac:dyDescent="0.2">
      <c r="B233" s="3">
        <v>10507</v>
      </c>
      <c r="C233" s="4">
        <v>44883</v>
      </c>
      <c r="D233" t="s">
        <v>9</v>
      </c>
      <c r="E233" s="3" t="s">
        <v>22</v>
      </c>
      <c r="F233" s="3" t="s">
        <v>16</v>
      </c>
      <c r="G233" t="str">
        <f ca="1">TRIM(Table2[[#This Row],[Manager]])</f>
        <v>Pablo Perez</v>
      </c>
      <c r="H233" s="3">
        <v>3.49</v>
      </c>
      <c r="I233">
        <v>688</v>
      </c>
      <c r="J233" t="e" vm="7">
        <v>#VALUE!</v>
      </c>
      <c r="K233" t="e" cm="1" vm="8">
        <f t="array" ref="K233">_FV(Table2[[#This Row],[City]],"Country/region",TRUE)</f>
        <v>#VALUE!</v>
      </c>
      <c r="L233">
        <f>Table2[[#This Row],[Price]]*Table2[[#This Row],[Quantity]]</f>
        <v>2401.1200000000003</v>
      </c>
      <c r="V233" s="50">
        <v>179</v>
      </c>
      <c r="W233" s="50">
        <v>2532.7605719344256</v>
      </c>
      <c r="X233" s="50">
        <v>-330.57057193442552</v>
      </c>
      <c r="Y233" s="50">
        <v>-0.22038022988092956</v>
      </c>
      <c r="AA233" s="50">
        <v>69.45525291828794</v>
      </c>
      <c r="AB233" s="50">
        <v>2208.8999999999996</v>
      </c>
    </row>
    <row r="234" spans="2:28" x14ac:dyDescent="0.2">
      <c r="B234" s="3">
        <v>10512</v>
      </c>
      <c r="C234" s="4">
        <v>44884</v>
      </c>
      <c r="D234" t="s">
        <v>9</v>
      </c>
      <c r="E234" s="3" t="s">
        <v>22</v>
      </c>
      <c r="F234" s="3" t="s">
        <v>16</v>
      </c>
      <c r="G234" t="str">
        <f ca="1">TRIM(Table2[[#This Row],[Manager]])</f>
        <v>Joao Silva</v>
      </c>
      <c r="H234" s="3">
        <v>3.49</v>
      </c>
      <c r="I234">
        <v>688</v>
      </c>
      <c r="J234" t="e" vm="1">
        <v>#VALUE!</v>
      </c>
      <c r="K234" t="e" cm="1" vm="2">
        <f t="array" ref="K234">_FV(Table2[[#This Row],[City]],"Country/region",TRUE)</f>
        <v>#VALUE!</v>
      </c>
      <c r="L234">
        <f>Table2[[#This Row],[Price]]*Table2[[#This Row],[Quantity]]</f>
        <v>2401.1200000000003</v>
      </c>
      <c r="V234" s="50">
        <v>180</v>
      </c>
      <c r="W234" s="50">
        <v>2532.7605719344256</v>
      </c>
      <c r="X234" s="50">
        <v>-330.57057193442552</v>
      </c>
      <c r="Y234" s="50">
        <v>-0.22038022988092956</v>
      </c>
      <c r="AA234" s="50">
        <v>69.844357976653697</v>
      </c>
      <c r="AB234" s="50">
        <v>2208.8999999999996</v>
      </c>
    </row>
    <row r="235" spans="2:28" x14ac:dyDescent="0.2">
      <c r="B235" s="3">
        <v>10522</v>
      </c>
      <c r="C235" s="4">
        <v>44886</v>
      </c>
      <c r="D235" t="s">
        <v>9</v>
      </c>
      <c r="E235" s="3" t="s">
        <v>22</v>
      </c>
      <c r="F235" s="3" t="s">
        <v>23</v>
      </c>
      <c r="G235" t="str">
        <f ca="1">TRIM(Table2[[#This Row],[Manager]])</f>
        <v>Remy Monet</v>
      </c>
      <c r="H235" s="3">
        <v>3.49</v>
      </c>
      <c r="I235">
        <v>688</v>
      </c>
      <c r="J235" t="e" vm="5">
        <v>#VALUE!</v>
      </c>
      <c r="K235" t="e" cm="1" vm="6">
        <f t="array" aca="1" ref="K235" ca="1">_FV(Table2[[#This Row],[City]],"Country/region",TRUE)</f>
        <v>#VALUE!</v>
      </c>
      <c r="L235">
        <f>Table2[[#This Row],[Price]]*Table2[[#This Row],[Quantity]]</f>
        <v>2401.1200000000003</v>
      </c>
      <c r="V235" s="50">
        <v>181</v>
      </c>
      <c r="W235" s="50">
        <v>2532.7605719344256</v>
      </c>
      <c r="X235" s="50">
        <v>-330.57057193442552</v>
      </c>
      <c r="Y235" s="50">
        <v>-0.22038022988092956</v>
      </c>
      <c r="AA235" s="50">
        <v>70.233463035019469</v>
      </c>
      <c r="AB235" s="50">
        <v>2208.8999999999996</v>
      </c>
    </row>
    <row r="236" spans="2:28" x14ac:dyDescent="0.2">
      <c r="B236" s="3">
        <v>10527</v>
      </c>
      <c r="C236" s="4">
        <v>44887</v>
      </c>
      <c r="D236" t="s">
        <v>9</v>
      </c>
      <c r="E236" s="3" t="s">
        <v>22</v>
      </c>
      <c r="F236" s="3" t="s">
        <v>23</v>
      </c>
      <c r="G236" t="str">
        <f ca="1">TRIM(Table2[[#This Row],[Manager]])</f>
        <v>Remy Monet</v>
      </c>
      <c r="H236" s="3">
        <v>3.49</v>
      </c>
      <c r="I236">
        <v>688</v>
      </c>
      <c r="J236" t="e" vm="5">
        <v>#VALUE!</v>
      </c>
      <c r="K236" t="e" cm="1" vm="6">
        <f t="array" aca="1" ref="K236" ca="1">_FV(Table2[[#This Row],[City]],"Country/region",TRUE)</f>
        <v>#VALUE!</v>
      </c>
      <c r="L236">
        <f>Table2[[#This Row],[Price]]*Table2[[#This Row],[Quantity]]</f>
        <v>2401.1200000000003</v>
      </c>
      <c r="V236" s="50">
        <v>182</v>
      </c>
      <c r="W236" s="50">
        <v>2532.7605719344256</v>
      </c>
      <c r="X236" s="50">
        <v>-330.57057193442552</v>
      </c>
      <c r="Y236" s="50">
        <v>-0.22038022988092956</v>
      </c>
      <c r="AA236" s="50">
        <v>70.622568093385226</v>
      </c>
      <c r="AB236" s="50">
        <v>2208.8999999999996</v>
      </c>
    </row>
    <row r="237" spans="2:28" x14ac:dyDescent="0.2">
      <c r="B237" s="3">
        <v>10532</v>
      </c>
      <c r="C237" s="4">
        <v>44888</v>
      </c>
      <c r="D237" t="s">
        <v>9</v>
      </c>
      <c r="E237" s="3" t="s">
        <v>22</v>
      </c>
      <c r="F237" s="3" t="s">
        <v>23</v>
      </c>
      <c r="G237" t="str">
        <f ca="1">TRIM(Table2[[#This Row],[Manager]])</f>
        <v>Joao Silva</v>
      </c>
      <c r="H237" s="3">
        <v>3.49</v>
      </c>
      <c r="I237">
        <v>688</v>
      </c>
      <c r="J237" t="e" vm="1">
        <v>#VALUE!</v>
      </c>
      <c r="K237" t="e" cm="1" vm="2">
        <f t="array" ref="K237">_FV(Table2[[#This Row],[City]],"Country/region",TRUE)</f>
        <v>#VALUE!</v>
      </c>
      <c r="L237">
        <f>Table2[[#This Row],[Price]]*Table2[[#This Row],[Quantity]]</f>
        <v>2401.1200000000003</v>
      </c>
      <c r="V237" s="50">
        <v>183</v>
      </c>
      <c r="W237" s="50">
        <v>2532.7605719344256</v>
      </c>
      <c r="X237" s="50">
        <v>-330.57057193442552</v>
      </c>
      <c r="Y237" s="50">
        <v>-0.22038022988092956</v>
      </c>
      <c r="AA237" s="50">
        <v>71.011673151750983</v>
      </c>
      <c r="AB237" s="50">
        <v>2208.8999999999996</v>
      </c>
    </row>
    <row r="238" spans="2:28" x14ac:dyDescent="0.2">
      <c r="B238" s="3">
        <v>10652</v>
      </c>
      <c r="C238" s="4">
        <v>44912</v>
      </c>
      <c r="D238" t="s">
        <v>9</v>
      </c>
      <c r="E238" s="3" t="s">
        <v>10</v>
      </c>
      <c r="F238" s="3" t="s">
        <v>11</v>
      </c>
      <c r="G238" t="str">
        <f ca="1">TRIM(Table2[[#This Row],[Manager]])</f>
        <v>Joao Silva</v>
      </c>
      <c r="H238" s="3">
        <v>3.49</v>
      </c>
      <c r="I238">
        <v>688</v>
      </c>
      <c r="J238" t="e" vm="1">
        <v>#VALUE!</v>
      </c>
      <c r="K238" t="e" cm="1" vm="2">
        <f t="array" ref="K238">_FV(Table2[[#This Row],[City]],"Country/region",TRUE)</f>
        <v>#VALUE!</v>
      </c>
      <c r="L238">
        <f>Table2[[#This Row],[Price]]*Table2[[#This Row],[Quantity]]</f>
        <v>2401.1200000000003</v>
      </c>
      <c r="V238" s="50">
        <v>184</v>
      </c>
      <c r="W238" s="50">
        <v>2532.7605719344256</v>
      </c>
      <c r="X238" s="50">
        <v>-330.57057193442552</v>
      </c>
      <c r="Y238" s="50">
        <v>-0.22038022988092956</v>
      </c>
      <c r="AA238" s="50">
        <v>71.400778210116741</v>
      </c>
      <c r="AB238" s="50">
        <v>2208.8999999999996</v>
      </c>
    </row>
    <row r="239" spans="2:28" x14ac:dyDescent="0.2">
      <c r="B239" s="3">
        <v>10657</v>
      </c>
      <c r="C239" s="4">
        <v>44913</v>
      </c>
      <c r="D239" t="s">
        <v>9</v>
      </c>
      <c r="E239" s="3" t="s">
        <v>10</v>
      </c>
      <c r="F239" s="3" t="s">
        <v>11</v>
      </c>
      <c r="G239" t="str">
        <f ca="1">TRIM(Table2[[#This Row],[Manager]])</f>
        <v>Joao Silva</v>
      </c>
      <c r="H239" s="3">
        <v>3.49</v>
      </c>
      <c r="I239">
        <v>688</v>
      </c>
      <c r="J239" t="e" vm="1">
        <v>#VALUE!</v>
      </c>
      <c r="K239" t="e" cm="1" vm="2">
        <f t="array" ref="K239">_FV(Table2[[#This Row],[City]],"Country/region",TRUE)</f>
        <v>#VALUE!</v>
      </c>
      <c r="L239">
        <f>Table2[[#This Row],[Price]]*Table2[[#This Row],[Quantity]]</f>
        <v>2401.1200000000003</v>
      </c>
      <c r="V239" s="50">
        <v>185</v>
      </c>
      <c r="W239" s="50">
        <v>2532.7605719344256</v>
      </c>
      <c r="X239" s="50">
        <v>-330.57057193442552</v>
      </c>
      <c r="Y239" s="50">
        <v>-0.22038022988092956</v>
      </c>
      <c r="AA239" s="50">
        <v>71.789883268482498</v>
      </c>
      <c r="AB239" s="50">
        <v>2208.8999999999996</v>
      </c>
    </row>
    <row r="240" spans="2:28" x14ac:dyDescent="0.2">
      <c r="B240" s="3">
        <v>10695</v>
      </c>
      <c r="C240" s="4">
        <v>44921</v>
      </c>
      <c r="D240" t="s">
        <v>15</v>
      </c>
      <c r="E240" s="3" t="s">
        <v>14</v>
      </c>
      <c r="F240" s="3" t="s">
        <v>23</v>
      </c>
      <c r="G240" t="str">
        <f ca="1">TRIM(Table2[[#This Row],[Manager]])</f>
        <v>Walter Muller</v>
      </c>
      <c r="H240" s="3">
        <v>12.99</v>
      </c>
      <c r="I240">
        <v>693</v>
      </c>
      <c r="J240" t="e" vm="3">
        <v>#VALUE!</v>
      </c>
      <c r="K240" t="e" cm="1" vm="4">
        <f t="array" ref="K240">_FV(Table2[[#This Row],[City]],"Country/region",TRUE)</f>
        <v>#VALUE!</v>
      </c>
      <c r="L240">
        <f>Table2[[#This Row],[Price]]*Table2[[#This Row],[Quantity]]</f>
        <v>9002.07</v>
      </c>
      <c r="V240" s="50">
        <v>186</v>
      </c>
      <c r="W240" s="50">
        <v>2532.7605719344256</v>
      </c>
      <c r="X240" s="50">
        <v>-330.57057193442552</v>
      </c>
      <c r="Y240" s="50">
        <v>-0.22038022988092956</v>
      </c>
      <c r="AA240" s="50">
        <v>72.178988326848255</v>
      </c>
      <c r="AB240" s="50">
        <v>2401.1200000000003</v>
      </c>
    </row>
    <row r="241" spans="2:28" x14ac:dyDescent="0.2">
      <c r="B241" s="3">
        <v>10700</v>
      </c>
      <c r="C241" s="4">
        <v>44922</v>
      </c>
      <c r="D241" t="s">
        <v>15</v>
      </c>
      <c r="E241" s="3" t="s">
        <v>14</v>
      </c>
      <c r="F241" s="3" t="s">
        <v>23</v>
      </c>
      <c r="G241" t="str">
        <f ca="1">TRIM(Table2[[#This Row],[Manager]])</f>
        <v>Walter Muller</v>
      </c>
      <c r="H241" s="3">
        <v>12.99</v>
      </c>
      <c r="I241">
        <v>693</v>
      </c>
      <c r="J241" t="e" vm="3">
        <v>#VALUE!</v>
      </c>
      <c r="K241" t="e" cm="1" vm="4">
        <f t="array" ref="K241">_FV(Table2[[#This Row],[City]],"Country/region",TRUE)</f>
        <v>#VALUE!</v>
      </c>
      <c r="L241">
        <f>Table2[[#This Row],[Price]]*Table2[[#This Row],[Quantity]]</f>
        <v>9002.07</v>
      </c>
      <c r="V241" s="50">
        <v>187</v>
      </c>
      <c r="W241" s="50">
        <v>2532.7605719344256</v>
      </c>
      <c r="X241" s="50">
        <v>-330.57057193442552</v>
      </c>
      <c r="Y241" s="50">
        <v>-0.22038022988092956</v>
      </c>
      <c r="AA241" s="50">
        <v>72.568093385214013</v>
      </c>
      <c r="AB241" s="50">
        <v>2401.1200000000003</v>
      </c>
    </row>
    <row r="242" spans="2:28" x14ac:dyDescent="0.2">
      <c r="B242" s="3">
        <v>10705</v>
      </c>
      <c r="C242" s="4">
        <v>44923</v>
      </c>
      <c r="D242" t="s">
        <v>15</v>
      </c>
      <c r="E242" s="3" t="s">
        <v>22</v>
      </c>
      <c r="F242" s="3" t="s">
        <v>11</v>
      </c>
      <c r="G242" t="str">
        <f ca="1">TRIM(Table2[[#This Row],[Manager]])</f>
        <v>Walter Muller</v>
      </c>
      <c r="H242" s="3">
        <v>12.99</v>
      </c>
      <c r="I242">
        <v>724</v>
      </c>
      <c r="J242" t="e" vm="3">
        <v>#VALUE!</v>
      </c>
      <c r="K242" t="e" cm="1" vm="4">
        <f t="array" ref="K242">_FV(Table2[[#This Row],[City]],"Country/region",TRUE)</f>
        <v>#VALUE!</v>
      </c>
      <c r="L242">
        <f>Table2[[#This Row],[Price]]*Table2[[#This Row],[Quantity]]</f>
        <v>9404.76</v>
      </c>
      <c r="V242" s="50">
        <v>188</v>
      </c>
      <c r="W242" s="50">
        <v>2532.7605719344256</v>
      </c>
      <c r="X242" s="50">
        <v>-330.57057193442552</v>
      </c>
      <c r="Y242" s="50">
        <v>-0.22038022988092956</v>
      </c>
      <c r="AA242" s="50">
        <v>72.95719844357977</v>
      </c>
      <c r="AB242" s="50">
        <v>2401.1200000000003</v>
      </c>
    </row>
    <row r="243" spans="2:28" x14ac:dyDescent="0.2">
      <c r="B243" s="3">
        <v>10453</v>
      </c>
      <c r="C243" s="4">
        <v>44872</v>
      </c>
      <c r="D243" t="s">
        <v>12</v>
      </c>
      <c r="E243" s="3" t="s">
        <v>10</v>
      </c>
      <c r="F243" s="3" t="s">
        <v>11</v>
      </c>
      <c r="G243" t="str">
        <f ca="1">TRIM(Table2[[#This Row],[Manager]])</f>
        <v>Pablo Perez</v>
      </c>
      <c r="H243" s="3">
        <v>2.95</v>
      </c>
      <c r="I243">
        <v>746</v>
      </c>
      <c r="J243" t="e" vm="7">
        <v>#VALUE!</v>
      </c>
      <c r="K243" t="e" cm="1" vm="8">
        <f t="array" ref="K243">_FV(Table2[[#This Row],[City]],"Country/region",TRUE)</f>
        <v>#VALUE!</v>
      </c>
      <c r="L243">
        <f>Table2[[#This Row],[Price]]*Table2[[#This Row],[Quantity]]</f>
        <v>2200.7000000000003</v>
      </c>
      <c r="V243" s="50">
        <v>189</v>
      </c>
      <c r="W243" s="50">
        <v>5915.5794597489885</v>
      </c>
      <c r="X243" s="50">
        <v>2294.1005402510118</v>
      </c>
      <c r="Y243" s="50">
        <v>1.5293993094181786</v>
      </c>
      <c r="AA243" s="50">
        <v>73.346303501945528</v>
      </c>
      <c r="AB243" s="50">
        <v>2401.1200000000003</v>
      </c>
    </row>
    <row r="244" spans="2:28" x14ac:dyDescent="0.2">
      <c r="B244" s="3">
        <v>10523</v>
      </c>
      <c r="C244" s="4">
        <v>44886</v>
      </c>
      <c r="D244" t="s">
        <v>12</v>
      </c>
      <c r="E244" s="3" t="s">
        <v>22</v>
      </c>
      <c r="F244" s="3" t="s">
        <v>23</v>
      </c>
      <c r="G244" t="str">
        <f ca="1">TRIM(Table2[[#This Row],[Manager]])</f>
        <v>Remy Monet</v>
      </c>
      <c r="H244" s="3">
        <v>2.95</v>
      </c>
      <c r="I244">
        <v>746</v>
      </c>
      <c r="J244" t="e" vm="5">
        <v>#VALUE!</v>
      </c>
      <c r="K244" t="e" cm="1" vm="6">
        <f t="array" aca="1" ref="K244" ca="1">_FV(Table2[[#This Row],[City]],"Country/region",TRUE)</f>
        <v>#VALUE!</v>
      </c>
      <c r="L244">
        <f>Table2[[#This Row],[Price]]*Table2[[#This Row],[Quantity]]</f>
        <v>2200.7000000000003</v>
      </c>
      <c r="V244" s="50">
        <v>190</v>
      </c>
      <c r="W244" s="50">
        <v>5946.2634033116874</v>
      </c>
      <c r="X244" s="50">
        <v>2458.2665966883133</v>
      </c>
      <c r="Y244" s="50">
        <v>1.6388432718513346</v>
      </c>
      <c r="AA244" s="50">
        <v>73.735408560311285</v>
      </c>
      <c r="AB244" s="50">
        <v>2401.1200000000003</v>
      </c>
    </row>
    <row r="245" spans="2:28" x14ac:dyDescent="0.2">
      <c r="B245" s="3">
        <v>10528</v>
      </c>
      <c r="C245" s="4">
        <v>44887</v>
      </c>
      <c r="D245" t="s">
        <v>12</v>
      </c>
      <c r="E245" s="3" t="s">
        <v>22</v>
      </c>
      <c r="F245" s="3" t="s">
        <v>23</v>
      </c>
      <c r="G245" t="str">
        <f ca="1">TRIM(Table2[[#This Row],[Manager]])</f>
        <v>Remy Monet</v>
      </c>
      <c r="H245" s="3">
        <v>2.95</v>
      </c>
      <c r="I245">
        <v>746</v>
      </c>
      <c r="J245" t="e" vm="5">
        <v>#VALUE!</v>
      </c>
      <c r="K245" t="e" cm="1" vm="6">
        <f t="array" aca="1" ref="K245" ca="1">_FV(Table2[[#This Row],[City]],"Country/region",TRUE)</f>
        <v>#VALUE!</v>
      </c>
      <c r="L245">
        <f>Table2[[#This Row],[Price]]*Table2[[#This Row],[Quantity]]</f>
        <v>2200.7000000000003</v>
      </c>
      <c r="V245" s="50">
        <v>191</v>
      </c>
      <c r="W245" s="50">
        <v>5946.2634033116874</v>
      </c>
      <c r="X245" s="50">
        <v>2458.2665966883133</v>
      </c>
      <c r="Y245" s="50">
        <v>1.6388432718513346</v>
      </c>
      <c r="AA245" s="50">
        <v>74.124513618677057</v>
      </c>
      <c r="AB245" s="50">
        <v>2401.1200000000003</v>
      </c>
    </row>
    <row r="246" spans="2:28" x14ac:dyDescent="0.2">
      <c r="B246" s="3">
        <v>10533</v>
      </c>
      <c r="C246" s="4">
        <v>44888</v>
      </c>
      <c r="D246" t="s">
        <v>12</v>
      </c>
      <c r="E246" s="3" t="s">
        <v>22</v>
      </c>
      <c r="F246" s="3" t="s">
        <v>23</v>
      </c>
      <c r="G246" t="str">
        <f ca="1">TRIM(Table2[[#This Row],[Manager]])</f>
        <v>Joao Silva</v>
      </c>
      <c r="H246" s="3">
        <v>2.95</v>
      </c>
      <c r="I246">
        <v>746</v>
      </c>
      <c r="J246" t="e" vm="1">
        <v>#VALUE!</v>
      </c>
      <c r="K246" t="e" cm="1" vm="2">
        <f t="array" ref="K246">_FV(Table2[[#This Row],[City]],"Country/region",TRUE)</f>
        <v>#VALUE!</v>
      </c>
      <c r="L246">
        <f>Table2[[#This Row],[Price]]*Table2[[#This Row],[Quantity]]</f>
        <v>2200.7000000000003</v>
      </c>
      <c r="V246" s="50">
        <v>192</v>
      </c>
      <c r="W246" s="50">
        <v>2436.7333237868525</v>
      </c>
      <c r="X246" s="50">
        <v>-436.63332378685232</v>
      </c>
      <c r="Y246" s="50">
        <v>-0.29108868253677722</v>
      </c>
      <c r="AA246" s="50">
        <v>74.513618677042814</v>
      </c>
      <c r="AB246" s="50">
        <v>2401.1200000000003</v>
      </c>
    </row>
    <row r="247" spans="2:28" x14ac:dyDescent="0.2">
      <c r="B247" s="3">
        <v>10538</v>
      </c>
      <c r="C247" s="4">
        <v>44889</v>
      </c>
      <c r="D247" t="s">
        <v>12</v>
      </c>
      <c r="E247" s="3" t="s">
        <v>22</v>
      </c>
      <c r="F247" s="3" t="s">
        <v>16</v>
      </c>
      <c r="G247" t="str">
        <f ca="1">TRIM(Table2[[#This Row],[Manager]])</f>
        <v>Pablo Perez</v>
      </c>
      <c r="H247" s="3">
        <v>2.95</v>
      </c>
      <c r="I247">
        <v>746</v>
      </c>
      <c r="J247" t="e" vm="7">
        <v>#VALUE!</v>
      </c>
      <c r="K247" t="e" cm="1" vm="8">
        <f t="array" ref="K247">_FV(Table2[[#This Row],[City]],"Country/region",TRUE)</f>
        <v>#VALUE!</v>
      </c>
      <c r="L247">
        <f>Table2[[#This Row],[Price]]*Table2[[#This Row],[Quantity]]</f>
        <v>2200.7000000000003</v>
      </c>
      <c r="V247" s="50">
        <v>193</v>
      </c>
      <c r="W247" s="50">
        <v>2436.7333237868525</v>
      </c>
      <c r="X247" s="50">
        <v>-436.63332378685232</v>
      </c>
      <c r="Y247" s="50">
        <v>-0.29108868253677722</v>
      </c>
      <c r="AA247" s="50">
        <v>74.902723735408571</v>
      </c>
      <c r="AB247" s="50">
        <v>2407.8999999999996</v>
      </c>
    </row>
    <row r="248" spans="2:28" x14ac:dyDescent="0.2">
      <c r="B248" s="3">
        <v>10543</v>
      </c>
      <c r="C248" s="4">
        <v>44890</v>
      </c>
      <c r="D248" t="s">
        <v>12</v>
      </c>
      <c r="E248" s="3" t="s">
        <v>22</v>
      </c>
      <c r="F248" s="3" t="s">
        <v>16</v>
      </c>
      <c r="G248" t="str">
        <f ca="1">TRIM(Table2[[#This Row],[Manager]])</f>
        <v>Tom Jackson</v>
      </c>
      <c r="H248" s="3">
        <v>2.95</v>
      </c>
      <c r="I248">
        <v>746</v>
      </c>
      <c r="J248" t="e" vm="9">
        <v>#VALUE!</v>
      </c>
      <c r="K248" t="e" cm="1" vm="10">
        <f t="array" ref="K248">_FV(Table2[[#This Row],[City]],"Country/region",TRUE)</f>
        <v>#VALUE!</v>
      </c>
      <c r="L248">
        <f>Table2[[#This Row],[Price]]*Table2[[#This Row],[Quantity]]</f>
        <v>2200.7000000000003</v>
      </c>
      <c r="V248" s="50">
        <v>194</v>
      </c>
      <c r="W248" s="50">
        <v>2436.7333237868525</v>
      </c>
      <c r="X248" s="50">
        <v>-436.63332378685232</v>
      </c>
      <c r="Y248" s="50">
        <v>-0.29108868253677722</v>
      </c>
      <c r="AA248" s="50">
        <v>75.291828793774329</v>
      </c>
      <c r="AB248" s="50">
        <v>2407.8999999999996</v>
      </c>
    </row>
    <row r="249" spans="2:28" x14ac:dyDescent="0.2">
      <c r="B249" s="3">
        <v>10548</v>
      </c>
      <c r="C249" s="4">
        <v>44891</v>
      </c>
      <c r="D249" t="s">
        <v>12</v>
      </c>
      <c r="E249" s="3" t="s">
        <v>22</v>
      </c>
      <c r="F249" s="3" t="s">
        <v>16</v>
      </c>
      <c r="G249" t="str">
        <f ca="1">TRIM(Table2[[#This Row],[Manager]])</f>
        <v>Tom Jackson</v>
      </c>
      <c r="H249" s="3">
        <v>2.95</v>
      </c>
      <c r="I249">
        <v>746</v>
      </c>
      <c r="J249" t="e" vm="9">
        <v>#VALUE!</v>
      </c>
      <c r="K249" t="e" cm="1" vm="10">
        <f t="array" ref="K249">_FV(Table2[[#This Row],[City]],"Country/region",TRUE)</f>
        <v>#VALUE!</v>
      </c>
      <c r="L249">
        <f>Table2[[#This Row],[Price]]*Table2[[#This Row],[Quantity]]</f>
        <v>2200.7000000000003</v>
      </c>
      <c r="V249" s="50">
        <v>195</v>
      </c>
      <c r="W249" s="50">
        <v>2436.7333237868525</v>
      </c>
      <c r="X249" s="50">
        <v>-436.63332378685232</v>
      </c>
      <c r="Y249" s="50">
        <v>-0.29108868253677722</v>
      </c>
      <c r="AA249" s="50">
        <v>75.680933852140086</v>
      </c>
      <c r="AB249" s="50">
        <v>2407.8999999999996</v>
      </c>
    </row>
    <row r="250" spans="2:28" x14ac:dyDescent="0.2">
      <c r="B250" s="3">
        <v>10553</v>
      </c>
      <c r="C250" s="4">
        <v>44892</v>
      </c>
      <c r="D250" t="s">
        <v>12</v>
      </c>
      <c r="E250" s="3" t="s">
        <v>10</v>
      </c>
      <c r="F250" s="3" t="s">
        <v>16</v>
      </c>
      <c r="G250" t="str">
        <f ca="1">TRIM(Table2[[#This Row],[Manager]])</f>
        <v>Tom Jackson</v>
      </c>
      <c r="H250" s="3">
        <v>2.95</v>
      </c>
      <c r="I250">
        <v>746</v>
      </c>
      <c r="J250" t="e" vm="9">
        <v>#VALUE!</v>
      </c>
      <c r="K250" t="e" cm="1" vm="10">
        <f t="array" ref="K250">_FV(Table2[[#This Row],[City]],"Country/region",TRUE)</f>
        <v>#VALUE!</v>
      </c>
      <c r="L250">
        <f>Table2[[#This Row],[Price]]*Table2[[#This Row],[Quantity]]</f>
        <v>2200.7000000000003</v>
      </c>
      <c r="V250" s="50">
        <v>196</v>
      </c>
      <c r="W250" s="50">
        <v>13208.944643369725</v>
      </c>
      <c r="X250" s="50">
        <v>9314.215356630275</v>
      </c>
      <c r="Y250" s="50">
        <v>6.2094726383020182</v>
      </c>
      <c r="AA250" s="50">
        <v>76.070038910505843</v>
      </c>
      <c r="AB250" s="50">
        <v>2606.8999999999996</v>
      </c>
    </row>
    <row r="251" spans="2:28" x14ac:dyDescent="0.2">
      <c r="B251" s="3">
        <v>10623</v>
      </c>
      <c r="C251" s="4">
        <v>44906</v>
      </c>
      <c r="D251" t="s">
        <v>12</v>
      </c>
      <c r="E251" s="3" t="s">
        <v>10</v>
      </c>
      <c r="F251" s="3" t="s">
        <v>11</v>
      </c>
      <c r="G251" t="str">
        <f ca="1">TRIM(Table2[[#This Row],[Manager]])</f>
        <v>Tom Jackson</v>
      </c>
      <c r="H251" s="3">
        <v>2.95</v>
      </c>
      <c r="I251">
        <v>746</v>
      </c>
      <c r="J251" t="e" vm="9">
        <v>#VALUE!</v>
      </c>
      <c r="K251" t="e" cm="1" vm="10">
        <f t="array" ref="K251">_FV(Table2[[#This Row],[City]],"Country/region",TRUE)</f>
        <v>#VALUE!</v>
      </c>
      <c r="L251">
        <f>Table2[[#This Row],[Price]]*Table2[[#This Row],[Quantity]]</f>
        <v>2200.7000000000003</v>
      </c>
      <c r="V251" s="50">
        <v>197</v>
      </c>
      <c r="W251" s="50">
        <v>2436.7333237868525</v>
      </c>
      <c r="X251" s="50">
        <v>-436.63332378685232</v>
      </c>
      <c r="Y251" s="50">
        <v>-0.29108868253677722</v>
      </c>
      <c r="AA251" s="50">
        <v>76.459143968871601</v>
      </c>
      <c r="AB251" s="50">
        <v>2805.8999999999996</v>
      </c>
    </row>
    <row r="252" spans="2:28" x14ac:dyDescent="0.2">
      <c r="B252" s="3">
        <v>10648</v>
      </c>
      <c r="C252" s="4">
        <v>44911</v>
      </c>
      <c r="D252" t="s">
        <v>12</v>
      </c>
      <c r="E252" s="3" t="s">
        <v>10</v>
      </c>
      <c r="F252" s="3" t="s">
        <v>11</v>
      </c>
      <c r="G252" t="str">
        <f ca="1">TRIM(Table2[[#This Row],[Manager]])</f>
        <v>Joao Silva</v>
      </c>
      <c r="H252" s="3">
        <v>2.95</v>
      </c>
      <c r="I252">
        <v>746</v>
      </c>
      <c r="J252" t="e" vm="1">
        <v>#VALUE!</v>
      </c>
      <c r="K252" t="e" cm="1" vm="2">
        <f t="array" ref="K252">_FV(Table2[[#This Row],[City]],"Country/region",TRUE)</f>
        <v>#VALUE!</v>
      </c>
      <c r="L252">
        <f>Table2[[#This Row],[Price]]*Table2[[#This Row],[Quantity]]</f>
        <v>2200.7000000000003</v>
      </c>
      <c r="V252" s="50">
        <v>198</v>
      </c>
      <c r="W252" s="50">
        <v>2436.7333237868525</v>
      </c>
      <c r="X252" s="50">
        <v>-436.63332378685232</v>
      </c>
      <c r="Y252" s="50">
        <v>-0.29108868253677722</v>
      </c>
      <c r="AA252" s="50">
        <v>76.848249027237358</v>
      </c>
      <c r="AB252" s="50">
        <v>2805.8999999999996</v>
      </c>
    </row>
    <row r="253" spans="2:28" x14ac:dyDescent="0.2">
      <c r="B253" s="3">
        <v>10653</v>
      </c>
      <c r="C253" s="4">
        <v>44912</v>
      </c>
      <c r="D253" t="s">
        <v>12</v>
      </c>
      <c r="E253" s="3" t="s">
        <v>10</v>
      </c>
      <c r="F253" s="3" t="s">
        <v>11</v>
      </c>
      <c r="G253" t="str">
        <f ca="1">TRIM(Table2[[#This Row],[Manager]])</f>
        <v>Joao Silva</v>
      </c>
      <c r="H253" s="3">
        <v>2.95</v>
      </c>
      <c r="I253">
        <v>746</v>
      </c>
      <c r="J253" t="e" vm="1">
        <v>#VALUE!</v>
      </c>
      <c r="K253" t="e" cm="1" vm="2">
        <f t="array" ref="K253">_FV(Table2[[#This Row],[City]],"Country/region",TRUE)</f>
        <v>#VALUE!</v>
      </c>
      <c r="L253">
        <f>Table2[[#This Row],[Price]]*Table2[[#This Row],[Quantity]]</f>
        <v>2200.7000000000003</v>
      </c>
      <c r="V253" s="50">
        <v>199</v>
      </c>
      <c r="W253" s="50">
        <v>2436.7333237868525</v>
      </c>
      <c r="X253" s="50">
        <v>-436.63332378685232</v>
      </c>
      <c r="Y253" s="50">
        <v>-0.29108868253677722</v>
      </c>
      <c r="AA253" s="50">
        <v>77.237354085603116</v>
      </c>
      <c r="AB253" s="50">
        <v>2805.8999999999996</v>
      </c>
    </row>
    <row r="254" spans="2:28" x14ac:dyDescent="0.2">
      <c r="B254" s="3">
        <v>10658</v>
      </c>
      <c r="C254" s="4">
        <v>44913</v>
      </c>
      <c r="D254" t="s">
        <v>12</v>
      </c>
      <c r="E254" s="3" t="s">
        <v>10</v>
      </c>
      <c r="F254" s="3" t="s">
        <v>23</v>
      </c>
      <c r="G254" t="str">
        <f ca="1">TRIM(Table2[[#This Row],[Manager]])</f>
        <v>Joao Silva</v>
      </c>
      <c r="H254" s="3">
        <v>2.95</v>
      </c>
      <c r="I254">
        <v>746</v>
      </c>
      <c r="J254" t="e" vm="1">
        <v>#VALUE!</v>
      </c>
      <c r="K254" t="e" cm="1" vm="2">
        <f t="array" ref="K254">_FV(Table2[[#This Row],[City]],"Country/region",TRUE)</f>
        <v>#VALUE!</v>
      </c>
      <c r="L254">
        <f>Table2[[#This Row],[Price]]*Table2[[#This Row],[Quantity]]</f>
        <v>2200.7000000000003</v>
      </c>
      <c r="V254" s="50">
        <v>200</v>
      </c>
      <c r="W254" s="50">
        <v>2436.7333237868525</v>
      </c>
      <c r="X254" s="50">
        <v>-436.63332378685232</v>
      </c>
      <c r="Y254" s="50">
        <v>-0.29108868253677722</v>
      </c>
      <c r="AA254" s="50">
        <v>77.626459143968873</v>
      </c>
      <c r="AB254" s="50">
        <v>3004.8999999999996</v>
      </c>
    </row>
    <row r="255" spans="2:28" x14ac:dyDescent="0.2">
      <c r="B255" s="3">
        <v>10663</v>
      </c>
      <c r="C255" s="4">
        <v>44914</v>
      </c>
      <c r="D255" t="s">
        <v>12</v>
      </c>
      <c r="E255" s="3" t="s">
        <v>14</v>
      </c>
      <c r="F255" s="3" t="s">
        <v>23</v>
      </c>
      <c r="G255" t="str">
        <f ca="1">TRIM(Table2[[#This Row],[Manager]])</f>
        <v>Joao Silva</v>
      </c>
      <c r="H255" s="3">
        <v>2.95</v>
      </c>
      <c r="I255">
        <v>746</v>
      </c>
      <c r="J255" t="e" vm="1">
        <v>#VALUE!</v>
      </c>
      <c r="K255" t="e" cm="1" vm="2">
        <f t="array" ref="K255">_FV(Table2[[#This Row],[City]],"Country/region",TRUE)</f>
        <v>#VALUE!</v>
      </c>
      <c r="L255">
        <f>Table2[[#This Row],[Price]]*Table2[[#This Row],[Quantity]]</f>
        <v>2200.7000000000003</v>
      </c>
      <c r="V255" s="50">
        <v>201</v>
      </c>
      <c r="W255" s="50">
        <v>2436.7333237868525</v>
      </c>
      <c r="X255" s="50">
        <v>-436.63332378685232</v>
      </c>
      <c r="Y255" s="50">
        <v>-0.29108868253677722</v>
      </c>
      <c r="AA255" s="50">
        <v>78.015564202334645</v>
      </c>
      <c r="AB255" s="50">
        <v>4309.4400000000005</v>
      </c>
    </row>
    <row r="256" spans="2:28" x14ac:dyDescent="0.2">
      <c r="B256" s="3">
        <v>10668</v>
      </c>
      <c r="C256" s="4">
        <v>44915</v>
      </c>
      <c r="D256" t="s">
        <v>12</v>
      </c>
      <c r="E256" s="3" t="s">
        <v>14</v>
      </c>
      <c r="F256" s="3" t="s">
        <v>23</v>
      </c>
      <c r="G256" t="str">
        <f ca="1">TRIM(Table2[[#This Row],[Manager]])</f>
        <v>Joao Silva</v>
      </c>
      <c r="H256" s="3">
        <v>2.95</v>
      </c>
      <c r="I256">
        <v>746</v>
      </c>
      <c r="J256" t="e" vm="1">
        <v>#VALUE!</v>
      </c>
      <c r="K256" t="e" cm="1" vm="2">
        <f t="array" ref="K256">_FV(Table2[[#This Row],[City]],"Country/region",TRUE)</f>
        <v>#VALUE!</v>
      </c>
      <c r="L256">
        <f>Table2[[#This Row],[Price]]*Table2[[#This Row],[Quantity]]</f>
        <v>2200.7000000000003</v>
      </c>
      <c r="V256" s="50">
        <v>202</v>
      </c>
      <c r="W256" s="50">
        <v>2436.7333237868525</v>
      </c>
      <c r="X256" s="50">
        <v>-436.63332378685232</v>
      </c>
      <c r="Y256" s="50">
        <v>-0.29108868253677722</v>
      </c>
      <c r="AA256" s="50">
        <v>78.404669260700402</v>
      </c>
      <c r="AB256" s="50">
        <v>5806.53</v>
      </c>
    </row>
    <row r="257" spans="2:28" x14ac:dyDescent="0.2">
      <c r="B257" s="3">
        <v>10673</v>
      </c>
      <c r="C257" s="4">
        <v>44916</v>
      </c>
      <c r="D257" t="s">
        <v>12</v>
      </c>
      <c r="E257" s="3" t="s">
        <v>14</v>
      </c>
      <c r="F257" s="3" t="s">
        <v>23</v>
      </c>
      <c r="G257" t="str">
        <f ca="1">TRIM(Table2[[#This Row],[Manager]])</f>
        <v>Joao Silva</v>
      </c>
      <c r="H257" s="3">
        <v>2.95</v>
      </c>
      <c r="I257">
        <v>746</v>
      </c>
      <c r="J257" t="e" vm="1">
        <v>#VALUE!</v>
      </c>
      <c r="K257" t="e" cm="1" vm="2">
        <f t="array" ref="K257">_FV(Table2[[#This Row],[City]],"Country/region",TRUE)</f>
        <v>#VALUE!</v>
      </c>
      <c r="L257">
        <f>Table2[[#This Row],[Price]]*Table2[[#This Row],[Quantity]]</f>
        <v>2200.7000000000003</v>
      </c>
      <c r="V257" s="50">
        <v>203</v>
      </c>
      <c r="W257" s="50">
        <v>2436.7333237868525</v>
      </c>
      <c r="X257" s="50">
        <v>-436.63332378685232</v>
      </c>
      <c r="Y257" s="50">
        <v>-0.29108868253677722</v>
      </c>
      <c r="AA257" s="50">
        <v>78.793774319066159</v>
      </c>
      <c r="AB257" s="50">
        <v>5868.1</v>
      </c>
    </row>
    <row r="258" spans="2:28" x14ac:dyDescent="0.2">
      <c r="B258" s="3">
        <v>10678</v>
      </c>
      <c r="C258" s="4">
        <v>44917</v>
      </c>
      <c r="D258" t="s">
        <v>12</v>
      </c>
      <c r="E258" s="3" t="s">
        <v>14</v>
      </c>
      <c r="F258" s="3" t="s">
        <v>23</v>
      </c>
      <c r="G258" t="str">
        <f ca="1">TRIM(Table2[[#This Row],[Manager]])</f>
        <v>Joao Silva</v>
      </c>
      <c r="H258" s="3">
        <v>2.95</v>
      </c>
      <c r="I258">
        <v>746</v>
      </c>
      <c r="J258" t="e" vm="1">
        <v>#VALUE!</v>
      </c>
      <c r="K258" t="e" cm="1" vm="2">
        <f t="array" ref="K258">_FV(Table2[[#This Row],[City]],"Country/region",TRUE)</f>
        <v>#VALUE!</v>
      </c>
      <c r="L258">
        <f>Table2[[#This Row],[Price]]*Table2[[#This Row],[Quantity]]</f>
        <v>2200.7000000000003</v>
      </c>
      <c r="V258" s="50">
        <v>204</v>
      </c>
      <c r="W258" s="50">
        <v>2436.7333237868525</v>
      </c>
      <c r="X258" s="50">
        <v>-436.63332378685232</v>
      </c>
      <c r="Y258" s="50">
        <v>-0.29108868253677722</v>
      </c>
      <c r="AA258" s="50">
        <v>79.182879377431917</v>
      </c>
      <c r="AB258" s="50">
        <v>6001.38</v>
      </c>
    </row>
    <row r="259" spans="2:28" x14ac:dyDescent="0.2">
      <c r="B259" s="3">
        <v>10710</v>
      </c>
      <c r="C259" s="4">
        <v>44924</v>
      </c>
      <c r="D259" t="s">
        <v>15</v>
      </c>
      <c r="E259" s="3" t="s">
        <v>22</v>
      </c>
      <c r="F259" s="3" t="s">
        <v>11</v>
      </c>
      <c r="G259" t="str">
        <f ca="1">TRIM(Table2[[#This Row],[Manager]])</f>
        <v>Walter Muller</v>
      </c>
      <c r="H259" s="3">
        <v>12.99</v>
      </c>
      <c r="I259">
        <v>755</v>
      </c>
      <c r="J259" t="e" vm="3">
        <v>#VALUE!</v>
      </c>
      <c r="K259" t="e" cm="1" vm="4">
        <f t="array" ref="K259">_FV(Table2[[#This Row],[City]],"Country/region",TRUE)</f>
        <v>#VALUE!</v>
      </c>
      <c r="L259">
        <f>Table2[[#This Row],[Price]]*Table2[[#This Row],[Quantity]]</f>
        <v>9807.4500000000007</v>
      </c>
      <c r="V259" s="50">
        <v>205</v>
      </c>
      <c r="W259" s="50">
        <v>2436.7333237868525</v>
      </c>
      <c r="X259" s="50">
        <v>-436.63332378685232</v>
      </c>
      <c r="Y259" s="50">
        <v>-0.29108868253677722</v>
      </c>
      <c r="AA259" s="50">
        <v>79.571984435797674</v>
      </c>
      <c r="AB259" s="50">
        <v>6001.38</v>
      </c>
    </row>
    <row r="260" spans="2:28" x14ac:dyDescent="0.2">
      <c r="V260" s="50">
        <v>206</v>
      </c>
      <c r="W260" s="50">
        <v>2436.7333237868525</v>
      </c>
      <c r="X260" s="50">
        <v>-436.63332378685232</v>
      </c>
      <c r="Y260" s="50">
        <v>-0.29108868253677722</v>
      </c>
      <c r="AA260" s="50">
        <v>79.961089494163431</v>
      </c>
      <c r="AB260" s="50">
        <v>6001.38</v>
      </c>
    </row>
    <row r="261" spans="2:28" x14ac:dyDescent="0.2">
      <c r="V261" s="50">
        <v>207</v>
      </c>
      <c r="W261" s="50">
        <v>2436.7333237868525</v>
      </c>
      <c r="X261" s="50">
        <v>-436.63332378685232</v>
      </c>
      <c r="Y261" s="50">
        <v>-0.29108868253677722</v>
      </c>
      <c r="AA261" s="50">
        <v>80.350194552529189</v>
      </c>
      <c r="AB261" s="50">
        <v>6209.22</v>
      </c>
    </row>
    <row r="262" spans="2:28" x14ac:dyDescent="0.2">
      <c r="V262" s="50">
        <v>208</v>
      </c>
      <c r="W262" s="50">
        <v>2436.7333237868525</v>
      </c>
      <c r="X262" s="50">
        <v>-436.63332378685232</v>
      </c>
      <c r="Y262" s="50">
        <v>-0.29108868253677722</v>
      </c>
      <c r="AA262" s="50">
        <v>80.739299610894946</v>
      </c>
      <c r="AB262" s="50">
        <v>6209.22</v>
      </c>
    </row>
    <row r="263" spans="2:28" x14ac:dyDescent="0.2">
      <c r="O263" s="50"/>
      <c r="P263" s="50"/>
      <c r="Q263" s="50"/>
      <c r="R263" s="50"/>
      <c r="T263" s="50"/>
      <c r="U263" s="50"/>
      <c r="V263" s="50">
        <v>209</v>
      </c>
      <c r="W263" s="50">
        <v>2436.7333237868525</v>
      </c>
      <c r="X263" s="50">
        <v>-436.63332378685232</v>
      </c>
      <c r="Y263" s="50">
        <v>-0.29108868253677722</v>
      </c>
      <c r="AA263" s="50">
        <v>81.128404669260703</v>
      </c>
      <c r="AB263" s="50">
        <v>6209.22</v>
      </c>
    </row>
    <row r="264" spans="2:28" x14ac:dyDescent="0.2">
      <c r="O264" s="50"/>
      <c r="P264" s="50"/>
      <c r="Q264" s="50"/>
      <c r="R264" s="50"/>
      <c r="T264" s="50"/>
      <c r="U264" s="50"/>
      <c r="V264" s="50">
        <v>210</v>
      </c>
      <c r="W264" s="50">
        <v>2436.7333237868525</v>
      </c>
      <c r="X264" s="50">
        <v>-436.63332378685232</v>
      </c>
      <c r="Y264" s="50">
        <v>-0.29108868253677722</v>
      </c>
      <c r="AA264" s="50">
        <v>81.517509727626461</v>
      </c>
      <c r="AB264" s="50">
        <v>6209.22</v>
      </c>
    </row>
    <row r="265" spans="2:28" x14ac:dyDescent="0.2">
      <c r="O265" s="50"/>
      <c r="P265" s="50"/>
      <c r="Q265" s="50"/>
      <c r="R265" s="50"/>
      <c r="T265" s="50"/>
      <c r="U265" s="50"/>
      <c r="V265" s="50">
        <v>211</v>
      </c>
      <c r="W265" s="50">
        <v>2436.7333237868525</v>
      </c>
      <c r="X265" s="50">
        <v>-436.63332378685232</v>
      </c>
      <c r="Y265" s="50">
        <v>-0.29108868253677722</v>
      </c>
      <c r="AA265" s="50">
        <v>81.906614785992232</v>
      </c>
      <c r="AB265" s="50">
        <v>6209.22</v>
      </c>
    </row>
    <row r="266" spans="2:28" x14ac:dyDescent="0.2">
      <c r="O266" s="50"/>
      <c r="P266" s="50"/>
      <c r="Q266" s="50"/>
      <c r="R266" s="50"/>
      <c r="T266" s="50"/>
      <c r="U266" s="50"/>
      <c r="V266" s="50">
        <v>212</v>
      </c>
      <c r="W266" s="50">
        <v>2436.7333237868525</v>
      </c>
      <c r="X266" s="50">
        <v>-436.63332378685232</v>
      </c>
      <c r="Y266" s="50">
        <v>-0.29108868253677722</v>
      </c>
      <c r="AA266" s="50">
        <v>82.29571984435799</v>
      </c>
      <c r="AB266" s="50">
        <v>6404.07</v>
      </c>
    </row>
    <row r="267" spans="2:28" x14ac:dyDescent="0.2">
      <c r="O267" s="50"/>
      <c r="P267" s="50"/>
      <c r="Q267" s="50"/>
      <c r="R267" s="50"/>
      <c r="T267" s="50"/>
      <c r="U267" s="50"/>
      <c r="V267" s="50">
        <v>213</v>
      </c>
      <c r="W267" s="50">
        <v>2436.7333237868525</v>
      </c>
      <c r="X267" s="50">
        <v>-436.63332378685232</v>
      </c>
      <c r="Y267" s="50">
        <v>-0.29108868253677722</v>
      </c>
      <c r="AA267" s="50">
        <v>82.684824902723747</v>
      </c>
      <c r="AB267" s="50">
        <v>6404.07</v>
      </c>
    </row>
    <row r="268" spans="2:28" x14ac:dyDescent="0.2">
      <c r="O268" s="50"/>
      <c r="P268" s="50"/>
      <c r="Q268" s="50"/>
      <c r="R268" s="50"/>
      <c r="T268" s="50"/>
      <c r="U268" s="50"/>
      <c r="V268" s="50">
        <v>214</v>
      </c>
      <c r="W268" s="50">
        <v>2436.7333237868525</v>
      </c>
      <c r="X268" s="50">
        <v>-436.63332378685232</v>
      </c>
      <c r="Y268" s="50">
        <v>-0.29108868253677722</v>
      </c>
      <c r="AA268" s="50">
        <v>83.073929961089505</v>
      </c>
      <c r="AB268" s="50">
        <v>6404.07</v>
      </c>
    </row>
    <row r="269" spans="2:28" x14ac:dyDescent="0.2">
      <c r="O269" s="50"/>
      <c r="P269" s="50"/>
      <c r="Q269" s="50"/>
      <c r="R269" s="50"/>
      <c r="T269" s="50"/>
      <c r="U269" s="50"/>
      <c r="V269" s="50">
        <v>215</v>
      </c>
      <c r="W269" s="50">
        <v>2436.7333237868525</v>
      </c>
      <c r="X269" s="50">
        <v>-436.63332378685232</v>
      </c>
      <c r="Y269" s="50">
        <v>-0.29108868253677722</v>
      </c>
      <c r="AA269" s="50">
        <v>83.463035019455262</v>
      </c>
      <c r="AB269" s="50">
        <v>6611.91</v>
      </c>
    </row>
    <row r="270" spans="2:28" x14ac:dyDescent="0.2">
      <c r="O270" s="50"/>
      <c r="P270" s="50"/>
      <c r="Q270" s="50"/>
      <c r="R270" s="50"/>
      <c r="T270" s="50"/>
      <c r="U270" s="50"/>
      <c r="V270" s="50">
        <v>216</v>
      </c>
      <c r="W270" s="50">
        <v>2436.7333237868525</v>
      </c>
      <c r="X270" s="50">
        <v>-436.63332378685232</v>
      </c>
      <c r="Y270" s="50">
        <v>-0.29108868253677722</v>
      </c>
      <c r="AA270" s="50">
        <v>83.852140077821019</v>
      </c>
      <c r="AB270" s="50">
        <v>6611.91</v>
      </c>
    </row>
    <row r="271" spans="2:28" x14ac:dyDescent="0.2">
      <c r="O271" s="50"/>
      <c r="P271" s="50"/>
      <c r="Q271" s="50"/>
      <c r="R271" s="50"/>
      <c r="T271" s="50"/>
      <c r="U271" s="50"/>
      <c r="V271" s="50">
        <v>217</v>
      </c>
      <c r="W271" s="50">
        <v>2436.7333237868525</v>
      </c>
      <c r="X271" s="50">
        <v>-436.63332378685232</v>
      </c>
      <c r="Y271" s="50">
        <v>-0.29108868253677722</v>
      </c>
      <c r="AA271" s="50">
        <v>84.241245136186777</v>
      </c>
      <c r="AB271" s="50">
        <v>6611.91</v>
      </c>
    </row>
    <row r="272" spans="2:28" x14ac:dyDescent="0.2">
      <c r="O272" s="50"/>
      <c r="P272" s="50"/>
      <c r="Q272" s="50"/>
      <c r="R272" s="50"/>
      <c r="T272" s="50"/>
      <c r="U272" s="50"/>
      <c r="V272" s="50">
        <v>218</v>
      </c>
      <c r="W272" s="50">
        <v>2436.7333237868525</v>
      </c>
      <c r="X272" s="50">
        <v>-436.63332378685232</v>
      </c>
      <c r="Y272" s="50">
        <v>-0.29108868253677722</v>
      </c>
      <c r="AA272" s="50">
        <v>84.630350194552534</v>
      </c>
      <c r="AB272" s="50">
        <v>6611.91</v>
      </c>
    </row>
    <row r="273" spans="15:28" x14ac:dyDescent="0.2">
      <c r="O273" s="50"/>
      <c r="P273" s="50"/>
      <c r="Q273" s="50"/>
      <c r="R273" s="50"/>
      <c r="T273" s="50"/>
      <c r="U273" s="50"/>
      <c r="V273" s="50">
        <v>219</v>
      </c>
      <c r="W273" s="50">
        <v>2436.7333237868525</v>
      </c>
      <c r="X273" s="50">
        <v>-436.63332378685232</v>
      </c>
      <c r="Y273" s="50">
        <v>-0.29108868253677722</v>
      </c>
      <c r="AA273" s="50">
        <v>85.019455252918291</v>
      </c>
      <c r="AB273" s="50">
        <v>6806.76</v>
      </c>
    </row>
    <row r="274" spans="15:28" x14ac:dyDescent="0.2">
      <c r="O274" s="50"/>
      <c r="P274" s="50"/>
      <c r="Q274" s="50"/>
      <c r="R274" s="50"/>
      <c r="T274" s="50"/>
      <c r="U274" s="50"/>
      <c r="V274" s="50">
        <v>220</v>
      </c>
      <c r="W274" s="50">
        <v>6009.6768866745979</v>
      </c>
      <c r="X274" s="50">
        <v>2797.5431133254015</v>
      </c>
      <c r="Y274" s="50">
        <v>1.865027460879856</v>
      </c>
      <c r="AA274" s="50">
        <v>85.408560311284049</v>
      </c>
      <c r="AB274" s="50">
        <v>6806.76</v>
      </c>
    </row>
    <row r="275" spans="15:28" x14ac:dyDescent="0.2">
      <c r="O275" s="50"/>
      <c r="P275" s="50"/>
      <c r="Q275" s="50"/>
      <c r="R275" s="50"/>
      <c r="T275" s="50"/>
      <c r="U275" s="50"/>
      <c r="V275" s="50">
        <v>221</v>
      </c>
      <c r="W275" s="50">
        <v>6009.6768866745979</v>
      </c>
      <c r="X275" s="50">
        <v>2797.5431133254015</v>
      </c>
      <c r="Y275" s="50">
        <v>1.865027460879856</v>
      </c>
      <c r="AA275" s="50">
        <v>85.797665369649806</v>
      </c>
      <c r="AB275" s="50">
        <v>6806.76</v>
      </c>
    </row>
    <row r="276" spans="15:28" x14ac:dyDescent="0.2">
      <c r="O276" s="50"/>
      <c r="P276" s="50"/>
      <c r="Q276" s="50"/>
      <c r="R276" s="50"/>
      <c r="T276" s="50"/>
      <c r="U276" s="50"/>
      <c r="V276" s="50">
        <v>222</v>
      </c>
      <c r="W276" s="50">
        <v>2436.7333237868525</v>
      </c>
      <c r="X276" s="50">
        <v>-436.63332378685232</v>
      </c>
      <c r="Y276" s="50">
        <v>-0.29108868253677722</v>
      </c>
      <c r="AA276" s="50">
        <v>86.186770428015578</v>
      </c>
      <c r="AB276" s="50">
        <v>6806.76</v>
      </c>
    </row>
    <row r="277" spans="15:28" x14ac:dyDescent="0.2">
      <c r="O277" s="50"/>
      <c r="P277" s="50"/>
      <c r="Q277" s="50"/>
      <c r="R277" s="50"/>
      <c r="T277" s="50"/>
      <c r="U277" s="50"/>
      <c r="V277" s="50">
        <v>223</v>
      </c>
      <c r="W277" s="50">
        <v>6009.6768866745979</v>
      </c>
      <c r="X277" s="50">
        <v>2797.5431133254015</v>
      </c>
      <c r="Y277" s="50">
        <v>1.865027460879856</v>
      </c>
      <c r="AA277" s="50">
        <v>86.575875486381335</v>
      </c>
      <c r="AB277" s="50">
        <v>6806.76</v>
      </c>
    </row>
    <row r="278" spans="15:28" x14ac:dyDescent="0.2">
      <c r="O278" s="50"/>
      <c r="P278" s="50"/>
      <c r="Q278" s="50"/>
      <c r="R278" s="50"/>
      <c r="T278" s="50"/>
      <c r="U278" s="50"/>
      <c r="V278" s="50">
        <v>224</v>
      </c>
      <c r="W278" s="50">
        <v>2436.7333237868525</v>
      </c>
      <c r="X278" s="50">
        <v>-436.63332378685232</v>
      </c>
      <c r="Y278" s="50">
        <v>-0.29108868253677722</v>
      </c>
      <c r="AA278" s="50">
        <v>86.964980544747092</v>
      </c>
      <c r="AB278" s="50">
        <v>6806.76</v>
      </c>
    </row>
    <row r="279" spans="15:28" x14ac:dyDescent="0.2">
      <c r="O279" s="50"/>
      <c r="P279" s="50"/>
      <c r="Q279" s="50"/>
      <c r="R279" s="50"/>
      <c r="T279" s="50"/>
      <c r="U279" s="50"/>
      <c r="V279" s="50">
        <v>225</v>
      </c>
      <c r="W279" s="50">
        <v>6009.6768866745979</v>
      </c>
      <c r="X279" s="50">
        <v>2797.5431133254015</v>
      </c>
      <c r="Y279" s="50">
        <v>1.865027460879856</v>
      </c>
      <c r="AA279" s="50">
        <v>87.35408560311285</v>
      </c>
      <c r="AB279" s="50">
        <v>7001.61</v>
      </c>
    </row>
    <row r="280" spans="15:28" x14ac:dyDescent="0.2">
      <c r="O280" s="50"/>
      <c r="P280" s="50"/>
      <c r="Q280" s="50"/>
      <c r="R280" s="50"/>
      <c r="T280" s="50"/>
      <c r="U280" s="50"/>
      <c r="V280" s="50">
        <v>226</v>
      </c>
      <c r="W280" s="50">
        <v>2436.7333237868525</v>
      </c>
      <c r="X280" s="50">
        <v>-436.63332378685232</v>
      </c>
      <c r="Y280" s="50">
        <v>-0.29108868253677722</v>
      </c>
      <c r="AA280" s="50">
        <v>87.743190661478607</v>
      </c>
      <c r="AB280" s="50">
        <v>7001.61</v>
      </c>
    </row>
    <row r="281" spans="15:28" x14ac:dyDescent="0.2">
      <c r="O281" s="50"/>
      <c r="P281" s="50"/>
      <c r="Q281" s="50"/>
      <c r="R281" s="50"/>
      <c r="T281" s="50"/>
      <c r="U281" s="50"/>
      <c r="V281" s="50">
        <v>227</v>
      </c>
      <c r="W281" s="50">
        <v>2436.7333237868525</v>
      </c>
      <c r="X281" s="50">
        <v>-436.63332378685232</v>
      </c>
      <c r="Y281" s="50">
        <v>-0.29108868253677722</v>
      </c>
      <c r="AA281" s="50">
        <v>88.132295719844365</v>
      </c>
      <c r="AB281" s="50">
        <v>7001.61</v>
      </c>
    </row>
    <row r="282" spans="15:28" x14ac:dyDescent="0.2">
      <c r="O282" s="50"/>
      <c r="P282" s="50"/>
      <c r="Q282" s="50"/>
      <c r="R282" s="50"/>
      <c r="T282" s="50"/>
      <c r="U282" s="50"/>
      <c r="V282" s="50">
        <v>228</v>
      </c>
      <c r="W282" s="50">
        <v>2436.7333237868525</v>
      </c>
      <c r="X282" s="50">
        <v>-436.63332378685232</v>
      </c>
      <c r="Y282" s="50">
        <v>-0.29108868253677722</v>
      </c>
      <c r="AA282" s="50">
        <v>88.521400778210122</v>
      </c>
      <c r="AB282" s="50">
        <v>7001.61</v>
      </c>
    </row>
    <row r="283" spans="15:28" x14ac:dyDescent="0.2">
      <c r="O283" s="50"/>
      <c r="P283" s="50"/>
      <c r="Q283" s="50"/>
      <c r="R283" s="50"/>
      <c r="T283" s="50"/>
      <c r="U283" s="50"/>
      <c r="V283" s="50">
        <v>229</v>
      </c>
      <c r="W283" s="50">
        <v>2436.7333237868525</v>
      </c>
      <c r="X283" s="50">
        <v>-436.63332378685232</v>
      </c>
      <c r="Y283" s="50">
        <v>-0.29108868253677722</v>
      </c>
      <c r="AA283" s="50">
        <v>88.910505836575879</v>
      </c>
      <c r="AB283" s="50">
        <v>7001.61</v>
      </c>
    </row>
    <row r="284" spans="15:28" x14ac:dyDescent="0.2">
      <c r="O284" s="50"/>
      <c r="P284" s="50"/>
      <c r="Q284" s="50"/>
      <c r="R284" s="50"/>
      <c r="T284" s="50"/>
      <c r="U284" s="50"/>
      <c r="V284" s="50">
        <v>230</v>
      </c>
      <c r="W284" s="50">
        <v>2436.7333237868525</v>
      </c>
      <c r="X284" s="50">
        <v>-436.63332378685232</v>
      </c>
      <c r="Y284" s="50">
        <v>-0.29108868253677722</v>
      </c>
      <c r="AA284" s="50">
        <v>89.299610894941637</v>
      </c>
      <c r="AB284" s="50">
        <v>7209.45</v>
      </c>
    </row>
    <row r="285" spans="15:28" x14ac:dyDescent="0.2">
      <c r="O285" s="50"/>
      <c r="P285" s="50"/>
      <c r="Q285" s="50"/>
      <c r="R285" s="50"/>
      <c r="T285" s="50"/>
      <c r="U285" s="50"/>
      <c r="V285" s="50">
        <v>231</v>
      </c>
      <c r="W285" s="50">
        <v>2649.3595574726805</v>
      </c>
      <c r="X285" s="50">
        <v>-248.23955747268019</v>
      </c>
      <c r="Y285" s="50">
        <v>-0.16549292461587176</v>
      </c>
      <c r="AA285" s="50">
        <v>89.688715953307394</v>
      </c>
      <c r="AB285" s="50">
        <v>7209.45</v>
      </c>
    </row>
    <row r="286" spans="15:28" x14ac:dyDescent="0.2">
      <c r="O286" s="50"/>
      <c r="P286" s="50"/>
      <c r="Q286" s="50"/>
      <c r="R286" s="50"/>
      <c r="T286" s="50"/>
      <c r="U286" s="50"/>
      <c r="V286" s="50">
        <v>232</v>
      </c>
      <c r="W286" s="50">
        <v>2649.3595574726805</v>
      </c>
      <c r="X286" s="50">
        <v>-248.23955747268019</v>
      </c>
      <c r="Y286" s="50">
        <v>-0.16549292461587176</v>
      </c>
      <c r="AA286" s="50">
        <v>90.077821011673166</v>
      </c>
      <c r="AB286" s="50">
        <v>7209.45</v>
      </c>
    </row>
    <row r="287" spans="15:28" x14ac:dyDescent="0.2">
      <c r="O287" s="50"/>
      <c r="P287" s="50"/>
      <c r="Q287" s="50"/>
      <c r="R287" s="50"/>
      <c r="T287" s="50"/>
      <c r="U287" s="50"/>
      <c r="V287" s="50">
        <v>233</v>
      </c>
      <c r="W287" s="50">
        <v>2649.3595574726805</v>
      </c>
      <c r="X287" s="50">
        <v>-248.23955747268019</v>
      </c>
      <c r="Y287" s="50">
        <v>-0.16549292461587176</v>
      </c>
      <c r="AA287" s="50">
        <v>90.466926070038923</v>
      </c>
      <c r="AB287" s="50">
        <v>7209.45</v>
      </c>
    </row>
    <row r="288" spans="15:28" x14ac:dyDescent="0.2">
      <c r="O288" s="50"/>
      <c r="P288" s="50"/>
      <c r="Q288" s="50"/>
      <c r="R288" s="50"/>
      <c r="T288" s="50"/>
      <c r="U288" s="50"/>
      <c r="V288" s="50">
        <v>234</v>
      </c>
      <c r="W288" s="50">
        <v>2649.3595574726805</v>
      </c>
      <c r="X288" s="50">
        <v>-248.23955747268019</v>
      </c>
      <c r="Y288" s="50">
        <v>-0.16549292461587176</v>
      </c>
      <c r="AA288" s="50">
        <v>90.85603112840468</v>
      </c>
      <c r="AB288" s="50">
        <v>7209.45</v>
      </c>
    </row>
    <row r="289" spans="15:28" x14ac:dyDescent="0.2">
      <c r="O289" s="50"/>
      <c r="P289" s="50"/>
      <c r="Q289" s="50"/>
      <c r="R289" s="50"/>
      <c r="T289" s="50"/>
      <c r="U289" s="50"/>
      <c r="V289" s="50">
        <v>235</v>
      </c>
      <c r="W289" s="50">
        <v>2649.3595574726805</v>
      </c>
      <c r="X289" s="50">
        <v>-248.23955747268019</v>
      </c>
      <c r="Y289" s="50">
        <v>-0.16549292461587176</v>
      </c>
      <c r="AA289" s="50">
        <v>91.245136186770438</v>
      </c>
      <c r="AB289" s="50">
        <v>7404.3</v>
      </c>
    </row>
    <row r="290" spans="15:28" x14ac:dyDescent="0.2">
      <c r="O290" s="50"/>
      <c r="P290" s="50"/>
      <c r="Q290" s="50"/>
      <c r="R290" s="50"/>
      <c r="T290" s="50"/>
      <c r="U290" s="50"/>
      <c r="V290" s="50">
        <v>236</v>
      </c>
      <c r="W290" s="50">
        <v>2649.3595574726805</v>
      </c>
      <c r="X290" s="50">
        <v>-248.23955747268019</v>
      </c>
      <c r="Y290" s="50">
        <v>-0.16549292461587176</v>
      </c>
      <c r="AA290" s="50">
        <v>91.634241245136195</v>
      </c>
      <c r="AB290" s="50">
        <v>7404.3</v>
      </c>
    </row>
    <row r="291" spans="15:28" x14ac:dyDescent="0.2">
      <c r="O291" s="50"/>
      <c r="P291" s="50"/>
      <c r="Q291" s="50"/>
      <c r="R291" s="50"/>
      <c r="T291" s="50"/>
      <c r="U291" s="50"/>
      <c r="V291" s="50">
        <v>237</v>
      </c>
      <c r="W291" s="50">
        <v>2649.3595574726805</v>
      </c>
      <c r="X291" s="50">
        <v>-248.23955747268019</v>
      </c>
      <c r="Y291" s="50">
        <v>-0.16549292461587176</v>
      </c>
      <c r="AA291" s="50">
        <v>92.023346303501953</v>
      </c>
      <c r="AB291" s="50">
        <v>7404.3</v>
      </c>
    </row>
    <row r="292" spans="15:28" x14ac:dyDescent="0.2">
      <c r="O292" s="50"/>
      <c r="P292" s="50"/>
      <c r="Q292" s="50"/>
      <c r="R292" s="50"/>
      <c r="T292" s="50"/>
      <c r="U292" s="50"/>
      <c r="V292" s="50">
        <v>238</v>
      </c>
      <c r="W292" s="50">
        <v>6040.3608302372968</v>
      </c>
      <c r="X292" s="50">
        <v>2961.7091697627029</v>
      </c>
      <c r="Y292" s="50">
        <v>1.9744714233130118</v>
      </c>
      <c r="AA292" s="50">
        <v>92.41245136186771</v>
      </c>
      <c r="AB292" s="50">
        <v>7404.3</v>
      </c>
    </row>
    <row r="293" spans="15:28" x14ac:dyDescent="0.2">
      <c r="O293" s="50"/>
      <c r="P293" s="50"/>
      <c r="Q293" s="50"/>
      <c r="R293" s="50"/>
      <c r="T293" s="50"/>
      <c r="U293" s="50"/>
      <c r="V293" s="50">
        <v>239</v>
      </c>
      <c r="W293" s="50">
        <v>6040.3608302372968</v>
      </c>
      <c r="X293" s="50">
        <v>2961.7091697627029</v>
      </c>
      <c r="Y293" s="50">
        <v>1.9744714233130118</v>
      </c>
      <c r="AA293" s="50">
        <v>92.801556420233467</v>
      </c>
      <c r="AB293" s="50">
        <v>7404.3</v>
      </c>
    </row>
    <row r="294" spans="15:28" x14ac:dyDescent="0.2">
      <c r="O294" s="50"/>
      <c r="P294" s="50"/>
      <c r="Q294" s="50"/>
      <c r="R294" s="50"/>
      <c r="T294" s="50"/>
      <c r="U294" s="50"/>
      <c r="V294" s="50">
        <v>240</v>
      </c>
      <c r="W294" s="50">
        <v>6103.7743136002073</v>
      </c>
      <c r="X294" s="50">
        <v>3300.9856863997929</v>
      </c>
      <c r="Y294" s="50">
        <v>2.2006556123415346</v>
      </c>
      <c r="AA294" s="50">
        <v>93.190661478599225</v>
      </c>
      <c r="AB294" s="50">
        <v>7404.3</v>
      </c>
    </row>
    <row r="295" spans="15:28" x14ac:dyDescent="0.2">
      <c r="O295" s="50"/>
      <c r="P295" s="50"/>
      <c r="Q295" s="50"/>
      <c r="R295" s="50"/>
      <c r="T295" s="50"/>
      <c r="U295" s="50"/>
      <c r="V295" s="50">
        <v>241</v>
      </c>
      <c r="W295" s="50">
        <v>2575.833867937753</v>
      </c>
      <c r="X295" s="50">
        <v>-375.13386793775271</v>
      </c>
      <c r="Y295" s="50">
        <v>-0.25008907347216519</v>
      </c>
      <c r="AA295" s="50">
        <v>93.579766536964982</v>
      </c>
      <c r="AB295" s="50">
        <v>7612.14</v>
      </c>
    </row>
    <row r="296" spans="15:28" x14ac:dyDescent="0.2">
      <c r="O296" s="50"/>
      <c r="P296" s="50"/>
      <c r="Q296" s="50"/>
      <c r="R296" s="50"/>
      <c r="T296" s="50"/>
      <c r="U296" s="50"/>
      <c r="V296" s="50">
        <v>242</v>
      </c>
      <c r="W296" s="50">
        <v>2575.833867937753</v>
      </c>
      <c r="X296" s="50">
        <v>-375.13386793775271</v>
      </c>
      <c r="Y296" s="50">
        <v>-0.25008907347216519</v>
      </c>
      <c r="AA296" s="50">
        <v>93.968871595330754</v>
      </c>
      <c r="AB296" s="50">
        <v>7612.14</v>
      </c>
    </row>
    <row r="297" spans="15:28" x14ac:dyDescent="0.2">
      <c r="O297" s="50"/>
      <c r="P297" s="50"/>
      <c r="Q297" s="50"/>
      <c r="R297" s="50"/>
      <c r="T297" s="50"/>
      <c r="U297" s="50"/>
      <c r="V297" s="50">
        <v>243</v>
      </c>
      <c r="W297" s="50">
        <v>2575.833867937753</v>
      </c>
      <c r="X297" s="50">
        <v>-375.13386793775271</v>
      </c>
      <c r="Y297" s="50">
        <v>-0.25008907347216519</v>
      </c>
      <c r="AA297" s="50">
        <v>94.357976653696511</v>
      </c>
      <c r="AB297" s="50">
        <v>7806.99</v>
      </c>
    </row>
    <row r="298" spans="15:28" x14ac:dyDescent="0.2">
      <c r="O298" s="50"/>
      <c r="P298" s="50"/>
      <c r="Q298" s="50"/>
      <c r="R298" s="50"/>
      <c r="T298" s="50"/>
      <c r="U298" s="50"/>
      <c r="V298" s="50">
        <v>244</v>
      </c>
      <c r="W298" s="50">
        <v>2575.833867937753</v>
      </c>
      <c r="X298" s="50">
        <v>-375.13386793775271</v>
      </c>
      <c r="Y298" s="50">
        <v>-0.25008907347216519</v>
      </c>
      <c r="AA298" s="50">
        <v>94.747081712062268</v>
      </c>
      <c r="AB298" s="50">
        <v>8209.68</v>
      </c>
    </row>
    <row r="299" spans="15:28" x14ac:dyDescent="0.2">
      <c r="O299" s="50"/>
      <c r="P299" s="50"/>
      <c r="Q299" s="50"/>
      <c r="R299" s="50"/>
      <c r="T299" s="50"/>
      <c r="U299" s="50"/>
      <c r="V299" s="50">
        <v>245</v>
      </c>
      <c r="W299" s="50">
        <v>2575.833867937753</v>
      </c>
      <c r="X299" s="50">
        <v>-375.13386793775271</v>
      </c>
      <c r="Y299" s="50">
        <v>-0.25008907347216519</v>
      </c>
      <c r="AA299" s="50">
        <v>95.136186770428026</v>
      </c>
      <c r="AB299" s="50">
        <v>8404.5300000000007</v>
      </c>
    </row>
    <row r="300" spans="15:28" x14ac:dyDescent="0.2">
      <c r="O300" s="50"/>
      <c r="P300" s="50"/>
      <c r="Q300" s="50"/>
      <c r="R300" s="50"/>
      <c r="T300" s="50"/>
      <c r="U300" s="50"/>
      <c r="V300" s="50">
        <v>246</v>
      </c>
      <c r="W300" s="50">
        <v>2575.833867937753</v>
      </c>
      <c r="X300" s="50">
        <v>-375.13386793775271</v>
      </c>
      <c r="Y300" s="50">
        <v>-0.25008907347216519</v>
      </c>
      <c r="AA300" s="50">
        <v>95.525291828793783</v>
      </c>
      <c r="AB300" s="50">
        <v>8404.5300000000007</v>
      </c>
    </row>
    <row r="301" spans="15:28" x14ac:dyDescent="0.2">
      <c r="O301" s="50"/>
      <c r="P301" s="50"/>
      <c r="Q301" s="50"/>
      <c r="R301" s="50"/>
      <c r="T301" s="50"/>
      <c r="U301" s="50"/>
      <c r="V301" s="50">
        <v>247</v>
      </c>
      <c r="W301" s="50">
        <v>2575.833867937753</v>
      </c>
      <c r="X301" s="50">
        <v>-375.13386793775271</v>
      </c>
      <c r="Y301" s="50">
        <v>-0.25008907347216519</v>
      </c>
      <c r="AA301" s="50">
        <v>95.91439688715954</v>
      </c>
      <c r="AB301" s="50">
        <v>8807.2199999999993</v>
      </c>
    </row>
    <row r="302" spans="15:28" x14ac:dyDescent="0.2">
      <c r="O302" s="50"/>
      <c r="P302" s="50"/>
      <c r="Q302" s="50"/>
      <c r="R302" s="50"/>
      <c r="T302" s="50"/>
      <c r="U302" s="50"/>
      <c r="V302" s="50">
        <v>248</v>
      </c>
      <c r="W302" s="50">
        <v>2575.833867937753</v>
      </c>
      <c r="X302" s="50">
        <v>-375.13386793775271</v>
      </c>
      <c r="Y302" s="50">
        <v>-0.25008907347216519</v>
      </c>
      <c r="AA302" s="50">
        <v>96.303501945525298</v>
      </c>
      <c r="AB302" s="50">
        <v>8807.2199999999993</v>
      </c>
    </row>
    <row r="303" spans="15:28" x14ac:dyDescent="0.2">
      <c r="O303" s="50"/>
      <c r="P303" s="50"/>
      <c r="Q303" s="50"/>
      <c r="R303" s="50"/>
      <c r="T303" s="50"/>
      <c r="U303" s="50"/>
      <c r="V303" s="50">
        <v>249</v>
      </c>
      <c r="W303" s="50">
        <v>2575.833867937753</v>
      </c>
      <c r="X303" s="50">
        <v>-375.13386793775271</v>
      </c>
      <c r="Y303" s="50">
        <v>-0.25008907347216519</v>
      </c>
      <c r="AA303" s="50">
        <v>96.692607003891055</v>
      </c>
      <c r="AB303" s="50">
        <v>8807.2199999999993</v>
      </c>
    </row>
    <row r="304" spans="15:28" x14ac:dyDescent="0.2">
      <c r="O304" s="50"/>
      <c r="P304" s="50"/>
      <c r="Q304" s="50"/>
      <c r="R304" s="50"/>
      <c r="T304" s="50"/>
      <c r="U304" s="50"/>
      <c r="V304" s="50">
        <v>250</v>
      </c>
      <c r="W304" s="50">
        <v>2575.833867937753</v>
      </c>
      <c r="X304" s="50">
        <v>-375.13386793775271</v>
      </c>
      <c r="Y304" s="50">
        <v>-0.25008907347216519</v>
      </c>
      <c r="AA304" s="50">
        <v>97.081712062256813</v>
      </c>
      <c r="AB304" s="50">
        <v>8807.2199999999993</v>
      </c>
    </row>
    <row r="305" spans="15:28" x14ac:dyDescent="0.2">
      <c r="O305" s="50"/>
      <c r="P305" s="50"/>
      <c r="Q305" s="50"/>
      <c r="R305" s="50"/>
      <c r="T305" s="50"/>
      <c r="U305" s="50"/>
      <c r="V305" s="50">
        <v>251</v>
      </c>
      <c r="W305" s="50">
        <v>2575.833867937753</v>
      </c>
      <c r="X305" s="50">
        <v>-375.13386793775271</v>
      </c>
      <c r="Y305" s="50">
        <v>-0.25008907347216519</v>
      </c>
      <c r="AA305" s="50">
        <v>97.47081712062257</v>
      </c>
      <c r="AB305" s="50">
        <v>9002.07</v>
      </c>
    </row>
    <row r="306" spans="15:28" x14ac:dyDescent="0.2">
      <c r="O306" s="50"/>
      <c r="P306" s="50"/>
      <c r="Q306" s="50"/>
      <c r="R306" s="50"/>
      <c r="T306" s="50"/>
      <c r="U306" s="50"/>
      <c r="V306" s="50">
        <v>252</v>
      </c>
      <c r="W306" s="50">
        <v>2575.833867937753</v>
      </c>
      <c r="X306" s="50">
        <v>-375.13386793775271</v>
      </c>
      <c r="Y306" s="50">
        <v>-0.25008907347216519</v>
      </c>
      <c r="AA306" s="50">
        <v>97.859922178988342</v>
      </c>
      <c r="AB306" s="50">
        <v>9002.07</v>
      </c>
    </row>
    <row r="307" spans="15:28" x14ac:dyDescent="0.2">
      <c r="O307" s="50"/>
      <c r="P307" s="50"/>
      <c r="Q307" s="50"/>
      <c r="R307" s="50"/>
      <c r="T307" s="50"/>
      <c r="U307" s="50"/>
      <c r="V307" s="50">
        <v>253</v>
      </c>
      <c r="W307" s="50">
        <v>2575.833867937753</v>
      </c>
      <c r="X307" s="50">
        <v>-375.13386793775271</v>
      </c>
      <c r="Y307" s="50">
        <v>-0.25008907347216519</v>
      </c>
      <c r="AA307" s="50">
        <v>98.249027237354099</v>
      </c>
      <c r="AB307" s="50">
        <v>9404.76</v>
      </c>
    </row>
    <row r="308" spans="15:28" x14ac:dyDescent="0.2">
      <c r="O308" s="50"/>
      <c r="P308" s="50"/>
      <c r="Q308" s="50"/>
      <c r="R308" s="50"/>
      <c r="T308" s="50"/>
      <c r="U308" s="50"/>
      <c r="V308" s="50">
        <v>254</v>
      </c>
      <c r="W308" s="50">
        <v>2575.833867937753</v>
      </c>
      <c r="X308" s="50">
        <v>-375.13386793775271</v>
      </c>
      <c r="Y308" s="50">
        <v>-0.25008907347216519</v>
      </c>
      <c r="AA308" s="50">
        <v>98.638132295719856</v>
      </c>
      <c r="AB308" s="50">
        <v>9807.4500000000007</v>
      </c>
    </row>
    <row r="309" spans="15:28" x14ac:dyDescent="0.2">
      <c r="O309" s="50"/>
      <c r="P309" s="50"/>
      <c r="Q309" s="50"/>
      <c r="R309" s="50"/>
      <c r="T309" s="50"/>
      <c r="U309" s="50"/>
      <c r="V309" s="50">
        <v>255</v>
      </c>
      <c r="W309" s="50">
        <v>2575.833867937753</v>
      </c>
      <c r="X309" s="50">
        <v>-375.13386793775271</v>
      </c>
      <c r="Y309" s="50">
        <v>-0.25008907347216519</v>
      </c>
      <c r="AA309" s="50">
        <v>99.027237354085614</v>
      </c>
      <c r="AB309" s="50">
        <v>14666.759999999998</v>
      </c>
    </row>
    <row r="310" spans="15:28" x14ac:dyDescent="0.2">
      <c r="O310" s="50"/>
      <c r="P310" s="50"/>
      <c r="Q310" s="50"/>
      <c r="R310" s="50"/>
      <c r="T310" s="50"/>
      <c r="U310" s="50"/>
      <c r="V310" s="50">
        <v>256</v>
      </c>
      <c r="W310" s="50">
        <v>2575.833867937753</v>
      </c>
      <c r="X310" s="50">
        <v>-375.13386793775271</v>
      </c>
      <c r="Y310" s="50">
        <v>-0.25008907347216519</v>
      </c>
      <c r="AA310" s="50">
        <v>99.416342412451371</v>
      </c>
      <c r="AB310" s="50">
        <v>16090.5</v>
      </c>
    </row>
    <row r="311" spans="15:28" ht="17" thickBot="1" x14ac:dyDescent="0.25">
      <c r="O311" s="50"/>
      <c r="P311" s="50"/>
      <c r="Q311" s="50"/>
      <c r="R311" s="50"/>
      <c r="T311" s="50"/>
      <c r="U311" s="50"/>
      <c r="V311" s="51">
        <v>257</v>
      </c>
      <c r="W311" s="51">
        <v>6167.1877969631178</v>
      </c>
      <c r="X311" s="51">
        <v>3640.262203036883</v>
      </c>
      <c r="Y311" s="51">
        <v>2.4268398013700572</v>
      </c>
      <c r="AA311" s="51">
        <v>99.805447470817128</v>
      </c>
      <c r="AB311" s="51">
        <v>22523.16</v>
      </c>
    </row>
    <row r="312" spans="15:28" x14ac:dyDescent="0.2">
      <c r="O312" s="50"/>
      <c r="P312" s="50"/>
      <c r="Q312" s="50"/>
      <c r="R312" s="50"/>
      <c r="T312" s="50"/>
      <c r="U312" s="50"/>
    </row>
    <row r="313" spans="15:28" x14ac:dyDescent="0.2">
      <c r="O313" s="50"/>
      <c r="P313" s="50"/>
      <c r="Q313" s="50"/>
      <c r="R313" s="50"/>
      <c r="T313" s="50"/>
      <c r="U313" s="50"/>
    </row>
    <row r="314" spans="15:28" x14ac:dyDescent="0.2">
      <c r="O314" s="50"/>
      <c r="P314" s="50"/>
      <c r="Q314" s="50"/>
      <c r="R314" s="50"/>
      <c r="T314" s="50"/>
      <c r="U314" s="50"/>
    </row>
    <row r="315" spans="15:28" x14ac:dyDescent="0.2">
      <c r="O315" s="50"/>
      <c r="P315" s="50"/>
      <c r="Q315" s="50"/>
      <c r="R315" s="50"/>
      <c r="T315" s="50"/>
      <c r="U315" s="50"/>
    </row>
    <row r="316" spans="15:28" x14ac:dyDescent="0.2">
      <c r="O316" s="50"/>
      <c r="P316" s="50"/>
      <c r="Q316" s="50"/>
      <c r="R316" s="50"/>
      <c r="T316" s="50"/>
      <c r="U316" s="50"/>
    </row>
    <row r="317" spans="15:28" x14ac:dyDescent="0.2">
      <c r="O317" s="50"/>
      <c r="P317" s="50"/>
      <c r="Q317" s="50"/>
      <c r="R317" s="50"/>
      <c r="T317" s="50"/>
      <c r="U317" s="50"/>
    </row>
    <row r="318" spans="15:28" x14ac:dyDescent="0.2">
      <c r="O318" s="50"/>
      <c r="P318" s="50"/>
      <c r="Q318" s="50"/>
      <c r="R318" s="50"/>
      <c r="T318" s="50"/>
      <c r="U318" s="50"/>
    </row>
    <row r="319" spans="15:28" x14ac:dyDescent="0.2">
      <c r="O319" s="50"/>
      <c r="P319" s="50"/>
      <c r="Q319" s="50"/>
      <c r="R319" s="50"/>
      <c r="T319" s="50"/>
      <c r="U319" s="50"/>
    </row>
    <row r="320" spans="15:28" x14ac:dyDescent="0.2">
      <c r="O320" s="50"/>
      <c r="P320" s="50"/>
      <c r="Q320" s="50"/>
      <c r="R320" s="50"/>
      <c r="T320" s="50"/>
      <c r="U320" s="50"/>
    </row>
    <row r="321" spans="15:21" x14ac:dyDescent="0.2">
      <c r="O321" s="50"/>
      <c r="P321" s="50"/>
      <c r="Q321" s="50"/>
      <c r="R321" s="50"/>
      <c r="T321" s="50"/>
      <c r="U321" s="50"/>
    </row>
    <row r="322" spans="15:21" x14ac:dyDescent="0.2">
      <c r="O322" s="50"/>
      <c r="P322" s="50"/>
      <c r="Q322" s="50"/>
      <c r="R322" s="50"/>
      <c r="T322" s="50"/>
      <c r="U322" s="50"/>
    </row>
    <row r="323" spans="15:21" x14ac:dyDescent="0.2">
      <c r="O323" s="50"/>
      <c r="P323" s="50"/>
      <c r="Q323" s="50"/>
      <c r="R323" s="50"/>
      <c r="T323" s="50"/>
      <c r="U323" s="50"/>
    </row>
    <row r="324" spans="15:21" x14ac:dyDescent="0.2">
      <c r="O324" s="50"/>
      <c r="P324" s="50"/>
      <c r="Q324" s="50"/>
      <c r="R324" s="50"/>
      <c r="T324" s="50"/>
      <c r="U324" s="50"/>
    </row>
    <row r="325" spans="15:21" x14ac:dyDescent="0.2">
      <c r="O325" s="50"/>
      <c r="P325" s="50"/>
      <c r="Q325" s="50"/>
      <c r="R325" s="50"/>
      <c r="T325" s="50"/>
      <c r="U325" s="50"/>
    </row>
    <row r="326" spans="15:21" x14ac:dyDescent="0.2">
      <c r="O326" s="50"/>
      <c r="P326" s="50"/>
      <c r="Q326" s="50"/>
      <c r="R326" s="50"/>
      <c r="T326" s="50"/>
      <c r="U326" s="50"/>
    </row>
    <row r="327" spans="15:21" x14ac:dyDescent="0.2">
      <c r="O327" s="50"/>
      <c r="P327" s="50"/>
      <c r="Q327" s="50"/>
      <c r="R327" s="50"/>
      <c r="T327" s="50"/>
      <c r="U327" s="50"/>
    </row>
    <row r="328" spans="15:21" x14ac:dyDescent="0.2">
      <c r="O328" s="50"/>
      <c r="P328" s="50"/>
      <c r="Q328" s="50"/>
      <c r="R328" s="50"/>
      <c r="T328" s="50"/>
      <c r="U328" s="50"/>
    </row>
    <row r="329" spans="15:21" x14ac:dyDescent="0.2">
      <c r="O329" s="50"/>
      <c r="P329" s="50"/>
      <c r="Q329" s="50"/>
      <c r="R329" s="50"/>
      <c r="T329" s="50"/>
      <c r="U329" s="50"/>
    </row>
    <row r="330" spans="15:21" x14ac:dyDescent="0.2">
      <c r="O330" s="50"/>
      <c r="P330" s="50"/>
      <c r="Q330" s="50"/>
      <c r="R330" s="50"/>
      <c r="T330" s="50"/>
      <c r="U330" s="50"/>
    </row>
    <row r="331" spans="15:21" x14ac:dyDescent="0.2">
      <c r="O331" s="50"/>
      <c r="P331" s="50"/>
      <c r="Q331" s="50"/>
      <c r="R331" s="50"/>
      <c r="T331" s="50"/>
      <c r="U331" s="50"/>
    </row>
    <row r="332" spans="15:21" x14ac:dyDescent="0.2">
      <c r="O332" s="50"/>
      <c r="P332" s="50"/>
      <c r="Q332" s="50"/>
      <c r="R332" s="50"/>
      <c r="T332" s="50"/>
      <c r="U332" s="50"/>
    </row>
    <row r="333" spans="15:21" x14ac:dyDescent="0.2">
      <c r="O333" s="50"/>
      <c r="P333" s="50"/>
      <c r="Q333" s="50"/>
      <c r="R333" s="50"/>
      <c r="T333" s="50"/>
      <c r="U333" s="50"/>
    </row>
    <row r="334" spans="15:21" x14ac:dyDescent="0.2">
      <c r="O334" s="50"/>
      <c r="P334" s="50"/>
      <c r="Q334" s="50"/>
      <c r="R334" s="50"/>
      <c r="T334" s="50"/>
      <c r="U334" s="50"/>
    </row>
    <row r="335" spans="15:21" x14ac:dyDescent="0.2">
      <c r="O335" s="50"/>
      <c r="P335" s="50"/>
      <c r="Q335" s="50"/>
      <c r="R335" s="50"/>
      <c r="T335" s="50"/>
      <c r="U335" s="50"/>
    </row>
    <row r="336" spans="15:21" x14ac:dyDescent="0.2">
      <c r="O336" s="50"/>
      <c r="P336" s="50"/>
      <c r="Q336" s="50"/>
      <c r="R336" s="50"/>
      <c r="T336" s="50"/>
      <c r="U336" s="50"/>
    </row>
    <row r="337" spans="15:21" x14ac:dyDescent="0.2">
      <c r="O337" s="50"/>
      <c r="P337" s="50"/>
      <c r="Q337" s="50"/>
      <c r="R337" s="50"/>
      <c r="T337" s="50"/>
      <c r="U337" s="50"/>
    </row>
    <row r="338" spans="15:21" x14ac:dyDescent="0.2">
      <c r="O338" s="50"/>
      <c r="P338" s="50"/>
      <c r="Q338" s="50"/>
      <c r="R338" s="50"/>
      <c r="T338" s="50"/>
      <c r="U338" s="50"/>
    </row>
    <row r="339" spans="15:21" x14ac:dyDescent="0.2">
      <c r="O339" s="50"/>
      <c r="P339" s="50"/>
      <c r="Q339" s="50"/>
      <c r="R339" s="50"/>
      <c r="T339" s="50"/>
      <c r="U339" s="50"/>
    </row>
    <row r="340" spans="15:21" x14ac:dyDescent="0.2">
      <c r="O340" s="50"/>
      <c r="P340" s="50"/>
      <c r="Q340" s="50"/>
      <c r="R340" s="50"/>
      <c r="T340" s="50"/>
      <c r="U340" s="50"/>
    </row>
    <row r="341" spans="15:21" x14ac:dyDescent="0.2">
      <c r="O341" s="50"/>
      <c r="P341" s="50"/>
      <c r="Q341" s="50"/>
      <c r="R341" s="50"/>
      <c r="T341" s="50"/>
      <c r="U341" s="50"/>
    </row>
    <row r="342" spans="15:21" x14ac:dyDescent="0.2">
      <c r="O342" s="50"/>
      <c r="P342" s="50"/>
      <c r="Q342" s="50"/>
      <c r="R342" s="50"/>
      <c r="T342" s="50"/>
      <c r="U342" s="50"/>
    </row>
    <row r="343" spans="15:21" x14ac:dyDescent="0.2">
      <c r="O343" s="50"/>
      <c r="P343" s="50"/>
      <c r="Q343" s="50"/>
      <c r="R343" s="50"/>
      <c r="T343" s="50"/>
      <c r="U343" s="50"/>
    </row>
    <row r="344" spans="15:21" x14ac:dyDescent="0.2">
      <c r="O344" s="50"/>
      <c r="P344" s="50"/>
      <c r="Q344" s="50"/>
      <c r="R344" s="50"/>
      <c r="T344" s="50"/>
      <c r="U344" s="50"/>
    </row>
    <row r="345" spans="15:21" x14ac:dyDescent="0.2">
      <c r="O345" s="50"/>
      <c r="P345" s="50"/>
      <c r="Q345" s="50"/>
      <c r="R345" s="50"/>
      <c r="T345" s="50"/>
      <c r="U345" s="50"/>
    </row>
    <row r="346" spans="15:21" x14ac:dyDescent="0.2">
      <c r="O346" s="50"/>
      <c r="P346" s="50"/>
      <c r="Q346" s="50"/>
      <c r="R346" s="50"/>
      <c r="T346" s="50"/>
      <c r="U346" s="50"/>
    </row>
    <row r="347" spans="15:21" x14ac:dyDescent="0.2">
      <c r="O347" s="50"/>
      <c r="P347" s="50"/>
      <c r="Q347" s="50"/>
      <c r="R347" s="50"/>
      <c r="T347" s="50"/>
      <c r="U347" s="50"/>
    </row>
    <row r="348" spans="15:21" x14ac:dyDescent="0.2">
      <c r="O348" s="50"/>
      <c r="P348" s="50"/>
      <c r="Q348" s="50"/>
      <c r="R348" s="50"/>
      <c r="T348" s="50"/>
      <c r="U348" s="50"/>
    </row>
    <row r="349" spans="15:21" x14ac:dyDescent="0.2">
      <c r="O349" s="50"/>
      <c r="P349" s="50"/>
      <c r="Q349" s="50"/>
      <c r="R349" s="50"/>
      <c r="T349" s="50"/>
      <c r="U349" s="50"/>
    </row>
    <row r="350" spans="15:21" x14ac:dyDescent="0.2">
      <c r="O350" s="50"/>
      <c r="P350" s="50"/>
      <c r="Q350" s="50"/>
      <c r="R350" s="50"/>
      <c r="T350" s="50"/>
      <c r="U350" s="50"/>
    </row>
    <row r="351" spans="15:21" x14ac:dyDescent="0.2">
      <c r="O351" s="50"/>
      <c r="P351" s="50"/>
      <c r="Q351" s="50"/>
      <c r="R351" s="50"/>
      <c r="T351" s="50"/>
      <c r="U351" s="50"/>
    </row>
    <row r="352" spans="15:21" x14ac:dyDescent="0.2">
      <c r="O352" s="50"/>
      <c r="P352" s="50"/>
      <c r="Q352" s="50"/>
      <c r="R352" s="50"/>
      <c r="T352" s="50"/>
      <c r="U352" s="50"/>
    </row>
    <row r="353" spans="15:21" x14ac:dyDescent="0.2">
      <c r="O353" s="50"/>
      <c r="P353" s="50"/>
      <c r="Q353" s="50"/>
      <c r="R353" s="50"/>
      <c r="T353" s="50"/>
      <c r="U353" s="50"/>
    </row>
    <row r="354" spans="15:21" x14ac:dyDescent="0.2">
      <c r="O354" s="50"/>
      <c r="P354" s="50"/>
      <c r="Q354" s="50"/>
      <c r="R354" s="50"/>
      <c r="T354" s="50"/>
      <c r="U354" s="50"/>
    </row>
    <row r="355" spans="15:21" x14ac:dyDescent="0.2">
      <c r="O355" s="50"/>
      <c r="P355" s="50"/>
      <c r="Q355" s="50"/>
      <c r="R355" s="50"/>
      <c r="T355" s="50"/>
      <c r="U355" s="50"/>
    </row>
    <row r="356" spans="15:21" x14ac:dyDescent="0.2">
      <c r="O356" s="50"/>
      <c r="P356" s="50"/>
      <c r="Q356" s="50"/>
      <c r="R356" s="50"/>
      <c r="T356" s="50"/>
      <c r="U356" s="50"/>
    </row>
    <row r="357" spans="15:21" x14ac:dyDescent="0.2">
      <c r="O357" s="50"/>
      <c r="P357" s="50"/>
      <c r="Q357" s="50"/>
      <c r="R357" s="50"/>
      <c r="T357" s="50"/>
      <c r="U357" s="50"/>
    </row>
    <row r="358" spans="15:21" x14ac:dyDescent="0.2">
      <c r="O358" s="50"/>
      <c r="P358" s="50"/>
      <c r="Q358" s="50"/>
      <c r="R358" s="50"/>
      <c r="T358" s="50"/>
      <c r="U358" s="50"/>
    </row>
    <row r="359" spans="15:21" x14ac:dyDescent="0.2">
      <c r="O359" s="50"/>
      <c r="P359" s="50"/>
      <c r="Q359" s="50"/>
      <c r="R359" s="50"/>
      <c r="T359" s="50"/>
      <c r="U359" s="50"/>
    </row>
    <row r="360" spans="15:21" x14ac:dyDescent="0.2">
      <c r="O360" s="50"/>
      <c r="P360" s="50"/>
      <c r="Q360" s="50"/>
      <c r="R360" s="50"/>
      <c r="T360" s="50"/>
      <c r="U360" s="50"/>
    </row>
    <row r="361" spans="15:21" x14ac:dyDescent="0.2">
      <c r="O361" s="50"/>
      <c r="P361" s="50"/>
      <c r="Q361" s="50"/>
      <c r="R361" s="50"/>
      <c r="T361" s="50"/>
      <c r="U361" s="50"/>
    </row>
    <row r="362" spans="15:21" x14ac:dyDescent="0.2">
      <c r="O362" s="50"/>
      <c r="P362" s="50"/>
      <c r="Q362" s="50"/>
      <c r="R362" s="50"/>
      <c r="T362" s="50"/>
      <c r="U362" s="50"/>
    </row>
    <row r="363" spans="15:21" x14ac:dyDescent="0.2">
      <c r="O363" s="50"/>
      <c r="P363" s="50"/>
      <c r="Q363" s="50"/>
      <c r="R363" s="50"/>
      <c r="T363" s="50"/>
      <c r="U363" s="50"/>
    </row>
    <row r="364" spans="15:21" x14ac:dyDescent="0.2">
      <c r="O364" s="50"/>
      <c r="P364" s="50"/>
      <c r="Q364" s="50"/>
      <c r="R364" s="50"/>
      <c r="T364" s="50"/>
      <c r="U364" s="50"/>
    </row>
    <row r="365" spans="15:21" x14ac:dyDescent="0.2">
      <c r="O365" s="50"/>
      <c r="P365" s="50"/>
      <c r="Q365" s="50"/>
      <c r="R365" s="50"/>
      <c r="T365" s="50"/>
      <c r="U365" s="50"/>
    </row>
    <row r="366" spans="15:21" x14ac:dyDescent="0.2">
      <c r="O366" s="50"/>
      <c r="P366" s="50"/>
      <c r="Q366" s="50"/>
      <c r="R366" s="50"/>
      <c r="T366" s="50"/>
      <c r="U366" s="50"/>
    </row>
    <row r="367" spans="15:21" x14ac:dyDescent="0.2">
      <c r="O367" s="50"/>
      <c r="P367" s="50"/>
      <c r="Q367" s="50"/>
      <c r="R367" s="50"/>
      <c r="T367" s="50"/>
      <c r="U367" s="50"/>
    </row>
    <row r="368" spans="15:21" x14ac:dyDescent="0.2">
      <c r="O368" s="50"/>
      <c r="P368" s="50"/>
      <c r="Q368" s="50"/>
      <c r="R368" s="50"/>
      <c r="T368" s="50"/>
      <c r="U368" s="50"/>
    </row>
    <row r="369" spans="15:21" x14ac:dyDescent="0.2">
      <c r="O369" s="50"/>
      <c r="P369" s="50"/>
      <c r="Q369" s="50"/>
      <c r="R369" s="50"/>
      <c r="T369" s="50"/>
      <c r="U369" s="50"/>
    </row>
    <row r="370" spans="15:21" x14ac:dyDescent="0.2">
      <c r="O370" s="50"/>
      <c r="P370" s="50"/>
      <c r="Q370" s="50"/>
      <c r="R370" s="50"/>
      <c r="T370" s="50"/>
      <c r="U370" s="50"/>
    </row>
    <row r="371" spans="15:21" x14ac:dyDescent="0.2">
      <c r="O371" s="50"/>
      <c r="P371" s="50"/>
      <c r="Q371" s="50"/>
      <c r="R371" s="50"/>
      <c r="T371" s="50"/>
      <c r="U371" s="50"/>
    </row>
    <row r="372" spans="15:21" x14ac:dyDescent="0.2">
      <c r="O372" s="50"/>
      <c r="P372" s="50"/>
      <c r="Q372" s="50"/>
      <c r="R372" s="50"/>
      <c r="T372" s="50"/>
      <c r="U372" s="50"/>
    </row>
    <row r="373" spans="15:21" x14ac:dyDescent="0.2">
      <c r="O373" s="50"/>
      <c r="P373" s="50"/>
      <c r="Q373" s="50"/>
      <c r="R373" s="50"/>
      <c r="T373" s="50"/>
      <c r="U373" s="50"/>
    </row>
    <row r="374" spans="15:21" x14ac:dyDescent="0.2">
      <c r="O374" s="50"/>
      <c r="P374" s="50"/>
      <c r="Q374" s="50"/>
      <c r="R374" s="50"/>
      <c r="T374" s="50"/>
      <c r="U374" s="50"/>
    </row>
    <row r="375" spans="15:21" x14ac:dyDescent="0.2">
      <c r="O375" s="50"/>
      <c r="P375" s="50"/>
      <c r="Q375" s="50"/>
      <c r="R375" s="50"/>
      <c r="T375" s="50"/>
      <c r="U375" s="50"/>
    </row>
    <row r="376" spans="15:21" x14ac:dyDescent="0.2">
      <c r="O376" s="50"/>
      <c r="P376" s="50"/>
      <c r="Q376" s="50"/>
      <c r="R376" s="50"/>
      <c r="T376" s="50"/>
      <c r="U376" s="50"/>
    </row>
    <row r="377" spans="15:21" x14ac:dyDescent="0.2">
      <c r="O377" s="50"/>
      <c r="P377" s="50"/>
      <c r="Q377" s="50"/>
      <c r="R377" s="50"/>
      <c r="T377" s="50"/>
      <c r="U377" s="50"/>
    </row>
    <row r="378" spans="15:21" x14ac:dyDescent="0.2">
      <c r="O378" s="50"/>
      <c r="P378" s="50"/>
      <c r="Q378" s="50"/>
      <c r="R378" s="50"/>
      <c r="T378" s="50"/>
      <c r="U378" s="50"/>
    </row>
    <row r="379" spans="15:21" x14ac:dyDescent="0.2">
      <c r="O379" s="50"/>
      <c r="P379" s="50"/>
      <c r="Q379" s="50"/>
      <c r="R379" s="50"/>
      <c r="T379" s="50"/>
      <c r="U379" s="50"/>
    </row>
    <row r="380" spans="15:21" x14ac:dyDescent="0.2">
      <c r="O380" s="50"/>
      <c r="P380" s="50"/>
      <c r="Q380" s="50"/>
      <c r="R380" s="50"/>
      <c r="T380" s="50"/>
      <c r="U380" s="50"/>
    </row>
    <row r="381" spans="15:21" x14ac:dyDescent="0.2">
      <c r="O381" s="50"/>
      <c r="P381" s="50"/>
      <c r="Q381" s="50"/>
      <c r="R381" s="50"/>
      <c r="T381" s="50"/>
      <c r="U381" s="50"/>
    </row>
    <row r="382" spans="15:21" x14ac:dyDescent="0.2">
      <c r="O382" s="50"/>
      <c r="P382" s="50"/>
      <c r="Q382" s="50"/>
      <c r="R382" s="50"/>
      <c r="T382" s="50"/>
      <c r="U382" s="50"/>
    </row>
    <row r="383" spans="15:21" x14ac:dyDescent="0.2">
      <c r="O383" s="50"/>
      <c r="P383" s="50"/>
      <c r="Q383" s="50"/>
      <c r="R383" s="50"/>
      <c r="T383" s="50"/>
      <c r="U383" s="50"/>
    </row>
    <row r="384" spans="15:21" x14ac:dyDescent="0.2">
      <c r="O384" s="50"/>
      <c r="P384" s="50"/>
      <c r="Q384" s="50"/>
      <c r="R384" s="50"/>
      <c r="T384" s="50"/>
      <c r="U384" s="50"/>
    </row>
    <row r="385" spans="15:21" x14ac:dyDescent="0.2">
      <c r="O385" s="50"/>
      <c r="P385" s="50"/>
      <c r="Q385" s="50"/>
      <c r="R385" s="50"/>
      <c r="T385" s="50"/>
      <c r="U385" s="50"/>
    </row>
    <row r="386" spans="15:21" x14ac:dyDescent="0.2">
      <c r="O386" s="50"/>
      <c r="P386" s="50"/>
      <c r="Q386" s="50"/>
      <c r="R386" s="50"/>
      <c r="T386" s="50"/>
      <c r="U386" s="50"/>
    </row>
    <row r="387" spans="15:21" x14ac:dyDescent="0.2">
      <c r="O387" s="50"/>
      <c r="P387" s="50"/>
      <c r="Q387" s="50"/>
      <c r="R387" s="50"/>
      <c r="T387" s="50"/>
      <c r="U387" s="50"/>
    </row>
    <row r="388" spans="15:21" x14ac:dyDescent="0.2">
      <c r="O388" s="50"/>
      <c r="P388" s="50"/>
      <c r="Q388" s="50"/>
      <c r="R388" s="50"/>
      <c r="T388" s="50"/>
      <c r="U388" s="50"/>
    </row>
    <row r="389" spans="15:21" x14ac:dyDescent="0.2">
      <c r="O389" s="50"/>
      <c r="P389" s="50"/>
      <c r="Q389" s="50"/>
      <c r="R389" s="50"/>
      <c r="T389" s="50"/>
      <c r="U389" s="50"/>
    </row>
    <row r="390" spans="15:21" x14ac:dyDescent="0.2">
      <c r="O390" s="50"/>
      <c r="P390" s="50"/>
      <c r="Q390" s="50"/>
      <c r="R390" s="50"/>
      <c r="T390" s="50"/>
      <c r="U390" s="50"/>
    </row>
    <row r="391" spans="15:21" x14ac:dyDescent="0.2">
      <c r="O391" s="50"/>
      <c r="P391" s="50"/>
      <c r="Q391" s="50"/>
      <c r="R391" s="50"/>
      <c r="T391" s="50"/>
      <c r="U391" s="50"/>
    </row>
    <row r="392" spans="15:21" x14ac:dyDescent="0.2">
      <c r="O392" s="50"/>
      <c r="P392" s="50"/>
      <c r="Q392" s="50"/>
      <c r="R392" s="50"/>
      <c r="T392" s="50"/>
      <c r="U392" s="50"/>
    </row>
    <row r="393" spans="15:21" x14ac:dyDescent="0.2">
      <c r="O393" s="50"/>
      <c r="P393" s="50"/>
      <c r="Q393" s="50"/>
      <c r="R393" s="50"/>
      <c r="T393" s="50"/>
      <c r="U393" s="50"/>
    </row>
    <row r="394" spans="15:21" x14ac:dyDescent="0.2">
      <c r="O394" s="50"/>
      <c r="P394" s="50"/>
      <c r="Q394" s="50"/>
      <c r="R394" s="50"/>
      <c r="T394" s="50"/>
      <c r="U394" s="50"/>
    </row>
    <row r="395" spans="15:21" x14ac:dyDescent="0.2">
      <c r="O395" s="50"/>
      <c r="P395" s="50"/>
      <c r="Q395" s="50"/>
      <c r="R395" s="50"/>
      <c r="T395" s="50"/>
      <c r="U395" s="50"/>
    </row>
    <row r="396" spans="15:21" x14ac:dyDescent="0.2">
      <c r="O396" s="50"/>
      <c r="P396" s="50"/>
      <c r="Q396" s="50"/>
      <c r="R396" s="50"/>
      <c r="T396" s="50"/>
      <c r="U396" s="50"/>
    </row>
    <row r="397" spans="15:21" x14ac:dyDescent="0.2">
      <c r="O397" s="50"/>
      <c r="P397" s="50"/>
      <c r="Q397" s="50"/>
      <c r="R397" s="50"/>
      <c r="T397" s="50"/>
      <c r="U397" s="50"/>
    </row>
    <row r="398" spans="15:21" x14ac:dyDescent="0.2">
      <c r="O398" s="50"/>
      <c r="P398" s="50"/>
      <c r="Q398" s="50"/>
      <c r="R398" s="50"/>
      <c r="T398" s="50"/>
      <c r="U398" s="50"/>
    </row>
    <row r="399" spans="15:21" x14ac:dyDescent="0.2">
      <c r="O399" s="50"/>
      <c r="P399" s="50"/>
      <c r="Q399" s="50"/>
      <c r="R399" s="50"/>
      <c r="T399" s="50"/>
      <c r="U399" s="50"/>
    </row>
    <row r="400" spans="15:21" x14ac:dyDescent="0.2">
      <c r="O400" s="50"/>
      <c r="P400" s="50"/>
      <c r="Q400" s="50"/>
      <c r="R400" s="50"/>
      <c r="T400" s="50"/>
      <c r="U400" s="50"/>
    </row>
    <row r="401" spans="15:21" x14ac:dyDescent="0.2">
      <c r="O401" s="50"/>
      <c r="P401" s="50"/>
      <c r="Q401" s="50"/>
      <c r="R401" s="50"/>
      <c r="T401" s="50"/>
      <c r="U401" s="50"/>
    </row>
    <row r="402" spans="15:21" x14ac:dyDescent="0.2">
      <c r="O402" s="50"/>
      <c r="P402" s="50"/>
      <c r="Q402" s="50"/>
      <c r="R402" s="50"/>
      <c r="T402" s="50"/>
      <c r="U402" s="50"/>
    </row>
    <row r="403" spans="15:21" x14ac:dyDescent="0.2">
      <c r="O403" s="50"/>
      <c r="P403" s="50"/>
      <c r="Q403" s="50"/>
      <c r="R403" s="50"/>
      <c r="T403" s="50"/>
      <c r="U403" s="50"/>
    </row>
    <row r="404" spans="15:21" x14ac:dyDescent="0.2">
      <c r="O404" s="50"/>
      <c r="P404" s="50"/>
      <c r="Q404" s="50"/>
      <c r="R404" s="50"/>
      <c r="T404" s="50"/>
      <c r="U404" s="50"/>
    </row>
    <row r="405" spans="15:21" x14ac:dyDescent="0.2">
      <c r="O405" s="50"/>
      <c r="P405" s="50"/>
      <c r="Q405" s="50"/>
      <c r="R405" s="50"/>
      <c r="T405" s="50"/>
      <c r="U405" s="50"/>
    </row>
    <row r="406" spans="15:21" x14ac:dyDescent="0.2">
      <c r="O406" s="50"/>
      <c r="P406" s="50"/>
      <c r="Q406" s="50"/>
      <c r="R406" s="50"/>
      <c r="T406" s="50"/>
      <c r="U406" s="50"/>
    </row>
    <row r="407" spans="15:21" x14ac:dyDescent="0.2">
      <c r="O407" s="50"/>
      <c r="P407" s="50"/>
      <c r="Q407" s="50"/>
      <c r="R407" s="50"/>
      <c r="T407" s="50"/>
      <c r="U407" s="50"/>
    </row>
    <row r="408" spans="15:21" x14ac:dyDescent="0.2">
      <c r="O408" s="50"/>
      <c r="P408" s="50"/>
      <c r="Q408" s="50"/>
      <c r="R408" s="50"/>
      <c r="T408" s="50"/>
      <c r="U408" s="50"/>
    </row>
    <row r="409" spans="15:21" x14ac:dyDescent="0.2">
      <c r="O409" s="50"/>
      <c r="P409" s="50"/>
      <c r="Q409" s="50"/>
      <c r="R409" s="50"/>
      <c r="T409" s="50"/>
      <c r="U409" s="50"/>
    </row>
    <row r="410" spans="15:21" x14ac:dyDescent="0.2">
      <c r="O410" s="50"/>
      <c r="P410" s="50"/>
      <c r="Q410" s="50"/>
      <c r="R410" s="50"/>
      <c r="T410" s="50"/>
      <c r="U410" s="50"/>
    </row>
    <row r="411" spans="15:21" x14ac:dyDescent="0.2">
      <c r="O411" s="50"/>
      <c r="P411" s="50"/>
      <c r="Q411" s="50"/>
      <c r="R411" s="50"/>
      <c r="T411" s="50"/>
      <c r="U411" s="50"/>
    </row>
    <row r="412" spans="15:21" x14ac:dyDescent="0.2">
      <c r="O412" s="50"/>
      <c r="P412" s="50"/>
      <c r="Q412" s="50"/>
      <c r="R412" s="50"/>
      <c r="T412" s="50"/>
      <c r="U412" s="50"/>
    </row>
    <row r="413" spans="15:21" x14ac:dyDescent="0.2">
      <c r="O413" s="50"/>
      <c r="P413" s="50"/>
      <c r="Q413" s="50"/>
      <c r="R413" s="50"/>
      <c r="T413" s="50"/>
      <c r="U413" s="50"/>
    </row>
    <row r="414" spans="15:21" x14ac:dyDescent="0.2">
      <c r="O414" s="50"/>
      <c r="P414" s="50"/>
      <c r="Q414" s="50"/>
      <c r="R414" s="50"/>
      <c r="T414" s="50"/>
      <c r="U414" s="50"/>
    </row>
    <row r="415" spans="15:21" x14ac:dyDescent="0.2">
      <c r="O415" s="50"/>
      <c r="P415" s="50"/>
      <c r="Q415" s="50"/>
      <c r="R415" s="50"/>
      <c r="T415" s="50"/>
      <c r="U415" s="50"/>
    </row>
    <row r="416" spans="15:21" x14ac:dyDescent="0.2">
      <c r="O416" s="50"/>
      <c r="P416" s="50"/>
      <c r="Q416" s="50"/>
      <c r="R416" s="50"/>
      <c r="T416" s="50"/>
      <c r="U416" s="50"/>
    </row>
    <row r="417" spans="15:21" x14ac:dyDescent="0.2">
      <c r="O417" s="50"/>
      <c r="P417" s="50"/>
      <c r="Q417" s="50"/>
      <c r="R417" s="50"/>
      <c r="T417" s="50"/>
      <c r="U417" s="50"/>
    </row>
    <row r="418" spans="15:21" x14ac:dyDescent="0.2">
      <c r="O418" s="50"/>
      <c r="P418" s="50"/>
      <c r="Q418" s="50"/>
      <c r="R418" s="50"/>
      <c r="T418" s="50"/>
      <c r="U418" s="50"/>
    </row>
    <row r="419" spans="15:21" x14ac:dyDescent="0.2">
      <c r="O419" s="50"/>
      <c r="P419" s="50"/>
      <c r="Q419" s="50"/>
      <c r="R419" s="50"/>
      <c r="T419" s="50"/>
      <c r="U419" s="50"/>
    </row>
    <row r="420" spans="15:21" x14ac:dyDescent="0.2">
      <c r="O420" s="50"/>
      <c r="P420" s="50"/>
      <c r="Q420" s="50"/>
      <c r="R420" s="50"/>
      <c r="T420" s="50"/>
      <c r="U420" s="50"/>
    </row>
    <row r="421" spans="15:21" x14ac:dyDescent="0.2">
      <c r="O421" s="50"/>
      <c r="P421" s="50"/>
      <c r="Q421" s="50"/>
      <c r="R421" s="50"/>
      <c r="T421" s="50"/>
      <c r="U421" s="50"/>
    </row>
    <row r="422" spans="15:21" x14ac:dyDescent="0.2">
      <c r="O422" s="50"/>
      <c r="P422" s="50"/>
      <c r="Q422" s="50"/>
      <c r="R422" s="50"/>
      <c r="T422" s="50"/>
      <c r="U422" s="50"/>
    </row>
    <row r="423" spans="15:21" x14ac:dyDescent="0.2">
      <c r="O423" s="50"/>
      <c r="P423" s="50"/>
      <c r="Q423" s="50"/>
      <c r="R423" s="50"/>
      <c r="T423" s="50"/>
      <c r="U423" s="50"/>
    </row>
    <row r="424" spans="15:21" x14ac:dyDescent="0.2">
      <c r="O424" s="50"/>
      <c r="P424" s="50"/>
      <c r="Q424" s="50"/>
      <c r="R424" s="50"/>
      <c r="T424" s="50"/>
      <c r="U424" s="50"/>
    </row>
    <row r="425" spans="15:21" x14ac:dyDescent="0.2">
      <c r="O425" s="50"/>
      <c r="P425" s="50"/>
      <c r="Q425" s="50"/>
      <c r="R425" s="50"/>
      <c r="T425" s="50"/>
      <c r="U425" s="50"/>
    </row>
    <row r="426" spans="15:21" x14ac:dyDescent="0.2">
      <c r="O426" s="50"/>
      <c r="P426" s="50"/>
      <c r="Q426" s="50"/>
      <c r="R426" s="50"/>
      <c r="T426" s="50"/>
      <c r="U426" s="50"/>
    </row>
    <row r="427" spans="15:21" x14ac:dyDescent="0.2">
      <c r="O427" s="50"/>
      <c r="P427" s="50"/>
      <c r="Q427" s="50"/>
      <c r="R427" s="50"/>
      <c r="T427" s="50"/>
      <c r="U427" s="50"/>
    </row>
    <row r="428" spans="15:21" x14ac:dyDescent="0.2">
      <c r="O428" s="50"/>
      <c r="P428" s="50"/>
      <c r="Q428" s="50"/>
      <c r="R428" s="50"/>
      <c r="T428" s="50"/>
      <c r="U428" s="50"/>
    </row>
    <row r="429" spans="15:21" x14ac:dyDescent="0.2">
      <c r="O429" s="50"/>
      <c r="P429" s="50"/>
      <c r="Q429" s="50"/>
      <c r="R429" s="50"/>
      <c r="T429" s="50"/>
      <c r="U429" s="50"/>
    </row>
    <row r="430" spans="15:21" x14ac:dyDescent="0.2">
      <c r="O430" s="50"/>
      <c r="P430" s="50"/>
      <c r="Q430" s="50"/>
      <c r="R430" s="50"/>
      <c r="T430" s="50"/>
      <c r="U430" s="50"/>
    </row>
    <row r="431" spans="15:21" x14ac:dyDescent="0.2">
      <c r="O431" s="50"/>
      <c r="P431" s="50"/>
      <c r="Q431" s="50"/>
      <c r="R431" s="50"/>
      <c r="T431" s="50"/>
      <c r="U431" s="50"/>
    </row>
    <row r="432" spans="15:21" x14ac:dyDescent="0.2">
      <c r="O432" s="50"/>
      <c r="P432" s="50"/>
      <c r="Q432" s="50"/>
      <c r="R432" s="50"/>
      <c r="T432" s="50"/>
      <c r="U432" s="50"/>
    </row>
    <row r="433" spans="15:21" x14ac:dyDescent="0.2">
      <c r="O433" s="50"/>
      <c r="P433" s="50"/>
      <c r="Q433" s="50"/>
      <c r="R433" s="50"/>
      <c r="T433" s="50"/>
      <c r="U433" s="50"/>
    </row>
    <row r="434" spans="15:21" x14ac:dyDescent="0.2">
      <c r="O434" s="50"/>
      <c r="P434" s="50"/>
      <c r="Q434" s="50"/>
      <c r="R434" s="50"/>
      <c r="T434" s="50"/>
      <c r="U434" s="50"/>
    </row>
    <row r="435" spans="15:21" x14ac:dyDescent="0.2">
      <c r="O435" s="50"/>
      <c r="P435" s="50"/>
      <c r="Q435" s="50"/>
      <c r="R435" s="50"/>
      <c r="T435" s="50"/>
      <c r="U435" s="50"/>
    </row>
    <row r="436" spans="15:21" x14ac:dyDescent="0.2">
      <c r="O436" s="50"/>
      <c r="P436" s="50"/>
      <c r="Q436" s="50"/>
      <c r="R436" s="50"/>
      <c r="T436" s="50"/>
      <c r="U436" s="50"/>
    </row>
    <row r="437" spans="15:21" x14ac:dyDescent="0.2">
      <c r="O437" s="50"/>
      <c r="P437" s="50"/>
      <c r="Q437" s="50"/>
      <c r="R437" s="50"/>
      <c r="T437" s="50"/>
      <c r="U437" s="50"/>
    </row>
    <row r="438" spans="15:21" x14ac:dyDescent="0.2">
      <c r="O438" s="50"/>
      <c r="P438" s="50"/>
      <c r="Q438" s="50"/>
      <c r="R438" s="50"/>
      <c r="T438" s="50"/>
      <c r="U438" s="50"/>
    </row>
    <row r="439" spans="15:21" x14ac:dyDescent="0.2">
      <c r="O439" s="50"/>
      <c r="P439" s="50"/>
      <c r="Q439" s="50"/>
      <c r="R439" s="50"/>
      <c r="T439" s="50"/>
      <c r="U439" s="50"/>
    </row>
    <row r="440" spans="15:21" x14ac:dyDescent="0.2">
      <c r="O440" s="50"/>
      <c r="P440" s="50"/>
      <c r="Q440" s="50"/>
      <c r="R440" s="50"/>
      <c r="T440" s="50"/>
      <c r="U440" s="50"/>
    </row>
    <row r="441" spans="15:21" x14ac:dyDescent="0.2">
      <c r="O441" s="50"/>
      <c r="P441" s="50"/>
      <c r="Q441" s="50"/>
      <c r="R441" s="50"/>
      <c r="T441" s="50"/>
      <c r="U441" s="50"/>
    </row>
    <row r="442" spans="15:21" x14ac:dyDescent="0.2">
      <c r="O442" s="50"/>
      <c r="P442" s="50"/>
      <c r="Q442" s="50"/>
      <c r="R442" s="50"/>
      <c r="T442" s="50"/>
      <c r="U442" s="50"/>
    </row>
    <row r="443" spans="15:21" x14ac:dyDescent="0.2">
      <c r="O443" s="50"/>
      <c r="P443" s="50"/>
      <c r="Q443" s="50"/>
      <c r="R443" s="50"/>
      <c r="T443" s="50"/>
      <c r="U443" s="50"/>
    </row>
    <row r="444" spans="15:21" x14ac:dyDescent="0.2">
      <c r="O444" s="50"/>
      <c r="P444" s="50"/>
      <c r="Q444" s="50"/>
      <c r="R444" s="50"/>
      <c r="T444" s="50"/>
      <c r="U444" s="50"/>
    </row>
    <row r="445" spans="15:21" x14ac:dyDescent="0.2">
      <c r="O445" s="50"/>
      <c r="P445" s="50"/>
      <c r="Q445" s="50"/>
      <c r="R445" s="50"/>
      <c r="T445" s="50"/>
      <c r="U445" s="50"/>
    </row>
    <row r="446" spans="15:21" x14ac:dyDescent="0.2">
      <c r="O446" s="50"/>
      <c r="P446" s="50"/>
      <c r="Q446" s="50"/>
      <c r="R446" s="50"/>
      <c r="T446" s="50"/>
      <c r="U446" s="50"/>
    </row>
    <row r="447" spans="15:21" x14ac:dyDescent="0.2">
      <c r="O447" s="50"/>
      <c r="P447" s="50"/>
      <c r="Q447" s="50"/>
      <c r="R447" s="50"/>
      <c r="T447" s="50"/>
      <c r="U447" s="50"/>
    </row>
    <row r="448" spans="15:21" x14ac:dyDescent="0.2">
      <c r="O448" s="50"/>
      <c r="P448" s="50"/>
      <c r="Q448" s="50"/>
      <c r="R448" s="50"/>
      <c r="T448" s="50"/>
      <c r="U448" s="50"/>
    </row>
    <row r="449" spans="15:21" x14ac:dyDescent="0.2">
      <c r="O449" s="50"/>
      <c r="P449" s="50"/>
      <c r="Q449" s="50"/>
      <c r="R449" s="50"/>
      <c r="T449" s="50"/>
      <c r="U449" s="50"/>
    </row>
    <row r="450" spans="15:21" x14ac:dyDescent="0.2">
      <c r="O450" s="50"/>
      <c r="P450" s="50"/>
      <c r="Q450" s="50"/>
      <c r="R450" s="50"/>
      <c r="T450" s="50"/>
      <c r="U450" s="50"/>
    </row>
    <row r="451" spans="15:21" x14ac:dyDescent="0.2">
      <c r="O451" s="50"/>
      <c r="P451" s="50"/>
      <c r="Q451" s="50"/>
      <c r="R451" s="50"/>
      <c r="T451" s="50"/>
      <c r="U451" s="50"/>
    </row>
    <row r="452" spans="15:21" x14ac:dyDescent="0.2">
      <c r="O452" s="50"/>
      <c r="P452" s="50"/>
      <c r="Q452" s="50"/>
      <c r="R452" s="50"/>
      <c r="T452" s="50"/>
      <c r="U452" s="50"/>
    </row>
    <row r="453" spans="15:21" x14ac:dyDescent="0.2">
      <c r="O453" s="50"/>
      <c r="P453" s="50"/>
      <c r="Q453" s="50"/>
      <c r="R453" s="50"/>
      <c r="T453" s="50"/>
      <c r="U453" s="50"/>
    </row>
    <row r="454" spans="15:21" x14ac:dyDescent="0.2">
      <c r="O454" s="50"/>
      <c r="P454" s="50"/>
      <c r="Q454" s="50"/>
      <c r="R454" s="50"/>
      <c r="T454" s="50"/>
      <c r="U454" s="50"/>
    </row>
    <row r="455" spans="15:21" x14ac:dyDescent="0.2">
      <c r="O455" s="50"/>
      <c r="P455" s="50"/>
      <c r="Q455" s="50"/>
      <c r="R455" s="50"/>
      <c r="T455" s="50"/>
      <c r="U455" s="50"/>
    </row>
    <row r="456" spans="15:21" x14ac:dyDescent="0.2">
      <c r="O456" s="50"/>
      <c r="P456" s="50"/>
      <c r="Q456" s="50"/>
      <c r="R456" s="50"/>
      <c r="T456" s="50"/>
      <c r="U456" s="50"/>
    </row>
    <row r="457" spans="15:21" x14ac:dyDescent="0.2">
      <c r="O457" s="50"/>
      <c r="P457" s="50"/>
      <c r="Q457" s="50"/>
      <c r="R457" s="50"/>
      <c r="T457" s="50"/>
      <c r="U457" s="50"/>
    </row>
    <row r="458" spans="15:21" x14ac:dyDescent="0.2">
      <c r="O458" s="50"/>
      <c r="P458" s="50"/>
      <c r="Q458" s="50"/>
      <c r="R458" s="50"/>
      <c r="T458" s="50"/>
      <c r="U458" s="50"/>
    </row>
    <row r="459" spans="15:21" x14ac:dyDescent="0.2">
      <c r="O459" s="50"/>
      <c r="P459" s="50"/>
      <c r="Q459" s="50"/>
      <c r="R459" s="50"/>
      <c r="T459" s="50"/>
      <c r="U459" s="50"/>
    </row>
    <row r="460" spans="15:21" x14ac:dyDescent="0.2">
      <c r="O460" s="50"/>
      <c r="P460" s="50"/>
      <c r="Q460" s="50"/>
      <c r="R460" s="50"/>
      <c r="T460" s="50"/>
      <c r="U460" s="50"/>
    </row>
    <row r="461" spans="15:21" x14ac:dyDescent="0.2">
      <c r="O461" s="50"/>
      <c r="P461" s="50"/>
      <c r="Q461" s="50"/>
      <c r="R461" s="50"/>
      <c r="T461" s="50"/>
      <c r="U461" s="50"/>
    </row>
    <row r="462" spans="15:21" x14ac:dyDescent="0.2">
      <c r="O462" s="50"/>
      <c r="P462" s="50"/>
      <c r="Q462" s="50"/>
      <c r="R462" s="50"/>
      <c r="T462" s="50"/>
      <c r="U462" s="50"/>
    </row>
    <row r="463" spans="15:21" x14ac:dyDescent="0.2">
      <c r="O463" s="50"/>
      <c r="P463" s="50"/>
      <c r="Q463" s="50"/>
      <c r="R463" s="50"/>
      <c r="T463" s="50"/>
      <c r="U463" s="50"/>
    </row>
    <row r="464" spans="15:21" x14ac:dyDescent="0.2">
      <c r="O464" s="50"/>
      <c r="P464" s="50"/>
      <c r="Q464" s="50"/>
      <c r="R464" s="50"/>
      <c r="T464" s="50"/>
      <c r="U464" s="50"/>
    </row>
    <row r="465" spans="15:21" x14ac:dyDescent="0.2">
      <c r="O465" s="50"/>
      <c r="P465" s="50"/>
      <c r="Q465" s="50"/>
      <c r="R465" s="50"/>
      <c r="T465" s="50"/>
      <c r="U465" s="50"/>
    </row>
    <row r="466" spans="15:21" x14ac:dyDescent="0.2">
      <c r="O466" s="50"/>
      <c r="P466" s="50"/>
      <c r="Q466" s="50"/>
      <c r="R466" s="50"/>
      <c r="T466" s="50"/>
      <c r="U466" s="50"/>
    </row>
    <row r="467" spans="15:21" x14ac:dyDescent="0.2">
      <c r="O467" s="50"/>
      <c r="P467" s="50"/>
      <c r="Q467" s="50"/>
      <c r="R467" s="50"/>
      <c r="T467" s="50"/>
      <c r="U467" s="50"/>
    </row>
    <row r="468" spans="15:21" x14ac:dyDescent="0.2">
      <c r="O468" s="50"/>
      <c r="P468" s="50"/>
      <c r="Q468" s="50"/>
      <c r="R468" s="50"/>
      <c r="T468" s="50"/>
      <c r="U468" s="50"/>
    </row>
    <row r="469" spans="15:21" x14ac:dyDescent="0.2">
      <c r="O469" s="50"/>
      <c r="P469" s="50"/>
      <c r="Q469" s="50"/>
      <c r="R469" s="50"/>
      <c r="T469" s="50"/>
      <c r="U469" s="50"/>
    </row>
    <row r="470" spans="15:21" x14ac:dyDescent="0.2">
      <c r="O470" s="50"/>
      <c r="P470" s="50"/>
      <c r="Q470" s="50"/>
      <c r="R470" s="50"/>
      <c r="T470" s="50"/>
      <c r="U470" s="50"/>
    </row>
    <row r="471" spans="15:21" x14ac:dyDescent="0.2">
      <c r="O471" s="50"/>
      <c r="P471" s="50"/>
      <c r="Q471" s="50"/>
      <c r="R471" s="50"/>
      <c r="T471" s="50"/>
      <c r="U471" s="50"/>
    </row>
    <row r="472" spans="15:21" x14ac:dyDescent="0.2">
      <c r="O472" s="50"/>
      <c r="P472" s="50"/>
      <c r="Q472" s="50"/>
      <c r="R472" s="50"/>
      <c r="T472" s="50"/>
      <c r="U472" s="50"/>
    </row>
    <row r="473" spans="15:21" x14ac:dyDescent="0.2">
      <c r="O473" s="50"/>
      <c r="P473" s="50"/>
      <c r="Q473" s="50"/>
      <c r="R473" s="50"/>
      <c r="T473" s="50"/>
      <c r="U473" s="50"/>
    </row>
    <row r="474" spans="15:21" x14ac:dyDescent="0.2">
      <c r="O474" s="50"/>
      <c r="P474" s="50"/>
      <c r="Q474" s="50"/>
      <c r="R474" s="50"/>
      <c r="T474" s="50"/>
      <c r="U474" s="50"/>
    </row>
    <row r="475" spans="15:21" x14ac:dyDescent="0.2">
      <c r="O475" s="50"/>
      <c r="P475" s="50"/>
      <c r="Q475" s="50"/>
      <c r="R475" s="50"/>
      <c r="T475" s="50"/>
      <c r="U475" s="50"/>
    </row>
    <row r="476" spans="15:21" x14ac:dyDescent="0.2">
      <c r="O476" s="50"/>
      <c r="P476" s="50"/>
      <c r="Q476" s="50"/>
      <c r="R476" s="50"/>
      <c r="T476" s="50"/>
      <c r="U476" s="50"/>
    </row>
    <row r="477" spans="15:21" x14ac:dyDescent="0.2">
      <c r="O477" s="50"/>
      <c r="P477" s="50"/>
      <c r="Q477" s="50"/>
      <c r="R477" s="50"/>
      <c r="T477" s="50"/>
      <c r="U477" s="50"/>
    </row>
    <row r="478" spans="15:21" x14ac:dyDescent="0.2">
      <c r="O478" s="50"/>
      <c r="P478" s="50"/>
      <c r="Q478" s="50"/>
      <c r="R478" s="50"/>
      <c r="T478" s="50"/>
      <c r="U478" s="50"/>
    </row>
    <row r="479" spans="15:21" x14ac:dyDescent="0.2">
      <c r="O479" s="50"/>
      <c r="P479" s="50"/>
      <c r="Q479" s="50"/>
      <c r="R479" s="50"/>
      <c r="T479" s="50"/>
      <c r="U479" s="50"/>
    </row>
    <row r="480" spans="15:21" x14ac:dyDescent="0.2">
      <c r="O480" s="50"/>
      <c r="P480" s="50"/>
      <c r="Q480" s="50"/>
      <c r="R480" s="50"/>
      <c r="T480" s="50"/>
      <c r="U480" s="50"/>
    </row>
    <row r="481" spans="15:21" x14ac:dyDescent="0.2">
      <c r="O481" s="50"/>
      <c r="P481" s="50"/>
      <c r="Q481" s="50"/>
      <c r="R481" s="50"/>
      <c r="T481" s="50"/>
      <c r="U481" s="50"/>
    </row>
    <row r="482" spans="15:21" x14ac:dyDescent="0.2">
      <c r="O482" s="50"/>
      <c r="P482" s="50"/>
      <c r="Q482" s="50"/>
      <c r="R482" s="50"/>
      <c r="T482" s="50"/>
      <c r="U482" s="50"/>
    </row>
    <row r="483" spans="15:21" x14ac:dyDescent="0.2">
      <c r="O483" s="50"/>
      <c r="P483" s="50"/>
      <c r="Q483" s="50"/>
      <c r="R483" s="50"/>
      <c r="T483" s="50"/>
      <c r="U483" s="50"/>
    </row>
    <row r="484" spans="15:21" x14ac:dyDescent="0.2">
      <c r="O484" s="50"/>
      <c r="P484" s="50"/>
      <c r="Q484" s="50"/>
      <c r="R484" s="50"/>
      <c r="T484" s="50"/>
      <c r="U484" s="50"/>
    </row>
    <row r="485" spans="15:21" x14ac:dyDescent="0.2">
      <c r="O485" s="50"/>
      <c r="P485" s="50"/>
      <c r="Q485" s="50"/>
      <c r="R485" s="50"/>
      <c r="T485" s="50"/>
      <c r="U485" s="50"/>
    </row>
    <row r="486" spans="15:21" x14ac:dyDescent="0.2">
      <c r="O486" s="50"/>
      <c r="P486" s="50"/>
      <c r="Q486" s="50"/>
      <c r="R486" s="50"/>
      <c r="T486" s="50"/>
      <c r="U486" s="50"/>
    </row>
    <row r="487" spans="15:21" x14ac:dyDescent="0.2">
      <c r="O487" s="50"/>
      <c r="P487" s="50"/>
      <c r="Q487" s="50"/>
      <c r="R487" s="50"/>
      <c r="T487" s="50"/>
      <c r="U487" s="50"/>
    </row>
    <row r="488" spans="15:21" x14ac:dyDescent="0.2">
      <c r="O488" s="50"/>
      <c r="P488" s="50"/>
      <c r="Q488" s="50"/>
      <c r="R488" s="50"/>
      <c r="T488" s="50"/>
      <c r="U488" s="50"/>
    </row>
    <row r="489" spans="15:21" x14ac:dyDescent="0.2">
      <c r="O489" s="50"/>
      <c r="P489" s="50"/>
      <c r="Q489" s="50"/>
      <c r="R489" s="50"/>
      <c r="T489" s="50"/>
      <c r="U489" s="50"/>
    </row>
    <row r="490" spans="15:21" x14ac:dyDescent="0.2">
      <c r="O490" s="50"/>
      <c r="P490" s="50"/>
      <c r="Q490" s="50"/>
      <c r="R490" s="50"/>
      <c r="T490" s="50"/>
      <c r="U490" s="50"/>
    </row>
    <row r="491" spans="15:21" x14ac:dyDescent="0.2">
      <c r="O491" s="50"/>
      <c r="P491" s="50"/>
      <c r="Q491" s="50"/>
      <c r="R491" s="50"/>
      <c r="T491" s="50"/>
      <c r="U491" s="50"/>
    </row>
    <row r="492" spans="15:21" x14ac:dyDescent="0.2">
      <c r="O492" s="50"/>
      <c r="P492" s="50"/>
      <c r="Q492" s="50"/>
      <c r="R492" s="50"/>
      <c r="T492" s="50"/>
      <c r="U492" s="50"/>
    </row>
    <row r="493" spans="15:21" x14ac:dyDescent="0.2">
      <c r="O493" s="50"/>
      <c r="P493" s="50"/>
      <c r="Q493" s="50"/>
      <c r="R493" s="50"/>
      <c r="T493" s="50"/>
      <c r="U493" s="50"/>
    </row>
    <row r="494" spans="15:21" x14ac:dyDescent="0.2">
      <c r="O494" s="50"/>
      <c r="P494" s="50"/>
      <c r="Q494" s="50"/>
      <c r="R494" s="50"/>
      <c r="T494" s="50"/>
      <c r="U494" s="50"/>
    </row>
    <row r="495" spans="15:21" x14ac:dyDescent="0.2">
      <c r="O495" s="50"/>
      <c r="P495" s="50"/>
      <c r="Q495" s="50"/>
      <c r="R495" s="50"/>
      <c r="T495" s="50"/>
      <c r="U495" s="50"/>
    </row>
    <row r="496" spans="15:21" x14ac:dyDescent="0.2">
      <c r="O496" s="50"/>
      <c r="P496" s="50"/>
      <c r="Q496" s="50"/>
      <c r="R496" s="50"/>
      <c r="T496" s="50"/>
      <c r="U496" s="50"/>
    </row>
    <row r="497" spans="15:21" x14ac:dyDescent="0.2">
      <c r="O497" s="50"/>
      <c r="P497" s="50"/>
      <c r="Q497" s="50"/>
      <c r="R497" s="50"/>
      <c r="T497" s="50"/>
      <c r="U497" s="50"/>
    </row>
    <row r="498" spans="15:21" x14ac:dyDescent="0.2">
      <c r="O498" s="50"/>
      <c r="P498" s="50"/>
      <c r="Q498" s="50"/>
      <c r="R498" s="50"/>
      <c r="T498" s="50"/>
      <c r="U498" s="50"/>
    </row>
    <row r="499" spans="15:21" x14ac:dyDescent="0.2">
      <c r="O499" s="50"/>
      <c r="P499" s="50"/>
      <c r="Q499" s="50"/>
      <c r="R499" s="50"/>
      <c r="T499" s="50"/>
      <c r="U499" s="50"/>
    </row>
    <row r="500" spans="15:21" x14ac:dyDescent="0.2">
      <c r="O500" s="50"/>
      <c r="P500" s="50"/>
      <c r="Q500" s="50"/>
      <c r="R500" s="50"/>
      <c r="T500" s="50"/>
      <c r="U500" s="50"/>
    </row>
    <row r="501" spans="15:21" x14ac:dyDescent="0.2">
      <c r="O501" s="50"/>
      <c r="P501" s="50"/>
      <c r="Q501" s="50"/>
      <c r="R501" s="50"/>
      <c r="T501" s="50"/>
      <c r="U501" s="50"/>
    </row>
    <row r="502" spans="15:21" x14ac:dyDescent="0.2">
      <c r="O502" s="50"/>
      <c r="P502" s="50"/>
      <c r="Q502" s="50"/>
      <c r="R502" s="50"/>
      <c r="T502" s="50"/>
      <c r="U502" s="50"/>
    </row>
    <row r="503" spans="15:21" x14ac:dyDescent="0.2">
      <c r="O503" s="50"/>
      <c r="P503" s="50"/>
      <c r="Q503" s="50"/>
      <c r="R503" s="50"/>
      <c r="T503" s="50"/>
      <c r="U503" s="50"/>
    </row>
    <row r="504" spans="15:21" x14ac:dyDescent="0.2">
      <c r="O504" s="50"/>
      <c r="P504" s="50"/>
      <c r="Q504" s="50"/>
      <c r="R504" s="50"/>
      <c r="T504" s="50"/>
      <c r="U504" s="50"/>
    </row>
    <row r="505" spans="15:21" x14ac:dyDescent="0.2">
      <c r="O505" s="50"/>
      <c r="P505" s="50"/>
      <c r="Q505" s="50"/>
      <c r="R505" s="50"/>
      <c r="T505" s="50"/>
      <c r="U505" s="50"/>
    </row>
    <row r="506" spans="15:21" x14ac:dyDescent="0.2">
      <c r="O506" s="50"/>
      <c r="P506" s="50"/>
      <c r="Q506" s="50"/>
      <c r="R506" s="50"/>
      <c r="T506" s="50"/>
      <c r="U506" s="50"/>
    </row>
    <row r="507" spans="15:21" x14ac:dyDescent="0.2">
      <c r="O507" s="50"/>
      <c r="P507" s="50"/>
      <c r="Q507" s="50"/>
      <c r="R507" s="50"/>
      <c r="T507" s="50"/>
      <c r="U507" s="50"/>
    </row>
    <row r="508" spans="15:21" x14ac:dyDescent="0.2">
      <c r="O508" s="50"/>
      <c r="P508" s="50"/>
      <c r="Q508" s="50"/>
      <c r="R508" s="50"/>
      <c r="T508" s="50"/>
      <c r="U508" s="50"/>
    </row>
    <row r="509" spans="15:21" ht="17" thickBot="1" x14ac:dyDescent="0.25">
      <c r="O509" s="51"/>
      <c r="P509" s="51"/>
      <c r="Q509" s="51"/>
      <c r="R509" s="51"/>
      <c r="T509" s="51"/>
      <c r="U509" s="51"/>
    </row>
  </sheetData>
  <sortState xmlns:xlrd2="http://schemas.microsoft.com/office/spreadsheetml/2017/richdata2" ref="AB55:AB311">
    <sortCondition ref="AB55"/>
  </sortState>
  <phoneticPr fontId="17" type="noConversion"/>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election activeCell="I8" sqref="I8"/>
    </sheetView>
  </sheetViews>
  <sheetFormatPr baseColWidth="10" defaultColWidth="10.6640625" defaultRowHeight="16" x14ac:dyDescent="0.2"/>
  <cols>
    <col min="9" max="9" width="17.33203125" customWidth="1"/>
  </cols>
  <sheetData>
    <row r="2" spans="2:13" ht="17" x14ac:dyDescent="0.2">
      <c r="B2" s="1" t="s">
        <v>0</v>
      </c>
      <c r="C2" s="1" t="s">
        <v>1</v>
      </c>
      <c r="D2" s="1" t="s">
        <v>2</v>
      </c>
      <c r="E2" s="2" t="s">
        <v>3</v>
      </c>
      <c r="F2" s="1" t="s">
        <v>4</v>
      </c>
      <c r="G2" s="2" t="s">
        <v>34</v>
      </c>
      <c r="H2" s="1" t="s">
        <v>8</v>
      </c>
      <c r="I2" s="1" t="s">
        <v>31</v>
      </c>
      <c r="J2" s="1" t="s">
        <v>5</v>
      </c>
      <c r="K2" s="1" t="s">
        <v>6</v>
      </c>
      <c r="L2" s="1" t="s">
        <v>7</v>
      </c>
      <c r="M2" s="1" t="s">
        <v>32</v>
      </c>
    </row>
    <row r="3" spans="2:13" x14ac:dyDescent="0.2">
      <c r="B3" s="3">
        <v>10452</v>
      </c>
      <c r="C3" s="4">
        <v>44872</v>
      </c>
      <c r="D3" t="s">
        <v>9</v>
      </c>
      <c r="E3" s="3">
        <v>3.49</v>
      </c>
      <c r="F3" s="19">
        <v>574</v>
      </c>
      <c r="G3" s="3">
        <v>0.88</v>
      </c>
      <c r="H3" t="e" vm="9">
        <v>#VALUE!</v>
      </c>
      <c r="I3" t="e" cm="1" vm="10">
        <f t="array" ref="I3">_FV(H3,"Country/region",TRUE)</f>
        <v>#VALUE!</v>
      </c>
      <c r="J3" t="s">
        <v>10</v>
      </c>
      <c r="K3" t="s">
        <v>11</v>
      </c>
      <c r="L3" t="s">
        <v>24</v>
      </c>
      <c r="M3">
        <f>Table1[[#This Row],[Price]]*Table1[[#This Row],[Quantity]]</f>
        <v>2003.2600000000002</v>
      </c>
    </row>
    <row r="4" spans="2:13" x14ac:dyDescent="0.2">
      <c r="B4" s="3">
        <v>10453</v>
      </c>
      <c r="C4" s="4">
        <v>44872</v>
      </c>
      <c r="D4" t="s">
        <v>12</v>
      </c>
      <c r="E4" s="3">
        <v>2.95</v>
      </c>
      <c r="F4" s="19">
        <v>746</v>
      </c>
      <c r="G4" s="3">
        <v>0.47</v>
      </c>
      <c r="H4" t="e" vm="7">
        <v>#VALUE!</v>
      </c>
      <c r="I4" t="e" cm="1" vm="8">
        <f t="array" ref="I4">_FV(H4,"Country/region",TRUE)</f>
        <v>#VALUE!</v>
      </c>
      <c r="J4" t="s">
        <v>10</v>
      </c>
      <c r="K4" t="s">
        <v>11</v>
      </c>
      <c r="L4" t="s">
        <v>20</v>
      </c>
      <c r="M4">
        <f>Table1[[#This Row],[Price]]*Table1[[#This Row],[Quantity]]</f>
        <v>2200.7000000000003</v>
      </c>
    </row>
    <row r="5" spans="2:13" x14ac:dyDescent="0.2">
      <c r="B5" s="3">
        <v>10454</v>
      </c>
      <c r="C5" s="4">
        <v>44872</v>
      </c>
      <c r="D5" t="s">
        <v>13</v>
      </c>
      <c r="E5" s="3">
        <v>4.99</v>
      </c>
      <c r="F5" s="19">
        <v>201</v>
      </c>
      <c r="G5" s="3">
        <v>2.25</v>
      </c>
      <c r="H5" t="e" vm="1">
        <v>#VALUE!</v>
      </c>
      <c r="I5" t="e" cm="1" vm="2">
        <f t="array" ref="I5">_FV(H5,"Country/region",TRUE)</f>
        <v>#VALUE!</v>
      </c>
      <c r="J5" t="s">
        <v>14</v>
      </c>
      <c r="K5" t="s">
        <v>11</v>
      </c>
      <c r="L5" t="s">
        <v>21</v>
      </c>
      <c r="M5">
        <f>Table1[[#This Row],[Price]]*Table1[[#This Row],[Quantity]]</f>
        <v>1002.99</v>
      </c>
    </row>
    <row r="6" spans="2:13" x14ac:dyDescent="0.2">
      <c r="B6" s="3">
        <v>10455</v>
      </c>
      <c r="C6" s="4">
        <v>44873</v>
      </c>
      <c r="D6" t="s">
        <v>15</v>
      </c>
      <c r="E6" s="3">
        <v>12.99</v>
      </c>
      <c r="F6" s="19">
        <v>570</v>
      </c>
      <c r="G6" s="3">
        <v>4.32</v>
      </c>
      <c r="H6" t="e" vm="3">
        <v>#VALUE!</v>
      </c>
      <c r="I6" t="e" cm="1" vm="4">
        <f t="array" ref="I6">_FV(H6,"Country/region",TRUE)</f>
        <v>#VALUE!</v>
      </c>
      <c r="J6" t="s">
        <v>14</v>
      </c>
      <c r="K6" t="s">
        <v>16</v>
      </c>
      <c r="L6" t="s">
        <v>17</v>
      </c>
      <c r="M6">
        <f>Table1[[#This Row],[Price]]*Table1[[#This Row],[Quantity]]</f>
        <v>7404.3</v>
      </c>
    </row>
    <row r="7" spans="2:13" x14ac:dyDescent="0.2">
      <c r="B7" s="3">
        <v>10456</v>
      </c>
      <c r="C7" s="4">
        <v>44873</v>
      </c>
      <c r="D7" t="s">
        <v>18</v>
      </c>
      <c r="E7" s="3">
        <v>9.9499999999999993</v>
      </c>
      <c r="F7" s="19">
        <v>202</v>
      </c>
      <c r="G7" s="3">
        <v>2.85</v>
      </c>
      <c r="H7" t="e" vm="3">
        <v>#VALUE!</v>
      </c>
      <c r="I7" t="e" cm="1" vm="4">
        <f t="array" ref="I7">_FV(H7,"Country/region",TRUE)</f>
        <v>#VALUE!</v>
      </c>
      <c r="J7" t="s">
        <v>14</v>
      </c>
      <c r="K7" t="s">
        <v>16</v>
      </c>
      <c r="L7" t="s">
        <v>17</v>
      </c>
      <c r="M7">
        <f>Table1[[#This Row],[Price]]*Table1[[#This Row],[Quantity]]</f>
        <v>2009.8999999999999</v>
      </c>
    </row>
    <row r="8" spans="2:13" x14ac:dyDescent="0.2">
      <c r="B8" s="3">
        <v>10457</v>
      </c>
      <c r="C8" s="4">
        <v>44873</v>
      </c>
      <c r="D8" t="s">
        <v>9</v>
      </c>
      <c r="E8" s="3">
        <v>3.49</v>
      </c>
      <c r="F8" s="19">
        <v>574</v>
      </c>
      <c r="G8" s="3">
        <v>0.88</v>
      </c>
      <c r="H8" t="e" vm="5">
        <v>#VALUE!</v>
      </c>
      <c r="I8" t="e" cm="1" vm="6">
        <f t="array" aca="1" ref="I8" ca="1">_FV(H8,"Country/region",TRUE)</f>
        <v>#VALUE!</v>
      </c>
      <c r="J8" t="s">
        <v>14</v>
      </c>
      <c r="K8" t="s">
        <v>16</v>
      </c>
      <c r="L8" t="s">
        <v>19</v>
      </c>
      <c r="M8">
        <f>Table1[[#This Row],[Price]]*Table1[[#This Row],[Quantity]]</f>
        <v>2003.2600000000002</v>
      </c>
    </row>
    <row r="9" spans="2:13" x14ac:dyDescent="0.2">
      <c r="B9" s="3">
        <v>10459</v>
      </c>
      <c r="C9" s="4">
        <v>44873</v>
      </c>
      <c r="D9" t="s">
        <v>13</v>
      </c>
      <c r="E9" s="3">
        <v>4.99</v>
      </c>
      <c r="F9" s="19">
        <v>201</v>
      </c>
      <c r="G9" s="3">
        <v>2.25</v>
      </c>
      <c r="H9" t="e" vm="5">
        <v>#VALUE!</v>
      </c>
      <c r="I9" t="e" cm="1" vm="6">
        <f t="array" aca="1" ref="I9" ca="1">_FV(H9,"Country/region",TRUE)</f>
        <v>#VALUE!</v>
      </c>
      <c r="J9" t="s">
        <v>14</v>
      </c>
      <c r="K9" t="s">
        <v>16</v>
      </c>
      <c r="L9" t="s">
        <v>19</v>
      </c>
      <c r="M9">
        <f>Table1[[#This Row],[Price]]*Table1[[#This Row],[Quantity]]</f>
        <v>1002.99</v>
      </c>
    </row>
    <row r="10" spans="2:13" x14ac:dyDescent="0.2">
      <c r="B10" s="3">
        <v>10460</v>
      </c>
      <c r="C10" s="4">
        <v>44874</v>
      </c>
      <c r="D10" t="s">
        <v>15</v>
      </c>
      <c r="E10" s="3">
        <v>12.99</v>
      </c>
      <c r="F10" s="19">
        <v>555</v>
      </c>
      <c r="G10" s="3">
        <v>4.32</v>
      </c>
      <c r="H10" t="e" vm="3">
        <v>#VALUE!</v>
      </c>
      <c r="I10" t="e" cm="1" vm="4">
        <f t="array" ref="I10">_FV(H10,"Country/region",TRUE)</f>
        <v>#VALUE!</v>
      </c>
      <c r="J10" t="s">
        <v>14</v>
      </c>
      <c r="K10" t="s">
        <v>16</v>
      </c>
      <c r="L10" t="s">
        <v>17</v>
      </c>
      <c r="M10">
        <f>Table1[[#This Row],[Price]]*Table1[[#This Row],[Quantity]]</f>
        <v>7209.45</v>
      </c>
    </row>
    <row r="11" spans="2:13" x14ac:dyDescent="0.2">
      <c r="B11" s="3">
        <v>10461</v>
      </c>
      <c r="C11" s="4">
        <v>44874</v>
      </c>
      <c r="D11" t="s">
        <v>18</v>
      </c>
      <c r="E11" s="3">
        <v>9.9499999999999993</v>
      </c>
      <c r="F11" s="19">
        <v>202</v>
      </c>
      <c r="G11" s="3">
        <v>2.85</v>
      </c>
      <c r="H11" t="e" vm="5">
        <v>#VALUE!</v>
      </c>
      <c r="I11" t="e" cm="1" vm="6">
        <f t="array" aca="1" ref="I11" ca="1">_FV(H11,"Country/region",TRUE)</f>
        <v>#VALUE!</v>
      </c>
      <c r="J11" t="s">
        <v>14</v>
      </c>
      <c r="K11" t="s">
        <v>16</v>
      </c>
      <c r="L11" t="s">
        <v>19</v>
      </c>
      <c r="M11">
        <f>Table1[[#This Row],[Price]]*Table1[[#This Row],[Quantity]]</f>
        <v>2009.8999999999999</v>
      </c>
    </row>
    <row r="12" spans="2:13" x14ac:dyDescent="0.2">
      <c r="B12" s="3">
        <v>10462</v>
      </c>
      <c r="C12" s="4">
        <v>44874</v>
      </c>
      <c r="D12" t="s">
        <v>9</v>
      </c>
      <c r="E12" s="3">
        <v>3.49</v>
      </c>
      <c r="F12" s="19">
        <v>574</v>
      </c>
      <c r="G12" s="3">
        <v>0.88</v>
      </c>
      <c r="H12" t="e" vm="5">
        <v>#VALUE!</v>
      </c>
      <c r="I12" t="e" cm="1" vm="6">
        <f t="array" aca="1" ref="I12" ca="1">_FV(H12,"Country/region",TRUE)</f>
        <v>#VALUE!</v>
      </c>
      <c r="J12" t="s">
        <v>14</v>
      </c>
      <c r="K12" t="s">
        <v>16</v>
      </c>
      <c r="L12" t="s">
        <v>19</v>
      </c>
      <c r="M12">
        <f>Table1[[#This Row],[Price]]*Table1[[#This Row],[Quantity]]</f>
        <v>2003.2600000000002</v>
      </c>
    </row>
    <row r="13" spans="2:13" x14ac:dyDescent="0.2">
      <c r="B13" s="3">
        <v>10463</v>
      </c>
      <c r="C13" s="4">
        <v>44874</v>
      </c>
      <c r="D13" t="s">
        <v>12</v>
      </c>
      <c r="E13" s="3">
        <v>2.95</v>
      </c>
      <c r="F13" s="19">
        <v>678</v>
      </c>
      <c r="G13" s="3">
        <v>0.47</v>
      </c>
      <c r="H13" t="e" vm="5">
        <v>#VALUE!</v>
      </c>
      <c r="I13" t="e" cm="1" vm="6">
        <f t="array" aca="1" ref="I13" ca="1">_FV(H13,"Country/region",TRUE)</f>
        <v>#VALUE!</v>
      </c>
      <c r="J13" t="s">
        <v>14</v>
      </c>
      <c r="K13" t="s">
        <v>16</v>
      </c>
      <c r="L13" t="s">
        <v>19</v>
      </c>
      <c r="M13">
        <f>Table1[[#This Row],[Price]]*Table1[[#This Row],[Quantity]]</f>
        <v>2000.1000000000001</v>
      </c>
    </row>
    <row r="14" spans="2:13" x14ac:dyDescent="0.2">
      <c r="B14" s="3">
        <v>10464</v>
      </c>
      <c r="C14" s="4">
        <v>44874</v>
      </c>
      <c r="D14" t="s">
        <v>13</v>
      </c>
      <c r="E14" s="3">
        <v>4.99</v>
      </c>
      <c r="F14" s="19">
        <v>201</v>
      </c>
      <c r="G14" s="3">
        <v>2.25</v>
      </c>
      <c r="H14" t="e" vm="5">
        <v>#VALUE!</v>
      </c>
      <c r="I14" t="e" cm="1" vm="6">
        <f t="array" aca="1" ref="I14" ca="1">_FV(H14,"Country/region",TRUE)</f>
        <v>#VALUE!</v>
      </c>
      <c r="J14" t="s">
        <v>14</v>
      </c>
      <c r="K14" t="s">
        <v>16</v>
      </c>
      <c r="L14" t="s">
        <v>19</v>
      </c>
      <c r="M14">
        <f>Table1[[#This Row],[Price]]*Table1[[#This Row],[Quantity]]</f>
        <v>1002.99</v>
      </c>
    </row>
    <row r="15" spans="2:13" x14ac:dyDescent="0.2">
      <c r="B15" s="3">
        <v>10465</v>
      </c>
      <c r="C15" s="4">
        <v>44875</v>
      </c>
      <c r="D15" t="s">
        <v>15</v>
      </c>
      <c r="E15" s="3">
        <v>12.99</v>
      </c>
      <c r="F15" s="19">
        <v>555</v>
      </c>
      <c r="G15" s="3">
        <v>4.32</v>
      </c>
      <c r="H15" t="e" vm="7">
        <v>#VALUE!</v>
      </c>
      <c r="I15" t="e" cm="1" vm="8">
        <f t="array" ref="I15">_FV(H15,"Country/region",TRUE)</f>
        <v>#VALUE!</v>
      </c>
      <c r="J15" t="s">
        <v>14</v>
      </c>
      <c r="K15" t="s">
        <v>16</v>
      </c>
      <c r="L15" t="s">
        <v>20</v>
      </c>
      <c r="M15">
        <f>Table1[[#This Row],[Price]]*Table1[[#This Row],[Quantity]]</f>
        <v>7209.45</v>
      </c>
    </row>
    <row r="16" spans="2:13" x14ac:dyDescent="0.2">
      <c r="B16" s="3">
        <v>10466</v>
      </c>
      <c r="C16" s="4">
        <v>44875</v>
      </c>
      <c r="D16" t="s">
        <v>18</v>
      </c>
      <c r="E16" s="3">
        <v>9.9499999999999993</v>
      </c>
      <c r="F16" s="19">
        <v>202</v>
      </c>
      <c r="G16" s="3">
        <v>2.85</v>
      </c>
      <c r="H16" t="e" vm="7">
        <v>#VALUE!</v>
      </c>
      <c r="I16" t="e" cm="1" vm="8">
        <f t="array" ref="I16">_FV(H16,"Country/region",TRUE)</f>
        <v>#VALUE!</v>
      </c>
      <c r="J16" t="s">
        <v>14</v>
      </c>
      <c r="K16" t="s">
        <v>16</v>
      </c>
      <c r="L16" t="s">
        <v>20</v>
      </c>
      <c r="M16">
        <f>Table1[[#This Row],[Price]]*Table1[[#This Row],[Quantity]]</f>
        <v>2009.8999999999999</v>
      </c>
    </row>
    <row r="17" spans="2:13" x14ac:dyDescent="0.2">
      <c r="B17" s="3">
        <v>10467</v>
      </c>
      <c r="C17" s="4">
        <v>44875</v>
      </c>
      <c r="D17" t="s">
        <v>9</v>
      </c>
      <c r="E17" s="3">
        <v>3.49</v>
      </c>
      <c r="F17" s="19">
        <v>574</v>
      </c>
      <c r="G17" s="3">
        <v>0.88</v>
      </c>
      <c r="H17" t="e" vm="7">
        <v>#VALUE!</v>
      </c>
      <c r="I17" t="e" cm="1" vm="8">
        <f t="array" ref="I17">_FV(H17,"Country/region",TRUE)</f>
        <v>#VALUE!</v>
      </c>
      <c r="J17" t="s">
        <v>14</v>
      </c>
      <c r="K17" t="s">
        <v>16</v>
      </c>
      <c r="L17" t="s">
        <v>20</v>
      </c>
      <c r="M17">
        <f>Table1[[#This Row],[Price]]*Table1[[#This Row],[Quantity]]</f>
        <v>2003.2600000000002</v>
      </c>
    </row>
    <row r="18" spans="2:13" x14ac:dyDescent="0.2">
      <c r="B18" s="3">
        <v>10468</v>
      </c>
      <c r="C18" s="4">
        <v>44875</v>
      </c>
      <c r="D18" t="s">
        <v>12</v>
      </c>
      <c r="E18" s="3">
        <v>2.95</v>
      </c>
      <c r="F18" s="19">
        <v>678</v>
      </c>
      <c r="G18" s="3">
        <v>0.47</v>
      </c>
      <c r="H18" t="e" vm="7">
        <v>#VALUE!</v>
      </c>
      <c r="I18" t="e" cm="1" vm="8">
        <f t="array" ref="I18">_FV(H18,"Country/region",TRUE)</f>
        <v>#VALUE!</v>
      </c>
      <c r="J18" t="s">
        <v>14</v>
      </c>
      <c r="K18" t="s">
        <v>16</v>
      </c>
      <c r="L18" t="s">
        <v>20</v>
      </c>
      <c r="M18">
        <f>Table1[[#This Row],[Price]]*Table1[[#This Row],[Quantity]]</f>
        <v>2000.1000000000001</v>
      </c>
    </row>
    <row r="19" spans="2:13" x14ac:dyDescent="0.2">
      <c r="B19" s="3">
        <v>10470</v>
      </c>
      <c r="C19" s="4">
        <v>44876</v>
      </c>
      <c r="D19" t="s">
        <v>15</v>
      </c>
      <c r="E19" s="3">
        <v>12.99</v>
      </c>
      <c r="F19" s="19">
        <v>555</v>
      </c>
      <c r="G19" s="3">
        <v>4.32</v>
      </c>
      <c r="H19" t="e" vm="7">
        <v>#VALUE!</v>
      </c>
      <c r="I19" t="e" cm="1" vm="8">
        <f t="array" ref="I19">_FV(H19,"Country/region",TRUE)</f>
        <v>#VALUE!</v>
      </c>
      <c r="J19" t="s">
        <v>14</v>
      </c>
      <c r="K19" t="s">
        <v>16</v>
      </c>
      <c r="L19" t="s">
        <v>20</v>
      </c>
      <c r="M19">
        <f>Table1[[#This Row],[Price]]*Table1[[#This Row],[Quantity]]</f>
        <v>7209.45</v>
      </c>
    </row>
    <row r="20" spans="2:13" x14ac:dyDescent="0.2">
      <c r="B20" s="3">
        <v>10471</v>
      </c>
      <c r="C20" s="4">
        <v>44876</v>
      </c>
      <c r="D20" t="s">
        <v>18</v>
      </c>
      <c r="E20" s="3">
        <v>9.9499999999999993</v>
      </c>
      <c r="F20" s="19">
        <v>202</v>
      </c>
      <c r="G20" s="3">
        <v>2.85</v>
      </c>
      <c r="H20" t="e" vm="7">
        <v>#VALUE!</v>
      </c>
      <c r="I20" t="e" cm="1" vm="8">
        <f t="array" ref="I20">_FV(H20,"Country/region",TRUE)</f>
        <v>#VALUE!</v>
      </c>
      <c r="J20" t="s">
        <v>14</v>
      </c>
      <c r="K20" t="s">
        <v>16</v>
      </c>
      <c r="L20" t="s">
        <v>20</v>
      </c>
      <c r="M20">
        <f>Table1[[#This Row],[Price]]*Table1[[#This Row],[Quantity]]</f>
        <v>2009.8999999999999</v>
      </c>
    </row>
    <row r="21" spans="2:13" x14ac:dyDescent="0.2">
      <c r="B21" s="3">
        <v>10472</v>
      </c>
      <c r="C21" s="4">
        <v>44876</v>
      </c>
      <c r="D21" t="s">
        <v>9</v>
      </c>
      <c r="E21" s="3">
        <v>3.49</v>
      </c>
      <c r="F21" s="19">
        <v>631</v>
      </c>
      <c r="G21" s="3">
        <v>0.88</v>
      </c>
      <c r="H21" t="e" vm="7">
        <v>#VALUE!</v>
      </c>
      <c r="I21" t="e" cm="1" vm="8">
        <f t="array" ref="I21">_FV(H21,"Country/region",TRUE)</f>
        <v>#VALUE!</v>
      </c>
      <c r="J21" t="s">
        <v>14</v>
      </c>
      <c r="K21" t="s">
        <v>16</v>
      </c>
      <c r="L21" t="s">
        <v>20</v>
      </c>
      <c r="M21">
        <f>Table1[[#This Row],[Price]]*Table1[[#This Row],[Quantity]]</f>
        <v>2202.19</v>
      </c>
    </row>
    <row r="22" spans="2:13" x14ac:dyDescent="0.2">
      <c r="B22" s="3">
        <v>10473</v>
      </c>
      <c r="C22" s="4">
        <v>44876</v>
      </c>
      <c r="D22" t="s">
        <v>12</v>
      </c>
      <c r="E22" s="3">
        <v>2.95</v>
      </c>
      <c r="F22" s="19">
        <v>678</v>
      </c>
      <c r="G22" s="3">
        <v>0.47</v>
      </c>
      <c r="H22" t="e" vm="7">
        <v>#VALUE!</v>
      </c>
      <c r="I22" t="e" cm="1" vm="8">
        <f t="array" ref="I22">_FV(H22,"Country/region",TRUE)</f>
        <v>#VALUE!</v>
      </c>
      <c r="J22" t="s">
        <v>14</v>
      </c>
      <c r="K22" t="s">
        <v>16</v>
      </c>
      <c r="L22" t="s">
        <v>20</v>
      </c>
      <c r="M22">
        <f>Table1[[#This Row],[Price]]*Table1[[#This Row],[Quantity]]</f>
        <v>2000.1000000000001</v>
      </c>
    </row>
    <row r="23" spans="2:13" x14ac:dyDescent="0.2">
      <c r="B23" s="3">
        <v>10474</v>
      </c>
      <c r="C23" s="4">
        <v>44876</v>
      </c>
      <c r="D23" t="s">
        <v>13</v>
      </c>
      <c r="E23" s="3">
        <v>4.99</v>
      </c>
      <c r="F23" s="19">
        <v>201</v>
      </c>
      <c r="G23" s="3">
        <v>2.25</v>
      </c>
      <c r="H23" t="e" vm="7">
        <v>#VALUE!</v>
      </c>
      <c r="I23" t="e" cm="1" vm="8">
        <f t="array" ref="I23">_FV(H23,"Country/region",TRUE)</f>
        <v>#VALUE!</v>
      </c>
      <c r="J23" t="s">
        <v>14</v>
      </c>
      <c r="K23" t="s">
        <v>16</v>
      </c>
      <c r="L23" t="s">
        <v>20</v>
      </c>
      <c r="M23">
        <f>Table1[[#This Row],[Price]]*Table1[[#This Row],[Quantity]]</f>
        <v>1002.99</v>
      </c>
    </row>
    <row r="24" spans="2:13" x14ac:dyDescent="0.2">
      <c r="B24" s="3">
        <v>10475</v>
      </c>
      <c r="C24" s="4">
        <v>44877</v>
      </c>
      <c r="D24" t="s">
        <v>15</v>
      </c>
      <c r="E24" s="3">
        <v>12.99</v>
      </c>
      <c r="F24" s="19">
        <v>524</v>
      </c>
      <c r="G24" s="3">
        <v>4.32</v>
      </c>
      <c r="H24" t="e" vm="7">
        <v>#VALUE!</v>
      </c>
      <c r="I24" t="e" cm="1" vm="8">
        <f t="array" ref="I24">_FV(H24,"Country/region",TRUE)</f>
        <v>#VALUE!</v>
      </c>
      <c r="J24" t="s">
        <v>14</v>
      </c>
      <c r="K24" t="s">
        <v>16</v>
      </c>
      <c r="L24" t="s">
        <v>20</v>
      </c>
      <c r="M24">
        <f>Table1[[#This Row],[Price]]*Table1[[#This Row],[Quantity]]</f>
        <v>6806.76</v>
      </c>
    </row>
    <row r="25" spans="2:13" x14ac:dyDescent="0.2">
      <c r="B25" s="3">
        <v>10476</v>
      </c>
      <c r="C25" s="4">
        <v>44877</v>
      </c>
      <c r="D25" t="s">
        <v>18</v>
      </c>
      <c r="E25" s="3">
        <v>9.9499999999999993</v>
      </c>
      <c r="F25" s="19">
        <v>202</v>
      </c>
      <c r="G25" s="3">
        <v>2.85</v>
      </c>
      <c r="H25" t="e" vm="7">
        <v>#VALUE!</v>
      </c>
      <c r="I25" t="e" cm="1" vm="8">
        <f t="array" ref="I25">_FV(H25,"Country/region",TRUE)</f>
        <v>#VALUE!</v>
      </c>
      <c r="J25" t="s">
        <v>14</v>
      </c>
      <c r="K25" t="s">
        <v>16</v>
      </c>
      <c r="L25" t="s">
        <v>20</v>
      </c>
      <c r="M25">
        <f>Table1[[#This Row],[Price]]*Table1[[#This Row],[Quantity]]</f>
        <v>2009.8999999999999</v>
      </c>
    </row>
    <row r="26" spans="2:13" x14ac:dyDescent="0.2">
      <c r="B26" s="3">
        <v>10477</v>
      </c>
      <c r="C26" s="4">
        <v>44877</v>
      </c>
      <c r="D26" t="s">
        <v>9</v>
      </c>
      <c r="E26" s="3">
        <v>3.49</v>
      </c>
      <c r="F26" s="19">
        <v>631</v>
      </c>
      <c r="G26" s="3">
        <v>0.88</v>
      </c>
      <c r="H26" t="e" vm="7">
        <v>#VALUE!</v>
      </c>
      <c r="I26" t="e" cm="1" vm="8">
        <f t="array" ref="I26">_FV(H26,"Country/region",TRUE)</f>
        <v>#VALUE!</v>
      </c>
      <c r="J26" t="s">
        <v>14</v>
      </c>
      <c r="K26" t="s">
        <v>16</v>
      </c>
      <c r="L26" t="s">
        <v>20</v>
      </c>
      <c r="M26">
        <f>Table1[[#This Row],[Price]]*Table1[[#This Row],[Quantity]]</f>
        <v>2202.19</v>
      </c>
    </row>
    <row r="27" spans="2:13" x14ac:dyDescent="0.2">
      <c r="B27" s="3">
        <v>10478</v>
      </c>
      <c r="C27" s="4">
        <v>44877</v>
      </c>
      <c r="D27" t="s">
        <v>12</v>
      </c>
      <c r="E27" s="3">
        <v>2.95</v>
      </c>
      <c r="F27" s="19">
        <v>678</v>
      </c>
      <c r="G27" s="3">
        <v>0.47</v>
      </c>
      <c r="H27" t="e" vm="7">
        <v>#VALUE!</v>
      </c>
      <c r="I27" t="e" cm="1" vm="8">
        <f t="array" ref="I27">_FV(H27,"Country/region",TRUE)</f>
        <v>#VALUE!</v>
      </c>
      <c r="J27" t="s">
        <v>14</v>
      </c>
      <c r="K27" t="s">
        <v>16</v>
      </c>
      <c r="L27" t="s">
        <v>20</v>
      </c>
      <c r="M27">
        <f>Table1[[#This Row],[Price]]*Table1[[#This Row],[Quantity]]</f>
        <v>2000.1000000000001</v>
      </c>
    </row>
    <row r="28" spans="2:13" x14ac:dyDescent="0.2">
      <c r="B28" s="3">
        <v>10479</v>
      </c>
      <c r="C28" s="4">
        <v>44877</v>
      </c>
      <c r="D28" t="s">
        <v>13</v>
      </c>
      <c r="E28" s="3">
        <v>4.99</v>
      </c>
      <c r="F28" s="19">
        <v>201</v>
      </c>
      <c r="G28" s="3">
        <v>2.25</v>
      </c>
      <c r="H28" t="e" vm="7">
        <v>#VALUE!</v>
      </c>
      <c r="I28" t="e" cm="1" vm="8">
        <f t="array" ref="I28">_FV(H28,"Country/region",TRUE)</f>
        <v>#VALUE!</v>
      </c>
      <c r="J28" t="s">
        <v>14</v>
      </c>
      <c r="K28" t="s">
        <v>16</v>
      </c>
      <c r="L28" t="s">
        <v>20</v>
      </c>
      <c r="M28">
        <f>Table1[[#This Row],[Price]]*Table1[[#This Row],[Quantity]]</f>
        <v>1002.99</v>
      </c>
    </row>
    <row r="29" spans="2:13" x14ac:dyDescent="0.2">
      <c r="B29" s="3">
        <v>10480</v>
      </c>
      <c r="C29" s="4">
        <v>44878</v>
      </c>
      <c r="D29" t="s">
        <v>15</v>
      </c>
      <c r="E29" s="3">
        <v>12.99</v>
      </c>
      <c r="F29" s="19">
        <v>509</v>
      </c>
      <c r="G29" s="3">
        <v>4.32</v>
      </c>
      <c r="H29" t="e" vm="7">
        <v>#VALUE!</v>
      </c>
      <c r="I29" t="e" cm="1" vm="8">
        <f t="array" ref="I29">_FV(H29,"Country/region",TRUE)</f>
        <v>#VALUE!</v>
      </c>
      <c r="J29" t="s">
        <v>14</v>
      </c>
      <c r="K29" t="s">
        <v>16</v>
      </c>
      <c r="L29" t="s">
        <v>20</v>
      </c>
      <c r="M29">
        <f>Table1[[#This Row],[Price]]*Table1[[#This Row],[Quantity]]</f>
        <v>6611.91</v>
      </c>
    </row>
    <row r="30" spans="2:13" x14ac:dyDescent="0.2">
      <c r="B30" s="3">
        <v>10481</v>
      </c>
      <c r="C30" s="4">
        <v>44878</v>
      </c>
      <c r="D30" t="s">
        <v>18</v>
      </c>
      <c r="E30" s="3">
        <v>9.9499999999999993</v>
      </c>
      <c r="F30" s="19">
        <v>202</v>
      </c>
      <c r="G30" s="3">
        <v>2.85</v>
      </c>
      <c r="H30" t="e" vm="7">
        <v>#VALUE!</v>
      </c>
      <c r="I30" t="e" cm="1" vm="8">
        <f t="array" ref="I30">_FV(H30,"Country/region",TRUE)</f>
        <v>#VALUE!</v>
      </c>
      <c r="J30" t="s">
        <v>14</v>
      </c>
      <c r="K30" t="s">
        <v>16</v>
      </c>
      <c r="L30" t="s">
        <v>20</v>
      </c>
      <c r="M30">
        <f>Table1[[#This Row],[Price]]*Table1[[#This Row],[Quantity]]</f>
        <v>2009.8999999999999</v>
      </c>
    </row>
    <row r="31" spans="2:13" x14ac:dyDescent="0.2">
      <c r="B31" s="3">
        <v>10482</v>
      </c>
      <c r="C31" s="4">
        <v>44878</v>
      </c>
      <c r="D31" t="s">
        <v>9</v>
      </c>
      <c r="E31" s="3">
        <v>25.5</v>
      </c>
      <c r="F31" s="19">
        <v>631</v>
      </c>
      <c r="G31" s="3">
        <v>0.88</v>
      </c>
      <c r="H31" t="e" vm="1">
        <v>#VALUE!</v>
      </c>
      <c r="I31" t="e" cm="1" vm="2">
        <f t="array" ref="I31">_FV(H31,"Country/region",TRUE)</f>
        <v>#VALUE!</v>
      </c>
      <c r="J31" t="s">
        <v>14</v>
      </c>
      <c r="K31" t="s">
        <v>16</v>
      </c>
      <c r="L31" t="s">
        <v>21</v>
      </c>
      <c r="M31">
        <f>Table1[[#This Row],[Price]]*Table1[[#This Row],[Quantity]]</f>
        <v>16090.5</v>
      </c>
    </row>
    <row r="32" spans="2:13" x14ac:dyDescent="0.2">
      <c r="B32" s="3">
        <v>10483</v>
      </c>
      <c r="C32" s="4">
        <v>44878</v>
      </c>
      <c r="D32" t="s">
        <v>12</v>
      </c>
      <c r="E32" s="3">
        <v>33.22</v>
      </c>
      <c r="F32" s="19">
        <v>678</v>
      </c>
      <c r="G32" s="3">
        <v>0.47</v>
      </c>
      <c r="H32" t="e" vm="1">
        <v>#VALUE!</v>
      </c>
      <c r="I32" t="e" cm="1" vm="2">
        <f t="array" ref="I32">_FV(H32,"Country/region",TRUE)</f>
        <v>#VALUE!</v>
      </c>
      <c r="J32" t="s">
        <v>14</v>
      </c>
      <c r="K32" t="s">
        <v>16</v>
      </c>
      <c r="L32" t="s">
        <v>21</v>
      </c>
      <c r="M32">
        <f>Table1[[#This Row],[Price]]*Table1[[#This Row],[Quantity]]</f>
        <v>22523.16</v>
      </c>
    </row>
    <row r="33" spans="2:13" x14ac:dyDescent="0.2">
      <c r="B33" s="3">
        <v>10484</v>
      </c>
      <c r="C33" s="4">
        <v>44878</v>
      </c>
      <c r="D33" t="s">
        <v>13</v>
      </c>
      <c r="E33" s="3">
        <v>21.44</v>
      </c>
      <c r="F33" s="19">
        <v>201</v>
      </c>
      <c r="G33" s="3">
        <v>2.25</v>
      </c>
      <c r="H33" t="e" vm="1">
        <v>#VALUE!</v>
      </c>
      <c r="I33" t="e" cm="1" vm="2">
        <f t="array" ref="I33">_FV(H33,"Country/region",TRUE)</f>
        <v>#VALUE!</v>
      </c>
      <c r="J33" t="s">
        <v>14</v>
      </c>
      <c r="K33" t="s">
        <v>16</v>
      </c>
      <c r="L33" t="s">
        <v>21</v>
      </c>
      <c r="M33">
        <f>Table1[[#This Row],[Price]]*Table1[[#This Row],[Quantity]]</f>
        <v>4309.4400000000005</v>
      </c>
    </row>
    <row r="34" spans="2:13" x14ac:dyDescent="0.2">
      <c r="B34" s="3">
        <v>10485</v>
      </c>
      <c r="C34" s="4">
        <v>44879</v>
      </c>
      <c r="D34" t="s">
        <v>15</v>
      </c>
      <c r="E34" s="3">
        <v>27.99</v>
      </c>
      <c r="F34" s="19">
        <v>524</v>
      </c>
      <c r="G34" s="3">
        <v>4.32</v>
      </c>
      <c r="H34" t="e" vm="1">
        <v>#VALUE!</v>
      </c>
      <c r="I34" t="e" cm="1" vm="2">
        <f t="array" ref="I34">_FV(H34,"Country/region",TRUE)</f>
        <v>#VALUE!</v>
      </c>
      <c r="J34" t="s">
        <v>14</v>
      </c>
      <c r="K34" t="s">
        <v>16</v>
      </c>
      <c r="L34" t="s">
        <v>21</v>
      </c>
      <c r="M34">
        <f>Table1[[#This Row],[Price]]*Table1[[#This Row],[Quantity]]</f>
        <v>14666.759999999998</v>
      </c>
    </row>
    <row r="35" spans="2:13" x14ac:dyDescent="0.2">
      <c r="B35" s="3">
        <v>10486</v>
      </c>
      <c r="C35" s="4">
        <v>44879</v>
      </c>
      <c r="D35" t="s">
        <v>18</v>
      </c>
      <c r="E35" s="3">
        <v>29.05</v>
      </c>
      <c r="F35" s="19">
        <v>202</v>
      </c>
      <c r="G35" s="3">
        <v>2.85</v>
      </c>
      <c r="H35" t="e" vm="1">
        <v>#VALUE!</v>
      </c>
      <c r="I35" t="e" cm="1" vm="2">
        <f t="array" ref="I35">_FV(H35,"Country/region",TRUE)</f>
        <v>#VALUE!</v>
      </c>
      <c r="J35" t="s">
        <v>14</v>
      </c>
      <c r="K35" t="s">
        <v>16</v>
      </c>
      <c r="L35" t="s">
        <v>21</v>
      </c>
      <c r="M35">
        <f>Table1[[#This Row],[Price]]*Table1[[#This Row],[Quantity]]</f>
        <v>5868.1</v>
      </c>
    </row>
    <row r="36" spans="2:13" x14ac:dyDescent="0.2">
      <c r="B36" s="3">
        <v>10487</v>
      </c>
      <c r="C36" s="4">
        <v>44879</v>
      </c>
      <c r="D36" t="s">
        <v>9</v>
      </c>
      <c r="E36" s="3">
        <v>3.49</v>
      </c>
      <c r="F36" s="19">
        <v>631</v>
      </c>
      <c r="G36" s="3">
        <v>0.88</v>
      </c>
      <c r="H36" t="e" vm="1">
        <v>#VALUE!</v>
      </c>
      <c r="I36" t="e" cm="1" vm="2">
        <f t="array" ref="I36">_FV(H36,"Country/region",TRUE)</f>
        <v>#VALUE!</v>
      </c>
      <c r="J36" t="s">
        <v>14</v>
      </c>
      <c r="K36" t="s">
        <v>16</v>
      </c>
      <c r="L36" t="s">
        <v>21</v>
      </c>
      <c r="M36">
        <f>Table1[[#This Row],[Price]]*Table1[[#This Row],[Quantity]]</f>
        <v>2202.19</v>
      </c>
    </row>
    <row r="37" spans="2:13" x14ac:dyDescent="0.2">
      <c r="B37" s="3">
        <v>10488</v>
      </c>
      <c r="C37" s="4">
        <v>44879</v>
      </c>
      <c r="D37" t="s">
        <v>12</v>
      </c>
      <c r="E37" s="3">
        <v>2.95</v>
      </c>
      <c r="F37" s="19">
        <v>678</v>
      </c>
      <c r="G37" s="3">
        <v>0.47</v>
      </c>
      <c r="H37" t="e" vm="1">
        <v>#VALUE!</v>
      </c>
      <c r="I37" t="e" cm="1" vm="2">
        <f t="array" ref="I37">_FV(H37,"Country/region",TRUE)</f>
        <v>#VALUE!</v>
      </c>
      <c r="J37" t="s">
        <v>14</v>
      </c>
      <c r="K37" t="s">
        <v>16</v>
      </c>
      <c r="L37" t="s">
        <v>21</v>
      </c>
      <c r="M37">
        <f>Table1[[#This Row],[Price]]*Table1[[#This Row],[Quantity]]</f>
        <v>2000.1000000000001</v>
      </c>
    </row>
    <row r="38" spans="2:13" x14ac:dyDescent="0.2">
      <c r="B38" s="3">
        <v>10489</v>
      </c>
      <c r="C38" s="4">
        <v>44879</v>
      </c>
      <c r="D38" t="s">
        <v>13</v>
      </c>
      <c r="E38" s="3">
        <v>4.99</v>
      </c>
      <c r="F38" s="19">
        <v>201</v>
      </c>
      <c r="G38" s="3">
        <v>2.25</v>
      </c>
      <c r="H38" t="e" vm="7">
        <v>#VALUE!</v>
      </c>
      <c r="I38" t="e" cm="1" vm="8">
        <f t="array" ref="I38">_FV(H38,"Country/region",TRUE)</f>
        <v>#VALUE!</v>
      </c>
      <c r="J38" t="s">
        <v>14</v>
      </c>
      <c r="K38" t="s">
        <v>16</v>
      </c>
      <c r="L38" t="s">
        <v>20</v>
      </c>
      <c r="M38">
        <f>Table1[[#This Row],[Price]]*Table1[[#This Row],[Quantity]]</f>
        <v>1002.99</v>
      </c>
    </row>
    <row r="39" spans="2:13" x14ac:dyDescent="0.2">
      <c r="B39" s="3">
        <v>10490</v>
      </c>
      <c r="C39" s="4">
        <v>44880</v>
      </c>
      <c r="D39" t="s">
        <v>15</v>
      </c>
      <c r="E39" s="3">
        <v>12.99</v>
      </c>
      <c r="F39" s="19">
        <v>509</v>
      </c>
      <c r="G39" s="3">
        <v>4.32</v>
      </c>
      <c r="H39" t="e" vm="7">
        <v>#VALUE!</v>
      </c>
      <c r="I39" t="e" cm="1" vm="8">
        <f t="array" ref="I39">_FV(H39,"Country/region",TRUE)</f>
        <v>#VALUE!</v>
      </c>
      <c r="J39" t="s">
        <v>14</v>
      </c>
      <c r="K39" t="s">
        <v>16</v>
      </c>
      <c r="L39" t="s">
        <v>20</v>
      </c>
      <c r="M39">
        <f>Table1[[#This Row],[Price]]*Table1[[#This Row],[Quantity]]</f>
        <v>6611.91</v>
      </c>
    </row>
    <row r="40" spans="2:13" x14ac:dyDescent="0.2">
      <c r="B40" s="3">
        <v>10491</v>
      </c>
      <c r="C40" s="4">
        <v>44880</v>
      </c>
      <c r="D40" t="s">
        <v>18</v>
      </c>
      <c r="E40" s="3">
        <v>9.9499999999999993</v>
      </c>
      <c r="F40" s="19">
        <v>202</v>
      </c>
      <c r="G40" s="3">
        <v>2.85</v>
      </c>
      <c r="H40" t="e" vm="7">
        <v>#VALUE!</v>
      </c>
      <c r="I40" t="e" cm="1" vm="8">
        <f t="array" ref="I40">_FV(H40,"Country/region",TRUE)</f>
        <v>#VALUE!</v>
      </c>
      <c r="J40" t="s">
        <v>14</v>
      </c>
      <c r="K40" t="s">
        <v>16</v>
      </c>
      <c r="L40" t="s">
        <v>20</v>
      </c>
      <c r="M40">
        <f>Table1[[#This Row],[Price]]*Table1[[#This Row],[Quantity]]</f>
        <v>2009.8999999999999</v>
      </c>
    </row>
    <row r="41" spans="2:13" x14ac:dyDescent="0.2">
      <c r="B41" s="3">
        <v>10492</v>
      </c>
      <c r="C41" s="4">
        <v>44880</v>
      </c>
      <c r="D41" t="s">
        <v>9</v>
      </c>
      <c r="E41" s="3">
        <v>3.49</v>
      </c>
      <c r="F41" s="19">
        <v>574</v>
      </c>
      <c r="G41" s="3">
        <v>0.88</v>
      </c>
      <c r="H41" t="e" vm="7">
        <v>#VALUE!</v>
      </c>
      <c r="I41" t="e" cm="1" vm="8">
        <f t="array" ref="I41">_FV(H41,"Country/region",TRUE)</f>
        <v>#VALUE!</v>
      </c>
      <c r="J41" t="s">
        <v>14</v>
      </c>
      <c r="K41" t="s">
        <v>16</v>
      </c>
      <c r="L41" t="s">
        <v>20</v>
      </c>
      <c r="M41">
        <f>Table1[[#This Row],[Price]]*Table1[[#This Row],[Quantity]]</f>
        <v>2003.2600000000002</v>
      </c>
    </row>
    <row r="42" spans="2:13" x14ac:dyDescent="0.2">
      <c r="B42" s="3">
        <v>10493</v>
      </c>
      <c r="C42" s="4">
        <v>44880</v>
      </c>
      <c r="D42" t="s">
        <v>12</v>
      </c>
      <c r="E42" s="3">
        <v>2.95</v>
      </c>
      <c r="F42" s="19">
        <v>678</v>
      </c>
      <c r="G42" s="3">
        <v>0.47</v>
      </c>
      <c r="H42" t="e" vm="7">
        <v>#VALUE!</v>
      </c>
      <c r="I42" t="e" cm="1" vm="8">
        <f t="array" ref="I42">_FV(H42,"Country/region",TRUE)</f>
        <v>#VALUE!</v>
      </c>
      <c r="J42" t="s">
        <v>14</v>
      </c>
      <c r="K42" t="s">
        <v>16</v>
      </c>
      <c r="L42" t="s">
        <v>20</v>
      </c>
      <c r="M42">
        <f>Table1[[#This Row],[Price]]*Table1[[#This Row],[Quantity]]</f>
        <v>2000.1000000000001</v>
      </c>
    </row>
    <row r="43" spans="2:13" x14ac:dyDescent="0.2">
      <c r="B43" s="3">
        <v>10494</v>
      </c>
      <c r="C43" s="4">
        <v>44880</v>
      </c>
      <c r="D43" t="s">
        <v>13</v>
      </c>
      <c r="E43" s="3">
        <v>4.99</v>
      </c>
      <c r="F43" s="19">
        <v>201</v>
      </c>
      <c r="G43" s="3">
        <v>2.25</v>
      </c>
      <c r="H43" t="e" vm="7">
        <v>#VALUE!</v>
      </c>
      <c r="I43" t="e" cm="1" vm="8">
        <f t="array" ref="I43">_FV(H43,"Country/region",TRUE)</f>
        <v>#VALUE!</v>
      </c>
      <c r="J43" t="s">
        <v>14</v>
      </c>
      <c r="K43" t="s">
        <v>16</v>
      </c>
      <c r="L43" t="s">
        <v>20</v>
      </c>
      <c r="M43">
        <f>Table1[[#This Row],[Price]]*Table1[[#This Row],[Quantity]]</f>
        <v>1002.99</v>
      </c>
    </row>
    <row r="44" spans="2:13" x14ac:dyDescent="0.2">
      <c r="B44" s="3">
        <v>10495</v>
      </c>
      <c r="C44" s="4">
        <v>44881</v>
      </c>
      <c r="D44" t="s">
        <v>15</v>
      </c>
      <c r="E44" s="3">
        <v>12.99</v>
      </c>
      <c r="F44" s="19">
        <v>509</v>
      </c>
      <c r="G44" s="3">
        <v>4.32</v>
      </c>
      <c r="H44" t="e" vm="7">
        <v>#VALUE!</v>
      </c>
      <c r="I44" t="e" cm="1" vm="8">
        <f t="array" ref="I44">_FV(H44,"Country/region",TRUE)</f>
        <v>#VALUE!</v>
      </c>
      <c r="J44" t="s">
        <v>14</v>
      </c>
      <c r="K44" t="s">
        <v>16</v>
      </c>
      <c r="L44" t="s">
        <v>20</v>
      </c>
      <c r="M44">
        <f>Table1[[#This Row],[Price]]*Table1[[#This Row],[Quantity]]</f>
        <v>6611.91</v>
      </c>
    </row>
    <row r="45" spans="2:13" x14ac:dyDescent="0.2">
      <c r="B45" s="3">
        <v>10496</v>
      </c>
      <c r="C45" s="4">
        <v>44881</v>
      </c>
      <c r="D45" t="s">
        <v>18</v>
      </c>
      <c r="E45" s="3">
        <v>9.9499999999999993</v>
      </c>
      <c r="F45" s="19">
        <v>202</v>
      </c>
      <c r="G45" s="3">
        <v>2.85</v>
      </c>
      <c r="H45" t="e" vm="7">
        <v>#VALUE!</v>
      </c>
      <c r="I45" t="e" cm="1" vm="8">
        <f t="array" ref="I45">_FV(H45,"Country/region",TRUE)</f>
        <v>#VALUE!</v>
      </c>
      <c r="J45" t="s">
        <v>14</v>
      </c>
      <c r="K45" t="s">
        <v>16</v>
      </c>
      <c r="L45" t="s">
        <v>20</v>
      </c>
      <c r="M45">
        <f>Table1[[#This Row],[Price]]*Table1[[#This Row],[Quantity]]</f>
        <v>2009.8999999999999</v>
      </c>
    </row>
    <row r="46" spans="2:13" x14ac:dyDescent="0.2">
      <c r="B46" s="3">
        <v>10497</v>
      </c>
      <c r="C46" s="4">
        <v>44881</v>
      </c>
      <c r="D46" t="s">
        <v>9</v>
      </c>
      <c r="E46" s="3">
        <v>3.49</v>
      </c>
      <c r="F46" s="19">
        <v>574</v>
      </c>
      <c r="G46" s="3">
        <v>0.88</v>
      </c>
      <c r="H46" t="e" vm="7">
        <v>#VALUE!</v>
      </c>
      <c r="I46" t="e" cm="1" vm="8">
        <f t="array" ref="I46">_FV(H46,"Country/region",TRUE)</f>
        <v>#VALUE!</v>
      </c>
      <c r="J46" t="s">
        <v>14</v>
      </c>
      <c r="K46" t="s">
        <v>16</v>
      </c>
      <c r="L46" t="s">
        <v>20</v>
      </c>
      <c r="M46">
        <f>Table1[[#This Row],[Price]]*Table1[[#This Row],[Quantity]]</f>
        <v>2003.2600000000002</v>
      </c>
    </row>
    <row r="47" spans="2:13" x14ac:dyDescent="0.2">
      <c r="B47" s="3">
        <v>10498</v>
      </c>
      <c r="C47" s="4">
        <v>44881</v>
      </c>
      <c r="D47" t="s">
        <v>12</v>
      </c>
      <c r="E47" s="3">
        <v>2.95</v>
      </c>
      <c r="F47" s="19">
        <v>678</v>
      </c>
      <c r="G47" s="3">
        <v>0.47</v>
      </c>
      <c r="H47" t="e" vm="7">
        <v>#VALUE!</v>
      </c>
      <c r="I47" t="e" cm="1" vm="8">
        <f t="array" ref="I47">_FV(H47,"Country/region",TRUE)</f>
        <v>#VALUE!</v>
      </c>
      <c r="J47" t="s">
        <v>22</v>
      </c>
      <c r="K47" t="s">
        <v>16</v>
      </c>
      <c r="L47" t="s">
        <v>20</v>
      </c>
      <c r="M47">
        <f>Table1[[#This Row],[Price]]*Table1[[#This Row],[Quantity]]</f>
        <v>2000.1000000000001</v>
      </c>
    </row>
    <row r="48" spans="2:13" x14ac:dyDescent="0.2">
      <c r="B48" s="3">
        <v>10499</v>
      </c>
      <c r="C48" s="4">
        <v>44881</v>
      </c>
      <c r="D48" t="s">
        <v>13</v>
      </c>
      <c r="E48" s="3">
        <v>4.99</v>
      </c>
      <c r="F48" s="19">
        <v>201</v>
      </c>
      <c r="G48" s="3">
        <v>2.25</v>
      </c>
      <c r="H48" t="e" vm="7">
        <v>#VALUE!</v>
      </c>
      <c r="I48" t="e" cm="1" vm="8">
        <f t="array" ref="I48">_FV(H48,"Country/region",TRUE)</f>
        <v>#VALUE!</v>
      </c>
      <c r="J48" t="s">
        <v>22</v>
      </c>
      <c r="K48" t="s">
        <v>16</v>
      </c>
      <c r="L48" t="s">
        <v>20</v>
      </c>
      <c r="M48">
        <f>Table1[[#This Row],[Price]]*Table1[[#This Row],[Quantity]]</f>
        <v>1002.99</v>
      </c>
    </row>
    <row r="49" spans="2:13" x14ac:dyDescent="0.2">
      <c r="B49" s="3">
        <v>10500</v>
      </c>
      <c r="C49" s="4">
        <v>44882</v>
      </c>
      <c r="D49" t="s">
        <v>15</v>
      </c>
      <c r="E49" s="3">
        <v>12.99</v>
      </c>
      <c r="F49" s="19">
        <v>524</v>
      </c>
      <c r="G49" s="3">
        <v>4.32</v>
      </c>
      <c r="H49" t="e" vm="7">
        <v>#VALUE!</v>
      </c>
      <c r="I49" t="e" cm="1" vm="8">
        <f t="array" ref="I49">_FV(H49,"Country/region",TRUE)</f>
        <v>#VALUE!</v>
      </c>
      <c r="J49" t="s">
        <v>22</v>
      </c>
      <c r="K49" t="s">
        <v>16</v>
      </c>
      <c r="L49" t="s">
        <v>20</v>
      </c>
      <c r="M49">
        <f>Table1[[#This Row],[Price]]*Table1[[#This Row],[Quantity]]</f>
        <v>6806.76</v>
      </c>
    </row>
    <row r="50" spans="2:13" x14ac:dyDescent="0.2">
      <c r="B50" s="3">
        <v>10501</v>
      </c>
      <c r="C50" s="4">
        <v>44882</v>
      </c>
      <c r="D50" t="s">
        <v>18</v>
      </c>
      <c r="E50" s="3">
        <v>9.9499999999999993</v>
      </c>
      <c r="F50" s="19">
        <v>202</v>
      </c>
      <c r="G50" s="3">
        <v>2.85</v>
      </c>
      <c r="H50" t="e" vm="7">
        <v>#VALUE!</v>
      </c>
      <c r="I50" t="e" cm="1" vm="8">
        <f t="array" ref="I50">_FV(H50,"Country/region",TRUE)</f>
        <v>#VALUE!</v>
      </c>
      <c r="J50" t="s">
        <v>22</v>
      </c>
      <c r="K50" t="s">
        <v>16</v>
      </c>
      <c r="L50" t="s">
        <v>20</v>
      </c>
      <c r="M50">
        <f>Table1[[#This Row],[Price]]*Table1[[#This Row],[Quantity]]</f>
        <v>2009.8999999999999</v>
      </c>
    </row>
    <row r="51" spans="2:13" x14ac:dyDescent="0.2">
      <c r="B51" s="3">
        <v>10502</v>
      </c>
      <c r="C51" s="4">
        <v>44882</v>
      </c>
      <c r="D51" t="s">
        <v>9</v>
      </c>
      <c r="E51" s="3">
        <v>3.49</v>
      </c>
      <c r="F51" s="19">
        <v>631</v>
      </c>
      <c r="G51" s="3">
        <v>0.88</v>
      </c>
      <c r="H51" t="e" vm="7">
        <v>#VALUE!</v>
      </c>
      <c r="I51" t="e" cm="1" vm="8">
        <f t="array" ref="I51">_FV(H51,"Country/region",TRUE)</f>
        <v>#VALUE!</v>
      </c>
      <c r="J51" t="s">
        <v>22</v>
      </c>
      <c r="K51" t="s">
        <v>16</v>
      </c>
      <c r="L51" t="s">
        <v>20</v>
      </c>
      <c r="M51">
        <f>Table1[[#This Row],[Price]]*Table1[[#This Row],[Quantity]]</f>
        <v>2202.19</v>
      </c>
    </row>
    <row r="52" spans="2:13" x14ac:dyDescent="0.2">
      <c r="B52" s="3">
        <v>10503</v>
      </c>
      <c r="C52" s="4">
        <v>44882</v>
      </c>
      <c r="D52" t="s">
        <v>12</v>
      </c>
      <c r="E52" s="3">
        <v>2.95</v>
      </c>
      <c r="F52" s="19">
        <v>678</v>
      </c>
      <c r="G52" s="3">
        <v>0.47</v>
      </c>
      <c r="H52" t="e" vm="7">
        <v>#VALUE!</v>
      </c>
      <c r="I52" t="e" cm="1" vm="8">
        <f t="array" ref="I52">_FV(H52,"Country/region",TRUE)</f>
        <v>#VALUE!</v>
      </c>
      <c r="J52" t="s">
        <v>22</v>
      </c>
      <c r="K52" t="s">
        <v>16</v>
      </c>
      <c r="L52" t="s">
        <v>20</v>
      </c>
      <c r="M52">
        <f>Table1[[#This Row],[Price]]*Table1[[#This Row],[Quantity]]</f>
        <v>2000.1000000000001</v>
      </c>
    </row>
    <row r="53" spans="2:13" x14ac:dyDescent="0.2">
      <c r="B53" s="3">
        <v>10504</v>
      </c>
      <c r="C53" s="4">
        <v>44882</v>
      </c>
      <c r="D53" t="s">
        <v>13</v>
      </c>
      <c r="E53" s="3">
        <v>4.99</v>
      </c>
      <c r="F53" s="19">
        <v>201</v>
      </c>
      <c r="G53" s="3">
        <v>2.25</v>
      </c>
      <c r="H53" t="e" vm="7">
        <v>#VALUE!</v>
      </c>
      <c r="I53" t="e" cm="1" vm="8">
        <f t="array" ref="I53">_FV(H53,"Country/region",TRUE)</f>
        <v>#VALUE!</v>
      </c>
      <c r="J53" t="s">
        <v>22</v>
      </c>
      <c r="K53" t="s">
        <v>16</v>
      </c>
      <c r="L53" t="s">
        <v>20</v>
      </c>
      <c r="M53">
        <f>Table1[[#This Row],[Price]]*Table1[[#This Row],[Quantity]]</f>
        <v>1002.99</v>
      </c>
    </row>
    <row r="54" spans="2:13" x14ac:dyDescent="0.2">
      <c r="B54" s="3">
        <v>10505</v>
      </c>
      <c r="C54" s="4">
        <v>44883</v>
      </c>
      <c r="D54" t="s">
        <v>15</v>
      </c>
      <c r="E54" s="3">
        <v>12.99</v>
      </c>
      <c r="F54" s="19">
        <v>539</v>
      </c>
      <c r="G54" s="3">
        <v>4.32</v>
      </c>
      <c r="H54" t="e" vm="7">
        <v>#VALUE!</v>
      </c>
      <c r="I54" t="e" cm="1" vm="8">
        <f t="array" ref="I54">_FV(H54,"Country/region",TRUE)</f>
        <v>#VALUE!</v>
      </c>
      <c r="J54" t="s">
        <v>22</v>
      </c>
      <c r="K54" t="s">
        <v>16</v>
      </c>
      <c r="L54" t="s">
        <v>20</v>
      </c>
      <c r="M54">
        <f>Table1[[#This Row],[Price]]*Table1[[#This Row],[Quantity]]</f>
        <v>7001.61</v>
      </c>
    </row>
    <row r="55" spans="2:13" x14ac:dyDescent="0.2">
      <c r="B55" s="3">
        <v>10506</v>
      </c>
      <c r="C55" s="4">
        <v>44883</v>
      </c>
      <c r="D55" t="s">
        <v>18</v>
      </c>
      <c r="E55" s="3">
        <v>9.9499999999999993</v>
      </c>
      <c r="F55" s="19">
        <v>202</v>
      </c>
      <c r="G55" s="3">
        <v>2.85</v>
      </c>
      <c r="H55" t="e" vm="7">
        <v>#VALUE!</v>
      </c>
      <c r="I55" t="e" cm="1" vm="8">
        <f t="array" ref="I55">_FV(H55,"Country/region",TRUE)</f>
        <v>#VALUE!</v>
      </c>
      <c r="J55" t="s">
        <v>22</v>
      </c>
      <c r="K55" t="s">
        <v>16</v>
      </c>
      <c r="L55" t="s">
        <v>20</v>
      </c>
      <c r="M55">
        <f>Table1[[#This Row],[Price]]*Table1[[#This Row],[Quantity]]</f>
        <v>2009.8999999999999</v>
      </c>
    </row>
    <row r="56" spans="2:13" x14ac:dyDescent="0.2">
      <c r="B56" s="3">
        <v>10507</v>
      </c>
      <c r="C56" s="4">
        <v>44883</v>
      </c>
      <c r="D56" t="s">
        <v>9</v>
      </c>
      <c r="E56" s="3">
        <v>3.49</v>
      </c>
      <c r="F56" s="19">
        <v>688</v>
      </c>
      <c r="G56" s="3">
        <v>0.88</v>
      </c>
      <c r="H56" t="e" vm="7">
        <v>#VALUE!</v>
      </c>
      <c r="I56" t="e" cm="1" vm="8">
        <f t="array" ref="I56">_FV(H56,"Country/region",TRUE)</f>
        <v>#VALUE!</v>
      </c>
      <c r="J56" t="s">
        <v>22</v>
      </c>
      <c r="K56" t="s">
        <v>16</v>
      </c>
      <c r="L56" t="s">
        <v>20</v>
      </c>
      <c r="M56">
        <f>Table1[[#This Row],[Price]]*Table1[[#This Row],[Quantity]]</f>
        <v>2401.1200000000003</v>
      </c>
    </row>
    <row r="57" spans="2:13" x14ac:dyDescent="0.2">
      <c r="B57" s="3">
        <v>10508</v>
      </c>
      <c r="C57" s="4">
        <v>44883</v>
      </c>
      <c r="D57" t="s">
        <v>12</v>
      </c>
      <c r="E57" s="3">
        <v>2.95</v>
      </c>
      <c r="F57" s="19">
        <v>678</v>
      </c>
      <c r="G57" s="3">
        <v>0.47</v>
      </c>
      <c r="H57" t="e" vm="7">
        <v>#VALUE!</v>
      </c>
      <c r="I57" t="e" cm="1" vm="8">
        <f t="array" ref="I57">_FV(H57,"Country/region",TRUE)</f>
        <v>#VALUE!</v>
      </c>
      <c r="J57" t="s">
        <v>22</v>
      </c>
      <c r="K57" t="s">
        <v>16</v>
      </c>
      <c r="L57" t="s">
        <v>20</v>
      </c>
      <c r="M57">
        <f>Table1[[#This Row],[Price]]*Table1[[#This Row],[Quantity]]</f>
        <v>2000.1000000000001</v>
      </c>
    </row>
    <row r="58" spans="2:13" x14ac:dyDescent="0.2">
      <c r="B58" s="3">
        <v>10509</v>
      </c>
      <c r="C58" s="4">
        <v>44883</v>
      </c>
      <c r="D58" t="s">
        <v>13</v>
      </c>
      <c r="E58" s="3">
        <v>4.99</v>
      </c>
      <c r="F58" s="19">
        <v>201</v>
      </c>
      <c r="G58" s="3">
        <v>2.25</v>
      </c>
      <c r="H58" t="e" vm="7">
        <v>#VALUE!</v>
      </c>
      <c r="I58" t="e" cm="1" vm="8">
        <f t="array" ref="I58">_FV(H58,"Country/region",TRUE)</f>
        <v>#VALUE!</v>
      </c>
      <c r="J58" t="s">
        <v>22</v>
      </c>
      <c r="K58" t="s">
        <v>16</v>
      </c>
      <c r="L58" t="s">
        <v>20</v>
      </c>
      <c r="M58">
        <f>Table1[[#This Row],[Price]]*Table1[[#This Row],[Quantity]]</f>
        <v>1002.99</v>
      </c>
    </row>
    <row r="59" spans="2:13" x14ac:dyDescent="0.2">
      <c r="B59" s="3">
        <v>10510</v>
      </c>
      <c r="C59" s="4">
        <v>44884</v>
      </c>
      <c r="D59" t="s">
        <v>15</v>
      </c>
      <c r="E59" s="3">
        <v>12.99</v>
      </c>
      <c r="F59" s="19">
        <v>509</v>
      </c>
      <c r="G59" s="3">
        <v>4.32</v>
      </c>
      <c r="H59" t="e" vm="7">
        <v>#VALUE!</v>
      </c>
      <c r="I59" t="e" cm="1" vm="8">
        <f t="array" ref="I59">_FV(H59,"Country/region",TRUE)</f>
        <v>#VALUE!</v>
      </c>
      <c r="J59" t="s">
        <v>22</v>
      </c>
      <c r="K59" t="s">
        <v>16</v>
      </c>
      <c r="L59" t="s">
        <v>20</v>
      </c>
      <c r="M59">
        <f>Table1[[#This Row],[Price]]*Table1[[#This Row],[Quantity]]</f>
        <v>6611.91</v>
      </c>
    </row>
    <row r="60" spans="2:13" x14ac:dyDescent="0.2">
      <c r="B60" s="3">
        <v>10511</v>
      </c>
      <c r="C60" s="4">
        <v>44884</v>
      </c>
      <c r="D60" t="s">
        <v>18</v>
      </c>
      <c r="E60" s="3">
        <v>9.9499999999999993</v>
      </c>
      <c r="F60" s="19">
        <v>202</v>
      </c>
      <c r="G60" s="3">
        <v>2.85</v>
      </c>
      <c r="H60" t="e" vm="1">
        <v>#VALUE!</v>
      </c>
      <c r="I60" t="e" cm="1" vm="2">
        <f t="array" ref="I60">_FV(H60,"Country/region",TRUE)</f>
        <v>#VALUE!</v>
      </c>
      <c r="J60" t="s">
        <v>22</v>
      </c>
      <c r="K60" t="s">
        <v>16</v>
      </c>
      <c r="L60" t="s">
        <v>21</v>
      </c>
      <c r="M60">
        <f>Table1[[#This Row],[Price]]*Table1[[#This Row],[Quantity]]</f>
        <v>2009.8999999999999</v>
      </c>
    </row>
    <row r="61" spans="2:13" x14ac:dyDescent="0.2">
      <c r="B61" s="3">
        <v>10512</v>
      </c>
      <c r="C61" s="4">
        <v>44884</v>
      </c>
      <c r="D61" t="s">
        <v>9</v>
      </c>
      <c r="E61" s="3">
        <v>3.49</v>
      </c>
      <c r="F61" s="19">
        <v>688</v>
      </c>
      <c r="G61" s="3">
        <v>0.88</v>
      </c>
      <c r="H61" t="e" vm="1">
        <v>#VALUE!</v>
      </c>
      <c r="I61" t="e" cm="1" vm="2">
        <f t="array" ref="I61">_FV(H61,"Country/region",TRUE)</f>
        <v>#VALUE!</v>
      </c>
      <c r="J61" t="s">
        <v>22</v>
      </c>
      <c r="K61" t="s">
        <v>16</v>
      </c>
      <c r="L61" t="s">
        <v>21</v>
      </c>
      <c r="M61">
        <f>Table1[[#This Row],[Price]]*Table1[[#This Row],[Quantity]]</f>
        <v>2401.1200000000003</v>
      </c>
    </row>
    <row r="62" spans="2:13" x14ac:dyDescent="0.2">
      <c r="B62" s="3">
        <v>10513</v>
      </c>
      <c r="C62" s="4">
        <v>44884</v>
      </c>
      <c r="D62" t="s">
        <v>12</v>
      </c>
      <c r="E62" s="3">
        <v>2.95</v>
      </c>
      <c r="F62" s="19">
        <v>678</v>
      </c>
      <c r="G62" s="3">
        <v>0.47</v>
      </c>
      <c r="H62" t="e" vm="1">
        <v>#VALUE!</v>
      </c>
      <c r="I62" t="e" cm="1" vm="2">
        <f t="array" ref="I62">_FV(H62,"Country/region",TRUE)</f>
        <v>#VALUE!</v>
      </c>
      <c r="J62" t="s">
        <v>22</v>
      </c>
      <c r="K62" t="s">
        <v>23</v>
      </c>
      <c r="L62" t="s">
        <v>21</v>
      </c>
      <c r="M62">
        <f>Table1[[#This Row],[Price]]*Table1[[#This Row],[Quantity]]</f>
        <v>2000.1000000000001</v>
      </c>
    </row>
    <row r="63" spans="2:13" x14ac:dyDescent="0.2">
      <c r="B63" s="3">
        <v>10514</v>
      </c>
      <c r="C63" s="4">
        <v>44884</v>
      </c>
      <c r="D63" t="s">
        <v>13</v>
      </c>
      <c r="E63" s="3">
        <v>4.99</v>
      </c>
      <c r="F63" s="19">
        <v>201</v>
      </c>
      <c r="G63" s="3">
        <v>2.25</v>
      </c>
      <c r="H63" t="e" vm="1">
        <v>#VALUE!</v>
      </c>
      <c r="I63" t="e" cm="1" vm="2">
        <f t="array" ref="I63">_FV(H63,"Country/region",TRUE)</f>
        <v>#VALUE!</v>
      </c>
      <c r="J63" t="s">
        <v>22</v>
      </c>
      <c r="K63" t="s">
        <v>23</v>
      </c>
      <c r="L63" t="s">
        <v>21</v>
      </c>
      <c r="M63">
        <f>Table1[[#This Row],[Price]]*Table1[[#This Row],[Quantity]]</f>
        <v>1002.99</v>
      </c>
    </row>
    <row r="64" spans="2:13" x14ac:dyDescent="0.2">
      <c r="B64" s="3">
        <v>10515</v>
      </c>
      <c r="C64" s="4">
        <v>44885</v>
      </c>
      <c r="D64" t="s">
        <v>15</v>
      </c>
      <c r="E64" s="3">
        <v>12.99</v>
      </c>
      <c r="F64" s="19">
        <v>478</v>
      </c>
      <c r="G64" s="3">
        <v>4.32</v>
      </c>
      <c r="H64" t="e" vm="1">
        <v>#VALUE!</v>
      </c>
      <c r="I64" t="e" cm="1" vm="2">
        <f t="array" ref="I64">_FV(H64,"Country/region",TRUE)</f>
        <v>#VALUE!</v>
      </c>
      <c r="J64" t="s">
        <v>22</v>
      </c>
      <c r="K64" t="s">
        <v>23</v>
      </c>
      <c r="L64" t="s">
        <v>21</v>
      </c>
      <c r="M64">
        <f>Table1[[#This Row],[Price]]*Table1[[#This Row],[Quantity]]</f>
        <v>6209.22</v>
      </c>
    </row>
    <row r="65" spans="2:13" x14ac:dyDescent="0.2">
      <c r="B65" s="3">
        <v>10516</v>
      </c>
      <c r="C65" s="4">
        <v>44885</v>
      </c>
      <c r="D65" t="s">
        <v>18</v>
      </c>
      <c r="E65" s="3">
        <v>9.9499999999999993</v>
      </c>
      <c r="F65" s="19">
        <v>202</v>
      </c>
      <c r="G65" s="3">
        <v>2.85</v>
      </c>
      <c r="H65" t="e" vm="1">
        <v>#VALUE!</v>
      </c>
      <c r="I65" t="e" cm="1" vm="2">
        <f t="array" ref="I65">_FV(H65,"Country/region",TRUE)</f>
        <v>#VALUE!</v>
      </c>
      <c r="J65" t="s">
        <v>22</v>
      </c>
      <c r="K65" t="s">
        <v>23</v>
      </c>
      <c r="L65" t="s">
        <v>21</v>
      </c>
      <c r="M65">
        <f>Table1[[#This Row],[Price]]*Table1[[#This Row],[Quantity]]</f>
        <v>2009.8999999999999</v>
      </c>
    </row>
    <row r="66" spans="2:13" x14ac:dyDescent="0.2">
      <c r="B66" s="3">
        <v>10520</v>
      </c>
      <c r="C66" s="4">
        <v>44886</v>
      </c>
      <c r="D66" t="s">
        <v>15</v>
      </c>
      <c r="E66" s="3">
        <v>12.99</v>
      </c>
      <c r="F66" s="19">
        <v>493</v>
      </c>
      <c r="G66" s="3">
        <v>4.32</v>
      </c>
      <c r="H66" t="e" vm="5">
        <v>#VALUE!</v>
      </c>
      <c r="I66" t="e" cm="1" vm="6">
        <f t="array" aca="1" ref="I66" ca="1">_FV(H66,"Country/region",TRUE)</f>
        <v>#VALUE!</v>
      </c>
      <c r="J66" t="s">
        <v>22</v>
      </c>
      <c r="K66" t="s">
        <v>23</v>
      </c>
      <c r="L66" t="s">
        <v>19</v>
      </c>
      <c r="M66">
        <f>Table1[[#This Row],[Price]]*Table1[[#This Row],[Quantity]]</f>
        <v>6404.07</v>
      </c>
    </row>
    <row r="67" spans="2:13" x14ac:dyDescent="0.2">
      <c r="B67" s="3">
        <v>10521</v>
      </c>
      <c r="C67" s="4">
        <v>44886</v>
      </c>
      <c r="D67" t="s">
        <v>18</v>
      </c>
      <c r="E67" s="3">
        <v>9.9499999999999993</v>
      </c>
      <c r="F67" s="19">
        <v>202</v>
      </c>
      <c r="G67" s="3">
        <v>2.85</v>
      </c>
      <c r="H67" t="e" vm="5">
        <v>#VALUE!</v>
      </c>
      <c r="I67" t="e" cm="1" vm="6">
        <f t="array" aca="1" ref="I67" ca="1">_FV(H67,"Country/region",TRUE)</f>
        <v>#VALUE!</v>
      </c>
      <c r="J67" t="s">
        <v>22</v>
      </c>
      <c r="K67" t="s">
        <v>23</v>
      </c>
      <c r="L67" t="s">
        <v>19</v>
      </c>
      <c r="M67">
        <f>Table1[[#This Row],[Price]]*Table1[[#This Row],[Quantity]]</f>
        <v>2009.8999999999999</v>
      </c>
    </row>
    <row r="68" spans="2:13" x14ac:dyDescent="0.2">
      <c r="B68" s="3">
        <v>10522</v>
      </c>
      <c r="C68" s="4">
        <v>44886</v>
      </c>
      <c r="D68" t="s">
        <v>9</v>
      </c>
      <c r="E68" s="3">
        <v>3.49</v>
      </c>
      <c r="F68" s="19">
        <v>688</v>
      </c>
      <c r="G68" s="3">
        <v>0.88</v>
      </c>
      <c r="H68" t="e" vm="5">
        <v>#VALUE!</v>
      </c>
      <c r="I68" t="e" cm="1" vm="6">
        <f t="array" aca="1" ref="I68" ca="1">_FV(H68,"Country/region",TRUE)</f>
        <v>#VALUE!</v>
      </c>
      <c r="J68" t="s">
        <v>22</v>
      </c>
      <c r="K68" t="s">
        <v>23</v>
      </c>
      <c r="L68" t="s">
        <v>19</v>
      </c>
      <c r="M68">
        <f>Table1[[#This Row],[Price]]*Table1[[#This Row],[Quantity]]</f>
        <v>2401.1200000000003</v>
      </c>
    </row>
    <row r="69" spans="2:13" x14ac:dyDescent="0.2">
      <c r="B69" s="3">
        <v>10523</v>
      </c>
      <c r="C69" s="4">
        <v>44886</v>
      </c>
      <c r="D69" t="s">
        <v>12</v>
      </c>
      <c r="E69" s="3">
        <v>2.95</v>
      </c>
      <c r="F69" s="19">
        <v>746</v>
      </c>
      <c r="G69" s="3">
        <v>0.47</v>
      </c>
      <c r="H69" t="e" vm="5">
        <v>#VALUE!</v>
      </c>
      <c r="I69" t="e" cm="1" vm="6">
        <f t="array" aca="1" ref="I69" ca="1">_FV(H69,"Country/region",TRUE)</f>
        <v>#VALUE!</v>
      </c>
      <c r="J69" t="s">
        <v>22</v>
      </c>
      <c r="K69" t="s">
        <v>23</v>
      </c>
      <c r="L69" t="s">
        <v>19</v>
      </c>
      <c r="M69">
        <f>Table1[[#This Row],[Price]]*Table1[[#This Row],[Quantity]]</f>
        <v>2200.7000000000003</v>
      </c>
    </row>
    <row r="70" spans="2:13" x14ac:dyDescent="0.2">
      <c r="B70" s="3">
        <v>10524</v>
      </c>
      <c r="C70" s="4">
        <v>44886</v>
      </c>
      <c r="D70" t="s">
        <v>13</v>
      </c>
      <c r="E70" s="3">
        <v>4.99</v>
      </c>
      <c r="F70" s="19">
        <v>201</v>
      </c>
      <c r="G70" s="3">
        <v>2.25</v>
      </c>
      <c r="H70" t="e" vm="5">
        <v>#VALUE!</v>
      </c>
      <c r="I70" t="e" cm="1" vm="6">
        <f t="array" aca="1" ref="I70" ca="1">_FV(H70,"Country/region",TRUE)</f>
        <v>#VALUE!</v>
      </c>
      <c r="J70" t="s">
        <v>22</v>
      </c>
      <c r="K70" t="s">
        <v>23</v>
      </c>
      <c r="L70" t="s">
        <v>19</v>
      </c>
      <c r="M70">
        <f>Table1[[#This Row],[Price]]*Table1[[#This Row],[Quantity]]</f>
        <v>1002.99</v>
      </c>
    </row>
    <row r="71" spans="2:13" x14ac:dyDescent="0.2">
      <c r="B71" s="3">
        <v>10525</v>
      </c>
      <c r="C71" s="4">
        <v>44887</v>
      </c>
      <c r="D71" t="s">
        <v>15</v>
      </c>
      <c r="E71" s="3">
        <v>12.99</v>
      </c>
      <c r="F71" s="19">
        <v>462</v>
      </c>
      <c r="G71" s="3">
        <v>4.32</v>
      </c>
      <c r="H71" t="e" vm="5">
        <v>#VALUE!</v>
      </c>
      <c r="I71" t="e" cm="1" vm="6">
        <f t="array" aca="1" ref="I71" ca="1">_FV(H71,"Country/region",TRUE)</f>
        <v>#VALUE!</v>
      </c>
      <c r="J71" t="s">
        <v>22</v>
      </c>
      <c r="K71" t="s">
        <v>23</v>
      </c>
      <c r="L71" t="s">
        <v>19</v>
      </c>
      <c r="M71">
        <f>Table1[[#This Row],[Price]]*Table1[[#This Row],[Quantity]]</f>
        <v>6001.38</v>
      </c>
    </row>
    <row r="72" spans="2:13" x14ac:dyDescent="0.2">
      <c r="B72" s="3">
        <v>10526</v>
      </c>
      <c r="C72" s="4">
        <v>44887</v>
      </c>
      <c r="D72" t="s">
        <v>18</v>
      </c>
      <c r="E72" s="3">
        <v>9.9499999999999993</v>
      </c>
      <c r="F72" s="19">
        <v>202</v>
      </c>
      <c r="G72" s="3">
        <v>2.85</v>
      </c>
      <c r="H72" t="e" vm="5">
        <v>#VALUE!</v>
      </c>
      <c r="I72" t="e" cm="1" vm="6">
        <f t="array" aca="1" ref="I72" ca="1">_FV(H72,"Country/region",TRUE)</f>
        <v>#VALUE!</v>
      </c>
      <c r="J72" t="s">
        <v>22</v>
      </c>
      <c r="K72" t="s">
        <v>23</v>
      </c>
      <c r="L72" t="s">
        <v>19</v>
      </c>
      <c r="M72">
        <f>Table1[[#This Row],[Price]]*Table1[[#This Row],[Quantity]]</f>
        <v>2009.8999999999999</v>
      </c>
    </row>
    <row r="73" spans="2:13" x14ac:dyDescent="0.2">
      <c r="B73" s="3">
        <v>10527</v>
      </c>
      <c r="C73" s="4">
        <v>44887</v>
      </c>
      <c r="D73" t="s">
        <v>9</v>
      </c>
      <c r="E73" s="3">
        <v>3.49</v>
      </c>
      <c r="F73" s="19">
        <v>688</v>
      </c>
      <c r="G73" s="3">
        <v>0.88</v>
      </c>
      <c r="H73" t="e" vm="5">
        <v>#VALUE!</v>
      </c>
      <c r="I73" t="e" cm="1" vm="6">
        <f t="array" aca="1" ref="I73" ca="1">_FV(H73,"Country/region",TRUE)</f>
        <v>#VALUE!</v>
      </c>
      <c r="J73" t="s">
        <v>22</v>
      </c>
      <c r="K73" t="s">
        <v>23</v>
      </c>
      <c r="L73" t="s">
        <v>19</v>
      </c>
      <c r="M73">
        <f>Table1[[#This Row],[Price]]*Table1[[#This Row],[Quantity]]</f>
        <v>2401.1200000000003</v>
      </c>
    </row>
    <row r="74" spans="2:13" x14ac:dyDescent="0.2">
      <c r="B74" s="3">
        <v>10528</v>
      </c>
      <c r="C74" s="4">
        <v>44887</v>
      </c>
      <c r="D74" t="s">
        <v>12</v>
      </c>
      <c r="E74" s="3">
        <v>2.95</v>
      </c>
      <c r="F74" s="19">
        <v>746</v>
      </c>
      <c r="G74" s="3">
        <v>0.47</v>
      </c>
      <c r="H74" t="e" vm="5">
        <v>#VALUE!</v>
      </c>
      <c r="I74" t="e" cm="1" vm="6">
        <f t="array" aca="1" ref="I74" ca="1">_FV(H74,"Country/region",TRUE)</f>
        <v>#VALUE!</v>
      </c>
      <c r="J74" t="s">
        <v>22</v>
      </c>
      <c r="K74" t="s">
        <v>23</v>
      </c>
      <c r="L74" t="s">
        <v>19</v>
      </c>
      <c r="M74">
        <f>Table1[[#This Row],[Price]]*Table1[[#This Row],[Quantity]]</f>
        <v>2200.7000000000003</v>
      </c>
    </row>
    <row r="75" spans="2:13" x14ac:dyDescent="0.2">
      <c r="B75" s="3">
        <v>10529</v>
      </c>
      <c r="C75" s="4">
        <v>44887</v>
      </c>
      <c r="D75" t="s">
        <v>13</v>
      </c>
      <c r="E75" s="3">
        <v>4.99</v>
      </c>
      <c r="F75" s="19">
        <v>201</v>
      </c>
      <c r="G75" s="3">
        <v>2.25</v>
      </c>
      <c r="H75" t="e" vm="5">
        <v>#VALUE!</v>
      </c>
      <c r="I75" t="e" cm="1" vm="6">
        <f t="array" aca="1" ref="I75" ca="1">_FV(H75,"Country/region",TRUE)</f>
        <v>#VALUE!</v>
      </c>
      <c r="J75" t="s">
        <v>22</v>
      </c>
      <c r="K75" t="s">
        <v>23</v>
      </c>
      <c r="L75" t="s">
        <v>19</v>
      </c>
      <c r="M75">
        <f>Table1[[#This Row],[Price]]*Table1[[#This Row],[Quantity]]</f>
        <v>1002.99</v>
      </c>
    </row>
    <row r="76" spans="2:13" x14ac:dyDescent="0.2">
      <c r="B76" s="3">
        <v>10530</v>
      </c>
      <c r="C76" s="4">
        <v>44888</v>
      </c>
      <c r="D76" t="s">
        <v>15</v>
      </c>
      <c r="E76" s="3">
        <v>12.99</v>
      </c>
      <c r="F76" s="19">
        <v>478</v>
      </c>
      <c r="G76" s="3">
        <v>4.32</v>
      </c>
      <c r="H76" t="e" vm="5">
        <v>#VALUE!</v>
      </c>
      <c r="I76" t="e" cm="1" vm="6">
        <f t="array" aca="1" ref="I76" ca="1">_FV(H76,"Country/region",TRUE)</f>
        <v>#VALUE!</v>
      </c>
      <c r="J76" t="s">
        <v>22</v>
      </c>
      <c r="K76" t="s">
        <v>23</v>
      </c>
      <c r="L76" t="s">
        <v>19</v>
      </c>
      <c r="M76">
        <f>Table1[[#This Row],[Price]]*Table1[[#This Row],[Quantity]]</f>
        <v>6209.22</v>
      </c>
    </row>
    <row r="77" spans="2:13" x14ac:dyDescent="0.2">
      <c r="B77" s="3">
        <v>10531</v>
      </c>
      <c r="C77" s="4">
        <v>44888</v>
      </c>
      <c r="D77" t="s">
        <v>18</v>
      </c>
      <c r="E77" s="3">
        <v>9.9499999999999993</v>
      </c>
      <c r="F77" s="19">
        <v>202</v>
      </c>
      <c r="G77" s="3">
        <v>2.85</v>
      </c>
      <c r="H77" t="e" vm="5">
        <v>#VALUE!</v>
      </c>
      <c r="I77" t="e" cm="1" vm="6">
        <f t="array" aca="1" ref="I77" ca="1">_FV(H77,"Country/region",TRUE)</f>
        <v>#VALUE!</v>
      </c>
      <c r="J77" t="s">
        <v>22</v>
      </c>
      <c r="K77" t="s">
        <v>23</v>
      </c>
      <c r="L77" t="s">
        <v>19</v>
      </c>
      <c r="M77">
        <f>Table1[[#This Row],[Price]]*Table1[[#This Row],[Quantity]]</f>
        <v>2009.8999999999999</v>
      </c>
    </row>
    <row r="78" spans="2:13" x14ac:dyDescent="0.2">
      <c r="B78" s="3">
        <v>10532</v>
      </c>
      <c r="C78" s="4">
        <v>44888</v>
      </c>
      <c r="D78" t="s">
        <v>9</v>
      </c>
      <c r="E78" s="3">
        <v>3.49</v>
      </c>
      <c r="F78" s="19">
        <v>688</v>
      </c>
      <c r="G78" s="3">
        <v>0.88</v>
      </c>
      <c r="H78" t="e" vm="1">
        <v>#VALUE!</v>
      </c>
      <c r="I78" t="e" cm="1" vm="2">
        <f t="array" ref="I78">_FV(H78,"Country/region",TRUE)</f>
        <v>#VALUE!</v>
      </c>
      <c r="J78" t="s">
        <v>22</v>
      </c>
      <c r="K78" t="s">
        <v>23</v>
      </c>
      <c r="L78" t="s">
        <v>21</v>
      </c>
      <c r="M78">
        <f>Table1[[#This Row],[Price]]*Table1[[#This Row],[Quantity]]</f>
        <v>2401.1200000000003</v>
      </c>
    </row>
    <row r="79" spans="2:13" x14ac:dyDescent="0.2">
      <c r="B79" s="3">
        <v>10533</v>
      </c>
      <c r="C79" s="4">
        <v>44888</v>
      </c>
      <c r="D79" t="s">
        <v>12</v>
      </c>
      <c r="E79" s="3">
        <v>2.95</v>
      </c>
      <c r="F79" s="19">
        <v>746</v>
      </c>
      <c r="G79" s="3">
        <v>0.47</v>
      </c>
      <c r="H79" t="e" vm="1">
        <v>#VALUE!</v>
      </c>
      <c r="I79" t="e" cm="1" vm="2">
        <f t="array" ref="I79">_FV(H79,"Country/region",TRUE)</f>
        <v>#VALUE!</v>
      </c>
      <c r="J79" t="s">
        <v>22</v>
      </c>
      <c r="K79" t="s">
        <v>23</v>
      </c>
      <c r="L79" t="s">
        <v>21</v>
      </c>
      <c r="M79">
        <f>Table1[[#This Row],[Price]]*Table1[[#This Row],[Quantity]]</f>
        <v>2200.7000000000003</v>
      </c>
    </row>
    <row r="80" spans="2:13" x14ac:dyDescent="0.2">
      <c r="B80" s="3">
        <v>10534</v>
      </c>
      <c r="C80" s="4">
        <v>44888</v>
      </c>
      <c r="D80" t="s">
        <v>13</v>
      </c>
      <c r="E80" s="3">
        <v>4.99</v>
      </c>
      <c r="F80" s="19">
        <v>201</v>
      </c>
      <c r="G80" s="3">
        <v>2.25</v>
      </c>
      <c r="H80" t="e" vm="7">
        <v>#VALUE!</v>
      </c>
      <c r="I80" t="e" cm="1" vm="8">
        <f t="array" ref="I80">_FV(H80,"Country/region",TRUE)</f>
        <v>#VALUE!</v>
      </c>
      <c r="J80" t="s">
        <v>22</v>
      </c>
      <c r="K80" t="s">
        <v>23</v>
      </c>
      <c r="L80" t="s">
        <v>20</v>
      </c>
      <c r="M80">
        <f>Table1[[#This Row],[Price]]*Table1[[#This Row],[Quantity]]</f>
        <v>1002.99</v>
      </c>
    </row>
    <row r="81" spans="2:13" x14ac:dyDescent="0.2">
      <c r="B81" s="3">
        <v>10535</v>
      </c>
      <c r="C81" s="4">
        <v>44889</v>
      </c>
      <c r="D81" t="s">
        <v>15</v>
      </c>
      <c r="E81" s="3">
        <v>12.99</v>
      </c>
      <c r="F81" s="19">
        <v>478</v>
      </c>
      <c r="G81" s="3">
        <v>4.32</v>
      </c>
      <c r="H81" t="e" vm="7">
        <v>#VALUE!</v>
      </c>
      <c r="I81" t="e" cm="1" vm="8">
        <f t="array" ref="I81">_FV(H81,"Country/region",TRUE)</f>
        <v>#VALUE!</v>
      </c>
      <c r="J81" t="s">
        <v>22</v>
      </c>
      <c r="K81" t="s">
        <v>16</v>
      </c>
      <c r="L81" t="s">
        <v>20</v>
      </c>
      <c r="M81">
        <f>Table1[[#This Row],[Price]]*Table1[[#This Row],[Quantity]]</f>
        <v>6209.22</v>
      </c>
    </row>
    <row r="82" spans="2:13" x14ac:dyDescent="0.2">
      <c r="B82" s="3">
        <v>10536</v>
      </c>
      <c r="C82" s="4">
        <v>44889</v>
      </c>
      <c r="D82" t="s">
        <v>18</v>
      </c>
      <c r="E82" s="3">
        <v>9.9499999999999993</v>
      </c>
      <c r="F82" s="19">
        <v>202</v>
      </c>
      <c r="G82" s="3">
        <v>2.85</v>
      </c>
      <c r="H82" t="e" vm="7">
        <v>#VALUE!</v>
      </c>
      <c r="I82" t="e" cm="1" vm="8">
        <f t="array" ref="I82">_FV(H82,"Country/region",TRUE)</f>
        <v>#VALUE!</v>
      </c>
      <c r="J82" t="s">
        <v>22</v>
      </c>
      <c r="K82" t="s">
        <v>16</v>
      </c>
      <c r="L82" t="s">
        <v>20</v>
      </c>
      <c r="M82">
        <f>Table1[[#This Row],[Price]]*Table1[[#This Row],[Quantity]]</f>
        <v>2009.8999999999999</v>
      </c>
    </row>
    <row r="83" spans="2:13" x14ac:dyDescent="0.2">
      <c r="B83" s="3">
        <v>10537</v>
      </c>
      <c r="C83" s="4">
        <v>44889</v>
      </c>
      <c r="D83" t="s">
        <v>9</v>
      </c>
      <c r="E83" s="3">
        <v>3.49</v>
      </c>
      <c r="F83" s="19">
        <v>631</v>
      </c>
      <c r="G83" s="3">
        <v>0.88</v>
      </c>
      <c r="H83" t="e" vm="7">
        <v>#VALUE!</v>
      </c>
      <c r="I83" t="e" cm="1" vm="8">
        <f t="array" ref="I83">_FV(H83,"Country/region",TRUE)</f>
        <v>#VALUE!</v>
      </c>
      <c r="J83" t="s">
        <v>22</v>
      </c>
      <c r="K83" t="s">
        <v>16</v>
      </c>
      <c r="L83" t="s">
        <v>20</v>
      </c>
      <c r="M83">
        <f>Table1[[#This Row],[Price]]*Table1[[#This Row],[Quantity]]</f>
        <v>2202.19</v>
      </c>
    </row>
    <row r="84" spans="2:13" x14ac:dyDescent="0.2">
      <c r="B84" s="3">
        <v>10538</v>
      </c>
      <c r="C84" s="4">
        <v>44889</v>
      </c>
      <c r="D84" t="s">
        <v>12</v>
      </c>
      <c r="E84" s="3">
        <v>2.95</v>
      </c>
      <c r="F84" s="19">
        <v>746</v>
      </c>
      <c r="G84" s="3">
        <v>0.47</v>
      </c>
      <c r="H84" t="e" vm="7">
        <v>#VALUE!</v>
      </c>
      <c r="I84" t="e" cm="1" vm="8">
        <f t="array" ref="I84">_FV(H84,"Country/region",TRUE)</f>
        <v>#VALUE!</v>
      </c>
      <c r="J84" t="s">
        <v>22</v>
      </c>
      <c r="K84" t="s">
        <v>16</v>
      </c>
      <c r="L84" t="s">
        <v>20</v>
      </c>
      <c r="M84">
        <f>Table1[[#This Row],[Price]]*Table1[[#This Row],[Quantity]]</f>
        <v>2200.7000000000003</v>
      </c>
    </row>
    <row r="85" spans="2:13" x14ac:dyDescent="0.2">
      <c r="B85" s="3">
        <v>10539</v>
      </c>
      <c r="C85" s="4">
        <v>44889</v>
      </c>
      <c r="D85" t="s">
        <v>13</v>
      </c>
      <c r="E85" s="3">
        <v>4.99</v>
      </c>
      <c r="F85" s="19">
        <v>201</v>
      </c>
      <c r="G85" s="3">
        <v>2.25</v>
      </c>
      <c r="H85" t="e" vm="7">
        <v>#VALUE!</v>
      </c>
      <c r="I85" t="e" cm="1" vm="8">
        <f t="array" ref="I85">_FV(H85,"Country/region",TRUE)</f>
        <v>#VALUE!</v>
      </c>
      <c r="J85" t="s">
        <v>22</v>
      </c>
      <c r="K85" t="s">
        <v>16</v>
      </c>
      <c r="L85" t="s">
        <v>20</v>
      </c>
      <c r="M85">
        <f>Table1[[#This Row],[Price]]*Table1[[#This Row],[Quantity]]</f>
        <v>1002.99</v>
      </c>
    </row>
    <row r="86" spans="2:13" x14ac:dyDescent="0.2">
      <c r="B86" s="3">
        <v>10540</v>
      </c>
      <c r="C86" s="4">
        <v>44890</v>
      </c>
      <c r="D86" t="s">
        <v>15</v>
      </c>
      <c r="E86" s="3">
        <v>12.99</v>
      </c>
      <c r="F86" s="19">
        <v>462</v>
      </c>
      <c r="G86" s="3">
        <v>4.32</v>
      </c>
      <c r="H86" t="e" vm="7">
        <v>#VALUE!</v>
      </c>
      <c r="I86" t="e" cm="1" vm="8">
        <f t="array" ref="I86">_FV(H86,"Country/region",TRUE)</f>
        <v>#VALUE!</v>
      </c>
      <c r="J86" t="s">
        <v>22</v>
      </c>
      <c r="K86" t="s">
        <v>16</v>
      </c>
      <c r="L86" t="s">
        <v>20</v>
      </c>
      <c r="M86">
        <f>Table1[[#This Row],[Price]]*Table1[[#This Row],[Quantity]]</f>
        <v>6001.38</v>
      </c>
    </row>
    <row r="87" spans="2:13" x14ac:dyDescent="0.2">
      <c r="B87" s="3">
        <v>10541</v>
      </c>
      <c r="C87" s="4">
        <v>44890</v>
      </c>
      <c r="D87" t="s">
        <v>18</v>
      </c>
      <c r="E87" s="3">
        <v>9.9499999999999993</v>
      </c>
      <c r="F87" s="19">
        <v>202</v>
      </c>
      <c r="G87" s="3">
        <v>2.85</v>
      </c>
      <c r="H87" t="e" vm="9">
        <v>#VALUE!</v>
      </c>
      <c r="I87" t="e" cm="1" vm="10">
        <f t="array" ref="I87">_FV(H87,"Country/region",TRUE)</f>
        <v>#VALUE!</v>
      </c>
      <c r="J87" t="s">
        <v>22</v>
      </c>
      <c r="K87" t="s">
        <v>16</v>
      </c>
      <c r="L87" t="s">
        <v>24</v>
      </c>
      <c r="M87">
        <f>Table1[[#This Row],[Price]]*Table1[[#This Row],[Quantity]]</f>
        <v>2009.8999999999999</v>
      </c>
    </row>
    <row r="88" spans="2:13" x14ac:dyDescent="0.2">
      <c r="B88" s="3">
        <v>10542</v>
      </c>
      <c r="C88" s="4">
        <v>44890</v>
      </c>
      <c r="D88" t="s">
        <v>9</v>
      </c>
      <c r="E88" s="3">
        <v>3.49</v>
      </c>
      <c r="F88" s="19">
        <v>631</v>
      </c>
      <c r="G88" s="3">
        <v>0.88</v>
      </c>
      <c r="H88" t="e" vm="9">
        <v>#VALUE!</v>
      </c>
      <c r="I88" t="e" cm="1" vm="10">
        <f t="array" ref="I88">_FV(H88,"Country/region",TRUE)</f>
        <v>#VALUE!</v>
      </c>
      <c r="J88" t="s">
        <v>22</v>
      </c>
      <c r="K88" t="s">
        <v>16</v>
      </c>
      <c r="L88" t="s">
        <v>24</v>
      </c>
      <c r="M88">
        <f>Table1[[#This Row],[Price]]*Table1[[#This Row],[Quantity]]</f>
        <v>2202.19</v>
      </c>
    </row>
    <row r="89" spans="2:13" x14ac:dyDescent="0.2">
      <c r="B89" s="3">
        <v>10543</v>
      </c>
      <c r="C89" s="4">
        <v>44890</v>
      </c>
      <c r="D89" t="s">
        <v>12</v>
      </c>
      <c r="E89" s="3">
        <v>2.95</v>
      </c>
      <c r="F89" s="19">
        <v>746</v>
      </c>
      <c r="G89" s="3">
        <v>0.47</v>
      </c>
      <c r="H89" t="e" vm="9">
        <v>#VALUE!</v>
      </c>
      <c r="I89" t="e" cm="1" vm="10">
        <f t="array" ref="I89">_FV(H89,"Country/region",TRUE)</f>
        <v>#VALUE!</v>
      </c>
      <c r="J89" t="s">
        <v>22</v>
      </c>
      <c r="K89" t="s">
        <v>16</v>
      </c>
      <c r="L89" t="s">
        <v>24</v>
      </c>
      <c r="M89">
        <f>Table1[[#This Row],[Price]]*Table1[[#This Row],[Quantity]]</f>
        <v>2200.7000000000003</v>
      </c>
    </row>
    <row r="90" spans="2:13" x14ac:dyDescent="0.2">
      <c r="B90" s="3">
        <v>10544</v>
      </c>
      <c r="C90" s="4">
        <v>44890</v>
      </c>
      <c r="D90" t="s">
        <v>13</v>
      </c>
      <c r="E90" s="3">
        <v>4.99</v>
      </c>
      <c r="F90" s="19">
        <v>201</v>
      </c>
      <c r="G90" s="3">
        <v>2.25</v>
      </c>
      <c r="H90" t="e" vm="9">
        <v>#VALUE!</v>
      </c>
      <c r="I90" t="e" cm="1" vm="10">
        <f t="array" ref="I90">_FV(H90,"Country/region",TRUE)</f>
        <v>#VALUE!</v>
      </c>
      <c r="J90" t="s">
        <v>22</v>
      </c>
      <c r="K90" t="s">
        <v>16</v>
      </c>
      <c r="L90" t="s">
        <v>24</v>
      </c>
      <c r="M90">
        <f>Table1[[#This Row],[Price]]*Table1[[#This Row],[Quantity]]</f>
        <v>1002.99</v>
      </c>
    </row>
    <row r="91" spans="2:13" x14ac:dyDescent="0.2">
      <c r="B91" s="3">
        <v>10545</v>
      </c>
      <c r="C91" s="4">
        <v>44891</v>
      </c>
      <c r="D91" t="s">
        <v>15</v>
      </c>
      <c r="E91" s="3">
        <v>12.99</v>
      </c>
      <c r="F91" s="19">
        <v>447</v>
      </c>
      <c r="G91" s="3">
        <v>4.32</v>
      </c>
      <c r="H91" t="e" vm="9">
        <v>#VALUE!</v>
      </c>
      <c r="I91" t="e" cm="1" vm="10">
        <f t="array" ref="I91">_FV(H91,"Country/region",TRUE)</f>
        <v>#VALUE!</v>
      </c>
      <c r="J91" t="s">
        <v>22</v>
      </c>
      <c r="K91" t="s">
        <v>16</v>
      </c>
      <c r="L91" t="s">
        <v>24</v>
      </c>
      <c r="M91">
        <f>Table1[[#This Row],[Price]]*Table1[[#This Row],[Quantity]]</f>
        <v>5806.53</v>
      </c>
    </row>
    <row r="92" spans="2:13" x14ac:dyDescent="0.2">
      <c r="B92" s="3">
        <v>10546</v>
      </c>
      <c r="C92" s="4">
        <v>44891</v>
      </c>
      <c r="D92" t="s">
        <v>18</v>
      </c>
      <c r="E92" s="3">
        <v>9.9499999999999993</v>
      </c>
      <c r="F92" s="19">
        <v>202</v>
      </c>
      <c r="G92" s="3">
        <v>2.85</v>
      </c>
      <c r="H92" t="e" vm="9">
        <v>#VALUE!</v>
      </c>
      <c r="I92" t="e" cm="1" vm="10">
        <f t="array" ref="I92">_FV(H92,"Country/region",TRUE)</f>
        <v>#VALUE!</v>
      </c>
      <c r="J92" t="s">
        <v>22</v>
      </c>
      <c r="K92" t="s">
        <v>16</v>
      </c>
      <c r="L92" t="s">
        <v>24</v>
      </c>
      <c r="M92">
        <f>Table1[[#This Row],[Price]]*Table1[[#This Row],[Quantity]]</f>
        <v>2009.8999999999999</v>
      </c>
    </row>
    <row r="93" spans="2:13" x14ac:dyDescent="0.2">
      <c r="B93" s="3">
        <v>10547</v>
      </c>
      <c r="C93" s="4">
        <v>44891</v>
      </c>
      <c r="D93" t="s">
        <v>9</v>
      </c>
      <c r="E93" s="3">
        <v>3.49</v>
      </c>
      <c r="F93" s="19">
        <v>631</v>
      </c>
      <c r="G93" s="3">
        <v>0.88</v>
      </c>
      <c r="H93" t="e" vm="9">
        <v>#VALUE!</v>
      </c>
      <c r="I93" t="e" cm="1" vm="10">
        <f t="array" ref="I93">_FV(H93,"Country/region",TRUE)</f>
        <v>#VALUE!</v>
      </c>
      <c r="J93" t="s">
        <v>22</v>
      </c>
      <c r="K93" t="s">
        <v>16</v>
      </c>
      <c r="L93" t="s">
        <v>24</v>
      </c>
      <c r="M93">
        <f>Table1[[#This Row],[Price]]*Table1[[#This Row],[Quantity]]</f>
        <v>2202.19</v>
      </c>
    </row>
    <row r="94" spans="2:13" x14ac:dyDescent="0.2">
      <c r="B94" s="3">
        <v>10548</v>
      </c>
      <c r="C94" s="4">
        <v>44891</v>
      </c>
      <c r="D94" t="s">
        <v>12</v>
      </c>
      <c r="E94" s="3">
        <v>2.95</v>
      </c>
      <c r="F94" s="19">
        <v>746</v>
      </c>
      <c r="G94" s="3">
        <v>0.47</v>
      </c>
      <c r="H94" t="e" vm="9">
        <v>#VALUE!</v>
      </c>
      <c r="I94" t="e" cm="1" vm="10">
        <f t="array" ref="I94">_FV(H94,"Country/region",TRUE)</f>
        <v>#VALUE!</v>
      </c>
      <c r="J94" t="s">
        <v>22</v>
      </c>
      <c r="K94" t="s">
        <v>16</v>
      </c>
      <c r="L94" t="s">
        <v>24</v>
      </c>
      <c r="M94">
        <f>Table1[[#This Row],[Price]]*Table1[[#This Row],[Quantity]]</f>
        <v>2200.7000000000003</v>
      </c>
    </row>
    <row r="95" spans="2:13" x14ac:dyDescent="0.2">
      <c r="B95" s="3">
        <v>10549</v>
      </c>
      <c r="C95" s="4">
        <v>44891</v>
      </c>
      <c r="D95" t="s">
        <v>13</v>
      </c>
      <c r="E95" s="3">
        <v>4.99</v>
      </c>
      <c r="F95" s="19">
        <v>201</v>
      </c>
      <c r="G95" s="3">
        <v>2.25</v>
      </c>
      <c r="H95" t="e" vm="9">
        <v>#VALUE!</v>
      </c>
      <c r="I95" t="e" cm="1" vm="10">
        <f t="array" ref="I95">_FV(H95,"Country/region",TRUE)</f>
        <v>#VALUE!</v>
      </c>
      <c r="J95" t="s">
        <v>22</v>
      </c>
      <c r="K95" t="s">
        <v>16</v>
      </c>
      <c r="L95" t="s">
        <v>24</v>
      </c>
      <c r="M95">
        <f>Table1[[#This Row],[Price]]*Table1[[#This Row],[Quantity]]</f>
        <v>1002.99</v>
      </c>
    </row>
    <row r="96" spans="2:13" x14ac:dyDescent="0.2">
      <c r="B96" s="3">
        <v>10550</v>
      </c>
      <c r="C96" s="4">
        <v>44892</v>
      </c>
      <c r="D96" t="s">
        <v>15</v>
      </c>
      <c r="E96" s="3">
        <v>12.99</v>
      </c>
      <c r="F96" s="19">
        <v>462</v>
      </c>
      <c r="G96" s="3">
        <v>4.32</v>
      </c>
      <c r="H96" t="e" vm="9">
        <v>#VALUE!</v>
      </c>
      <c r="I96" t="e" cm="1" vm="10">
        <f t="array" ref="I96">_FV(H96,"Country/region",TRUE)</f>
        <v>#VALUE!</v>
      </c>
      <c r="J96" t="s">
        <v>22</v>
      </c>
      <c r="K96" t="s">
        <v>16</v>
      </c>
      <c r="L96" t="s">
        <v>24</v>
      </c>
      <c r="M96">
        <f>Table1[[#This Row],[Price]]*Table1[[#This Row],[Quantity]]</f>
        <v>6001.38</v>
      </c>
    </row>
    <row r="97" spans="2:13" x14ac:dyDescent="0.2">
      <c r="B97" s="3">
        <v>10551</v>
      </c>
      <c r="C97" s="4">
        <v>44892</v>
      </c>
      <c r="D97" t="s">
        <v>18</v>
      </c>
      <c r="E97" s="3">
        <v>9.9499999999999993</v>
      </c>
      <c r="F97" s="19">
        <v>202</v>
      </c>
      <c r="G97" s="3">
        <v>2.85</v>
      </c>
      <c r="H97" t="e" vm="9">
        <v>#VALUE!</v>
      </c>
      <c r="I97" t="e" cm="1" vm="10">
        <f t="array" ref="I97">_FV(H97,"Country/region",TRUE)</f>
        <v>#VALUE!</v>
      </c>
      <c r="J97" t="s">
        <v>22</v>
      </c>
      <c r="K97" t="s">
        <v>16</v>
      </c>
      <c r="L97" t="s">
        <v>24</v>
      </c>
      <c r="M97">
        <f>Table1[[#This Row],[Price]]*Table1[[#This Row],[Quantity]]</f>
        <v>2009.8999999999999</v>
      </c>
    </row>
    <row r="98" spans="2:13" x14ac:dyDescent="0.2">
      <c r="B98" s="3">
        <v>10552</v>
      </c>
      <c r="C98" s="4">
        <v>44892</v>
      </c>
      <c r="D98" t="s">
        <v>9</v>
      </c>
      <c r="E98" s="3">
        <v>3.49</v>
      </c>
      <c r="F98" s="19">
        <v>631</v>
      </c>
      <c r="G98" s="3">
        <v>0.88</v>
      </c>
      <c r="H98" t="e" vm="9">
        <v>#VALUE!</v>
      </c>
      <c r="I98" t="e" cm="1" vm="10">
        <f t="array" ref="I98">_FV(H98,"Country/region",TRUE)</f>
        <v>#VALUE!</v>
      </c>
      <c r="J98" t="s">
        <v>10</v>
      </c>
      <c r="K98" t="s">
        <v>16</v>
      </c>
      <c r="L98" t="s">
        <v>24</v>
      </c>
      <c r="M98">
        <f>Table1[[#This Row],[Price]]*Table1[[#This Row],[Quantity]]</f>
        <v>2202.19</v>
      </c>
    </row>
    <row r="99" spans="2:13" x14ac:dyDescent="0.2">
      <c r="B99" s="3">
        <v>10553</v>
      </c>
      <c r="C99" s="4">
        <v>44892</v>
      </c>
      <c r="D99" t="s">
        <v>12</v>
      </c>
      <c r="E99" s="3">
        <v>2.95</v>
      </c>
      <c r="F99" s="19">
        <v>746</v>
      </c>
      <c r="G99" s="3">
        <v>0.47</v>
      </c>
      <c r="H99" t="e" vm="9">
        <v>#VALUE!</v>
      </c>
      <c r="I99" t="e" cm="1" vm="10">
        <f t="array" ref="I99">_FV(H99,"Country/region",TRUE)</f>
        <v>#VALUE!</v>
      </c>
      <c r="J99" t="s">
        <v>10</v>
      </c>
      <c r="K99" t="s">
        <v>16</v>
      </c>
      <c r="L99" t="s">
        <v>24</v>
      </c>
      <c r="M99">
        <f>Table1[[#This Row],[Price]]*Table1[[#This Row],[Quantity]]</f>
        <v>2200.7000000000003</v>
      </c>
    </row>
    <row r="100" spans="2:13" x14ac:dyDescent="0.2">
      <c r="B100" s="3">
        <v>10554</v>
      </c>
      <c r="C100" s="4">
        <v>44892</v>
      </c>
      <c r="D100" t="s">
        <v>13</v>
      </c>
      <c r="E100" s="3">
        <v>4.99</v>
      </c>
      <c r="F100" s="19">
        <v>201</v>
      </c>
      <c r="G100" s="3">
        <v>2.25</v>
      </c>
      <c r="H100" t="e" vm="9">
        <v>#VALUE!</v>
      </c>
      <c r="I100" t="e" cm="1" vm="10">
        <f t="array" ref="I100">_FV(H100,"Country/region",TRUE)</f>
        <v>#VALUE!</v>
      </c>
      <c r="J100" t="s">
        <v>10</v>
      </c>
      <c r="K100" t="s">
        <v>16</v>
      </c>
      <c r="L100" t="s">
        <v>24</v>
      </c>
      <c r="M100">
        <f>Table1[[#This Row],[Price]]*Table1[[#This Row],[Quantity]]</f>
        <v>1002.99</v>
      </c>
    </row>
    <row r="101" spans="2:13" x14ac:dyDescent="0.2">
      <c r="B101" s="3">
        <v>10555</v>
      </c>
      <c r="C101" s="4">
        <v>44893</v>
      </c>
      <c r="D101" t="s">
        <v>15</v>
      </c>
      <c r="E101" s="3">
        <v>12.99</v>
      </c>
      <c r="F101" s="19">
        <v>478</v>
      </c>
      <c r="G101" s="3">
        <v>4.32</v>
      </c>
      <c r="H101" t="e" vm="9">
        <v>#VALUE!</v>
      </c>
      <c r="I101" t="e" cm="1" vm="10">
        <f t="array" ref="I101">_FV(H101,"Country/region",TRUE)</f>
        <v>#VALUE!</v>
      </c>
      <c r="J101" t="s">
        <v>10</v>
      </c>
      <c r="K101" t="s">
        <v>16</v>
      </c>
      <c r="L101" t="s">
        <v>24</v>
      </c>
      <c r="M101">
        <f>Table1[[#This Row],[Price]]*Table1[[#This Row],[Quantity]]</f>
        <v>6209.22</v>
      </c>
    </row>
    <row r="102" spans="2:13" x14ac:dyDescent="0.2">
      <c r="B102" s="3">
        <v>10556</v>
      </c>
      <c r="C102" s="4">
        <v>44893</v>
      </c>
      <c r="D102" t="s">
        <v>18</v>
      </c>
      <c r="E102" s="3">
        <v>9.9499999999999993</v>
      </c>
      <c r="F102" s="19">
        <v>202</v>
      </c>
      <c r="G102" s="3">
        <v>2.85</v>
      </c>
      <c r="H102" t="e" vm="9">
        <v>#VALUE!</v>
      </c>
      <c r="I102" t="e" cm="1" vm="10">
        <f t="array" ref="I102">_FV(H102,"Country/region",TRUE)</f>
        <v>#VALUE!</v>
      </c>
      <c r="J102" t="s">
        <v>10</v>
      </c>
      <c r="K102" t="s">
        <v>16</v>
      </c>
      <c r="L102" t="s">
        <v>24</v>
      </c>
      <c r="M102">
        <f>Table1[[#This Row],[Price]]*Table1[[#This Row],[Quantity]]</f>
        <v>2009.8999999999999</v>
      </c>
    </row>
    <row r="103" spans="2:13" x14ac:dyDescent="0.2">
      <c r="B103" s="3">
        <v>10557</v>
      </c>
      <c r="C103" s="4">
        <v>44893</v>
      </c>
      <c r="D103" t="s">
        <v>9</v>
      </c>
      <c r="E103" s="3">
        <v>3.49</v>
      </c>
      <c r="F103" s="19">
        <v>631</v>
      </c>
      <c r="G103" s="3">
        <v>0.88</v>
      </c>
      <c r="H103" t="e" vm="9">
        <v>#VALUE!</v>
      </c>
      <c r="I103" t="e" cm="1" vm="10">
        <f t="array" ref="I103">_FV(H103,"Country/region",TRUE)</f>
        <v>#VALUE!</v>
      </c>
      <c r="J103" t="s">
        <v>10</v>
      </c>
      <c r="K103" t="s">
        <v>16</v>
      </c>
      <c r="L103" t="s">
        <v>24</v>
      </c>
      <c r="M103">
        <f>Table1[[#This Row],[Price]]*Table1[[#This Row],[Quantity]]</f>
        <v>2202.19</v>
      </c>
    </row>
    <row r="104" spans="2:13" x14ac:dyDescent="0.2">
      <c r="B104" s="3">
        <v>10558</v>
      </c>
      <c r="C104" s="4">
        <v>44893</v>
      </c>
      <c r="D104" t="s">
        <v>12</v>
      </c>
      <c r="E104" s="3">
        <v>2.95</v>
      </c>
      <c r="F104" s="19">
        <v>678</v>
      </c>
      <c r="G104" s="3">
        <v>0.47</v>
      </c>
      <c r="H104" t="e" vm="9">
        <v>#VALUE!</v>
      </c>
      <c r="I104" t="e" cm="1" vm="10">
        <f t="array" ref="I104">_FV(H104,"Country/region",TRUE)</f>
        <v>#VALUE!</v>
      </c>
      <c r="J104" t="s">
        <v>10</v>
      </c>
      <c r="K104" t="s">
        <v>16</v>
      </c>
      <c r="L104" t="s">
        <v>24</v>
      </c>
      <c r="M104">
        <f>Table1[[#This Row],[Price]]*Table1[[#This Row],[Quantity]]</f>
        <v>2000.1000000000001</v>
      </c>
    </row>
    <row r="105" spans="2:13" x14ac:dyDescent="0.2">
      <c r="B105" s="3">
        <v>10559</v>
      </c>
      <c r="C105" s="4">
        <v>44893</v>
      </c>
      <c r="D105" t="s">
        <v>13</v>
      </c>
      <c r="E105" s="3">
        <v>4.99</v>
      </c>
      <c r="F105" s="19">
        <v>201</v>
      </c>
      <c r="G105" s="3">
        <v>2.25</v>
      </c>
      <c r="H105" t="e" vm="9">
        <v>#VALUE!</v>
      </c>
      <c r="I105" t="e" cm="1" vm="10">
        <f t="array" ref="I105">_FV(H105,"Country/region",TRUE)</f>
        <v>#VALUE!</v>
      </c>
      <c r="J105" t="s">
        <v>10</v>
      </c>
      <c r="K105" t="s">
        <v>16</v>
      </c>
      <c r="L105" t="s">
        <v>24</v>
      </c>
      <c r="M105">
        <f>Table1[[#This Row],[Price]]*Table1[[#This Row],[Quantity]]</f>
        <v>1002.99</v>
      </c>
    </row>
    <row r="106" spans="2:13" x14ac:dyDescent="0.2">
      <c r="B106" s="3">
        <v>10560</v>
      </c>
      <c r="C106" s="4">
        <v>44894</v>
      </c>
      <c r="D106" t="s">
        <v>15</v>
      </c>
      <c r="E106" s="3">
        <v>12.99</v>
      </c>
      <c r="F106" s="19">
        <v>478</v>
      </c>
      <c r="G106" s="3">
        <v>4.32</v>
      </c>
      <c r="H106" t="e" vm="9">
        <v>#VALUE!</v>
      </c>
      <c r="I106" t="e" cm="1" vm="10">
        <f t="array" ref="I106">_FV(H106,"Country/region",TRUE)</f>
        <v>#VALUE!</v>
      </c>
      <c r="J106" t="s">
        <v>10</v>
      </c>
      <c r="K106" t="s">
        <v>16</v>
      </c>
      <c r="L106" t="s">
        <v>24</v>
      </c>
      <c r="M106">
        <f>Table1[[#This Row],[Price]]*Table1[[#This Row],[Quantity]]</f>
        <v>6209.22</v>
      </c>
    </row>
    <row r="107" spans="2:13" x14ac:dyDescent="0.2">
      <c r="B107" s="3">
        <v>10561</v>
      </c>
      <c r="C107" s="4">
        <v>44894</v>
      </c>
      <c r="D107" t="s">
        <v>18</v>
      </c>
      <c r="E107" s="3">
        <v>9.9499999999999993</v>
      </c>
      <c r="F107" s="19">
        <v>202</v>
      </c>
      <c r="G107" s="3">
        <v>2.85</v>
      </c>
      <c r="H107" t="e" vm="9">
        <v>#VALUE!</v>
      </c>
      <c r="I107" t="e" cm="1" vm="10">
        <f t="array" ref="I107">_FV(H107,"Country/region",TRUE)</f>
        <v>#VALUE!</v>
      </c>
      <c r="J107" t="s">
        <v>10</v>
      </c>
      <c r="K107" t="s">
        <v>16</v>
      </c>
      <c r="L107" t="s">
        <v>24</v>
      </c>
      <c r="M107">
        <f>Table1[[#This Row],[Price]]*Table1[[#This Row],[Quantity]]</f>
        <v>2009.8999999999999</v>
      </c>
    </row>
    <row r="108" spans="2:13" x14ac:dyDescent="0.2">
      <c r="B108" s="3">
        <v>10562</v>
      </c>
      <c r="C108" s="4">
        <v>44894</v>
      </c>
      <c r="D108" t="s">
        <v>9</v>
      </c>
      <c r="E108" s="3">
        <v>3.49</v>
      </c>
      <c r="F108" s="19">
        <v>631</v>
      </c>
      <c r="G108" s="3">
        <v>0.88</v>
      </c>
      <c r="H108" t="e" vm="9">
        <v>#VALUE!</v>
      </c>
      <c r="I108" t="e" cm="1" vm="10">
        <f t="array" ref="I108">_FV(H108,"Country/region",TRUE)</f>
        <v>#VALUE!</v>
      </c>
      <c r="J108" t="s">
        <v>10</v>
      </c>
      <c r="K108" t="s">
        <v>16</v>
      </c>
      <c r="L108" t="s">
        <v>24</v>
      </c>
      <c r="M108">
        <f>Table1[[#This Row],[Price]]*Table1[[#This Row],[Quantity]]</f>
        <v>2202.19</v>
      </c>
    </row>
    <row r="109" spans="2:13" x14ac:dyDescent="0.2">
      <c r="B109" s="3">
        <v>10563</v>
      </c>
      <c r="C109" s="4">
        <v>44894</v>
      </c>
      <c r="D109" t="s">
        <v>12</v>
      </c>
      <c r="E109" s="3">
        <v>2.95</v>
      </c>
      <c r="F109" s="19">
        <v>678</v>
      </c>
      <c r="G109" s="3">
        <v>0.47</v>
      </c>
      <c r="H109" t="e" vm="9">
        <v>#VALUE!</v>
      </c>
      <c r="I109" t="e" cm="1" vm="10">
        <f t="array" ref="I109">_FV(H109,"Country/region",TRUE)</f>
        <v>#VALUE!</v>
      </c>
      <c r="J109" t="s">
        <v>10</v>
      </c>
      <c r="K109" t="s">
        <v>16</v>
      </c>
      <c r="L109" t="s">
        <v>24</v>
      </c>
      <c r="M109">
        <f>Table1[[#This Row],[Price]]*Table1[[#This Row],[Quantity]]</f>
        <v>2000.1000000000001</v>
      </c>
    </row>
    <row r="110" spans="2:13" x14ac:dyDescent="0.2">
      <c r="B110" s="3">
        <v>10564</v>
      </c>
      <c r="C110" s="4">
        <v>44894</v>
      </c>
      <c r="D110" t="s">
        <v>13</v>
      </c>
      <c r="E110" s="3">
        <v>4.99</v>
      </c>
      <c r="F110" s="19">
        <v>201</v>
      </c>
      <c r="G110" s="3">
        <v>2.25</v>
      </c>
      <c r="H110" t="e" vm="9">
        <v>#VALUE!</v>
      </c>
      <c r="I110" t="e" cm="1" vm="10">
        <f t="array" ref="I110">_FV(H110,"Country/region",TRUE)</f>
        <v>#VALUE!</v>
      </c>
      <c r="J110" t="s">
        <v>10</v>
      </c>
      <c r="K110" t="s">
        <v>16</v>
      </c>
      <c r="L110" t="s">
        <v>24</v>
      </c>
      <c r="M110">
        <f>Table1[[#This Row],[Price]]*Table1[[#This Row],[Quantity]]</f>
        <v>1002.99</v>
      </c>
    </row>
    <row r="111" spans="2:13" x14ac:dyDescent="0.2">
      <c r="B111" s="3">
        <v>10565</v>
      </c>
      <c r="C111" s="4">
        <v>44895</v>
      </c>
      <c r="D111" t="s">
        <v>15</v>
      </c>
      <c r="E111" s="3">
        <v>12.99</v>
      </c>
      <c r="F111" s="19">
        <v>493</v>
      </c>
      <c r="G111" s="3">
        <v>4.32</v>
      </c>
      <c r="H111" t="e" vm="9">
        <v>#VALUE!</v>
      </c>
      <c r="I111" t="e" cm="1" vm="10">
        <f t="array" ref="I111">_FV(H111,"Country/region",TRUE)</f>
        <v>#VALUE!</v>
      </c>
      <c r="J111" t="s">
        <v>10</v>
      </c>
      <c r="K111" t="s">
        <v>16</v>
      </c>
      <c r="L111" t="s">
        <v>24</v>
      </c>
      <c r="M111">
        <f>Table1[[#This Row],[Price]]*Table1[[#This Row],[Quantity]]</f>
        <v>6404.07</v>
      </c>
    </row>
    <row r="112" spans="2:13" x14ac:dyDescent="0.2">
      <c r="B112" s="3">
        <v>10566</v>
      </c>
      <c r="C112" s="4">
        <v>44895</v>
      </c>
      <c r="D112" t="s">
        <v>18</v>
      </c>
      <c r="E112" s="3">
        <v>9.9499999999999993</v>
      </c>
      <c r="F112" s="19">
        <v>202</v>
      </c>
      <c r="G112" s="3">
        <v>2.85</v>
      </c>
      <c r="H112" t="e" vm="9">
        <v>#VALUE!</v>
      </c>
      <c r="I112" t="e" cm="1" vm="10">
        <f t="array" ref="I112">_FV(H112,"Country/region",TRUE)</f>
        <v>#VALUE!</v>
      </c>
      <c r="J112" t="s">
        <v>10</v>
      </c>
      <c r="K112" t="s">
        <v>16</v>
      </c>
      <c r="L112" t="s">
        <v>24</v>
      </c>
      <c r="M112">
        <f>Table1[[#This Row],[Price]]*Table1[[#This Row],[Quantity]]</f>
        <v>2009.8999999999999</v>
      </c>
    </row>
    <row r="113" spans="2:13" x14ac:dyDescent="0.2">
      <c r="B113" s="3">
        <v>10567</v>
      </c>
      <c r="C113" s="4">
        <v>44895</v>
      </c>
      <c r="D113" t="s">
        <v>9</v>
      </c>
      <c r="E113" s="3">
        <v>3.49</v>
      </c>
      <c r="F113" s="19">
        <v>631</v>
      </c>
      <c r="G113" s="3">
        <v>0.88</v>
      </c>
      <c r="H113" t="e" vm="9">
        <v>#VALUE!</v>
      </c>
      <c r="I113" t="e" cm="1" vm="10">
        <f t="array" ref="I113">_FV(H113,"Country/region",TRUE)</f>
        <v>#VALUE!</v>
      </c>
      <c r="J113" t="s">
        <v>10</v>
      </c>
      <c r="K113" t="s">
        <v>16</v>
      </c>
      <c r="L113" t="s">
        <v>24</v>
      </c>
      <c r="M113">
        <f>Table1[[#This Row],[Price]]*Table1[[#This Row],[Quantity]]</f>
        <v>2202.19</v>
      </c>
    </row>
    <row r="114" spans="2:13" x14ac:dyDescent="0.2">
      <c r="B114" s="3">
        <v>10568</v>
      </c>
      <c r="C114" s="4">
        <v>44895</v>
      </c>
      <c r="D114" t="s">
        <v>12</v>
      </c>
      <c r="E114" s="3">
        <v>2.95</v>
      </c>
      <c r="F114" s="19">
        <v>678</v>
      </c>
      <c r="G114" s="3">
        <v>0.47</v>
      </c>
      <c r="H114" t="e" vm="9">
        <v>#VALUE!</v>
      </c>
      <c r="I114" t="e" cm="1" vm="10">
        <f t="array" ref="I114">_FV(H114,"Country/region",TRUE)</f>
        <v>#VALUE!</v>
      </c>
      <c r="J114" t="s">
        <v>10</v>
      </c>
      <c r="K114" t="s">
        <v>16</v>
      </c>
      <c r="L114" t="s">
        <v>24</v>
      </c>
      <c r="M114">
        <f>Table1[[#This Row],[Price]]*Table1[[#This Row],[Quantity]]</f>
        <v>2000.1000000000001</v>
      </c>
    </row>
    <row r="115" spans="2:13" x14ac:dyDescent="0.2">
      <c r="B115" s="3">
        <v>10569</v>
      </c>
      <c r="C115" s="4">
        <v>44895</v>
      </c>
      <c r="D115" t="s">
        <v>13</v>
      </c>
      <c r="E115" s="3">
        <v>4.99</v>
      </c>
      <c r="F115" s="19">
        <v>201</v>
      </c>
      <c r="G115" s="3">
        <v>2.25</v>
      </c>
      <c r="H115" t="e" vm="9">
        <v>#VALUE!</v>
      </c>
      <c r="I115" t="e" cm="1" vm="10">
        <f t="array" ref="I115">_FV(H115,"Country/region",TRUE)</f>
        <v>#VALUE!</v>
      </c>
      <c r="J115" t="s">
        <v>10</v>
      </c>
      <c r="K115" t="s">
        <v>16</v>
      </c>
      <c r="L115" t="s">
        <v>24</v>
      </c>
      <c r="M115">
        <f>Table1[[#This Row],[Price]]*Table1[[#This Row],[Quantity]]</f>
        <v>1002.99</v>
      </c>
    </row>
    <row r="116" spans="2:13" x14ac:dyDescent="0.2">
      <c r="B116" s="3">
        <v>10570</v>
      </c>
      <c r="C116" s="4">
        <v>44896</v>
      </c>
      <c r="D116" t="s">
        <v>15</v>
      </c>
      <c r="E116" s="3">
        <v>12.99</v>
      </c>
      <c r="F116" s="19">
        <v>493</v>
      </c>
      <c r="G116" s="3">
        <v>4.32</v>
      </c>
      <c r="H116" t="e" vm="9">
        <v>#VALUE!</v>
      </c>
      <c r="I116" t="e" cm="1" vm="10">
        <f t="array" ref="I116">_FV(H116,"Country/region",TRUE)</f>
        <v>#VALUE!</v>
      </c>
      <c r="J116" t="s">
        <v>10</v>
      </c>
      <c r="K116" t="s">
        <v>16</v>
      </c>
      <c r="L116" t="s">
        <v>24</v>
      </c>
      <c r="M116">
        <f>Table1[[#This Row],[Price]]*Table1[[#This Row],[Quantity]]</f>
        <v>6404.07</v>
      </c>
    </row>
    <row r="117" spans="2:13" x14ac:dyDescent="0.2">
      <c r="B117" s="3">
        <v>10571</v>
      </c>
      <c r="C117" s="4">
        <v>44896</v>
      </c>
      <c r="D117" t="s">
        <v>18</v>
      </c>
      <c r="E117" s="3">
        <v>9.9499999999999993</v>
      </c>
      <c r="F117" s="19">
        <v>202</v>
      </c>
      <c r="G117" s="3">
        <v>2.85</v>
      </c>
      <c r="H117" t="e" vm="9">
        <v>#VALUE!</v>
      </c>
      <c r="I117" t="e" cm="1" vm="10">
        <f t="array" ref="I117">_FV(H117,"Country/region",TRUE)</f>
        <v>#VALUE!</v>
      </c>
      <c r="J117" t="s">
        <v>10</v>
      </c>
      <c r="K117" t="s">
        <v>16</v>
      </c>
      <c r="L117" t="s">
        <v>24</v>
      </c>
      <c r="M117">
        <f>Table1[[#This Row],[Price]]*Table1[[#This Row],[Quantity]]</f>
        <v>2009.8999999999999</v>
      </c>
    </row>
    <row r="118" spans="2:13" x14ac:dyDescent="0.2">
      <c r="B118" s="3">
        <v>10572</v>
      </c>
      <c r="C118" s="4">
        <v>44896</v>
      </c>
      <c r="D118" t="s">
        <v>9</v>
      </c>
      <c r="E118" s="3">
        <v>3.49</v>
      </c>
      <c r="F118" s="19">
        <v>574</v>
      </c>
      <c r="G118" s="3">
        <v>0.88</v>
      </c>
      <c r="H118" t="e" vm="5">
        <v>#VALUE!</v>
      </c>
      <c r="I118" t="e" cm="1" vm="6">
        <f t="array" aca="1" ref="I118" ca="1">_FV(H118,"Country/region",TRUE)</f>
        <v>#VALUE!</v>
      </c>
      <c r="J118" t="s">
        <v>10</v>
      </c>
      <c r="K118" t="s">
        <v>16</v>
      </c>
      <c r="L118" t="s">
        <v>19</v>
      </c>
      <c r="M118">
        <f>Table1[[#This Row],[Price]]*Table1[[#This Row],[Quantity]]</f>
        <v>2003.2600000000002</v>
      </c>
    </row>
    <row r="119" spans="2:13" x14ac:dyDescent="0.2">
      <c r="B119" s="3">
        <v>10573</v>
      </c>
      <c r="C119" s="4">
        <v>44896</v>
      </c>
      <c r="D119" t="s">
        <v>12</v>
      </c>
      <c r="E119" s="3">
        <v>2.95</v>
      </c>
      <c r="F119" s="19">
        <v>678</v>
      </c>
      <c r="G119" s="3">
        <v>0.47</v>
      </c>
      <c r="H119" t="e" vm="5">
        <v>#VALUE!</v>
      </c>
      <c r="I119" t="e" cm="1" vm="6">
        <f t="array" aca="1" ref="I119" ca="1">_FV(H119,"Country/region",TRUE)</f>
        <v>#VALUE!</v>
      </c>
      <c r="J119" t="s">
        <v>10</v>
      </c>
      <c r="K119" t="s">
        <v>16</v>
      </c>
      <c r="L119" t="s">
        <v>19</v>
      </c>
      <c r="M119">
        <f>Table1[[#This Row],[Price]]*Table1[[#This Row],[Quantity]]</f>
        <v>2000.1000000000001</v>
      </c>
    </row>
    <row r="120" spans="2:13" x14ac:dyDescent="0.2">
      <c r="B120" s="3">
        <v>10574</v>
      </c>
      <c r="C120" s="4">
        <v>44896</v>
      </c>
      <c r="D120" t="s">
        <v>13</v>
      </c>
      <c r="E120" s="3">
        <v>4.99</v>
      </c>
      <c r="F120" s="19">
        <v>201</v>
      </c>
      <c r="G120" s="3">
        <v>2.25</v>
      </c>
      <c r="H120" t="e" vm="5">
        <v>#VALUE!</v>
      </c>
      <c r="I120" t="e" cm="1" vm="6">
        <f t="array" aca="1" ref="I120" ca="1">_FV(H120,"Country/region",TRUE)</f>
        <v>#VALUE!</v>
      </c>
      <c r="J120" t="s">
        <v>10</v>
      </c>
      <c r="K120" t="s">
        <v>16</v>
      </c>
      <c r="L120" t="s">
        <v>19</v>
      </c>
      <c r="M120">
        <f>Table1[[#This Row],[Price]]*Table1[[#This Row],[Quantity]]</f>
        <v>1002.99</v>
      </c>
    </row>
    <row r="121" spans="2:13" x14ac:dyDescent="0.2">
      <c r="B121" s="3">
        <v>10575</v>
      </c>
      <c r="C121" s="4">
        <v>44897</v>
      </c>
      <c r="D121" t="s">
        <v>15</v>
      </c>
      <c r="E121" s="3">
        <v>12.99</v>
      </c>
      <c r="F121" s="19">
        <v>524</v>
      </c>
      <c r="G121" s="3">
        <v>4.32</v>
      </c>
      <c r="H121" t="e" vm="5">
        <v>#VALUE!</v>
      </c>
      <c r="I121" t="e" cm="1" vm="6">
        <f t="array" aca="1" ref="I121" ca="1">_FV(H121,"Country/region",TRUE)</f>
        <v>#VALUE!</v>
      </c>
      <c r="J121" t="s">
        <v>10</v>
      </c>
      <c r="K121" t="s">
        <v>16</v>
      </c>
      <c r="L121" t="s">
        <v>19</v>
      </c>
      <c r="M121">
        <f>Table1[[#This Row],[Price]]*Table1[[#This Row],[Quantity]]</f>
        <v>6806.76</v>
      </c>
    </row>
    <row r="122" spans="2:13" x14ac:dyDescent="0.2">
      <c r="B122" s="3">
        <v>10576</v>
      </c>
      <c r="C122" s="4">
        <v>44897</v>
      </c>
      <c r="D122" t="s">
        <v>18</v>
      </c>
      <c r="E122" s="3">
        <v>9.9499999999999993</v>
      </c>
      <c r="F122" s="19">
        <v>202</v>
      </c>
      <c r="G122" s="3">
        <v>2.85</v>
      </c>
      <c r="H122" t="e" vm="5">
        <v>#VALUE!</v>
      </c>
      <c r="I122" t="e" cm="1" vm="6">
        <f t="array" aca="1" ref="I122" ca="1">_FV(H122,"Country/region",TRUE)</f>
        <v>#VALUE!</v>
      </c>
      <c r="J122" t="s">
        <v>10</v>
      </c>
      <c r="K122" t="s">
        <v>16</v>
      </c>
      <c r="L122" t="s">
        <v>19</v>
      </c>
      <c r="M122">
        <f>Table1[[#This Row],[Price]]*Table1[[#This Row],[Quantity]]</f>
        <v>2009.8999999999999</v>
      </c>
    </row>
    <row r="123" spans="2:13" x14ac:dyDescent="0.2">
      <c r="B123" s="3">
        <v>10577</v>
      </c>
      <c r="C123" s="4">
        <v>44897</v>
      </c>
      <c r="D123" t="s">
        <v>9</v>
      </c>
      <c r="E123" s="3">
        <v>3.49</v>
      </c>
      <c r="F123" s="19">
        <v>631</v>
      </c>
      <c r="G123" s="3">
        <v>0.88</v>
      </c>
      <c r="H123" t="e" vm="5">
        <v>#VALUE!</v>
      </c>
      <c r="I123" t="e" cm="1" vm="6">
        <f t="array" aca="1" ref="I123" ca="1">_FV(H123,"Country/region",TRUE)</f>
        <v>#VALUE!</v>
      </c>
      <c r="J123" t="s">
        <v>10</v>
      </c>
      <c r="K123" t="s">
        <v>16</v>
      </c>
      <c r="L123" t="s">
        <v>19</v>
      </c>
      <c r="M123">
        <f>Table1[[#This Row],[Price]]*Table1[[#This Row],[Quantity]]</f>
        <v>2202.19</v>
      </c>
    </row>
    <row r="124" spans="2:13" x14ac:dyDescent="0.2">
      <c r="B124" s="3">
        <v>10578</v>
      </c>
      <c r="C124" s="4">
        <v>44897</v>
      </c>
      <c r="D124" t="s">
        <v>12</v>
      </c>
      <c r="E124" s="3">
        <v>2.95</v>
      </c>
      <c r="F124" s="19">
        <v>678</v>
      </c>
      <c r="G124" s="3">
        <v>0.47</v>
      </c>
      <c r="H124" t="e" vm="5">
        <v>#VALUE!</v>
      </c>
      <c r="I124" t="e" cm="1" vm="6">
        <f t="array" aca="1" ref="I124" ca="1">_FV(H124,"Country/region",TRUE)</f>
        <v>#VALUE!</v>
      </c>
      <c r="J124" t="s">
        <v>10</v>
      </c>
      <c r="K124" t="s">
        <v>16</v>
      </c>
      <c r="L124" t="s">
        <v>19</v>
      </c>
      <c r="M124">
        <f>Table1[[#This Row],[Price]]*Table1[[#This Row],[Quantity]]</f>
        <v>2000.1000000000001</v>
      </c>
    </row>
    <row r="125" spans="2:13" x14ac:dyDescent="0.2">
      <c r="B125" s="3">
        <v>10579</v>
      </c>
      <c r="C125" s="4">
        <v>44897</v>
      </c>
      <c r="D125" t="s">
        <v>13</v>
      </c>
      <c r="E125" s="3">
        <v>4.99</v>
      </c>
      <c r="F125" s="19">
        <v>201</v>
      </c>
      <c r="G125" s="3">
        <v>2.25</v>
      </c>
      <c r="H125" t="e" vm="5">
        <v>#VALUE!</v>
      </c>
      <c r="I125" t="e" cm="1" vm="6">
        <f t="array" aca="1" ref="I125" ca="1">_FV(H125,"Country/region",TRUE)</f>
        <v>#VALUE!</v>
      </c>
      <c r="J125" t="s">
        <v>10</v>
      </c>
      <c r="K125" t="s">
        <v>16</v>
      </c>
      <c r="L125" t="s">
        <v>19</v>
      </c>
      <c r="M125">
        <f>Table1[[#This Row],[Price]]*Table1[[#This Row],[Quantity]]</f>
        <v>1002.99</v>
      </c>
    </row>
    <row r="126" spans="2:13" x14ac:dyDescent="0.2">
      <c r="B126" s="3">
        <v>10580</v>
      </c>
      <c r="C126" s="4">
        <v>44898</v>
      </c>
      <c r="D126" t="s">
        <v>15</v>
      </c>
      <c r="E126" s="3">
        <v>12.99</v>
      </c>
      <c r="F126" s="19">
        <v>524</v>
      </c>
      <c r="G126" s="3">
        <v>4.32</v>
      </c>
      <c r="H126" t="e" vm="5">
        <v>#VALUE!</v>
      </c>
      <c r="I126" t="e" cm="1" vm="6">
        <f t="array" aca="1" ref="I126" ca="1">_FV(H126,"Country/region",TRUE)</f>
        <v>#VALUE!</v>
      </c>
      <c r="J126" t="s">
        <v>10</v>
      </c>
      <c r="K126" t="s">
        <v>16</v>
      </c>
      <c r="L126" t="s">
        <v>19</v>
      </c>
      <c r="M126">
        <f>Table1[[#This Row],[Price]]*Table1[[#This Row],[Quantity]]</f>
        <v>6806.76</v>
      </c>
    </row>
    <row r="127" spans="2:13" x14ac:dyDescent="0.2">
      <c r="B127" s="3">
        <v>10581</v>
      </c>
      <c r="C127" s="4">
        <v>44898</v>
      </c>
      <c r="D127" t="s">
        <v>18</v>
      </c>
      <c r="E127" s="3">
        <v>9.9499999999999993</v>
      </c>
      <c r="F127" s="19">
        <v>202</v>
      </c>
      <c r="G127" s="3">
        <v>2.85</v>
      </c>
      <c r="H127" t="e" vm="5">
        <v>#VALUE!</v>
      </c>
      <c r="I127" t="e" cm="1" vm="6">
        <f t="array" aca="1" ref="I127" ca="1">_FV(H127,"Country/region",TRUE)</f>
        <v>#VALUE!</v>
      </c>
      <c r="J127" t="s">
        <v>10</v>
      </c>
      <c r="K127" t="s">
        <v>16</v>
      </c>
      <c r="L127" t="s">
        <v>19</v>
      </c>
      <c r="M127">
        <f>Table1[[#This Row],[Price]]*Table1[[#This Row],[Quantity]]</f>
        <v>2009.8999999999999</v>
      </c>
    </row>
    <row r="128" spans="2:13" x14ac:dyDescent="0.2">
      <c r="B128" s="3">
        <v>10582</v>
      </c>
      <c r="C128" s="4">
        <v>44898</v>
      </c>
      <c r="D128" t="s">
        <v>9</v>
      </c>
      <c r="E128" s="3">
        <v>3.49</v>
      </c>
      <c r="F128" s="19">
        <v>631</v>
      </c>
      <c r="G128" s="3">
        <v>0.88</v>
      </c>
      <c r="H128" t="e" vm="9">
        <v>#VALUE!</v>
      </c>
      <c r="I128" t="e" cm="1" vm="10">
        <f t="array" ref="I128">_FV(H128,"Country/region",TRUE)</f>
        <v>#VALUE!</v>
      </c>
      <c r="J128" t="s">
        <v>10</v>
      </c>
      <c r="K128" t="s">
        <v>16</v>
      </c>
      <c r="L128" t="s">
        <v>24</v>
      </c>
      <c r="M128">
        <f>Table1[[#This Row],[Price]]*Table1[[#This Row],[Quantity]]</f>
        <v>2202.19</v>
      </c>
    </row>
    <row r="129" spans="2:13" x14ac:dyDescent="0.2">
      <c r="B129" s="3">
        <v>10583</v>
      </c>
      <c r="C129" s="4">
        <v>44898</v>
      </c>
      <c r="D129" t="s">
        <v>12</v>
      </c>
      <c r="E129" s="3">
        <v>2.95</v>
      </c>
      <c r="F129" s="19">
        <v>678</v>
      </c>
      <c r="G129" s="3">
        <v>0.47</v>
      </c>
      <c r="H129" t="e" vm="9">
        <v>#VALUE!</v>
      </c>
      <c r="I129" t="e" cm="1" vm="10">
        <f t="array" ref="I129">_FV(H129,"Country/region",TRUE)</f>
        <v>#VALUE!</v>
      </c>
      <c r="J129" t="s">
        <v>10</v>
      </c>
      <c r="K129" t="s">
        <v>16</v>
      </c>
      <c r="L129" t="s">
        <v>24</v>
      </c>
      <c r="M129">
        <f>Table1[[#This Row],[Price]]*Table1[[#This Row],[Quantity]]</f>
        <v>2000.1000000000001</v>
      </c>
    </row>
    <row r="130" spans="2:13" x14ac:dyDescent="0.2">
      <c r="B130" s="3">
        <v>10584</v>
      </c>
      <c r="C130" s="4">
        <v>44898</v>
      </c>
      <c r="D130" t="s">
        <v>13</v>
      </c>
      <c r="E130" s="3">
        <v>4.99</v>
      </c>
      <c r="F130" s="19">
        <v>201</v>
      </c>
      <c r="G130" s="3">
        <v>2.25</v>
      </c>
      <c r="H130" t="e" vm="9">
        <v>#VALUE!</v>
      </c>
      <c r="I130" t="e" cm="1" vm="10">
        <f t="array" ref="I130">_FV(H130,"Country/region",TRUE)</f>
        <v>#VALUE!</v>
      </c>
      <c r="J130" t="s">
        <v>10</v>
      </c>
      <c r="K130" t="s">
        <v>16</v>
      </c>
      <c r="L130" t="s">
        <v>24</v>
      </c>
      <c r="M130">
        <f>Table1[[#This Row],[Price]]*Table1[[#This Row],[Quantity]]</f>
        <v>1002.99</v>
      </c>
    </row>
    <row r="131" spans="2:13" x14ac:dyDescent="0.2">
      <c r="B131" s="3">
        <v>10585</v>
      </c>
      <c r="C131" s="4">
        <v>44899</v>
      </c>
      <c r="D131" t="s">
        <v>15</v>
      </c>
      <c r="E131" s="3">
        <v>12.99</v>
      </c>
      <c r="F131" s="19">
        <v>539</v>
      </c>
      <c r="G131" s="3">
        <v>4.32</v>
      </c>
      <c r="H131" t="e" vm="9">
        <v>#VALUE!</v>
      </c>
      <c r="I131" t="e" cm="1" vm="10">
        <f t="array" ref="I131">_FV(H131,"Country/region",TRUE)</f>
        <v>#VALUE!</v>
      </c>
      <c r="J131" t="s">
        <v>10</v>
      </c>
      <c r="K131" t="s">
        <v>16</v>
      </c>
      <c r="L131" t="s">
        <v>24</v>
      </c>
      <c r="M131">
        <f>Table1[[#This Row],[Price]]*Table1[[#This Row],[Quantity]]</f>
        <v>7001.61</v>
      </c>
    </row>
    <row r="132" spans="2:13" x14ac:dyDescent="0.2">
      <c r="B132" s="3">
        <v>10586</v>
      </c>
      <c r="C132" s="4">
        <v>44899</v>
      </c>
      <c r="D132" t="s">
        <v>18</v>
      </c>
      <c r="E132" s="3">
        <v>9.9499999999999993</v>
      </c>
      <c r="F132" s="19">
        <v>202</v>
      </c>
      <c r="G132" s="3">
        <v>2.85</v>
      </c>
      <c r="H132" t="e" vm="9">
        <v>#VALUE!</v>
      </c>
      <c r="I132" t="e" cm="1" vm="10">
        <f t="array" ref="I132">_FV(H132,"Country/region",TRUE)</f>
        <v>#VALUE!</v>
      </c>
      <c r="J132" t="s">
        <v>10</v>
      </c>
      <c r="K132" t="s">
        <v>16</v>
      </c>
      <c r="L132" t="s">
        <v>24</v>
      </c>
      <c r="M132">
        <f>Table1[[#This Row],[Price]]*Table1[[#This Row],[Quantity]]</f>
        <v>2009.8999999999999</v>
      </c>
    </row>
    <row r="133" spans="2:13" x14ac:dyDescent="0.2">
      <c r="B133" s="3">
        <v>10590</v>
      </c>
      <c r="C133" s="4">
        <v>44900</v>
      </c>
      <c r="D133" t="s">
        <v>15</v>
      </c>
      <c r="E133" s="3">
        <v>12.99</v>
      </c>
      <c r="F133" s="19">
        <v>555</v>
      </c>
      <c r="G133" s="3">
        <v>4.32</v>
      </c>
      <c r="H133" t="e" vm="9">
        <v>#VALUE!</v>
      </c>
      <c r="I133" t="e" cm="1" vm="10">
        <f t="array" ref="I133">_FV(H133,"Country/region",TRUE)</f>
        <v>#VALUE!</v>
      </c>
      <c r="J133" t="s">
        <v>10</v>
      </c>
      <c r="K133" t="s">
        <v>16</v>
      </c>
      <c r="L133" t="s">
        <v>24</v>
      </c>
      <c r="M133">
        <f>Table1[[#This Row],[Price]]*Table1[[#This Row],[Quantity]]</f>
        <v>7209.45</v>
      </c>
    </row>
    <row r="134" spans="2:13" x14ac:dyDescent="0.2">
      <c r="B134" s="3">
        <v>10591</v>
      </c>
      <c r="C134" s="4">
        <v>44900</v>
      </c>
      <c r="D134" t="s">
        <v>18</v>
      </c>
      <c r="E134" s="3">
        <v>9.9499999999999993</v>
      </c>
      <c r="F134" s="19">
        <v>202</v>
      </c>
      <c r="G134" s="3">
        <v>2.85</v>
      </c>
      <c r="H134" t="e" vm="9">
        <v>#VALUE!</v>
      </c>
      <c r="I134" t="e" cm="1" vm="10">
        <f t="array" ref="I134">_FV(H134,"Country/region",TRUE)</f>
        <v>#VALUE!</v>
      </c>
      <c r="J134" t="s">
        <v>10</v>
      </c>
      <c r="K134" t="s">
        <v>16</v>
      </c>
      <c r="L134" t="s">
        <v>24</v>
      </c>
      <c r="M134">
        <f>Table1[[#This Row],[Price]]*Table1[[#This Row],[Quantity]]</f>
        <v>2009.8999999999999</v>
      </c>
    </row>
    <row r="135" spans="2:13" x14ac:dyDescent="0.2">
      <c r="B135" s="3">
        <v>10592</v>
      </c>
      <c r="C135" s="4">
        <v>44900</v>
      </c>
      <c r="D135" t="s">
        <v>9</v>
      </c>
      <c r="E135" s="3">
        <v>3.49</v>
      </c>
      <c r="F135" s="19">
        <v>574</v>
      </c>
      <c r="G135" s="3">
        <v>0.88</v>
      </c>
      <c r="H135" t="e" vm="9">
        <v>#VALUE!</v>
      </c>
      <c r="I135" t="e" cm="1" vm="10">
        <f t="array" ref="I135">_FV(H135,"Country/region",TRUE)</f>
        <v>#VALUE!</v>
      </c>
      <c r="J135" t="s">
        <v>10</v>
      </c>
      <c r="K135" t="s">
        <v>16</v>
      </c>
      <c r="L135" t="s">
        <v>24</v>
      </c>
      <c r="M135">
        <f>Table1[[#This Row],[Price]]*Table1[[#This Row],[Quantity]]</f>
        <v>2003.2600000000002</v>
      </c>
    </row>
    <row r="136" spans="2:13" x14ac:dyDescent="0.2">
      <c r="B136" s="3">
        <v>10593</v>
      </c>
      <c r="C136" s="4">
        <v>44900</v>
      </c>
      <c r="D136" t="s">
        <v>12</v>
      </c>
      <c r="E136" s="3">
        <v>2.95</v>
      </c>
      <c r="F136" s="19">
        <v>678</v>
      </c>
      <c r="G136" s="3">
        <v>0.47</v>
      </c>
      <c r="H136" t="e" vm="9">
        <v>#VALUE!</v>
      </c>
      <c r="I136" t="e" cm="1" vm="10">
        <f t="array" ref="I136">_FV(H136,"Country/region",TRUE)</f>
        <v>#VALUE!</v>
      </c>
      <c r="J136" t="s">
        <v>10</v>
      </c>
      <c r="K136" t="s">
        <v>16</v>
      </c>
      <c r="L136" t="s">
        <v>24</v>
      </c>
      <c r="M136">
        <f>Table1[[#This Row],[Price]]*Table1[[#This Row],[Quantity]]</f>
        <v>2000.1000000000001</v>
      </c>
    </row>
    <row r="137" spans="2:13" x14ac:dyDescent="0.2">
      <c r="B137" s="3">
        <v>10594</v>
      </c>
      <c r="C137" s="4">
        <v>44900</v>
      </c>
      <c r="D137" t="s">
        <v>13</v>
      </c>
      <c r="E137" s="3">
        <v>4.99</v>
      </c>
      <c r="F137" s="19">
        <v>201</v>
      </c>
      <c r="G137" s="3">
        <v>2.25</v>
      </c>
      <c r="H137" t="e" vm="9">
        <v>#VALUE!</v>
      </c>
      <c r="I137" t="e" cm="1" vm="10">
        <f t="array" ref="I137">_FV(H137,"Country/region",TRUE)</f>
        <v>#VALUE!</v>
      </c>
      <c r="J137" t="s">
        <v>10</v>
      </c>
      <c r="K137" t="s">
        <v>16</v>
      </c>
      <c r="L137" t="s">
        <v>24</v>
      </c>
      <c r="M137">
        <f>Table1[[#This Row],[Price]]*Table1[[#This Row],[Quantity]]</f>
        <v>1002.99</v>
      </c>
    </row>
    <row r="138" spans="2:13" x14ac:dyDescent="0.2">
      <c r="B138" s="3">
        <v>10595</v>
      </c>
      <c r="C138" s="4">
        <v>44901</v>
      </c>
      <c r="D138" t="s">
        <v>15</v>
      </c>
      <c r="E138" s="3">
        <v>12.99</v>
      </c>
      <c r="F138" s="19">
        <v>539</v>
      </c>
      <c r="G138" s="3">
        <v>4.32</v>
      </c>
      <c r="H138" t="e" vm="9">
        <v>#VALUE!</v>
      </c>
      <c r="I138" t="e" cm="1" vm="10">
        <f t="array" ref="I138">_FV(H138,"Country/region",TRUE)</f>
        <v>#VALUE!</v>
      </c>
      <c r="J138" t="s">
        <v>10</v>
      </c>
      <c r="K138" t="s">
        <v>16</v>
      </c>
      <c r="L138" t="s">
        <v>24</v>
      </c>
      <c r="M138">
        <f>Table1[[#This Row],[Price]]*Table1[[#This Row],[Quantity]]</f>
        <v>7001.61</v>
      </c>
    </row>
    <row r="139" spans="2:13" x14ac:dyDescent="0.2">
      <c r="B139" s="3">
        <v>10596</v>
      </c>
      <c r="C139" s="4">
        <v>44901</v>
      </c>
      <c r="D139" t="s">
        <v>18</v>
      </c>
      <c r="E139" s="3">
        <v>9.9499999999999993</v>
      </c>
      <c r="F139" s="19">
        <v>202</v>
      </c>
      <c r="G139" s="3">
        <v>2.85</v>
      </c>
      <c r="H139" t="e" vm="9">
        <v>#VALUE!</v>
      </c>
      <c r="I139" t="e" cm="1" vm="10">
        <f t="array" ref="I139">_FV(H139,"Country/region",TRUE)</f>
        <v>#VALUE!</v>
      </c>
      <c r="J139" t="s">
        <v>10</v>
      </c>
      <c r="K139" t="s">
        <v>16</v>
      </c>
      <c r="L139" t="s">
        <v>24</v>
      </c>
      <c r="M139">
        <f>Table1[[#This Row],[Price]]*Table1[[#This Row],[Quantity]]</f>
        <v>2009.8999999999999</v>
      </c>
    </row>
    <row r="140" spans="2:13" x14ac:dyDescent="0.2">
      <c r="B140" s="3">
        <v>10597</v>
      </c>
      <c r="C140" s="4">
        <v>44901</v>
      </c>
      <c r="D140" t="s">
        <v>9</v>
      </c>
      <c r="E140" s="3">
        <v>3.49</v>
      </c>
      <c r="F140" s="19">
        <v>574</v>
      </c>
      <c r="G140" s="3">
        <v>0.88</v>
      </c>
      <c r="H140" t="e" vm="9">
        <v>#VALUE!</v>
      </c>
      <c r="I140" t="e" cm="1" vm="10">
        <f t="array" ref="I140">_FV(H140,"Country/region",TRUE)</f>
        <v>#VALUE!</v>
      </c>
      <c r="J140" t="s">
        <v>10</v>
      </c>
      <c r="K140" t="s">
        <v>16</v>
      </c>
      <c r="L140" t="s">
        <v>24</v>
      </c>
      <c r="M140">
        <f>Table1[[#This Row],[Price]]*Table1[[#This Row],[Quantity]]</f>
        <v>2003.2600000000002</v>
      </c>
    </row>
    <row r="141" spans="2:13" x14ac:dyDescent="0.2">
      <c r="B141" s="3">
        <v>10598</v>
      </c>
      <c r="C141" s="4">
        <v>44901</v>
      </c>
      <c r="D141" t="s">
        <v>12</v>
      </c>
      <c r="E141" s="3">
        <v>2.95</v>
      </c>
      <c r="F141" s="19">
        <v>678</v>
      </c>
      <c r="G141" s="3">
        <v>0.47</v>
      </c>
      <c r="H141" t="e" vm="9">
        <v>#VALUE!</v>
      </c>
      <c r="I141" t="e" cm="1" vm="10">
        <f t="array" ref="I141">_FV(H141,"Country/region",TRUE)</f>
        <v>#VALUE!</v>
      </c>
      <c r="J141" t="s">
        <v>10</v>
      </c>
      <c r="K141" t="s">
        <v>16</v>
      </c>
      <c r="L141" t="s">
        <v>24</v>
      </c>
      <c r="M141">
        <f>Table1[[#This Row],[Price]]*Table1[[#This Row],[Quantity]]</f>
        <v>2000.1000000000001</v>
      </c>
    </row>
    <row r="142" spans="2:13" x14ac:dyDescent="0.2">
      <c r="B142" s="3">
        <v>10599</v>
      </c>
      <c r="C142" s="4">
        <v>44901</v>
      </c>
      <c r="D142" t="s">
        <v>13</v>
      </c>
      <c r="E142" s="3">
        <v>4.99</v>
      </c>
      <c r="F142" s="19">
        <v>201</v>
      </c>
      <c r="G142" s="3">
        <v>2.25</v>
      </c>
      <c r="H142" t="e" vm="9">
        <v>#VALUE!</v>
      </c>
      <c r="I142" t="e" cm="1" vm="10">
        <f t="array" ref="I142">_FV(H142,"Country/region",TRUE)</f>
        <v>#VALUE!</v>
      </c>
      <c r="J142" t="s">
        <v>10</v>
      </c>
      <c r="K142" t="s">
        <v>16</v>
      </c>
      <c r="L142" t="s">
        <v>24</v>
      </c>
      <c r="M142">
        <f>Table1[[#This Row],[Price]]*Table1[[#This Row],[Quantity]]</f>
        <v>1002.99</v>
      </c>
    </row>
    <row r="143" spans="2:13" x14ac:dyDescent="0.2">
      <c r="B143" s="3">
        <v>10600</v>
      </c>
      <c r="C143" s="4">
        <v>44902</v>
      </c>
      <c r="D143" t="s">
        <v>15</v>
      </c>
      <c r="E143" s="3">
        <v>12.99</v>
      </c>
      <c r="F143" s="19">
        <v>524</v>
      </c>
      <c r="G143" s="3">
        <v>4.32</v>
      </c>
      <c r="H143" t="e" vm="9">
        <v>#VALUE!</v>
      </c>
      <c r="I143" t="e" cm="1" vm="10">
        <f t="array" ref="I143">_FV(H143,"Country/region",TRUE)</f>
        <v>#VALUE!</v>
      </c>
      <c r="J143" t="s">
        <v>10</v>
      </c>
      <c r="K143" t="s">
        <v>16</v>
      </c>
      <c r="L143" t="s">
        <v>24</v>
      </c>
      <c r="M143">
        <f>Table1[[#This Row],[Price]]*Table1[[#This Row],[Quantity]]</f>
        <v>6806.76</v>
      </c>
    </row>
    <row r="144" spans="2:13" x14ac:dyDescent="0.2">
      <c r="B144" s="3">
        <v>10601</v>
      </c>
      <c r="C144" s="4">
        <v>44902</v>
      </c>
      <c r="D144" t="s">
        <v>18</v>
      </c>
      <c r="E144" s="3">
        <v>9.9499999999999993</v>
      </c>
      <c r="F144" s="19">
        <v>202</v>
      </c>
      <c r="G144" s="3">
        <v>2.85</v>
      </c>
      <c r="H144" t="e" vm="9">
        <v>#VALUE!</v>
      </c>
      <c r="I144" t="e" cm="1" vm="10">
        <f t="array" ref="I144">_FV(H144,"Country/region",TRUE)</f>
        <v>#VALUE!</v>
      </c>
      <c r="J144" t="s">
        <v>10</v>
      </c>
      <c r="K144" t="s">
        <v>16</v>
      </c>
      <c r="L144" t="s">
        <v>24</v>
      </c>
      <c r="M144">
        <f>Table1[[#This Row],[Price]]*Table1[[#This Row],[Quantity]]</f>
        <v>2009.8999999999999</v>
      </c>
    </row>
    <row r="145" spans="2:13" x14ac:dyDescent="0.2">
      <c r="B145" s="3">
        <v>10602</v>
      </c>
      <c r="C145" s="4">
        <v>44902</v>
      </c>
      <c r="D145" t="s">
        <v>9</v>
      </c>
      <c r="E145" s="3">
        <v>3.49</v>
      </c>
      <c r="F145" s="19">
        <v>631</v>
      </c>
      <c r="G145" s="3">
        <v>0.88</v>
      </c>
      <c r="H145" t="e" vm="9">
        <v>#VALUE!</v>
      </c>
      <c r="I145" t="e" cm="1" vm="10">
        <f t="array" ref="I145">_FV(H145,"Country/region",TRUE)</f>
        <v>#VALUE!</v>
      </c>
      <c r="J145" t="s">
        <v>10</v>
      </c>
      <c r="K145" t="s">
        <v>23</v>
      </c>
      <c r="L145" t="s">
        <v>24</v>
      </c>
      <c r="M145">
        <f>Table1[[#This Row],[Price]]*Table1[[#This Row],[Quantity]]</f>
        <v>2202.19</v>
      </c>
    </row>
    <row r="146" spans="2:13" x14ac:dyDescent="0.2">
      <c r="B146" s="3">
        <v>10603</v>
      </c>
      <c r="C146" s="4">
        <v>44902</v>
      </c>
      <c r="D146" t="s">
        <v>12</v>
      </c>
      <c r="E146" s="3">
        <v>2.95</v>
      </c>
      <c r="F146" s="19">
        <v>678</v>
      </c>
      <c r="G146" s="3">
        <v>0.47</v>
      </c>
      <c r="H146" t="e" vm="9">
        <v>#VALUE!</v>
      </c>
      <c r="I146" t="e" cm="1" vm="10">
        <f t="array" ref="I146">_FV(H146,"Country/region",TRUE)</f>
        <v>#VALUE!</v>
      </c>
      <c r="J146" t="s">
        <v>10</v>
      </c>
      <c r="K146" t="s">
        <v>23</v>
      </c>
      <c r="L146" t="s">
        <v>24</v>
      </c>
      <c r="M146">
        <f>Table1[[#This Row],[Price]]*Table1[[#This Row],[Quantity]]</f>
        <v>2000.1000000000001</v>
      </c>
    </row>
    <row r="147" spans="2:13" x14ac:dyDescent="0.2">
      <c r="B147" s="3">
        <v>10604</v>
      </c>
      <c r="C147" s="4">
        <v>44902</v>
      </c>
      <c r="D147" t="s">
        <v>13</v>
      </c>
      <c r="E147" s="3">
        <v>4.99</v>
      </c>
      <c r="F147" s="19">
        <v>201</v>
      </c>
      <c r="G147" s="3">
        <v>2.25</v>
      </c>
      <c r="H147" t="e" vm="9">
        <v>#VALUE!</v>
      </c>
      <c r="I147" t="e" cm="1" vm="10">
        <f t="array" ref="I147">_FV(H147,"Country/region",TRUE)</f>
        <v>#VALUE!</v>
      </c>
      <c r="J147" t="s">
        <v>10</v>
      </c>
      <c r="K147" t="s">
        <v>23</v>
      </c>
      <c r="L147" t="s">
        <v>24</v>
      </c>
      <c r="M147">
        <f>Table1[[#This Row],[Price]]*Table1[[#This Row],[Quantity]]</f>
        <v>1002.99</v>
      </c>
    </row>
    <row r="148" spans="2:13" x14ac:dyDescent="0.2">
      <c r="B148" s="3">
        <v>10605</v>
      </c>
      <c r="C148" s="4">
        <v>44903</v>
      </c>
      <c r="D148" t="s">
        <v>15</v>
      </c>
      <c r="E148" s="3">
        <v>12.99</v>
      </c>
      <c r="F148" s="19">
        <v>539</v>
      </c>
      <c r="G148" s="3">
        <v>4.32</v>
      </c>
      <c r="H148" t="e" vm="9">
        <v>#VALUE!</v>
      </c>
      <c r="I148" t="e" cm="1" vm="10">
        <f t="array" ref="I148">_FV(H148,"Country/region",TRUE)</f>
        <v>#VALUE!</v>
      </c>
      <c r="J148" t="s">
        <v>10</v>
      </c>
      <c r="K148" t="s">
        <v>23</v>
      </c>
      <c r="L148" t="s">
        <v>24</v>
      </c>
      <c r="M148">
        <f>Table1[[#This Row],[Price]]*Table1[[#This Row],[Quantity]]</f>
        <v>7001.61</v>
      </c>
    </row>
    <row r="149" spans="2:13" x14ac:dyDescent="0.2">
      <c r="B149" s="3">
        <v>10606</v>
      </c>
      <c r="C149" s="4">
        <v>44903</v>
      </c>
      <c r="D149" t="s">
        <v>18</v>
      </c>
      <c r="E149" s="3">
        <v>9.9499999999999993</v>
      </c>
      <c r="F149" s="19">
        <v>202</v>
      </c>
      <c r="G149" s="3">
        <v>2.85</v>
      </c>
      <c r="H149" t="e" vm="9">
        <v>#VALUE!</v>
      </c>
      <c r="I149" t="e" cm="1" vm="10">
        <f t="array" ref="I149">_FV(H149,"Country/region",TRUE)</f>
        <v>#VALUE!</v>
      </c>
      <c r="J149" t="s">
        <v>10</v>
      </c>
      <c r="K149" t="s">
        <v>23</v>
      </c>
      <c r="L149" t="s">
        <v>24</v>
      </c>
      <c r="M149">
        <f>Table1[[#This Row],[Price]]*Table1[[#This Row],[Quantity]]</f>
        <v>2009.8999999999999</v>
      </c>
    </row>
    <row r="150" spans="2:13" x14ac:dyDescent="0.2">
      <c r="B150" s="3">
        <v>10607</v>
      </c>
      <c r="C150" s="4">
        <v>44903</v>
      </c>
      <c r="D150" t="s">
        <v>9</v>
      </c>
      <c r="E150" s="3">
        <v>3.49</v>
      </c>
      <c r="F150" s="19">
        <v>631</v>
      </c>
      <c r="G150" s="3">
        <v>0.88</v>
      </c>
      <c r="H150" t="e" vm="9">
        <v>#VALUE!</v>
      </c>
      <c r="I150" t="e" cm="1" vm="10">
        <f t="array" ref="I150">_FV(H150,"Country/region",TRUE)</f>
        <v>#VALUE!</v>
      </c>
      <c r="J150" t="s">
        <v>10</v>
      </c>
      <c r="K150" t="s">
        <v>23</v>
      </c>
      <c r="L150" t="s">
        <v>24</v>
      </c>
      <c r="M150">
        <f>Table1[[#This Row],[Price]]*Table1[[#This Row],[Quantity]]</f>
        <v>2202.19</v>
      </c>
    </row>
    <row r="151" spans="2:13" x14ac:dyDescent="0.2">
      <c r="B151" s="3">
        <v>10608</v>
      </c>
      <c r="C151" s="4">
        <v>44903</v>
      </c>
      <c r="D151" t="s">
        <v>12</v>
      </c>
      <c r="E151" s="3">
        <v>2.95</v>
      </c>
      <c r="F151" s="19">
        <v>678</v>
      </c>
      <c r="G151" s="3">
        <v>0.47</v>
      </c>
      <c r="H151" t="e" vm="9">
        <v>#VALUE!</v>
      </c>
      <c r="I151" t="e" cm="1" vm="10">
        <f t="array" ref="I151">_FV(H151,"Country/region",TRUE)</f>
        <v>#VALUE!</v>
      </c>
      <c r="J151" t="s">
        <v>10</v>
      </c>
      <c r="K151" t="s">
        <v>11</v>
      </c>
      <c r="L151" t="s">
        <v>24</v>
      </c>
      <c r="M151">
        <f>Table1[[#This Row],[Price]]*Table1[[#This Row],[Quantity]]</f>
        <v>2000.1000000000001</v>
      </c>
    </row>
    <row r="152" spans="2:13" x14ac:dyDescent="0.2">
      <c r="B152" s="3">
        <v>10609</v>
      </c>
      <c r="C152" s="4">
        <v>44903</v>
      </c>
      <c r="D152" t="s">
        <v>13</v>
      </c>
      <c r="E152" s="3">
        <v>4.99</v>
      </c>
      <c r="F152" s="19">
        <v>201</v>
      </c>
      <c r="G152" s="3">
        <v>2.25</v>
      </c>
      <c r="H152" t="e" vm="9">
        <v>#VALUE!</v>
      </c>
      <c r="I152" t="e" cm="1" vm="10">
        <f t="array" ref="I152">_FV(H152,"Country/region",TRUE)</f>
        <v>#VALUE!</v>
      </c>
      <c r="J152" t="s">
        <v>10</v>
      </c>
      <c r="K152" t="s">
        <v>11</v>
      </c>
      <c r="L152" t="s">
        <v>24</v>
      </c>
      <c r="M152">
        <f>Table1[[#This Row],[Price]]*Table1[[#This Row],[Quantity]]</f>
        <v>1002.99</v>
      </c>
    </row>
    <row r="153" spans="2:13" x14ac:dyDescent="0.2">
      <c r="B153" s="3">
        <v>10610</v>
      </c>
      <c r="C153" s="4">
        <v>44904</v>
      </c>
      <c r="D153" t="s">
        <v>15</v>
      </c>
      <c r="E153" s="3">
        <v>12.99</v>
      </c>
      <c r="F153" s="19">
        <v>570</v>
      </c>
      <c r="G153" s="3">
        <v>4.32</v>
      </c>
      <c r="H153" t="e" vm="9">
        <v>#VALUE!</v>
      </c>
      <c r="I153" t="e" cm="1" vm="10">
        <f t="array" ref="I153">_FV(H153,"Country/region",TRUE)</f>
        <v>#VALUE!</v>
      </c>
      <c r="J153" t="s">
        <v>10</v>
      </c>
      <c r="K153" t="s">
        <v>11</v>
      </c>
      <c r="L153" t="s">
        <v>24</v>
      </c>
      <c r="M153">
        <f>Table1[[#This Row],[Price]]*Table1[[#This Row],[Quantity]]</f>
        <v>7404.3</v>
      </c>
    </row>
    <row r="154" spans="2:13" x14ac:dyDescent="0.2">
      <c r="B154" s="3">
        <v>10611</v>
      </c>
      <c r="C154" s="4">
        <v>44904</v>
      </c>
      <c r="D154" t="s">
        <v>18</v>
      </c>
      <c r="E154" s="3">
        <v>9.9499999999999993</v>
      </c>
      <c r="F154" s="19">
        <v>202</v>
      </c>
      <c r="G154" s="3">
        <v>2.85</v>
      </c>
      <c r="H154" t="e" vm="9">
        <v>#VALUE!</v>
      </c>
      <c r="I154" t="e" cm="1" vm="10">
        <f t="array" ref="I154">_FV(H154,"Country/region",TRUE)</f>
        <v>#VALUE!</v>
      </c>
      <c r="J154" t="s">
        <v>10</v>
      </c>
      <c r="K154" t="s">
        <v>11</v>
      </c>
      <c r="L154" t="s">
        <v>24</v>
      </c>
      <c r="M154">
        <f>Table1[[#This Row],[Price]]*Table1[[#This Row],[Quantity]]</f>
        <v>2009.8999999999999</v>
      </c>
    </row>
    <row r="155" spans="2:13" x14ac:dyDescent="0.2">
      <c r="B155" s="3">
        <v>10612</v>
      </c>
      <c r="C155" s="4">
        <v>44904</v>
      </c>
      <c r="D155" t="s">
        <v>9</v>
      </c>
      <c r="E155" s="3">
        <v>3.49</v>
      </c>
      <c r="F155" s="19">
        <v>631</v>
      </c>
      <c r="G155" s="3">
        <v>0.88</v>
      </c>
      <c r="H155" t="e" vm="9">
        <v>#VALUE!</v>
      </c>
      <c r="I155" t="e" cm="1" vm="10">
        <f t="array" ref="I155">_FV(H155,"Country/region",TRUE)</f>
        <v>#VALUE!</v>
      </c>
      <c r="J155" t="s">
        <v>10</v>
      </c>
      <c r="K155" t="s">
        <v>11</v>
      </c>
      <c r="L155" t="s">
        <v>24</v>
      </c>
      <c r="M155">
        <f>Table1[[#This Row],[Price]]*Table1[[#This Row],[Quantity]]</f>
        <v>2202.19</v>
      </c>
    </row>
    <row r="156" spans="2:13" x14ac:dyDescent="0.2">
      <c r="B156" s="3">
        <v>10613</v>
      </c>
      <c r="C156" s="4">
        <v>44904</v>
      </c>
      <c r="D156" t="s">
        <v>12</v>
      </c>
      <c r="E156" s="3">
        <v>2.95</v>
      </c>
      <c r="F156" s="19">
        <v>678</v>
      </c>
      <c r="G156" s="3">
        <v>0.47</v>
      </c>
      <c r="H156" t="e" vm="9">
        <v>#VALUE!</v>
      </c>
      <c r="I156" t="e" cm="1" vm="10">
        <f t="array" ref="I156">_FV(H156,"Country/region",TRUE)</f>
        <v>#VALUE!</v>
      </c>
      <c r="J156" t="s">
        <v>10</v>
      </c>
      <c r="K156" t="s">
        <v>11</v>
      </c>
      <c r="L156" t="s">
        <v>24</v>
      </c>
      <c r="M156">
        <f>Table1[[#This Row],[Price]]*Table1[[#This Row],[Quantity]]</f>
        <v>2000.1000000000001</v>
      </c>
    </row>
    <row r="157" spans="2:13" x14ac:dyDescent="0.2">
      <c r="B157" s="3">
        <v>10614</v>
      </c>
      <c r="C157" s="4">
        <v>44904</v>
      </c>
      <c r="D157" t="s">
        <v>13</v>
      </c>
      <c r="E157" s="3">
        <v>4.99</v>
      </c>
      <c r="F157" s="19">
        <v>201</v>
      </c>
      <c r="G157" s="3">
        <v>2.25</v>
      </c>
      <c r="H157" t="e" vm="9">
        <v>#VALUE!</v>
      </c>
      <c r="I157" t="e" cm="1" vm="10">
        <f t="array" ref="I157">_FV(H157,"Country/region",TRUE)</f>
        <v>#VALUE!</v>
      </c>
      <c r="J157" t="s">
        <v>10</v>
      </c>
      <c r="K157" t="s">
        <v>11</v>
      </c>
      <c r="L157" t="s">
        <v>24</v>
      </c>
      <c r="M157">
        <f>Table1[[#This Row],[Price]]*Table1[[#This Row],[Quantity]]</f>
        <v>1002.99</v>
      </c>
    </row>
    <row r="158" spans="2:13" x14ac:dyDescent="0.2">
      <c r="B158" s="3">
        <v>10615</v>
      </c>
      <c r="C158" s="4">
        <v>44905</v>
      </c>
      <c r="D158" t="s">
        <v>15</v>
      </c>
      <c r="E158" s="3">
        <v>12.99</v>
      </c>
      <c r="F158" s="19">
        <v>570</v>
      </c>
      <c r="G158" s="3">
        <v>4.32</v>
      </c>
      <c r="H158" t="e" vm="9">
        <v>#VALUE!</v>
      </c>
      <c r="I158" t="e" cm="1" vm="10">
        <f t="array" ref="I158">_FV(H158,"Country/region",TRUE)</f>
        <v>#VALUE!</v>
      </c>
      <c r="J158" t="s">
        <v>10</v>
      </c>
      <c r="K158" t="s">
        <v>11</v>
      </c>
      <c r="L158" t="s">
        <v>24</v>
      </c>
      <c r="M158">
        <f>Table1[[#This Row],[Price]]*Table1[[#This Row],[Quantity]]</f>
        <v>7404.3</v>
      </c>
    </row>
    <row r="159" spans="2:13" x14ac:dyDescent="0.2">
      <c r="B159" s="3">
        <v>10616</v>
      </c>
      <c r="C159" s="4">
        <v>44905</v>
      </c>
      <c r="D159" t="s">
        <v>18</v>
      </c>
      <c r="E159" s="3">
        <v>9.9499999999999993</v>
      </c>
      <c r="F159" s="19">
        <v>202</v>
      </c>
      <c r="G159" s="3">
        <v>2.85</v>
      </c>
      <c r="H159" t="e" vm="9">
        <v>#VALUE!</v>
      </c>
      <c r="I159" t="e" cm="1" vm="10">
        <f t="array" ref="I159">_FV(H159,"Country/region",TRUE)</f>
        <v>#VALUE!</v>
      </c>
      <c r="J159" t="s">
        <v>10</v>
      </c>
      <c r="K159" t="s">
        <v>11</v>
      </c>
      <c r="L159" t="s">
        <v>24</v>
      </c>
      <c r="M159">
        <f>Table1[[#This Row],[Price]]*Table1[[#This Row],[Quantity]]</f>
        <v>2009.8999999999999</v>
      </c>
    </row>
    <row r="160" spans="2:13" x14ac:dyDescent="0.2">
      <c r="B160" s="3">
        <v>10617</v>
      </c>
      <c r="C160" s="4">
        <v>44905</v>
      </c>
      <c r="D160" t="s">
        <v>9</v>
      </c>
      <c r="E160" s="3">
        <v>3.49</v>
      </c>
      <c r="F160" s="19">
        <v>631</v>
      </c>
      <c r="G160" s="3">
        <v>0.88</v>
      </c>
      <c r="H160" t="e" vm="9">
        <v>#VALUE!</v>
      </c>
      <c r="I160" t="e" cm="1" vm="10">
        <f t="array" ref="I160">_FV(H160,"Country/region",TRUE)</f>
        <v>#VALUE!</v>
      </c>
      <c r="J160" t="s">
        <v>10</v>
      </c>
      <c r="K160" t="s">
        <v>11</v>
      </c>
      <c r="L160" t="s">
        <v>24</v>
      </c>
      <c r="M160">
        <f>Table1[[#This Row],[Price]]*Table1[[#This Row],[Quantity]]</f>
        <v>2202.19</v>
      </c>
    </row>
    <row r="161" spans="2:13" x14ac:dyDescent="0.2">
      <c r="B161" s="3">
        <v>10618</v>
      </c>
      <c r="C161" s="4">
        <v>44905</v>
      </c>
      <c r="D161" t="s">
        <v>12</v>
      </c>
      <c r="E161" s="3">
        <v>2.95</v>
      </c>
      <c r="F161" s="19">
        <v>678</v>
      </c>
      <c r="G161" s="3">
        <v>0.47</v>
      </c>
      <c r="H161" t="e" vm="9">
        <v>#VALUE!</v>
      </c>
      <c r="I161" t="e" cm="1" vm="10">
        <f t="array" ref="I161">_FV(H161,"Country/region",TRUE)</f>
        <v>#VALUE!</v>
      </c>
      <c r="J161" t="s">
        <v>10</v>
      </c>
      <c r="K161" t="s">
        <v>11</v>
      </c>
      <c r="L161" t="s">
        <v>24</v>
      </c>
      <c r="M161">
        <f>Table1[[#This Row],[Price]]*Table1[[#This Row],[Quantity]]</f>
        <v>2000.1000000000001</v>
      </c>
    </row>
    <row r="162" spans="2:13" x14ac:dyDescent="0.2">
      <c r="B162" s="3">
        <v>10619</v>
      </c>
      <c r="C162" s="4">
        <v>44905</v>
      </c>
      <c r="D162" t="s">
        <v>13</v>
      </c>
      <c r="E162" s="3">
        <v>4.99</v>
      </c>
      <c r="F162" s="19">
        <v>201</v>
      </c>
      <c r="G162" s="3">
        <v>2.25</v>
      </c>
      <c r="H162" t="e" vm="9">
        <v>#VALUE!</v>
      </c>
      <c r="I162" t="e" cm="1" vm="10">
        <f t="array" ref="I162">_FV(H162,"Country/region",TRUE)</f>
        <v>#VALUE!</v>
      </c>
      <c r="J162" t="s">
        <v>10</v>
      </c>
      <c r="K162" t="s">
        <v>11</v>
      </c>
      <c r="L162" t="s">
        <v>24</v>
      </c>
      <c r="M162">
        <f>Table1[[#This Row],[Price]]*Table1[[#This Row],[Quantity]]</f>
        <v>1002.99</v>
      </c>
    </row>
    <row r="163" spans="2:13" x14ac:dyDescent="0.2">
      <c r="B163" s="3">
        <v>10620</v>
      </c>
      <c r="C163" s="4">
        <v>44906</v>
      </c>
      <c r="D163" t="s">
        <v>15</v>
      </c>
      <c r="E163" s="3">
        <v>12.99</v>
      </c>
      <c r="F163" s="19">
        <v>586</v>
      </c>
      <c r="G163" s="3">
        <v>4.32</v>
      </c>
      <c r="H163" t="e" vm="9">
        <v>#VALUE!</v>
      </c>
      <c r="I163" t="e" cm="1" vm="10">
        <f t="array" ref="I163">_FV(H163,"Country/region",TRUE)</f>
        <v>#VALUE!</v>
      </c>
      <c r="J163" t="s">
        <v>10</v>
      </c>
      <c r="K163" t="s">
        <v>11</v>
      </c>
      <c r="L163" t="s">
        <v>24</v>
      </c>
      <c r="M163">
        <f>Table1[[#This Row],[Price]]*Table1[[#This Row],[Quantity]]</f>
        <v>7612.14</v>
      </c>
    </row>
    <row r="164" spans="2:13" x14ac:dyDescent="0.2">
      <c r="B164" s="3">
        <v>10621</v>
      </c>
      <c r="C164" s="4">
        <v>44906</v>
      </c>
      <c r="D164" t="s">
        <v>18</v>
      </c>
      <c r="E164" s="3">
        <v>9.9499999999999993</v>
      </c>
      <c r="F164" s="19">
        <v>202</v>
      </c>
      <c r="G164" s="3">
        <v>2.85</v>
      </c>
      <c r="H164" t="e" vm="9">
        <v>#VALUE!</v>
      </c>
      <c r="I164" t="e" cm="1" vm="10">
        <f t="array" ref="I164">_FV(H164,"Country/region",TRUE)</f>
        <v>#VALUE!</v>
      </c>
      <c r="J164" t="s">
        <v>10</v>
      </c>
      <c r="K164" t="s">
        <v>11</v>
      </c>
      <c r="L164" t="s">
        <v>24</v>
      </c>
      <c r="M164">
        <f>Table1[[#This Row],[Price]]*Table1[[#This Row],[Quantity]]</f>
        <v>2009.8999999999999</v>
      </c>
    </row>
    <row r="165" spans="2:13" x14ac:dyDescent="0.2">
      <c r="B165" s="3">
        <v>10622</v>
      </c>
      <c r="C165" s="4">
        <v>44906</v>
      </c>
      <c r="D165" t="s">
        <v>9</v>
      </c>
      <c r="E165" s="3">
        <v>3.49</v>
      </c>
      <c r="F165" s="19">
        <v>631</v>
      </c>
      <c r="G165" s="3">
        <v>0.88</v>
      </c>
      <c r="H165" t="e" vm="9">
        <v>#VALUE!</v>
      </c>
      <c r="I165" t="e" cm="1" vm="10">
        <f t="array" ref="I165">_FV(H165,"Country/region",TRUE)</f>
        <v>#VALUE!</v>
      </c>
      <c r="J165" t="s">
        <v>10</v>
      </c>
      <c r="K165" t="s">
        <v>11</v>
      </c>
      <c r="L165" t="s">
        <v>24</v>
      </c>
      <c r="M165">
        <f>Table1[[#This Row],[Price]]*Table1[[#This Row],[Quantity]]</f>
        <v>2202.19</v>
      </c>
    </row>
    <row r="166" spans="2:13" x14ac:dyDescent="0.2">
      <c r="B166" s="3">
        <v>10623</v>
      </c>
      <c r="C166" s="4">
        <v>44906</v>
      </c>
      <c r="D166" t="s">
        <v>12</v>
      </c>
      <c r="E166" s="3">
        <v>2.95</v>
      </c>
      <c r="F166" s="19">
        <v>746</v>
      </c>
      <c r="G166" s="3">
        <v>0.47</v>
      </c>
      <c r="H166" t="e" vm="9">
        <v>#VALUE!</v>
      </c>
      <c r="I166" t="e" cm="1" vm="10">
        <f t="array" ref="I166">_FV(H166,"Country/region",TRUE)</f>
        <v>#VALUE!</v>
      </c>
      <c r="J166" t="s">
        <v>10</v>
      </c>
      <c r="K166" t="s">
        <v>11</v>
      </c>
      <c r="L166" t="s">
        <v>24</v>
      </c>
      <c r="M166">
        <f>Table1[[#This Row],[Price]]*Table1[[#This Row],[Quantity]]</f>
        <v>2200.7000000000003</v>
      </c>
    </row>
    <row r="167" spans="2:13" x14ac:dyDescent="0.2">
      <c r="B167" s="3">
        <v>10624</v>
      </c>
      <c r="C167" s="4">
        <v>44906</v>
      </c>
      <c r="D167" t="s">
        <v>13</v>
      </c>
      <c r="E167" s="3">
        <v>4.99</v>
      </c>
      <c r="F167" s="19">
        <v>201</v>
      </c>
      <c r="G167" s="3">
        <v>2.25</v>
      </c>
      <c r="H167" t="e" vm="9">
        <v>#VALUE!</v>
      </c>
      <c r="I167" t="e" cm="1" vm="10">
        <f t="array" ref="I167">_FV(H167,"Country/region",TRUE)</f>
        <v>#VALUE!</v>
      </c>
      <c r="J167" t="s">
        <v>10</v>
      </c>
      <c r="K167" t="s">
        <v>11</v>
      </c>
      <c r="L167" t="s">
        <v>24</v>
      </c>
      <c r="M167">
        <f>Table1[[#This Row],[Price]]*Table1[[#This Row],[Quantity]]</f>
        <v>1002.99</v>
      </c>
    </row>
    <row r="168" spans="2:13" x14ac:dyDescent="0.2">
      <c r="B168" s="3">
        <v>10625</v>
      </c>
      <c r="C168" s="4">
        <v>44907</v>
      </c>
      <c r="D168" t="s">
        <v>15</v>
      </c>
      <c r="E168" s="3">
        <v>12.99</v>
      </c>
      <c r="F168" s="19">
        <v>570</v>
      </c>
      <c r="G168" s="3">
        <v>4.32</v>
      </c>
      <c r="H168" t="e" vm="9">
        <v>#VALUE!</v>
      </c>
      <c r="I168" t="e" cm="1" vm="10">
        <f t="array" ref="I168">_FV(H168,"Country/region",TRUE)</f>
        <v>#VALUE!</v>
      </c>
      <c r="J168" t="s">
        <v>10</v>
      </c>
      <c r="K168" t="s">
        <v>11</v>
      </c>
      <c r="L168" t="s">
        <v>24</v>
      </c>
      <c r="M168">
        <f>Table1[[#This Row],[Price]]*Table1[[#This Row],[Quantity]]</f>
        <v>7404.3</v>
      </c>
    </row>
    <row r="169" spans="2:13" x14ac:dyDescent="0.2">
      <c r="B169" s="3">
        <v>10626</v>
      </c>
      <c r="C169" s="4">
        <v>44907</v>
      </c>
      <c r="D169" t="s">
        <v>18</v>
      </c>
      <c r="E169" s="3">
        <v>9.9499999999999993</v>
      </c>
      <c r="F169" s="19">
        <v>202</v>
      </c>
      <c r="G169" s="3">
        <v>2.85</v>
      </c>
      <c r="H169" t="e" vm="9">
        <v>#VALUE!</v>
      </c>
      <c r="I169" t="e" cm="1" vm="10">
        <f t="array" ref="I169">_FV(H169,"Country/region",TRUE)</f>
        <v>#VALUE!</v>
      </c>
      <c r="J169" t="s">
        <v>10</v>
      </c>
      <c r="K169" t="s">
        <v>11</v>
      </c>
      <c r="L169" t="s">
        <v>24</v>
      </c>
      <c r="M169">
        <f>Table1[[#This Row],[Price]]*Table1[[#This Row],[Quantity]]</f>
        <v>2009.8999999999999</v>
      </c>
    </row>
    <row r="170" spans="2:13" x14ac:dyDescent="0.2">
      <c r="B170" s="3">
        <v>10627</v>
      </c>
      <c r="C170" s="4">
        <v>44907</v>
      </c>
      <c r="D170" t="s">
        <v>9</v>
      </c>
      <c r="E170" s="3">
        <v>3.49</v>
      </c>
      <c r="F170" s="19">
        <v>631</v>
      </c>
      <c r="G170" s="3">
        <v>0.88</v>
      </c>
      <c r="H170" t="e" vm="9">
        <v>#VALUE!</v>
      </c>
      <c r="I170" t="e" cm="1" vm="10">
        <f t="array" ref="I170">_FV(H170,"Country/region",TRUE)</f>
        <v>#VALUE!</v>
      </c>
      <c r="J170" t="s">
        <v>10</v>
      </c>
      <c r="K170" t="s">
        <v>11</v>
      </c>
      <c r="L170" t="s">
        <v>24</v>
      </c>
      <c r="M170">
        <f>Table1[[#This Row],[Price]]*Table1[[#This Row],[Quantity]]</f>
        <v>2202.19</v>
      </c>
    </row>
    <row r="171" spans="2:13" x14ac:dyDescent="0.2">
      <c r="B171" s="3">
        <v>10628</v>
      </c>
      <c r="C171" s="4">
        <v>44907</v>
      </c>
      <c r="D171" t="s">
        <v>12</v>
      </c>
      <c r="E171" s="3">
        <v>2.95</v>
      </c>
      <c r="F171" s="19">
        <v>678</v>
      </c>
      <c r="G171" s="3">
        <v>0.47</v>
      </c>
      <c r="H171" s="5" t="e" vm="1">
        <v>#VALUE!</v>
      </c>
      <c r="I171" t="e" cm="1" vm="2">
        <f t="array" ref="I171">_FV(H171,"Country/region",TRUE)</f>
        <v>#VALUE!</v>
      </c>
      <c r="J171" t="s">
        <v>10</v>
      </c>
      <c r="K171" t="s">
        <v>11</v>
      </c>
      <c r="L171" t="s">
        <v>21</v>
      </c>
      <c r="M171">
        <f>Table1[[#This Row],[Price]]*Table1[[#This Row],[Quantity]]</f>
        <v>2000.1000000000001</v>
      </c>
    </row>
    <row r="172" spans="2:13" x14ac:dyDescent="0.2">
      <c r="B172" s="3">
        <v>10629</v>
      </c>
      <c r="C172" s="4">
        <v>44907</v>
      </c>
      <c r="D172" t="s">
        <v>13</v>
      </c>
      <c r="E172" s="3">
        <v>4.99</v>
      </c>
      <c r="F172" s="19">
        <v>201</v>
      </c>
      <c r="G172" s="3">
        <v>2.25</v>
      </c>
      <c r="H172" s="5" t="e" vm="1">
        <v>#VALUE!</v>
      </c>
      <c r="I172" t="e" cm="1" vm="2">
        <f t="array" ref="I172">_FV(H172,"Country/region",TRUE)</f>
        <v>#VALUE!</v>
      </c>
      <c r="J172" t="s">
        <v>10</v>
      </c>
      <c r="K172" t="s">
        <v>11</v>
      </c>
      <c r="L172" t="s">
        <v>21</v>
      </c>
      <c r="M172">
        <f>Table1[[#This Row],[Price]]*Table1[[#This Row],[Quantity]]</f>
        <v>1002.99</v>
      </c>
    </row>
    <row r="173" spans="2:13" x14ac:dyDescent="0.2">
      <c r="B173" s="3">
        <v>10630</v>
      </c>
      <c r="C173" s="4">
        <v>44908</v>
      </c>
      <c r="D173" t="s">
        <v>15</v>
      </c>
      <c r="E173" s="3">
        <v>12.99</v>
      </c>
      <c r="F173" s="19">
        <v>570</v>
      </c>
      <c r="G173" s="3">
        <v>4.32</v>
      </c>
      <c r="H173" s="5" t="e" vm="1">
        <v>#VALUE!</v>
      </c>
      <c r="I173" t="e" cm="1" vm="2">
        <f t="array" ref="I173">_FV(H173,"Country/region",TRUE)</f>
        <v>#VALUE!</v>
      </c>
      <c r="J173" t="s">
        <v>10</v>
      </c>
      <c r="K173" t="s">
        <v>23</v>
      </c>
      <c r="L173" t="s">
        <v>21</v>
      </c>
      <c r="M173">
        <f>Table1[[#This Row],[Price]]*Table1[[#This Row],[Quantity]]</f>
        <v>7404.3</v>
      </c>
    </row>
    <row r="174" spans="2:13" x14ac:dyDescent="0.2">
      <c r="B174" s="3">
        <v>10631</v>
      </c>
      <c r="C174" s="4">
        <v>44908</v>
      </c>
      <c r="D174" t="s">
        <v>18</v>
      </c>
      <c r="E174" s="3">
        <v>9.9499999999999993</v>
      </c>
      <c r="F174" s="19">
        <v>202</v>
      </c>
      <c r="G174" s="3">
        <v>2.85</v>
      </c>
      <c r="H174" s="5" t="e" vm="1">
        <v>#VALUE!</v>
      </c>
      <c r="I174" t="e" cm="1" vm="2">
        <f t="array" ref="I174">_FV(H174,"Country/region",TRUE)</f>
        <v>#VALUE!</v>
      </c>
      <c r="J174" t="s">
        <v>10</v>
      </c>
      <c r="K174" t="s">
        <v>11</v>
      </c>
      <c r="L174" t="s">
        <v>21</v>
      </c>
      <c r="M174">
        <f>Table1[[#This Row],[Price]]*Table1[[#This Row],[Quantity]]</f>
        <v>2009.8999999999999</v>
      </c>
    </row>
    <row r="175" spans="2:13" x14ac:dyDescent="0.2">
      <c r="B175" s="3">
        <v>10632</v>
      </c>
      <c r="C175" s="4">
        <v>44908</v>
      </c>
      <c r="D175" t="s">
        <v>9</v>
      </c>
      <c r="E175" s="3">
        <v>3.49</v>
      </c>
      <c r="F175" s="19">
        <v>631</v>
      </c>
      <c r="G175" s="3">
        <v>0.88</v>
      </c>
      <c r="H175" s="5" t="e" vm="1">
        <v>#VALUE!</v>
      </c>
      <c r="I175" t="e" cm="1" vm="2">
        <f t="array" ref="I175">_FV(H175,"Country/region",TRUE)</f>
        <v>#VALUE!</v>
      </c>
      <c r="J175" t="s">
        <v>10</v>
      </c>
      <c r="K175" t="s">
        <v>11</v>
      </c>
      <c r="L175" t="s">
        <v>21</v>
      </c>
      <c r="M175">
        <f>Table1[[#This Row],[Price]]*Table1[[#This Row],[Quantity]]</f>
        <v>2202.19</v>
      </c>
    </row>
    <row r="176" spans="2:13" x14ac:dyDescent="0.2">
      <c r="B176" s="3">
        <v>10633</v>
      </c>
      <c r="C176" s="4">
        <v>44908</v>
      </c>
      <c r="D176" t="s">
        <v>12</v>
      </c>
      <c r="E176" s="3">
        <v>2.95</v>
      </c>
      <c r="F176" s="19">
        <v>678</v>
      </c>
      <c r="G176" s="3">
        <v>0.47</v>
      </c>
      <c r="H176" s="5" t="e" vm="1">
        <v>#VALUE!</v>
      </c>
      <c r="I176" t="e" cm="1" vm="2">
        <f t="array" ref="I176">_FV(H176,"Country/region",TRUE)</f>
        <v>#VALUE!</v>
      </c>
      <c r="J176" t="s">
        <v>10</v>
      </c>
      <c r="K176" t="s">
        <v>11</v>
      </c>
      <c r="L176" t="s">
        <v>21</v>
      </c>
      <c r="M176">
        <f>Table1[[#This Row],[Price]]*Table1[[#This Row],[Quantity]]</f>
        <v>2000.1000000000001</v>
      </c>
    </row>
    <row r="177" spans="2:13" x14ac:dyDescent="0.2">
      <c r="B177" s="3">
        <v>10634</v>
      </c>
      <c r="C177" s="4">
        <v>44908</v>
      </c>
      <c r="D177" t="s">
        <v>13</v>
      </c>
      <c r="E177" s="3">
        <v>4.99</v>
      </c>
      <c r="F177" s="19">
        <v>201</v>
      </c>
      <c r="G177" s="3">
        <v>2.25</v>
      </c>
      <c r="H177" s="5" t="e" vm="1">
        <v>#VALUE!</v>
      </c>
      <c r="I177" t="e" cm="1" vm="2">
        <f t="array" ref="I177">_FV(H177,"Country/region",TRUE)</f>
        <v>#VALUE!</v>
      </c>
      <c r="J177" t="s">
        <v>10</v>
      </c>
      <c r="K177" t="s">
        <v>11</v>
      </c>
      <c r="L177" t="s">
        <v>21</v>
      </c>
      <c r="M177">
        <f>Table1[[#This Row],[Price]]*Table1[[#This Row],[Quantity]]</f>
        <v>1002.99</v>
      </c>
    </row>
    <row r="178" spans="2:13" x14ac:dyDescent="0.2">
      <c r="B178" s="3">
        <v>10635</v>
      </c>
      <c r="C178" s="4">
        <v>44909</v>
      </c>
      <c r="D178" t="s">
        <v>15</v>
      </c>
      <c r="E178" s="3">
        <v>12.99</v>
      </c>
      <c r="F178" s="19">
        <v>555</v>
      </c>
      <c r="G178" s="3">
        <v>4.32</v>
      </c>
      <c r="H178" s="5" t="e" vm="1">
        <v>#VALUE!</v>
      </c>
      <c r="I178" t="e" cm="1" vm="2">
        <f t="array" ref="I178">_FV(H178,"Country/region",TRUE)</f>
        <v>#VALUE!</v>
      </c>
      <c r="J178" t="s">
        <v>10</v>
      </c>
      <c r="K178" t="s">
        <v>11</v>
      </c>
      <c r="L178" t="s">
        <v>21</v>
      </c>
      <c r="M178">
        <f>Table1[[#This Row],[Price]]*Table1[[#This Row],[Quantity]]</f>
        <v>7209.45</v>
      </c>
    </row>
    <row r="179" spans="2:13" x14ac:dyDescent="0.2">
      <c r="B179" s="3">
        <v>10636</v>
      </c>
      <c r="C179" s="4">
        <v>44909</v>
      </c>
      <c r="D179" t="s">
        <v>18</v>
      </c>
      <c r="E179" s="3">
        <v>9.9499999999999993</v>
      </c>
      <c r="F179" s="19">
        <v>222</v>
      </c>
      <c r="G179" s="3">
        <v>2.85</v>
      </c>
      <c r="H179" s="5" t="e" vm="1">
        <v>#VALUE!</v>
      </c>
      <c r="I179" t="e" cm="1" vm="2">
        <f t="array" ref="I179">_FV(H179,"Country/region",TRUE)</f>
        <v>#VALUE!</v>
      </c>
      <c r="J179" t="s">
        <v>10</v>
      </c>
      <c r="K179" t="s">
        <v>11</v>
      </c>
      <c r="L179" t="s">
        <v>21</v>
      </c>
      <c r="M179">
        <f>Table1[[#This Row],[Price]]*Table1[[#This Row],[Quantity]]</f>
        <v>2208.8999999999996</v>
      </c>
    </row>
    <row r="180" spans="2:13" x14ac:dyDescent="0.2">
      <c r="B180" s="3">
        <v>10637</v>
      </c>
      <c r="C180" s="4">
        <v>44909</v>
      </c>
      <c r="D180" t="s">
        <v>9</v>
      </c>
      <c r="E180" s="3">
        <v>3.49</v>
      </c>
      <c r="F180" s="19">
        <v>631</v>
      </c>
      <c r="G180" s="3">
        <v>0.88</v>
      </c>
      <c r="H180" s="5" t="e" vm="1">
        <v>#VALUE!</v>
      </c>
      <c r="I180" t="e" cm="1" vm="2">
        <f t="array" ref="I180">_FV(H180,"Country/region",TRUE)</f>
        <v>#VALUE!</v>
      </c>
      <c r="J180" t="s">
        <v>10</v>
      </c>
      <c r="K180" t="s">
        <v>11</v>
      </c>
      <c r="L180" t="s">
        <v>21</v>
      </c>
      <c r="M180">
        <f>Table1[[#This Row],[Price]]*Table1[[#This Row],[Quantity]]</f>
        <v>2202.19</v>
      </c>
    </row>
    <row r="181" spans="2:13" x14ac:dyDescent="0.2">
      <c r="B181" s="3">
        <v>10638</v>
      </c>
      <c r="C181" s="4">
        <v>44909</v>
      </c>
      <c r="D181" t="s">
        <v>12</v>
      </c>
      <c r="E181" s="3">
        <v>2.95</v>
      </c>
      <c r="F181" s="19">
        <v>678</v>
      </c>
      <c r="G181" s="3">
        <v>0.47</v>
      </c>
      <c r="H181" s="5" t="e" vm="1">
        <v>#VALUE!</v>
      </c>
      <c r="I181" t="e" cm="1" vm="2">
        <f t="array" ref="I181">_FV(H181,"Country/region",TRUE)</f>
        <v>#VALUE!</v>
      </c>
      <c r="J181" t="s">
        <v>10</v>
      </c>
      <c r="K181" t="s">
        <v>11</v>
      </c>
      <c r="L181" t="s">
        <v>21</v>
      </c>
      <c r="M181">
        <f>Table1[[#This Row],[Price]]*Table1[[#This Row],[Quantity]]</f>
        <v>2000.1000000000001</v>
      </c>
    </row>
    <row r="182" spans="2:13" x14ac:dyDescent="0.2">
      <c r="B182" s="3">
        <v>10639</v>
      </c>
      <c r="C182" s="4">
        <v>44909</v>
      </c>
      <c r="D182" t="s">
        <v>13</v>
      </c>
      <c r="E182" s="3">
        <v>4.99</v>
      </c>
      <c r="F182" s="19">
        <v>201</v>
      </c>
      <c r="G182" s="3">
        <v>2.25</v>
      </c>
      <c r="H182" s="5" t="e" vm="1">
        <v>#VALUE!</v>
      </c>
      <c r="I182" t="e" cm="1" vm="2">
        <f t="array" ref="I182">_FV(H182,"Country/region",TRUE)</f>
        <v>#VALUE!</v>
      </c>
      <c r="J182" t="s">
        <v>10</v>
      </c>
      <c r="K182" t="s">
        <v>11</v>
      </c>
      <c r="L182" t="s">
        <v>21</v>
      </c>
      <c r="M182">
        <f>Table1[[#This Row],[Price]]*Table1[[#This Row],[Quantity]]</f>
        <v>1002.99</v>
      </c>
    </row>
    <row r="183" spans="2:13" x14ac:dyDescent="0.2">
      <c r="B183" s="3">
        <v>10640</v>
      </c>
      <c r="C183" s="4">
        <v>44910</v>
      </c>
      <c r="D183" t="s">
        <v>15</v>
      </c>
      <c r="E183" s="3">
        <v>12.99</v>
      </c>
      <c r="F183" s="19">
        <v>539</v>
      </c>
      <c r="G183" s="3">
        <v>4.32</v>
      </c>
      <c r="H183" s="5" t="e" vm="1">
        <v>#VALUE!</v>
      </c>
      <c r="I183" t="e" cm="1" vm="2">
        <f t="array" ref="I183">_FV(H183,"Country/region",TRUE)</f>
        <v>#VALUE!</v>
      </c>
      <c r="J183" t="s">
        <v>10</v>
      </c>
      <c r="K183" t="s">
        <v>11</v>
      </c>
      <c r="L183" t="s">
        <v>21</v>
      </c>
      <c r="M183">
        <f>Table1[[#This Row],[Price]]*Table1[[#This Row],[Quantity]]</f>
        <v>7001.61</v>
      </c>
    </row>
    <row r="184" spans="2:13" x14ac:dyDescent="0.2">
      <c r="B184" s="3">
        <v>10641</v>
      </c>
      <c r="C184" s="4">
        <v>44910</v>
      </c>
      <c r="D184" t="s">
        <v>18</v>
      </c>
      <c r="E184" s="3">
        <v>9.9499999999999993</v>
      </c>
      <c r="F184" s="19">
        <v>222</v>
      </c>
      <c r="G184" s="3">
        <v>2.85</v>
      </c>
      <c r="H184" s="5" t="e" vm="1">
        <v>#VALUE!</v>
      </c>
      <c r="I184" t="e" cm="1" vm="2">
        <f t="array" ref="I184">_FV(H184,"Country/region",TRUE)</f>
        <v>#VALUE!</v>
      </c>
      <c r="J184" t="s">
        <v>10</v>
      </c>
      <c r="K184" t="s">
        <v>11</v>
      </c>
      <c r="L184" t="s">
        <v>21</v>
      </c>
      <c r="M184">
        <f>Table1[[#This Row],[Price]]*Table1[[#This Row],[Quantity]]</f>
        <v>2208.8999999999996</v>
      </c>
    </row>
    <row r="185" spans="2:13" x14ac:dyDescent="0.2">
      <c r="B185" s="3">
        <v>10642</v>
      </c>
      <c r="C185" s="4">
        <v>44910</v>
      </c>
      <c r="D185" t="s">
        <v>9</v>
      </c>
      <c r="E185" s="3">
        <v>3.49</v>
      </c>
      <c r="F185" s="19">
        <v>631</v>
      </c>
      <c r="G185" s="3">
        <v>0.88</v>
      </c>
      <c r="H185" s="5" t="e" vm="1">
        <v>#VALUE!</v>
      </c>
      <c r="I185" t="e" cm="1" vm="2">
        <f t="array" ref="I185">_FV(H185,"Country/region",TRUE)</f>
        <v>#VALUE!</v>
      </c>
      <c r="J185" t="s">
        <v>10</v>
      </c>
      <c r="K185" t="s">
        <v>23</v>
      </c>
      <c r="L185" t="s">
        <v>21</v>
      </c>
      <c r="M185">
        <f>Table1[[#This Row],[Price]]*Table1[[#This Row],[Quantity]]</f>
        <v>2202.19</v>
      </c>
    </row>
    <row r="186" spans="2:13" x14ac:dyDescent="0.2">
      <c r="B186" s="3">
        <v>10643</v>
      </c>
      <c r="C186" s="4">
        <v>44910</v>
      </c>
      <c r="D186" t="s">
        <v>12</v>
      </c>
      <c r="E186" s="3">
        <v>2.95</v>
      </c>
      <c r="F186" s="19">
        <v>678</v>
      </c>
      <c r="G186" s="3">
        <v>0.47</v>
      </c>
      <c r="H186" s="5" t="e" vm="1">
        <v>#VALUE!</v>
      </c>
      <c r="I186" t="e" cm="1" vm="2">
        <f t="array" ref="I186">_FV(H186,"Country/region",TRUE)</f>
        <v>#VALUE!</v>
      </c>
      <c r="J186" t="s">
        <v>10</v>
      </c>
      <c r="K186" t="s">
        <v>23</v>
      </c>
      <c r="L186" t="s">
        <v>21</v>
      </c>
      <c r="M186">
        <f>Table1[[#This Row],[Price]]*Table1[[#This Row],[Quantity]]</f>
        <v>2000.1000000000001</v>
      </c>
    </row>
    <row r="187" spans="2:13" x14ac:dyDescent="0.2">
      <c r="B187" s="3">
        <v>10644</v>
      </c>
      <c r="C187" s="4">
        <v>44910</v>
      </c>
      <c r="D187" t="s">
        <v>13</v>
      </c>
      <c r="E187" s="3">
        <v>4.99</v>
      </c>
      <c r="F187" s="19">
        <v>201</v>
      </c>
      <c r="G187" s="3">
        <v>2.25</v>
      </c>
      <c r="H187" s="5" t="e" vm="1">
        <v>#VALUE!</v>
      </c>
      <c r="I187" t="e" cm="1" vm="2">
        <f t="array" ref="I187">_FV(H187,"Country/region",TRUE)</f>
        <v>#VALUE!</v>
      </c>
      <c r="J187" t="s">
        <v>10</v>
      </c>
      <c r="K187" t="s">
        <v>23</v>
      </c>
      <c r="L187" t="s">
        <v>21</v>
      </c>
      <c r="M187">
        <f>Table1[[#This Row],[Price]]*Table1[[#This Row],[Quantity]]</f>
        <v>1002.99</v>
      </c>
    </row>
    <row r="188" spans="2:13" x14ac:dyDescent="0.2">
      <c r="B188" s="3">
        <v>10645</v>
      </c>
      <c r="C188" s="4">
        <v>44911</v>
      </c>
      <c r="D188" t="s">
        <v>15</v>
      </c>
      <c r="E188" s="3">
        <v>12.99</v>
      </c>
      <c r="F188" s="19">
        <v>570</v>
      </c>
      <c r="G188" s="3">
        <v>4.32</v>
      </c>
      <c r="H188" s="5" t="e" vm="1">
        <v>#VALUE!</v>
      </c>
      <c r="I188" t="e" cm="1" vm="2">
        <f t="array" ref="I188">_FV(H188,"Country/region",TRUE)</f>
        <v>#VALUE!</v>
      </c>
      <c r="J188" t="s">
        <v>10</v>
      </c>
      <c r="K188" t="s">
        <v>23</v>
      </c>
      <c r="L188" t="s">
        <v>21</v>
      </c>
      <c r="M188">
        <f>Table1[[#This Row],[Price]]*Table1[[#This Row],[Quantity]]</f>
        <v>7404.3</v>
      </c>
    </row>
    <row r="189" spans="2:13" x14ac:dyDescent="0.2">
      <c r="B189" s="3">
        <v>10646</v>
      </c>
      <c r="C189" s="4">
        <v>44911</v>
      </c>
      <c r="D189" t="s">
        <v>18</v>
      </c>
      <c r="E189" s="3">
        <v>9.9499999999999993</v>
      </c>
      <c r="F189" s="19">
        <v>222</v>
      </c>
      <c r="G189" s="3">
        <v>2.85</v>
      </c>
      <c r="H189" s="5" t="e" vm="1">
        <v>#VALUE!</v>
      </c>
      <c r="I189" t="e" cm="1" vm="2">
        <f t="array" ref="I189">_FV(H189,"Country/region",TRUE)</f>
        <v>#VALUE!</v>
      </c>
      <c r="J189" t="s">
        <v>10</v>
      </c>
      <c r="K189" t="s">
        <v>23</v>
      </c>
      <c r="L189" t="s">
        <v>21</v>
      </c>
      <c r="M189">
        <f>Table1[[#This Row],[Price]]*Table1[[#This Row],[Quantity]]</f>
        <v>2208.8999999999996</v>
      </c>
    </row>
    <row r="190" spans="2:13" x14ac:dyDescent="0.2">
      <c r="B190" s="3">
        <v>10647</v>
      </c>
      <c r="C190" s="4">
        <v>44911</v>
      </c>
      <c r="D190" t="s">
        <v>9</v>
      </c>
      <c r="E190" s="3">
        <v>3.49</v>
      </c>
      <c r="F190" s="19">
        <v>631</v>
      </c>
      <c r="G190" s="3">
        <v>0.88</v>
      </c>
      <c r="H190" s="5" t="e" vm="1">
        <v>#VALUE!</v>
      </c>
      <c r="I190" t="e" cm="1" vm="2">
        <f t="array" ref="I190">_FV(H190,"Country/region",TRUE)</f>
        <v>#VALUE!</v>
      </c>
      <c r="J190" t="s">
        <v>10</v>
      </c>
      <c r="K190" t="s">
        <v>11</v>
      </c>
      <c r="L190" t="s">
        <v>21</v>
      </c>
      <c r="M190">
        <f>Table1[[#This Row],[Price]]*Table1[[#This Row],[Quantity]]</f>
        <v>2202.19</v>
      </c>
    </row>
    <row r="191" spans="2:13" x14ac:dyDescent="0.2">
      <c r="B191" s="3">
        <v>10648</v>
      </c>
      <c r="C191" s="4">
        <v>44911</v>
      </c>
      <c r="D191" t="s">
        <v>12</v>
      </c>
      <c r="E191" s="3">
        <v>2.95</v>
      </c>
      <c r="F191" s="19">
        <v>746</v>
      </c>
      <c r="G191" s="3">
        <v>0.47</v>
      </c>
      <c r="H191" s="5" t="e" vm="1">
        <v>#VALUE!</v>
      </c>
      <c r="I191" t="e" cm="1" vm="2">
        <f t="array" ref="I191">_FV(H191,"Country/region",TRUE)</f>
        <v>#VALUE!</v>
      </c>
      <c r="J191" t="s">
        <v>10</v>
      </c>
      <c r="K191" t="s">
        <v>11</v>
      </c>
      <c r="L191" t="s">
        <v>21</v>
      </c>
      <c r="M191">
        <f>Table1[[#This Row],[Price]]*Table1[[#This Row],[Quantity]]</f>
        <v>2200.7000000000003</v>
      </c>
    </row>
    <row r="192" spans="2:13" x14ac:dyDescent="0.2">
      <c r="B192" s="3">
        <v>10649</v>
      </c>
      <c r="C192" s="4">
        <v>44911</v>
      </c>
      <c r="D192" t="s">
        <v>13</v>
      </c>
      <c r="E192" s="3">
        <v>4.99</v>
      </c>
      <c r="F192" s="19">
        <v>201</v>
      </c>
      <c r="G192" s="3">
        <v>2.25</v>
      </c>
      <c r="H192" s="5" t="e" vm="1">
        <v>#VALUE!</v>
      </c>
      <c r="I192" t="e" cm="1" vm="2">
        <f t="array" ref="I192">_FV(H192,"Country/region",TRUE)</f>
        <v>#VALUE!</v>
      </c>
      <c r="J192" t="s">
        <v>10</v>
      </c>
      <c r="K192" t="s">
        <v>11</v>
      </c>
      <c r="L192" t="s">
        <v>21</v>
      </c>
      <c r="M192">
        <f>Table1[[#This Row],[Price]]*Table1[[#This Row],[Quantity]]</f>
        <v>1002.99</v>
      </c>
    </row>
    <row r="193" spans="2:13" x14ac:dyDescent="0.2">
      <c r="B193" s="3">
        <v>10650</v>
      </c>
      <c r="C193" s="4">
        <v>44912</v>
      </c>
      <c r="D193" t="s">
        <v>15</v>
      </c>
      <c r="E193" s="3">
        <v>12.99</v>
      </c>
      <c r="F193" s="19">
        <v>586</v>
      </c>
      <c r="G193" s="3">
        <v>4.32</v>
      </c>
      <c r="H193" s="5" t="e" vm="1">
        <v>#VALUE!</v>
      </c>
      <c r="I193" t="e" cm="1" vm="2">
        <f t="array" ref="I193">_FV(H193,"Country/region",TRUE)</f>
        <v>#VALUE!</v>
      </c>
      <c r="J193" t="s">
        <v>10</v>
      </c>
      <c r="K193" t="s">
        <v>11</v>
      </c>
      <c r="L193" t="s">
        <v>21</v>
      </c>
      <c r="M193">
        <f>Table1[[#This Row],[Price]]*Table1[[#This Row],[Quantity]]</f>
        <v>7612.14</v>
      </c>
    </row>
    <row r="194" spans="2:13" x14ac:dyDescent="0.2">
      <c r="B194" s="3">
        <v>10651</v>
      </c>
      <c r="C194" s="4">
        <v>44912</v>
      </c>
      <c r="D194" t="s">
        <v>18</v>
      </c>
      <c r="E194" s="3">
        <v>9.9499999999999993</v>
      </c>
      <c r="F194" s="19">
        <v>222</v>
      </c>
      <c r="G194" s="3">
        <v>2.85</v>
      </c>
      <c r="H194" s="5" t="e" vm="1">
        <v>#VALUE!</v>
      </c>
      <c r="I194" t="e" cm="1" vm="2">
        <f t="array" ref="I194">_FV(H194,"Country/region",TRUE)</f>
        <v>#VALUE!</v>
      </c>
      <c r="J194" t="s">
        <v>10</v>
      </c>
      <c r="K194" t="s">
        <v>11</v>
      </c>
      <c r="L194" t="s">
        <v>21</v>
      </c>
      <c r="M194">
        <f>Table1[[#This Row],[Price]]*Table1[[#This Row],[Quantity]]</f>
        <v>2208.8999999999996</v>
      </c>
    </row>
    <row r="195" spans="2:13" x14ac:dyDescent="0.2">
      <c r="B195" s="3">
        <v>10652</v>
      </c>
      <c r="C195" s="4">
        <v>44912</v>
      </c>
      <c r="D195" t="s">
        <v>9</v>
      </c>
      <c r="E195" s="3">
        <v>3.49</v>
      </c>
      <c r="F195" s="19">
        <v>688</v>
      </c>
      <c r="G195" s="3">
        <v>0.88</v>
      </c>
      <c r="H195" s="5" t="e" vm="1">
        <v>#VALUE!</v>
      </c>
      <c r="I195" t="e" cm="1" vm="2">
        <f t="array" ref="I195">_FV(H195,"Country/region",TRUE)</f>
        <v>#VALUE!</v>
      </c>
      <c r="J195" t="s">
        <v>10</v>
      </c>
      <c r="K195" t="s">
        <v>11</v>
      </c>
      <c r="L195" t="s">
        <v>21</v>
      </c>
      <c r="M195">
        <f>Table1[[#This Row],[Price]]*Table1[[#This Row],[Quantity]]</f>
        <v>2401.1200000000003</v>
      </c>
    </row>
    <row r="196" spans="2:13" x14ac:dyDescent="0.2">
      <c r="B196" s="3">
        <v>10653</v>
      </c>
      <c r="C196" s="4">
        <v>44912</v>
      </c>
      <c r="D196" t="s">
        <v>12</v>
      </c>
      <c r="E196" s="3">
        <v>2.95</v>
      </c>
      <c r="F196" s="19">
        <v>746</v>
      </c>
      <c r="G196" s="3">
        <v>0.47</v>
      </c>
      <c r="H196" s="5" t="e" vm="1">
        <v>#VALUE!</v>
      </c>
      <c r="I196" t="e" cm="1" vm="2">
        <f t="array" ref="I196">_FV(H196,"Country/region",TRUE)</f>
        <v>#VALUE!</v>
      </c>
      <c r="J196" t="s">
        <v>10</v>
      </c>
      <c r="K196" t="s">
        <v>11</v>
      </c>
      <c r="L196" t="s">
        <v>21</v>
      </c>
      <c r="M196">
        <f>Table1[[#This Row],[Price]]*Table1[[#This Row],[Quantity]]</f>
        <v>2200.7000000000003</v>
      </c>
    </row>
    <row r="197" spans="2:13" x14ac:dyDescent="0.2">
      <c r="B197" s="3">
        <v>10654</v>
      </c>
      <c r="C197" s="4">
        <v>44912</v>
      </c>
      <c r="D197" t="s">
        <v>13</v>
      </c>
      <c r="E197" s="3">
        <v>4.99</v>
      </c>
      <c r="F197" s="19">
        <v>201</v>
      </c>
      <c r="G197" s="3">
        <v>2.25</v>
      </c>
      <c r="H197" s="5" t="e" vm="1">
        <v>#VALUE!</v>
      </c>
      <c r="I197" t="e" cm="1" vm="2">
        <f t="array" ref="I197">_FV(H197,"Country/region",TRUE)</f>
        <v>#VALUE!</v>
      </c>
      <c r="J197" t="s">
        <v>10</v>
      </c>
      <c r="K197" t="s">
        <v>11</v>
      </c>
      <c r="L197" t="s">
        <v>21</v>
      </c>
      <c r="M197">
        <f>Table1[[#This Row],[Price]]*Table1[[#This Row],[Quantity]]</f>
        <v>1002.99</v>
      </c>
    </row>
    <row r="198" spans="2:13" x14ac:dyDescent="0.2">
      <c r="B198" s="3">
        <v>10655</v>
      </c>
      <c r="C198" s="4">
        <v>44913</v>
      </c>
      <c r="D198" t="s">
        <v>15</v>
      </c>
      <c r="E198" s="3">
        <v>12.99</v>
      </c>
      <c r="F198" s="19">
        <v>601</v>
      </c>
      <c r="G198" s="3">
        <v>4.32</v>
      </c>
      <c r="H198" s="5" t="e" vm="1">
        <v>#VALUE!</v>
      </c>
      <c r="I198" t="e" cm="1" vm="2">
        <f t="array" ref="I198">_FV(H198,"Country/region",TRUE)</f>
        <v>#VALUE!</v>
      </c>
      <c r="J198" t="s">
        <v>10</v>
      </c>
      <c r="K198" t="s">
        <v>11</v>
      </c>
      <c r="L198" t="s">
        <v>21</v>
      </c>
      <c r="M198">
        <f>Table1[[#This Row],[Price]]*Table1[[#This Row],[Quantity]]</f>
        <v>7806.99</v>
      </c>
    </row>
    <row r="199" spans="2:13" x14ac:dyDescent="0.2">
      <c r="B199" s="3">
        <v>10656</v>
      </c>
      <c r="C199" s="4">
        <v>44913</v>
      </c>
      <c r="D199" t="s">
        <v>18</v>
      </c>
      <c r="E199" s="3">
        <v>9.9499999999999993</v>
      </c>
      <c r="F199" s="19">
        <v>222</v>
      </c>
      <c r="G199" s="3">
        <v>2.85</v>
      </c>
      <c r="H199" s="5" t="e" vm="1">
        <v>#VALUE!</v>
      </c>
      <c r="I199" t="e" cm="1" vm="2">
        <f t="array" ref="I199">_FV(H199,"Country/region",TRUE)</f>
        <v>#VALUE!</v>
      </c>
      <c r="J199" t="s">
        <v>10</v>
      </c>
      <c r="K199" t="s">
        <v>11</v>
      </c>
      <c r="L199" t="s">
        <v>21</v>
      </c>
      <c r="M199">
        <f>Table1[[#This Row],[Price]]*Table1[[#This Row],[Quantity]]</f>
        <v>2208.8999999999996</v>
      </c>
    </row>
    <row r="200" spans="2:13" x14ac:dyDescent="0.2">
      <c r="B200" s="3">
        <v>10657</v>
      </c>
      <c r="C200" s="4">
        <v>44913</v>
      </c>
      <c r="D200" t="s">
        <v>9</v>
      </c>
      <c r="E200" s="3">
        <v>3.49</v>
      </c>
      <c r="F200" s="19">
        <v>688</v>
      </c>
      <c r="G200" s="3">
        <v>0.88</v>
      </c>
      <c r="H200" s="5" t="e" vm="1">
        <v>#VALUE!</v>
      </c>
      <c r="I200" t="e" cm="1" vm="2">
        <f t="array" ref="I200">_FV(H200,"Country/region",TRUE)</f>
        <v>#VALUE!</v>
      </c>
      <c r="J200" t="s">
        <v>10</v>
      </c>
      <c r="K200" t="s">
        <v>11</v>
      </c>
      <c r="L200" t="s">
        <v>21</v>
      </c>
      <c r="M200">
        <f>Table1[[#This Row],[Price]]*Table1[[#This Row],[Quantity]]</f>
        <v>2401.1200000000003</v>
      </c>
    </row>
    <row r="201" spans="2:13" x14ac:dyDescent="0.2">
      <c r="B201" s="3">
        <v>10658</v>
      </c>
      <c r="C201" s="4">
        <v>44913</v>
      </c>
      <c r="D201" t="s">
        <v>12</v>
      </c>
      <c r="E201" s="3">
        <v>2.95</v>
      </c>
      <c r="F201" s="19">
        <v>746</v>
      </c>
      <c r="G201" s="3">
        <v>0.47</v>
      </c>
      <c r="H201" s="5" t="e" vm="1">
        <v>#VALUE!</v>
      </c>
      <c r="I201" t="e" cm="1" vm="2">
        <f t="array" ref="I201">_FV(H201,"Country/region",TRUE)</f>
        <v>#VALUE!</v>
      </c>
      <c r="J201" t="s">
        <v>10</v>
      </c>
      <c r="K201" t="s">
        <v>23</v>
      </c>
      <c r="L201" t="s">
        <v>21</v>
      </c>
      <c r="M201">
        <f>Table1[[#This Row],[Price]]*Table1[[#This Row],[Quantity]]</f>
        <v>2200.7000000000003</v>
      </c>
    </row>
    <row r="202" spans="2:13" x14ac:dyDescent="0.2">
      <c r="B202" s="3">
        <v>10659</v>
      </c>
      <c r="C202" s="4">
        <v>44913</v>
      </c>
      <c r="D202" t="s">
        <v>13</v>
      </c>
      <c r="E202" s="3">
        <v>4.99</v>
      </c>
      <c r="F202" s="19">
        <v>201</v>
      </c>
      <c r="G202" s="3">
        <v>2.25</v>
      </c>
      <c r="H202" s="5" t="e" vm="1">
        <v>#VALUE!</v>
      </c>
      <c r="I202" t="e" cm="1" vm="2">
        <f t="array" ref="I202">_FV(H202,"Country/region",TRUE)</f>
        <v>#VALUE!</v>
      </c>
      <c r="J202" t="s">
        <v>10</v>
      </c>
      <c r="K202" t="s">
        <v>23</v>
      </c>
      <c r="L202" t="s">
        <v>21</v>
      </c>
      <c r="M202">
        <f>Table1[[#This Row],[Price]]*Table1[[#This Row],[Quantity]]</f>
        <v>1002.99</v>
      </c>
    </row>
    <row r="203" spans="2:13" x14ac:dyDescent="0.2">
      <c r="B203" s="3">
        <v>10660</v>
      </c>
      <c r="C203" s="4">
        <v>44914</v>
      </c>
      <c r="D203" t="s">
        <v>15</v>
      </c>
      <c r="E203" s="3">
        <v>12.99</v>
      </c>
      <c r="F203" s="19">
        <v>632</v>
      </c>
      <c r="G203" s="3">
        <v>4.32</v>
      </c>
      <c r="H203" s="5" t="e" vm="1">
        <v>#VALUE!</v>
      </c>
      <c r="I203" t="e" cm="1" vm="2">
        <f t="array" ref="I203">_FV(H203,"Country/region",TRUE)</f>
        <v>#VALUE!</v>
      </c>
      <c r="J203" t="s">
        <v>14</v>
      </c>
      <c r="K203" t="s">
        <v>23</v>
      </c>
      <c r="L203" t="s">
        <v>21</v>
      </c>
      <c r="M203">
        <f>Table1[[#This Row],[Price]]*Table1[[#This Row],[Quantity]]</f>
        <v>8209.68</v>
      </c>
    </row>
    <row r="204" spans="2:13" x14ac:dyDescent="0.2">
      <c r="B204" s="3">
        <v>10661</v>
      </c>
      <c r="C204" s="4">
        <v>44914</v>
      </c>
      <c r="D204" t="s">
        <v>18</v>
      </c>
      <c r="E204" s="3">
        <v>9.9499999999999993</v>
      </c>
      <c r="F204" s="19">
        <v>222</v>
      </c>
      <c r="G204" s="3">
        <v>2.85</v>
      </c>
      <c r="H204" s="5" t="e" vm="1">
        <v>#VALUE!</v>
      </c>
      <c r="I204" t="e" cm="1" vm="2">
        <f t="array" ref="I204">_FV(H204,"Country/region",TRUE)</f>
        <v>#VALUE!</v>
      </c>
      <c r="J204" t="s">
        <v>14</v>
      </c>
      <c r="K204" t="s">
        <v>23</v>
      </c>
      <c r="L204" t="s">
        <v>21</v>
      </c>
      <c r="M204">
        <f>Table1[[#This Row],[Price]]*Table1[[#This Row],[Quantity]]</f>
        <v>2208.8999999999996</v>
      </c>
    </row>
    <row r="205" spans="2:13" x14ac:dyDescent="0.2">
      <c r="B205" s="3">
        <v>10662</v>
      </c>
      <c r="C205" s="4">
        <v>44914</v>
      </c>
      <c r="D205" t="s">
        <v>9</v>
      </c>
      <c r="E205" s="3">
        <v>3.49</v>
      </c>
      <c r="F205" s="19">
        <v>631</v>
      </c>
      <c r="G205" s="3">
        <v>0.88</v>
      </c>
      <c r="H205" s="5" t="e" vm="1">
        <v>#VALUE!</v>
      </c>
      <c r="I205" t="e" cm="1" vm="2">
        <f t="array" ref="I205">_FV(H205,"Country/region",TRUE)</f>
        <v>#VALUE!</v>
      </c>
      <c r="J205" t="s">
        <v>14</v>
      </c>
      <c r="K205" t="s">
        <v>23</v>
      </c>
      <c r="L205" t="s">
        <v>21</v>
      </c>
      <c r="M205">
        <f>Table1[[#This Row],[Price]]*Table1[[#This Row],[Quantity]]</f>
        <v>2202.19</v>
      </c>
    </row>
    <row r="206" spans="2:13" x14ac:dyDescent="0.2">
      <c r="B206" s="3">
        <v>10663</v>
      </c>
      <c r="C206" s="4">
        <v>44914</v>
      </c>
      <c r="D206" t="s">
        <v>12</v>
      </c>
      <c r="E206" s="3">
        <v>2.95</v>
      </c>
      <c r="F206" s="19">
        <v>746</v>
      </c>
      <c r="G206" s="3">
        <v>0.47</v>
      </c>
      <c r="H206" s="5" t="e" vm="1">
        <v>#VALUE!</v>
      </c>
      <c r="I206" t="e" cm="1" vm="2">
        <f t="array" ref="I206">_FV(H206,"Country/region",TRUE)</f>
        <v>#VALUE!</v>
      </c>
      <c r="J206" t="s">
        <v>14</v>
      </c>
      <c r="K206" t="s">
        <v>23</v>
      </c>
      <c r="L206" t="s">
        <v>21</v>
      </c>
      <c r="M206">
        <f>Table1[[#This Row],[Price]]*Table1[[#This Row],[Quantity]]</f>
        <v>2200.7000000000003</v>
      </c>
    </row>
    <row r="207" spans="2:13" x14ac:dyDescent="0.2">
      <c r="B207" s="3">
        <v>10664</v>
      </c>
      <c r="C207" s="4">
        <v>44914</v>
      </c>
      <c r="D207" t="s">
        <v>13</v>
      </c>
      <c r="E207" s="3">
        <v>4.99</v>
      </c>
      <c r="F207" s="19">
        <v>201</v>
      </c>
      <c r="G207" s="3">
        <v>2.25</v>
      </c>
      <c r="H207" s="5" t="e" vm="1">
        <v>#VALUE!</v>
      </c>
      <c r="I207" t="e" cm="1" vm="2">
        <f t="array" ref="I207">_FV(H207,"Country/region",TRUE)</f>
        <v>#VALUE!</v>
      </c>
      <c r="J207" t="s">
        <v>14</v>
      </c>
      <c r="K207" t="s">
        <v>23</v>
      </c>
      <c r="L207" t="s">
        <v>21</v>
      </c>
      <c r="M207">
        <f>Table1[[#This Row],[Price]]*Table1[[#This Row],[Quantity]]</f>
        <v>1002.99</v>
      </c>
    </row>
    <row r="208" spans="2:13" x14ac:dyDescent="0.2">
      <c r="B208" s="3">
        <v>10665</v>
      </c>
      <c r="C208" s="4">
        <v>44915</v>
      </c>
      <c r="D208" t="s">
        <v>15</v>
      </c>
      <c r="E208" s="3">
        <v>12.99</v>
      </c>
      <c r="F208" s="19">
        <v>647</v>
      </c>
      <c r="G208" s="3">
        <v>4.32</v>
      </c>
      <c r="H208" s="5" t="e" vm="1">
        <v>#VALUE!</v>
      </c>
      <c r="I208" t="e" cm="1" vm="2">
        <f t="array" ref="I208">_FV(H208,"Country/region",TRUE)</f>
        <v>#VALUE!</v>
      </c>
      <c r="J208" t="s">
        <v>14</v>
      </c>
      <c r="K208" t="s">
        <v>23</v>
      </c>
      <c r="L208" t="s">
        <v>21</v>
      </c>
      <c r="M208">
        <f>Table1[[#This Row],[Price]]*Table1[[#This Row],[Quantity]]</f>
        <v>8404.5300000000007</v>
      </c>
    </row>
    <row r="209" spans="2:13" x14ac:dyDescent="0.2">
      <c r="B209" s="3">
        <v>10666</v>
      </c>
      <c r="C209" s="4">
        <v>44915</v>
      </c>
      <c r="D209" t="s">
        <v>18</v>
      </c>
      <c r="E209" s="3">
        <v>9.9499999999999993</v>
      </c>
      <c r="F209" s="19">
        <v>222</v>
      </c>
      <c r="G209" s="3">
        <v>2.85</v>
      </c>
      <c r="H209" s="5" t="e" vm="1">
        <v>#VALUE!</v>
      </c>
      <c r="I209" t="e" cm="1" vm="2">
        <f t="array" ref="I209">_FV(H209,"Country/region",TRUE)</f>
        <v>#VALUE!</v>
      </c>
      <c r="J209" t="s">
        <v>14</v>
      </c>
      <c r="K209" t="s">
        <v>23</v>
      </c>
      <c r="L209" t="s">
        <v>21</v>
      </c>
      <c r="M209">
        <f>Table1[[#This Row],[Price]]*Table1[[#This Row],[Quantity]]</f>
        <v>2208.8999999999996</v>
      </c>
    </row>
    <row r="210" spans="2:13" x14ac:dyDescent="0.2">
      <c r="B210" s="3">
        <v>10667</v>
      </c>
      <c r="C210" s="4">
        <v>44915</v>
      </c>
      <c r="D210" t="s">
        <v>9</v>
      </c>
      <c r="E210" s="3">
        <v>3.49</v>
      </c>
      <c r="F210" s="19">
        <v>631</v>
      </c>
      <c r="G210" s="3">
        <v>0.88</v>
      </c>
      <c r="H210" s="5" t="e" vm="1">
        <v>#VALUE!</v>
      </c>
      <c r="I210" t="e" cm="1" vm="2">
        <f t="array" ref="I210">_FV(H210,"Country/region",TRUE)</f>
        <v>#VALUE!</v>
      </c>
      <c r="J210" t="s">
        <v>14</v>
      </c>
      <c r="K210" t="s">
        <v>23</v>
      </c>
      <c r="L210" t="s">
        <v>21</v>
      </c>
      <c r="M210">
        <f>Table1[[#This Row],[Price]]*Table1[[#This Row],[Quantity]]</f>
        <v>2202.19</v>
      </c>
    </row>
    <row r="211" spans="2:13" x14ac:dyDescent="0.2">
      <c r="B211" s="3">
        <v>10668</v>
      </c>
      <c r="C211" s="4">
        <v>44915</v>
      </c>
      <c r="D211" t="s">
        <v>12</v>
      </c>
      <c r="E211" s="3">
        <v>2.95</v>
      </c>
      <c r="F211" s="19">
        <v>746</v>
      </c>
      <c r="G211" s="3">
        <v>0.47</v>
      </c>
      <c r="H211" s="5" t="e" vm="1">
        <v>#VALUE!</v>
      </c>
      <c r="I211" t="e" cm="1" vm="2">
        <f t="array" ref="I211">_FV(H211,"Country/region",TRUE)</f>
        <v>#VALUE!</v>
      </c>
      <c r="J211" t="s">
        <v>14</v>
      </c>
      <c r="K211" t="s">
        <v>23</v>
      </c>
      <c r="L211" t="s">
        <v>21</v>
      </c>
      <c r="M211">
        <f>Table1[[#This Row],[Price]]*Table1[[#This Row],[Quantity]]</f>
        <v>2200.7000000000003</v>
      </c>
    </row>
    <row r="212" spans="2:13" x14ac:dyDescent="0.2">
      <c r="B212" s="3">
        <v>10669</v>
      </c>
      <c r="C212" s="4">
        <v>44915</v>
      </c>
      <c r="D212" t="s">
        <v>13</v>
      </c>
      <c r="E212" s="3">
        <v>4.99</v>
      </c>
      <c r="F212" s="19">
        <v>201</v>
      </c>
      <c r="G212" s="3">
        <v>2.25</v>
      </c>
      <c r="H212" s="5" t="e" vm="1">
        <v>#VALUE!</v>
      </c>
      <c r="I212" t="e" cm="1" vm="2">
        <f t="array" ref="I212">_FV(H212,"Country/region",TRUE)</f>
        <v>#VALUE!</v>
      </c>
      <c r="J212" t="s">
        <v>14</v>
      </c>
      <c r="K212" t="s">
        <v>23</v>
      </c>
      <c r="L212" t="s">
        <v>21</v>
      </c>
      <c r="M212">
        <f>Table1[[#This Row],[Price]]*Table1[[#This Row],[Quantity]]</f>
        <v>1002.99</v>
      </c>
    </row>
    <row r="213" spans="2:13" x14ac:dyDescent="0.2">
      <c r="B213" s="3">
        <v>10670</v>
      </c>
      <c r="C213" s="4">
        <v>44916</v>
      </c>
      <c r="D213" t="s">
        <v>15</v>
      </c>
      <c r="E213" s="3">
        <v>12.99</v>
      </c>
      <c r="F213" s="19">
        <v>678</v>
      </c>
      <c r="G213" s="3">
        <v>4.32</v>
      </c>
      <c r="H213" s="5" t="e" vm="1">
        <v>#VALUE!</v>
      </c>
      <c r="I213" t="e" cm="1" vm="2">
        <f t="array" ref="I213">_FV(H213,"Country/region",TRUE)</f>
        <v>#VALUE!</v>
      </c>
      <c r="J213" t="s">
        <v>14</v>
      </c>
      <c r="K213" t="s">
        <v>23</v>
      </c>
      <c r="L213" t="s">
        <v>21</v>
      </c>
      <c r="M213">
        <f>Table1[[#This Row],[Price]]*Table1[[#This Row],[Quantity]]</f>
        <v>8807.2199999999993</v>
      </c>
    </row>
    <row r="214" spans="2:13" x14ac:dyDescent="0.2">
      <c r="B214" s="3">
        <v>10671</v>
      </c>
      <c r="C214" s="4">
        <v>44916</v>
      </c>
      <c r="D214" t="s">
        <v>18</v>
      </c>
      <c r="E214" s="3">
        <v>9.9499999999999993</v>
      </c>
      <c r="F214" s="19">
        <v>222</v>
      </c>
      <c r="G214" s="3">
        <v>2.85</v>
      </c>
      <c r="H214" s="5" t="e" vm="1">
        <v>#VALUE!</v>
      </c>
      <c r="I214" t="e" cm="1" vm="2">
        <f t="array" ref="I214">_FV(H214,"Country/region",TRUE)</f>
        <v>#VALUE!</v>
      </c>
      <c r="J214" t="s">
        <v>14</v>
      </c>
      <c r="K214" t="s">
        <v>23</v>
      </c>
      <c r="L214" t="s">
        <v>21</v>
      </c>
      <c r="M214">
        <f>Table1[[#This Row],[Price]]*Table1[[#This Row],[Quantity]]</f>
        <v>2208.8999999999996</v>
      </c>
    </row>
    <row r="215" spans="2:13" x14ac:dyDescent="0.2">
      <c r="B215" s="3">
        <v>10672</v>
      </c>
      <c r="C215" s="4">
        <v>44916</v>
      </c>
      <c r="D215" t="s">
        <v>9</v>
      </c>
      <c r="E215" s="3">
        <v>3.49</v>
      </c>
      <c r="F215" s="19">
        <v>631</v>
      </c>
      <c r="G215" s="3">
        <v>0.88</v>
      </c>
      <c r="H215" s="5" t="e" vm="1">
        <v>#VALUE!</v>
      </c>
      <c r="I215" t="e" cm="1" vm="2">
        <f t="array" ref="I215">_FV(H215,"Country/region",TRUE)</f>
        <v>#VALUE!</v>
      </c>
      <c r="J215" t="s">
        <v>14</v>
      </c>
      <c r="K215" t="s">
        <v>23</v>
      </c>
      <c r="L215" t="s">
        <v>21</v>
      </c>
      <c r="M215">
        <f>Table1[[#This Row],[Price]]*Table1[[#This Row],[Quantity]]</f>
        <v>2202.19</v>
      </c>
    </row>
    <row r="216" spans="2:13" x14ac:dyDescent="0.2">
      <c r="B216" s="3">
        <v>10673</v>
      </c>
      <c r="C216" s="4">
        <v>44916</v>
      </c>
      <c r="D216" t="s">
        <v>12</v>
      </c>
      <c r="E216" s="3">
        <v>2.95</v>
      </c>
      <c r="F216" s="19">
        <v>746</v>
      </c>
      <c r="G216" s="3">
        <v>0.47</v>
      </c>
      <c r="H216" s="5" t="e" vm="1">
        <v>#VALUE!</v>
      </c>
      <c r="I216" t="e" cm="1" vm="2">
        <f t="array" ref="I216">_FV(H216,"Country/region",TRUE)</f>
        <v>#VALUE!</v>
      </c>
      <c r="J216" t="s">
        <v>14</v>
      </c>
      <c r="K216" t="s">
        <v>23</v>
      </c>
      <c r="L216" t="s">
        <v>21</v>
      </c>
      <c r="M216">
        <f>Table1[[#This Row],[Price]]*Table1[[#This Row],[Quantity]]</f>
        <v>2200.7000000000003</v>
      </c>
    </row>
    <row r="217" spans="2:13" x14ac:dyDescent="0.2">
      <c r="B217" s="3">
        <v>10674</v>
      </c>
      <c r="C217" s="4">
        <v>44916</v>
      </c>
      <c r="D217" t="s">
        <v>13</v>
      </c>
      <c r="E217" s="3">
        <v>4.99</v>
      </c>
      <c r="F217" s="19">
        <v>201</v>
      </c>
      <c r="G217" s="3">
        <v>2.25</v>
      </c>
      <c r="H217" s="5" t="e" vm="1">
        <v>#VALUE!</v>
      </c>
      <c r="I217" t="e" cm="1" vm="2">
        <f t="array" ref="I217">_FV(H217,"Country/region",TRUE)</f>
        <v>#VALUE!</v>
      </c>
      <c r="J217" t="s">
        <v>14</v>
      </c>
      <c r="K217" t="s">
        <v>23</v>
      </c>
      <c r="L217" t="s">
        <v>21</v>
      </c>
      <c r="M217">
        <f>Table1[[#This Row],[Price]]*Table1[[#This Row],[Quantity]]</f>
        <v>1002.99</v>
      </c>
    </row>
    <row r="218" spans="2:13" x14ac:dyDescent="0.2">
      <c r="B218" s="3">
        <v>10675</v>
      </c>
      <c r="C218" s="4">
        <v>44917</v>
      </c>
      <c r="D218" t="s">
        <v>15</v>
      </c>
      <c r="E218" s="3">
        <v>12.99</v>
      </c>
      <c r="F218" s="19">
        <v>678</v>
      </c>
      <c r="G218" s="3">
        <v>4.32</v>
      </c>
      <c r="H218" s="5" t="e" vm="1">
        <v>#VALUE!</v>
      </c>
      <c r="I218" t="e" cm="1" vm="2">
        <f t="array" ref="I218">_FV(H218,"Country/region",TRUE)</f>
        <v>#VALUE!</v>
      </c>
      <c r="J218" t="s">
        <v>14</v>
      </c>
      <c r="K218" t="s">
        <v>23</v>
      </c>
      <c r="L218" t="s">
        <v>21</v>
      </c>
      <c r="M218">
        <f>Table1[[#This Row],[Price]]*Table1[[#This Row],[Quantity]]</f>
        <v>8807.2199999999993</v>
      </c>
    </row>
    <row r="219" spans="2:13" x14ac:dyDescent="0.2">
      <c r="B219" s="3">
        <v>10676</v>
      </c>
      <c r="C219" s="4">
        <v>44917</v>
      </c>
      <c r="D219" t="s">
        <v>18</v>
      </c>
      <c r="E219" s="3">
        <v>9.9499999999999993</v>
      </c>
      <c r="F219" s="19">
        <v>242</v>
      </c>
      <c r="G219" s="3">
        <v>2.85</v>
      </c>
      <c r="H219" s="5" t="e" vm="1">
        <v>#VALUE!</v>
      </c>
      <c r="I219" t="e" cm="1" vm="2">
        <f t="array" ref="I219">_FV(H219,"Country/region",TRUE)</f>
        <v>#VALUE!</v>
      </c>
      <c r="J219" t="s">
        <v>14</v>
      </c>
      <c r="K219" t="s">
        <v>23</v>
      </c>
      <c r="L219" t="s">
        <v>21</v>
      </c>
      <c r="M219">
        <f>Table1[[#This Row],[Price]]*Table1[[#This Row],[Quantity]]</f>
        <v>2407.8999999999996</v>
      </c>
    </row>
    <row r="220" spans="2:13" x14ac:dyDescent="0.2">
      <c r="B220" s="3">
        <v>10677</v>
      </c>
      <c r="C220" s="4">
        <v>44917</v>
      </c>
      <c r="D220" t="s">
        <v>9</v>
      </c>
      <c r="E220" s="3">
        <v>3.49</v>
      </c>
      <c r="F220" s="19">
        <v>631</v>
      </c>
      <c r="G220" s="3">
        <v>0.88</v>
      </c>
      <c r="H220" s="5" t="e" vm="1">
        <v>#VALUE!</v>
      </c>
      <c r="I220" t="e" cm="1" vm="2">
        <f t="array" ref="I220">_FV(H220,"Country/region",TRUE)</f>
        <v>#VALUE!</v>
      </c>
      <c r="J220" t="s">
        <v>14</v>
      </c>
      <c r="K220" t="s">
        <v>23</v>
      </c>
      <c r="L220" t="s">
        <v>21</v>
      </c>
      <c r="M220">
        <f>Table1[[#This Row],[Price]]*Table1[[#This Row],[Quantity]]</f>
        <v>2202.19</v>
      </c>
    </row>
    <row r="221" spans="2:13" x14ac:dyDescent="0.2">
      <c r="B221" s="3">
        <v>10678</v>
      </c>
      <c r="C221" s="4">
        <v>44917</v>
      </c>
      <c r="D221" t="s">
        <v>12</v>
      </c>
      <c r="E221" s="3">
        <v>2.95</v>
      </c>
      <c r="F221" s="19">
        <v>746</v>
      </c>
      <c r="G221" s="3">
        <v>0.47</v>
      </c>
      <c r="H221" s="5" t="e" vm="1">
        <v>#VALUE!</v>
      </c>
      <c r="I221" t="e" cm="1" vm="2">
        <f t="array" ref="I221">_FV(H221,"Country/region",TRUE)</f>
        <v>#VALUE!</v>
      </c>
      <c r="J221" t="s">
        <v>14</v>
      </c>
      <c r="K221" t="s">
        <v>23</v>
      </c>
      <c r="L221" t="s">
        <v>21</v>
      </c>
      <c r="M221">
        <f>Table1[[#This Row],[Price]]*Table1[[#This Row],[Quantity]]</f>
        <v>2200.7000000000003</v>
      </c>
    </row>
    <row r="222" spans="2:13" x14ac:dyDescent="0.2">
      <c r="B222" s="3">
        <v>10679</v>
      </c>
      <c r="C222" s="4">
        <v>44917</v>
      </c>
      <c r="D222" t="s">
        <v>13</v>
      </c>
      <c r="E222" s="3">
        <v>4.99</v>
      </c>
      <c r="F222" s="19">
        <v>201</v>
      </c>
      <c r="G222" s="3">
        <v>2.25</v>
      </c>
      <c r="H222" s="5" t="e" vm="1">
        <v>#VALUE!</v>
      </c>
      <c r="I222" t="e" cm="1" vm="2">
        <f t="array" ref="I222">_FV(H222,"Country/region",TRUE)</f>
        <v>#VALUE!</v>
      </c>
      <c r="J222" t="s">
        <v>14</v>
      </c>
      <c r="K222" t="s">
        <v>23</v>
      </c>
      <c r="L222" t="s">
        <v>21</v>
      </c>
      <c r="M222">
        <f>Table1[[#This Row],[Price]]*Table1[[#This Row],[Quantity]]</f>
        <v>1002.99</v>
      </c>
    </row>
    <row r="223" spans="2:13" x14ac:dyDescent="0.2">
      <c r="B223" s="3">
        <v>10680</v>
      </c>
      <c r="C223" s="4">
        <v>44918</v>
      </c>
      <c r="D223" t="s">
        <v>15</v>
      </c>
      <c r="E223" s="3">
        <v>12.99</v>
      </c>
      <c r="F223" s="19">
        <v>647</v>
      </c>
      <c r="G223" s="3">
        <v>4.32</v>
      </c>
      <c r="H223" s="5" t="e" vm="1">
        <v>#VALUE!</v>
      </c>
      <c r="I223" t="e" cm="1" vm="2">
        <f t="array" ref="I223">_FV(H223,"Country/region",TRUE)</f>
        <v>#VALUE!</v>
      </c>
      <c r="J223" t="s">
        <v>14</v>
      </c>
      <c r="K223" t="s">
        <v>23</v>
      </c>
      <c r="L223" t="s">
        <v>21</v>
      </c>
      <c r="M223">
        <f>Table1[[#This Row],[Price]]*Table1[[#This Row],[Quantity]]</f>
        <v>8404.5300000000007</v>
      </c>
    </row>
    <row r="224" spans="2:13" x14ac:dyDescent="0.2">
      <c r="B224" s="3">
        <v>10681</v>
      </c>
      <c r="C224" s="4">
        <v>44918</v>
      </c>
      <c r="D224" t="s">
        <v>18</v>
      </c>
      <c r="E224" s="3">
        <v>9.9499999999999993</v>
      </c>
      <c r="F224" s="19">
        <v>242</v>
      </c>
      <c r="G224" s="3">
        <v>2.85</v>
      </c>
      <c r="H224" s="5" t="e" vm="1">
        <v>#VALUE!</v>
      </c>
      <c r="I224" t="e" cm="1" vm="2">
        <f t="array" ref="I224">_FV(H224,"Country/region",TRUE)</f>
        <v>#VALUE!</v>
      </c>
      <c r="J224" t="s">
        <v>14</v>
      </c>
      <c r="K224" t="s">
        <v>23</v>
      </c>
      <c r="L224" t="s">
        <v>21</v>
      </c>
      <c r="M224">
        <f>Table1[[#This Row],[Price]]*Table1[[#This Row],[Quantity]]</f>
        <v>2407.8999999999996</v>
      </c>
    </row>
    <row r="225" spans="2:13" x14ac:dyDescent="0.2">
      <c r="B225" s="3">
        <v>10682</v>
      </c>
      <c r="C225" s="4">
        <v>44918</v>
      </c>
      <c r="D225" t="s">
        <v>9</v>
      </c>
      <c r="E225" s="3">
        <v>3.49</v>
      </c>
      <c r="F225" s="19">
        <v>631</v>
      </c>
      <c r="G225" s="3">
        <v>0.88</v>
      </c>
      <c r="H225" s="5" t="e" vm="1">
        <v>#VALUE!</v>
      </c>
      <c r="I225" t="e" cm="1" vm="2">
        <f t="array" ref="I225">_FV(H225,"Country/region",TRUE)</f>
        <v>#VALUE!</v>
      </c>
      <c r="J225" t="s">
        <v>14</v>
      </c>
      <c r="K225" t="s">
        <v>23</v>
      </c>
      <c r="L225" t="s">
        <v>21</v>
      </c>
      <c r="M225">
        <f>Table1[[#This Row],[Price]]*Table1[[#This Row],[Quantity]]</f>
        <v>2202.19</v>
      </c>
    </row>
    <row r="226" spans="2:13" x14ac:dyDescent="0.2">
      <c r="B226" s="3">
        <v>10683</v>
      </c>
      <c r="C226" s="4">
        <v>44918</v>
      </c>
      <c r="D226" t="s">
        <v>12</v>
      </c>
      <c r="E226" s="3">
        <v>2.95</v>
      </c>
      <c r="F226" s="19">
        <v>678</v>
      </c>
      <c r="G226" s="3">
        <v>0.47</v>
      </c>
      <c r="H226" s="5" t="e" vm="1">
        <v>#VALUE!</v>
      </c>
      <c r="I226" t="e" cm="1" vm="2">
        <f t="array" ref="I226">_FV(H226,"Country/region",TRUE)</f>
        <v>#VALUE!</v>
      </c>
      <c r="J226" t="s">
        <v>14</v>
      </c>
      <c r="K226" t="s">
        <v>23</v>
      </c>
      <c r="L226" t="s">
        <v>21</v>
      </c>
      <c r="M226">
        <f>Table1[[#This Row],[Price]]*Table1[[#This Row],[Quantity]]</f>
        <v>2000.1000000000001</v>
      </c>
    </row>
    <row r="227" spans="2:13" x14ac:dyDescent="0.2">
      <c r="B227" s="3">
        <v>10684</v>
      </c>
      <c r="C227" s="4">
        <v>44918</v>
      </c>
      <c r="D227" t="s">
        <v>13</v>
      </c>
      <c r="E227" s="3">
        <v>4.99</v>
      </c>
      <c r="F227" s="19">
        <v>201</v>
      </c>
      <c r="G227" s="3">
        <v>2.25</v>
      </c>
      <c r="H227" s="5" t="e" vm="1">
        <v>#VALUE!</v>
      </c>
      <c r="I227" t="e" cm="1" vm="2">
        <f t="array" ref="I227">_FV(H227,"Country/region",TRUE)</f>
        <v>#VALUE!</v>
      </c>
      <c r="J227" t="s">
        <v>14</v>
      </c>
      <c r="K227" t="s">
        <v>23</v>
      </c>
      <c r="L227" t="s">
        <v>21</v>
      </c>
      <c r="M227">
        <f>Table1[[#This Row],[Price]]*Table1[[#This Row],[Quantity]]</f>
        <v>1002.99</v>
      </c>
    </row>
    <row r="228" spans="2:13" x14ac:dyDescent="0.2">
      <c r="B228" s="3">
        <v>10685</v>
      </c>
      <c r="C228" s="4">
        <v>44919</v>
      </c>
      <c r="D228" t="s">
        <v>15</v>
      </c>
      <c r="E228" s="3">
        <v>12.99</v>
      </c>
      <c r="F228" s="19">
        <v>678</v>
      </c>
      <c r="G228" s="3">
        <v>4.32</v>
      </c>
      <c r="H228" s="5" t="e" vm="1">
        <v>#VALUE!</v>
      </c>
      <c r="I228" t="e" cm="1" vm="2">
        <f t="array" ref="I228">_FV(H228,"Country/region",TRUE)</f>
        <v>#VALUE!</v>
      </c>
      <c r="J228" t="s">
        <v>14</v>
      </c>
      <c r="K228" t="s">
        <v>23</v>
      </c>
      <c r="L228" t="s">
        <v>21</v>
      </c>
      <c r="M228">
        <f>Table1[[#This Row],[Price]]*Table1[[#This Row],[Quantity]]</f>
        <v>8807.2199999999993</v>
      </c>
    </row>
    <row r="229" spans="2:13" x14ac:dyDescent="0.2">
      <c r="B229" s="3">
        <v>10686</v>
      </c>
      <c r="C229" s="4">
        <v>44919</v>
      </c>
      <c r="D229" t="s">
        <v>18</v>
      </c>
      <c r="E229" s="3">
        <v>9.9499999999999993</v>
      </c>
      <c r="F229" s="19">
        <v>242</v>
      </c>
      <c r="G229" s="3">
        <v>2.85</v>
      </c>
      <c r="H229" s="5" t="e" vm="1">
        <v>#VALUE!</v>
      </c>
      <c r="I229" t="e" cm="1" vm="2">
        <f t="array" ref="I229">_FV(H229,"Country/region",TRUE)</f>
        <v>#VALUE!</v>
      </c>
      <c r="J229" t="s">
        <v>14</v>
      </c>
      <c r="K229" t="s">
        <v>23</v>
      </c>
      <c r="L229" t="s">
        <v>21</v>
      </c>
      <c r="M229">
        <f>Table1[[#This Row],[Price]]*Table1[[#This Row],[Quantity]]</f>
        <v>2407.8999999999996</v>
      </c>
    </row>
    <row r="230" spans="2:13" x14ac:dyDescent="0.2">
      <c r="B230" s="3">
        <v>10687</v>
      </c>
      <c r="C230" s="4">
        <v>44919</v>
      </c>
      <c r="D230" t="s">
        <v>9</v>
      </c>
      <c r="E230" s="3">
        <v>3.49</v>
      </c>
      <c r="F230" s="19">
        <v>631</v>
      </c>
      <c r="G230" s="3">
        <v>0.88</v>
      </c>
      <c r="H230" t="e" vm="3">
        <v>#VALUE!</v>
      </c>
      <c r="I230" t="e" cm="1" vm="4">
        <f t="array" ref="I230">_FV(H230,"Country/region",TRUE)</f>
        <v>#VALUE!</v>
      </c>
      <c r="J230" t="s">
        <v>14</v>
      </c>
      <c r="K230" t="s">
        <v>23</v>
      </c>
      <c r="L230" t="s">
        <v>17</v>
      </c>
      <c r="M230">
        <f>Table1[[#This Row],[Price]]*Table1[[#This Row],[Quantity]]</f>
        <v>2202.19</v>
      </c>
    </row>
    <row r="231" spans="2:13" x14ac:dyDescent="0.2">
      <c r="B231" s="3">
        <v>10688</v>
      </c>
      <c r="C231" s="4">
        <v>44919</v>
      </c>
      <c r="D231" t="s">
        <v>12</v>
      </c>
      <c r="E231" s="3">
        <v>2.95</v>
      </c>
      <c r="F231" s="19">
        <v>678</v>
      </c>
      <c r="G231" s="3">
        <v>0.47</v>
      </c>
      <c r="H231" t="e" vm="3">
        <v>#VALUE!</v>
      </c>
      <c r="I231" t="e" cm="1" vm="4">
        <f t="array" ref="I231">_FV(H231,"Country/region",TRUE)</f>
        <v>#VALUE!</v>
      </c>
      <c r="J231" t="s">
        <v>14</v>
      </c>
      <c r="K231" t="s">
        <v>23</v>
      </c>
      <c r="L231" t="s">
        <v>17</v>
      </c>
      <c r="M231">
        <f>Table1[[#This Row],[Price]]*Table1[[#This Row],[Quantity]]</f>
        <v>2000.1000000000001</v>
      </c>
    </row>
    <row r="232" spans="2:13" x14ac:dyDescent="0.2">
      <c r="B232" s="3">
        <v>10689</v>
      </c>
      <c r="C232" s="4">
        <v>44919</v>
      </c>
      <c r="D232" t="s">
        <v>13</v>
      </c>
      <c r="E232" s="3">
        <v>4.99</v>
      </c>
      <c r="F232" s="19">
        <v>201</v>
      </c>
      <c r="G232" s="3">
        <v>2.25</v>
      </c>
      <c r="H232" t="e" vm="3">
        <v>#VALUE!</v>
      </c>
      <c r="I232" t="e" cm="1" vm="4">
        <f t="array" ref="I232">_FV(H232,"Country/region",TRUE)</f>
        <v>#VALUE!</v>
      </c>
      <c r="J232" t="s">
        <v>14</v>
      </c>
      <c r="K232" t="s">
        <v>23</v>
      </c>
      <c r="L232" t="s">
        <v>17</v>
      </c>
      <c r="M232">
        <f>Table1[[#This Row],[Price]]*Table1[[#This Row],[Quantity]]</f>
        <v>1002.99</v>
      </c>
    </row>
    <row r="233" spans="2:13" x14ac:dyDescent="0.2">
      <c r="B233" s="3">
        <v>10690</v>
      </c>
      <c r="C233" s="4">
        <v>44920</v>
      </c>
      <c r="D233" t="s">
        <v>15</v>
      </c>
      <c r="E233" s="3">
        <v>12.99</v>
      </c>
      <c r="F233" s="19">
        <v>678</v>
      </c>
      <c r="G233" s="3">
        <v>4.32</v>
      </c>
      <c r="H233" t="e" vm="3">
        <v>#VALUE!</v>
      </c>
      <c r="I233" t="e" cm="1" vm="4">
        <f t="array" ref="I233">_FV(H233,"Country/region",TRUE)</f>
        <v>#VALUE!</v>
      </c>
      <c r="J233" t="s">
        <v>14</v>
      </c>
      <c r="K233" t="s">
        <v>23</v>
      </c>
      <c r="L233" t="s">
        <v>17</v>
      </c>
      <c r="M233">
        <f>Table1[[#This Row],[Price]]*Table1[[#This Row],[Quantity]]</f>
        <v>8807.2199999999993</v>
      </c>
    </row>
    <row r="234" spans="2:13" x14ac:dyDescent="0.2">
      <c r="B234" s="3">
        <v>10691</v>
      </c>
      <c r="C234" s="4">
        <v>44920</v>
      </c>
      <c r="D234" t="s">
        <v>18</v>
      </c>
      <c r="E234" s="3">
        <v>9.9499999999999993</v>
      </c>
      <c r="F234" s="19">
        <v>262</v>
      </c>
      <c r="G234" s="3">
        <v>2.85</v>
      </c>
      <c r="H234" t="e" vm="3">
        <v>#VALUE!</v>
      </c>
      <c r="I234" t="e" cm="1" vm="4">
        <f t="array" ref="I234">_FV(H234,"Country/region",TRUE)</f>
        <v>#VALUE!</v>
      </c>
      <c r="J234" t="s">
        <v>14</v>
      </c>
      <c r="K234" t="s">
        <v>23</v>
      </c>
      <c r="L234" t="s">
        <v>17</v>
      </c>
      <c r="M234">
        <f>Table1[[#This Row],[Price]]*Table1[[#This Row],[Quantity]]</f>
        <v>2606.8999999999996</v>
      </c>
    </row>
    <row r="235" spans="2:13" x14ac:dyDescent="0.2">
      <c r="B235" s="3">
        <v>10692</v>
      </c>
      <c r="C235" s="4">
        <v>44920</v>
      </c>
      <c r="D235" t="s">
        <v>9</v>
      </c>
      <c r="E235" s="3">
        <v>3.49</v>
      </c>
      <c r="F235" s="19">
        <v>631</v>
      </c>
      <c r="G235" s="3">
        <v>0.88</v>
      </c>
      <c r="H235" t="e" vm="3">
        <v>#VALUE!</v>
      </c>
      <c r="I235" t="e" cm="1" vm="4">
        <f t="array" ref="I235">_FV(H235,"Country/region",TRUE)</f>
        <v>#VALUE!</v>
      </c>
      <c r="J235" t="s">
        <v>14</v>
      </c>
      <c r="K235" t="s">
        <v>23</v>
      </c>
      <c r="L235" t="s">
        <v>17</v>
      </c>
      <c r="M235">
        <f>Table1[[#This Row],[Price]]*Table1[[#This Row],[Quantity]]</f>
        <v>2202.19</v>
      </c>
    </row>
    <row r="236" spans="2:13" x14ac:dyDescent="0.2">
      <c r="B236" s="3">
        <v>10693</v>
      </c>
      <c r="C236" s="4">
        <v>44920</v>
      </c>
      <c r="D236" t="s">
        <v>12</v>
      </c>
      <c r="E236" s="3">
        <v>2.95</v>
      </c>
      <c r="F236" s="19">
        <v>678</v>
      </c>
      <c r="G236" s="3">
        <v>0.47</v>
      </c>
      <c r="H236" t="e" vm="3">
        <v>#VALUE!</v>
      </c>
      <c r="I236" t="e" cm="1" vm="4">
        <f t="array" ref="I236">_FV(H236,"Country/region",TRUE)</f>
        <v>#VALUE!</v>
      </c>
      <c r="J236" t="s">
        <v>14</v>
      </c>
      <c r="K236" t="s">
        <v>23</v>
      </c>
      <c r="L236" t="s">
        <v>17</v>
      </c>
      <c r="M236">
        <f>Table1[[#This Row],[Price]]*Table1[[#This Row],[Quantity]]</f>
        <v>2000.1000000000001</v>
      </c>
    </row>
    <row r="237" spans="2:13" x14ac:dyDescent="0.2">
      <c r="B237" s="3">
        <v>10694</v>
      </c>
      <c r="C237" s="4">
        <v>44920</v>
      </c>
      <c r="D237" t="s">
        <v>13</v>
      </c>
      <c r="E237" s="3">
        <v>4.99</v>
      </c>
      <c r="F237" s="19">
        <v>201</v>
      </c>
      <c r="G237" s="3">
        <v>2.25</v>
      </c>
      <c r="H237" t="e" vm="3">
        <v>#VALUE!</v>
      </c>
      <c r="I237" t="e" cm="1" vm="4">
        <f t="array" ref="I237">_FV(H237,"Country/region",TRUE)</f>
        <v>#VALUE!</v>
      </c>
      <c r="J237" t="s">
        <v>14</v>
      </c>
      <c r="K237" t="s">
        <v>23</v>
      </c>
      <c r="L237" t="s">
        <v>17</v>
      </c>
      <c r="M237">
        <f>Table1[[#This Row],[Price]]*Table1[[#This Row],[Quantity]]</f>
        <v>1002.99</v>
      </c>
    </row>
    <row r="238" spans="2:13" x14ac:dyDescent="0.2">
      <c r="B238" s="3">
        <v>10695</v>
      </c>
      <c r="C238" s="4">
        <v>44921</v>
      </c>
      <c r="D238" t="s">
        <v>15</v>
      </c>
      <c r="E238" s="3">
        <v>12.99</v>
      </c>
      <c r="F238" s="19">
        <v>693</v>
      </c>
      <c r="G238" s="3">
        <v>4.32</v>
      </c>
      <c r="H238" t="e" vm="3">
        <v>#VALUE!</v>
      </c>
      <c r="I238" t="e" cm="1" vm="4">
        <f t="array" ref="I238">_FV(H238,"Country/region",TRUE)</f>
        <v>#VALUE!</v>
      </c>
      <c r="J238" t="s">
        <v>14</v>
      </c>
      <c r="K238" t="s">
        <v>23</v>
      </c>
      <c r="L238" t="s">
        <v>17</v>
      </c>
      <c r="M238">
        <f>Table1[[#This Row],[Price]]*Table1[[#This Row],[Quantity]]</f>
        <v>9002.07</v>
      </c>
    </row>
    <row r="239" spans="2:13" x14ac:dyDescent="0.2">
      <c r="B239" s="3">
        <v>10696</v>
      </c>
      <c r="C239" s="4">
        <v>44921</v>
      </c>
      <c r="D239" t="s">
        <v>18</v>
      </c>
      <c r="E239" s="3">
        <v>9.9499999999999993</v>
      </c>
      <c r="F239" s="19">
        <v>282</v>
      </c>
      <c r="G239" s="3">
        <v>2.85</v>
      </c>
      <c r="H239" t="e" vm="3">
        <v>#VALUE!</v>
      </c>
      <c r="I239" t="e" cm="1" vm="4">
        <f t="array" ref="I239">_FV(H239,"Country/region",TRUE)</f>
        <v>#VALUE!</v>
      </c>
      <c r="J239" t="s">
        <v>14</v>
      </c>
      <c r="K239" t="s">
        <v>23</v>
      </c>
      <c r="L239" t="s">
        <v>17</v>
      </c>
      <c r="M239">
        <f>Table1[[#This Row],[Price]]*Table1[[#This Row],[Quantity]]</f>
        <v>2805.8999999999996</v>
      </c>
    </row>
    <row r="240" spans="2:13" x14ac:dyDescent="0.2">
      <c r="B240" s="3">
        <v>10697</v>
      </c>
      <c r="C240" s="4">
        <v>44921</v>
      </c>
      <c r="D240" t="s">
        <v>9</v>
      </c>
      <c r="E240" s="3">
        <v>3.49</v>
      </c>
      <c r="F240" s="19">
        <v>631</v>
      </c>
      <c r="G240" s="3">
        <v>0.88</v>
      </c>
      <c r="H240" t="e" vm="3">
        <v>#VALUE!</v>
      </c>
      <c r="I240" t="e" cm="1" vm="4">
        <f t="array" ref="I240">_FV(H240,"Country/region",TRUE)</f>
        <v>#VALUE!</v>
      </c>
      <c r="J240" t="s">
        <v>14</v>
      </c>
      <c r="K240" t="s">
        <v>23</v>
      </c>
      <c r="L240" t="s">
        <v>17</v>
      </c>
      <c r="M240">
        <f>Table1[[#This Row],[Price]]*Table1[[#This Row],[Quantity]]</f>
        <v>2202.19</v>
      </c>
    </row>
    <row r="241" spans="2:13" x14ac:dyDescent="0.2">
      <c r="B241" s="3">
        <v>10698</v>
      </c>
      <c r="C241" s="4">
        <v>44921</v>
      </c>
      <c r="D241" t="s">
        <v>12</v>
      </c>
      <c r="E241" s="3">
        <v>2.95</v>
      </c>
      <c r="F241" s="19">
        <v>678</v>
      </c>
      <c r="G241" s="3">
        <v>0.47</v>
      </c>
      <c r="H241" t="e" vm="3">
        <v>#VALUE!</v>
      </c>
      <c r="I241" t="e" cm="1" vm="4">
        <f t="array" ref="I241">_FV(H241,"Country/region",TRUE)</f>
        <v>#VALUE!</v>
      </c>
      <c r="J241" t="s">
        <v>14</v>
      </c>
      <c r="K241" t="s">
        <v>23</v>
      </c>
      <c r="L241" t="s">
        <v>17</v>
      </c>
      <c r="M241">
        <f>Table1[[#This Row],[Price]]*Table1[[#This Row],[Quantity]]</f>
        <v>2000.1000000000001</v>
      </c>
    </row>
    <row r="242" spans="2:13" x14ac:dyDescent="0.2">
      <c r="B242" s="3">
        <v>10699</v>
      </c>
      <c r="C242" s="4">
        <v>44921</v>
      </c>
      <c r="D242" t="s">
        <v>13</v>
      </c>
      <c r="E242" s="3">
        <v>4.99</v>
      </c>
      <c r="F242" s="19">
        <v>201</v>
      </c>
      <c r="G242" s="3">
        <v>2.25</v>
      </c>
      <c r="H242" t="e" vm="3">
        <v>#VALUE!</v>
      </c>
      <c r="I242" t="e" cm="1" vm="4">
        <f t="array" ref="I242">_FV(H242,"Country/region",TRUE)</f>
        <v>#VALUE!</v>
      </c>
      <c r="J242" t="s">
        <v>14</v>
      </c>
      <c r="K242" t="s">
        <v>23</v>
      </c>
      <c r="L242" t="s">
        <v>17</v>
      </c>
      <c r="M242">
        <f>Table1[[#This Row],[Price]]*Table1[[#This Row],[Quantity]]</f>
        <v>1002.99</v>
      </c>
    </row>
    <row r="243" spans="2:13" x14ac:dyDescent="0.2">
      <c r="B243" s="3">
        <v>10700</v>
      </c>
      <c r="C243" s="4">
        <v>44922</v>
      </c>
      <c r="D243" t="s">
        <v>15</v>
      </c>
      <c r="E243" s="3">
        <v>12.99</v>
      </c>
      <c r="F243" s="19">
        <v>693</v>
      </c>
      <c r="G243" s="3">
        <v>4.32</v>
      </c>
      <c r="H243" t="e" vm="3">
        <v>#VALUE!</v>
      </c>
      <c r="I243" t="e" cm="1" vm="4">
        <f t="array" ref="I243">_FV(H243,"Country/region",TRUE)</f>
        <v>#VALUE!</v>
      </c>
      <c r="J243" t="s">
        <v>14</v>
      </c>
      <c r="K243" t="s">
        <v>23</v>
      </c>
      <c r="L243" t="s">
        <v>17</v>
      </c>
      <c r="M243">
        <f>Table1[[#This Row],[Price]]*Table1[[#This Row],[Quantity]]</f>
        <v>9002.07</v>
      </c>
    </row>
    <row r="244" spans="2:13" x14ac:dyDescent="0.2">
      <c r="B244" s="3">
        <v>10701</v>
      </c>
      <c r="C244" s="4">
        <v>44922</v>
      </c>
      <c r="D244" t="s">
        <v>18</v>
      </c>
      <c r="E244" s="3">
        <v>9.9499999999999993</v>
      </c>
      <c r="F244" s="19">
        <v>282</v>
      </c>
      <c r="G244" s="3">
        <v>2.85</v>
      </c>
      <c r="H244" t="e" vm="3">
        <v>#VALUE!</v>
      </c>
      <c r="I244" t="e" cm="1" vm="4">
        <f t="array" ref="I244">_FV(H244,"Country/region",TRUE)</f>
        <v>#VALUE!</v>
      </c>
      <c r="J244" t="s">
        <v>14</v>
      </c>
      <c r="K244" t="s">
        <v>23</v>
      </c>
      <c r="L244" t="s">
        <v>17</v>
      </c>
      <c r="M244">
        <f>Table1[[#This Row],[Price]]*Table1[[#This Row],[Quantity]]</f>
        <v>2805.8999999999996</v>
      </c>
    </row>
    <row r="245" spans="2:13" x14ac:dyDescent="0.2">
      <c r="B245" s="3">
        <v>10702</v>
      </c>
      <c r="C245" s="4">
        <v>44922</v>
      </c>
      <c r="D245" t="s">
        <v>9</v>
      </c>
      <c r="E245" s="3">
        <v>3.49</v>
      </c>
      <c r="F245" s="19">
        <v>631</v>
      </c>
      <c r="G245" s="3">
        <v>0.88</v>
      </c>
      <c r="H245" t="e" vm="3">
        <v>#VALUE!</v>
      </c>
      <c r="I245" t="e" cm="1" vm="4">
        <f t="array" ref="I245">_FV(H245,"Country/region",TRUE)</f>
        <v>#VALUE!</v>
      </c>
      <c r="J245" t="s">
        <v>14</v>
      </c>
      <c r="K245" t="s">
        <v>23</v>
      </c>
      <c r="L245" t="s">
        <v>17</v>
      </c>
      <c r="M245">
        <f>Table1[[#This Row],[Price]]*Table1[[#This Row],[Quantity]]</f>
        <v>2202.19</v>
      </c>
    </row>
    <row r="246" spans="2:13" x14ac:dyDescent="0.2">
      <c r="B246" s="3">
        <v>10703</v>
      </c>
      <c r="C246" s="4">
        <v>44922</v>
      </c>
      <c r="D246" t="s">
        <v>12</v>
      </c>
      <c r="E246" s="3">
        <v>2.95</v>
      </c>
      <c r="F246" s="19">
        <v>678</v>
      </c>
      <c r="G246" s="3">
        <v>0.47</v>
      </c>
      <c r="H246" t="e" vm="3">
        <v>#VALUE!</v>
      </c>
      <c r="I246" t="e" cm="1" vm="4">
        <f t="array" ref="I246">_FV(H246,"Country/region",TRUE)</f>
        <v>#VALUE!</v>
      </c>
      <c r="J246" t="s">
        <v>14</v>
      </c>
      <c r="K246" t="s">
        <v>11</v>
      </c>
      <c r="L246" t="s">
        <v>17</v>
      </c>
      <c r="M246">
        <f>Table1[[#This Row],[Price]]*Table1[[#This Row],[Quantity]]</f>
        <v>2000.1000000000001</v>
      </c>
    </row>
    <row r="247" spans="2:13" x14ac:dyDescent="0.2">
      <c r="B247" s="3">
        <v>10704</v>
      </c>
      <c r="C247" s="4">
        <v>44922</v>
      </c>
      <c r="D247" t="s">
        <v>13</v>
      </c>
      <c r="E247" s="3">
        <v>4.99</v>
      </c>
      <c r="F247" s="19">
        <v>201</v>
      </c>
      <c r="G247" s="3">
        <v>2.25</v>
      </c>
      <c r="H247" t="e" vm="3">
        <v>#VALUE!</v>
      </c>
      <c r="I247" t="e" cm="1" vm="4">
        <f t="array" ref="I247">_FV(H247,"Country/region",TRUE)</f>
        <v>#VALUE!</v>
      </c>
      <c r="J247" t="s">
        <v>22</v>
      </c>
      <c r="K247" t="s">
        <v>11</v>
      </c>
      <c r="L247" t="s">
        <v>17</v>
      </c>
      <c r="M247">
        <f>Table1[[#This Row],[Price]]*Table1[[#This Row],[Quantity]]</f>
        <v>1002.99</v>
      </c>
    </row>
    <row r="248" spans="2:13" x14ac:dyDescent="0.2">
      <c r="B248" s="3">
        <v>10705</v>
      </c>
      <c r="C248" s="4">
        <v>44923</v>
      </c>
      <c r="D248" t="s">
        <v>15</v>
      </c>
      <c r="E248" s="3">
        <v>12.99</v>
      </c>
      <c r="F248" s="19">
        <v>724</v>
      </c>
      <c r="G248" s="3">
        <v>4.32</v>
      </c>
      <c r="H248" t="e" vm="3">
        <v>#VALUE!</v>
      </c>
      <c r="I248" t="e" cm="1" vm="4">
        <f t="array" ref="I248">_FV(H248,"Country/region",TRUE)</f>
        <v>#VALUE!</v>
      </c>
      <c r="J248" t="s">
        <v>22</v>
      </c>
      <c r="K248" t="s">
        <v>11</v>
      </c>
      <c r="L248" t="s">
        <v>17</v>
      </c>
      <c r="M248">
        <f>Table1[[#This Row],[Price]]*Table1[[#This Row],[Quantity]]</f>
        <v>9404.76</v>
      </c>
    </row>
    <row r="249" spans="2:13" x14ac:dyDescent="0.2">
      <c r="B249" s="3">
        <v>10706</v>
      </c>
      <c r="C249" s="4">
        <v>44923</v>
      </c>
      <c r="D249" t="s">
        <v>18</v>
      </c>
      <c r="E249" s="3">
        <v>9.9499999999999993</v>
      </c>
      <c r="F249" s="19">
        <v>302</v>
      </c>
      <c r="G249" s="3">
        <v>2.85</v>
      </c>
      <c r="H249" t="e" vm="3">
        <v>#VALUE!</v>
      </c>
      <c r="I249" t="e" cm="1" vm="4">
        <f t="array" ref="I249">_FV(H249,"Country/region",TRUE)</f>
        <v>#VALUE!</v>
      </c>
      <c r="J249" t="s">
        <v>22</v>
      </c>
      <c r="K249" t="s">
        <v>11</v>
      </c>
      <c r="L249" t="s">
        <v>17</v>
      </c>
      <c r="M249">
        <f>Table1[[#This Row],[Price]]*Table1[[#This Row],[Quantity]]</f>
        <v>3004.8999999999996</v>
      </c>
    </row>
    <row r="250" spans="2:13" x14ac:dyDescent="0.2">
      <c r="B250" s="3">
        <v>10707</v>
      </c>
      <c r="C250" s="4">
        <v>44923</v>
      </c>
      <c r="D250" t="s">
        <v>9</v>
      </c>
      <c r="E250" s="3">
        <v>3.49</v>
      </c>
      <c r="F250" s="19">
        <v>631</v>
      </c>
      <c r="G250" s="3">
        <v>0.88</v>
      </c>
      <c r="H250" t="e" vm="3">
        <v>#VALUE!</v>
      </c>
      <c r="I250" t="e" cm="1" vm="4">
        <f t="array" ref="I250">_FV(H250,"Country/region",TRUE)</f>
        <v>#VALUE!</v>
      </c>
      <c r="J250" t="s">
        <v>22</v>
      </c>
      <c r="K250" t="s">
        <v>11</v>
      </c>
      <c r="L250" t="s">
        <v>17</v>
      </c>
      <c r="M250">
        <f>Table1[[#This Row],[Price]]*Table1[[#This Row],[Quantity]]</f>
        <v>2202.19</v>
      </c>
    </row>
    <row r="251" spans="2:13" x14ac:dyDescent="0.2">
      <c r="B251" s="3">
        <v>10708</v>
      </c>
      <c r="C251" s="4">
        <v>44923</v>
      </c>
      <c r="D251" t="s">
        <v>12</v>
      </c>
      <c r="E251" s="3">
        <v>2.95</v>
      </c>
      <c r="F251" s="19">
        <v>678</v>
      </c>
      <c r="G251" s="3">
        <v>0.47</v>
      </c>
      <c r="H251" t="e" vm="3">
        <v>#VALUE!</v>
      </c>
      <c r="I251" t="e" cm="1" vm="4">
        <f t="array" ref="I251">_FV(H251,"Country/region",TRUE)</f>
        <v>#VALUE!</v>
      </c>
      <c r="J251" t="s">
        <v>22</v>
      </c>
      <c r="K251" t="s">
        <v>11</v>
      </c>
      <c r="L251" t="s">
        <v>17</v>
      </c>
      <c r="M251">
        <f>Table1[[#This Row],[Price]]*Table1[[#This Row],[Quantity]]</f>
        <v>2000.1000000000001</v>
      </c>
    </row>
    <row r="252" spans="2:13" x14ac:dyDescent="0.2">
      <c r="B252" s="3">
        <v>10709</v>
      </c>
      <c r="C252" s="4">
        <v>44923</v>
      </c>
      <c r="D252" t="s">
        <v>13</v>
      </c>
      <c r="E252" s="3">
        <v>4.99</v>
      </c>
      <c r="F252" s="19">
        <v>201</v>
      </c>
      <c r="G252" s="3">
        <v>2.25</v>
      </c>
      <c r="H252" t="e" vm="3">
        <v>#VALUE!</v>
      </c>
      <c r="I252" t="e" cm="1" vm="4">
        <f t="array" ref="I252">_FV(H252,"Country/region",TRUE)</f>
        <v>#VALUE!</v>
      </c>
      <c r="J252" t="s">
        <v>22</v>
      </c>
      <c r="K252" t="s">
        <v>11</v>
      </c>
      <c r="L252" t="s">
        <v>17</v>
      </c>
      <c r="M252">
        <f>Table1[[#This Row],[Price]]*Table1[[#This Row],[Quantity]]</f>
        <v>1002.99</v>
      </c>
    </row>
    <row r="253" spans="2:13" x14ac:dyDescent="0.2">
      <c r="B253" s="3">
        <v>10710</v>
      </c>
      <c r="C253" s="4">
        <v>44924</v>
      </c>
      <c r="D253" t="s">
        <v>15</v>
      </c>
      <c r="E253" s="3">
        <v>12.99</v>
      </c>
      <c r="F253" s="19">
        <v>755</v>
      </c>
      <c r="G253" s="3">
        <v>4.32</v>
      </c>
      <c r="H253" t="e" vm="3">
        <v>#VALUE!</v>
      </c>
      <c r="I253" t="e" cm="1" vm="4">
        <f t="array" ref="I253">_FV(H253,"Country/region",TRUE)</f>
        <v>#VALUE!</v>
      </c>
      <c r="J253" t="s">
        <v>22</v>
      </c>
      <c r="K253" t="s">
        <v>11</v>
      </c>
      <c r="L253" t="s">
        <v>17</v>
      </c>
      <c r="M253">
        <f>Table1[[#This Row],[Price]]*Table1[[#This Row],[Quantity]]</f>
        <v>9807.4500000000007</v>
      </c>
    </row>
    <row r="254" spans="2:13" x14ac:dyDescent="0.2">
      <c r="B254" s="3">
        <v>10711</v>
      </c>
      <c r="C254" s="4">
        <v>44924</v>
      </c>
      <c r="D254" t="s">
        <v>18</v>
      </c>
      <c r="E254" s="3">
        <v>9.9499999999999993</v>
      </c>
      <c r="F254" s="19">
        <v>282</v>
      </c>
      <c r="G254" s="3">
        <v>2.85</v>
      </c>
      <c r="H254" t="e" vm="3">
        <v>#VALUE!</v>
      </c>
      <c r="I254" t="e" cm="1" vm="4">
        <f t="array" ref="I254">_FV(H254,"Country/region",TRUE)</f>
        <v>#VALUE!</v>
      </c>
      <c r="J254" t="s">
        <v>22</v>
      </c>
      <c r="K254" t="s">
        <v>11</v>
      </c>
      <c r="L254" t="s">
        <v>17</v>
      </c>
      <c r="M254">
        <f>Table1[[#This Row],[Price]]*Table1[[#This Row],[Quantity]]</f>
        <v>2805.8999999999996</v>
      </c>
    </row>
    <row r="255" spans="2:13" x14ac:dyDescent="0.2">
      <c r="B255" s="3">
        <v>10712</v>
      </c>
      <c r="C255" s="4">
        <v>44924</v>
      </c>
      <c r="D255" t="s">
        <v>9</v>
      </c>
      <c r="E255" s="3">
        <v>3.49</v>
      </c>
      <c r="F255" s="19">
        <v>631</v>
      </c>
      <c r="G255" s="3">
        <v>0.88</v>
      </c>
      <c r="H255" t="e" vm="3">
        <v>#VALUE!</v>
      </c>
      <c r="I255" t="e" cm="1" vm="4">
        <f t="array" ref="I255">_FV(H255,"Country/region",TRUE)</f>
        <v>#VALUE!</v>
      </c>
      <c r="J255" t="s">
        <v>22</v>
      </c>
      <c r="K255" t="s">
        <v>11</v>
      </c>
      <c r="L255" t="s">
        <v>17</v>
      </c>
      <c r="M255">
        <f>Table1[[#This Row],[Price]]*Table1[[#This Row],[Quantity]]</f>
        <v>2202.19</v>
      </c>
    </row>
    <row r="256" spans="2:13" x14ac:dyDescent="0.2">
      <c r="B256" s="3">
        <v>10713</v>
      </c>
      <c r="C256" s="4">
        <v>44924</v>
      </c>
      <c r="D256" t="s">
        <v>12</v>
      </c>
      <c r="E256" s="3">
        <v>2.95</v>
      </c>
      <c r="F256" s="19">
        <v>678</v>
      </c>
      <c r="G256" s="3">
        <v>0.47</v>
      </c>
      <c r="H256" t="e" vm="3">
        <v>#VALUE!</v>
      </c>
      <c r="I256" t="e" cm="1" vm="4">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19"/>
  <sheetViews>
    <sheetView showGridLines="0" workbookViewId="0">
      <selection activeCell="I16" sqref="I16"/>
    </sheetView>
  </sheetViews>
  <sheetFormatPr baseColWidth="10" defaultColWidth="10.6640625" defaultRowHeight="16" x14ac:dyDescent="0.2"/>
  <cols>
    <col min="1" max="1" width="4.1640625" customWidth="1"/>
    <col min="8" max="8" width="17.6640625" bestFit="1" customWidth="1"/>
    <col min="9" max="9" width="15.6640625" bestFit="1" customWidth="1"/>
    <col min="10" max="36" width="4.1640625" bestFit="1" customWidth="1"/>
    <col min="37" max="37" width="10.83203125" bestFit="1" customWidth="1"/>
  </cols>
  <sheetData>
    <row r="2" spans="2:9" x14ac:dyDescent="0.2">
      <c r="B2" s="6" t="s">
        <v>25</v>
      </c>
      <c r="C2" s="6"/>
      <c r="D2" s="6"/>
      <c r="E2" s="6"/>
      <c r="F2" s="6"/>
    </row>
    <row r="4" spans="2:9" x14ac:dyDescent="0.2">
      <c r="B4" s="7" t="s">
        <v>26</v>
      </c>
      <c r="C4" s="8"/>
      <c r="D4" s="8"/>
      <c r="E4" s="8"/>
      <c r="F4" s="8"/>
      <c r="H4" s="45" t="s">
        <v>57</v>
      </c>
      <c r="I4" t="s">
        <v>56</v>
      </c>
    </row>
    <row r="5" spans="2:9" x14ac:dyDescent="0.2">
      <c r="B5" s="9"/>
      <c r="C5" s="10"/>
      <c r="D5" s="10"/>
      <c r="E5" s="10"/>
      <c r="F5" s="10"/>
      <c r="H5" s="14" t="s">
        <v>12</v>
      </c>
      <c r="I5" s="48">
        <v>35666</v>
      </c>
    </row>
    <row r="6" spans="2:9" x14ac:dyDescent="0.2">
      <c r="B6" s="7" t="s">
        <v>27</v>
      </c>
      <c r="C6" s="8"/>
      <c r="D6" s="8"/>
      <c r="E6" s="8"/>
      <c r="F6" s="8"/>
      <c r="H6" s="14" t="s">
        <v>9</v>
      </c>
      <c r="I6" s="48">
        <v>32067</v>
      </c>
    </row>
    <row r="7" spans="2:9" x14ac:dyDescent="0.2">
      <c r="B7" s="9"/>
      <c r="C7" s="10"/>
      <c r="D7" s="10"/>
      <c r="E7" s="10"/>
      <c r="F7" s="10"/>
      <c r="H7" s="14" t="s">
        <v>15</v>
      </c>
      <c r="I7" s="48">
        <v>29572</v>
      </c>
    </row>
    <row r="8" spans="2:9" x14ac:dyDescent="0.2">
      <c r="B8" s="7" t="s">
        <v>28</v>
      </c>
      <c r="C8" s="8"/>
      <c r="D8" s="8"/>
      <c r="E8" s="8"/>
      <c r="F8" s="8"/>
      <c r="H8" s="14" t="s">
        <v>18</v>
      </c>
      <c r="I8" s="48">
        <v>11184</v>
      </c>
    </row>
    <row r="9" spans="2:9" x14ac:dyDescent="0.2">
      <c r="H9" s="14" t="s">
        <v>13</v>
      </c>
      <c r="I9" s="48">
        <v>10050</v>
      </c>
    </row>
    <row r="10" spans="2:9" x14ac:dyDescent="0.2">
      <c r="H10" s="14" t="s">
        <v>58</v>
      </c>
      <c r="I10" s="48">
        <v>118539</v>
      </c>
    </row>
    <row r="12" spans="2:9" x14ac:dyDescent="0.2">
      <c r="H12" t="s">
        <v>59</v>
      </c>
    </row>
    <row r="13" spans="2:9" x14ac:dyDescent="0.2">
      <c r="H13" s="48">
        <v>812135.13000000082</v>
      </c>
    </row>
    <row r="15" spans="2:9" x14ac:dyDescent="0.2">
      <c r="H15" s="45" t="s">
        <v>57</v>
      </c>
      <c r="I15" t="s">
        <v>59</v>
      </c>
    </row>
    <row r="16" spans="2:9" x14ac:dyDescent="0.2">
      <c r="H16" s="14" t="s">
        <v>23</v>
      </c>
      <c r="I16" s="46">
        <v>0.29489445925088825</v>
      </c>
    </row>
    <row r="17" spans="8:9" x14ac:dyDescent="0.2">
      <c r="H17" s="14" t="s">
        <v>16</v>
      </c>
      <c r="I17" s="46">
        <v>0.4972237194073853</v>
      </c>
    </row>
    <row r="18" spans="8:9" x14ac:dyDescent="0.2">
      <c r="H18" s="14" t="s">
        <v>11</v>
      </c>
      <c r="I18" s="46">
        <v>0.20788182134172653</v>
      </c>
    </row>
    <row r="19" spans="8:9" x14ac:dyDescent="0.2">
      <c r="H19" s="14" t="s">
        <v>58</v>
      </c>
      <c r="I19" s="4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2" sqref="C2"/>
    </sheetView>
  </sheetViews>
  <sheetFormatPr baseColWidth="10" defaultColWidth="10.6640625" defaultRowHeight="16" x14ac:dyDescent="0.2"/>
  <cols>
    <col min="2" max="2" width="17.5" customWidth="1"/>
    <col min="3" max="3" width="11.33203125" customWidth="1"/>
  </cols>
  <sheetData>
    <row r="2" spans="2:10" x14ac:dyDescent="0.2">
      <c r="B2" s="11" t="s">
        <v>29</v>
      </c>
      <c r="C2" s="12" t="s">
        <v>19</v>
      </c>
      <c r="J2" s="18" t="s">
        <v>24</v>
      </c>
    </row>
    <row r="3" spans="2:10" x14ac:dyDescent="0.2">
      <c r="J3" s="18" t="s">
        <v>20</v>
      </c>
    </row>
    <row r="4" spans="2:10" x14ac:dyDescent="0.2">
      <c r="B4" s="47" t="s">
        <v>30</v>
      </c>
      <c r="C4" s="47"/>
      <c r="J4" s="18" t="s">
        <v>21</v>
      </c>
    </row>
    <row r="5" spans="2:10" x14ac:dyDescent="0.2">
      <c r="B5" t="s">
        <v>31</v>
      </c>
      <c r="C5" t="e" vm="11">
        <f ca="1">_xlfn.XLOOKUP(C2,Table1[Manager],Table1[Country])</f>
        <v>#VALUE!</v>
      </c>
      <c r="J5" s="18" t="s">
        <v>17</v>
      </c>
    </row>
    <row r="6" spans="2:10" x14ac:dyDescent="0.2">
      <c r="B6" t="s">
        <v>8</v>
      </c>
      <c r="C6" t="e" vm="5">
        <f>_xlfn.XLOOKUP(C2,Table1[Manager],Table1[City])</f>
        <v>#VALUE!</v>
      </c>
      <c r="J6" s="18" t="s">
        <v>19</v>
      </c>
    </row>
    <row r="7" spans="2:10" x14ac:dyDescent="0.2">
      <c r="C7" s="13"/>
    </row>
    <row r="8" spans="2:10" x14ac:dyDescent="0.2">
      <c r="B8" s="47" t="s">
        <v>32</v>
      </c>
      <c r="C8" s="47"/>
    </row>
    <row r="9" spans="2:10" x14ac:dyDescent="0.2">
      <c r="B9" s="14" t="s">
        <v>9</v>
      </c>
      <c r="C9" s="15">
        <f>SUMIFS(Table1[Revenue],Table1[Product],Findings!B9,Table1[Manager],Findings!$C$2)</f>
        <v>13014.210000000003</v>
      </c>
    </row>
    <row r="10" spans="2:10" x14ac:dyDescent="0.2">
      <c r="B10" s="14" t="s">
        <v>12</v>
      </c>
      <c r="C10" s="15">
        <f>SUMIFS(Table1[Revenue],Table1[Product],Findings!B10,Table1[Manager],Findings!$C$2)</f>
        <v>10401.700000000001</v>
      </c>
    </row>
    <row r="11" spans="2:10" x14ac:dyDescent="0.2">
      <c r="B11" s="14" t="s">
        <v>13</v>
      </c>
      <c r="C11" s="15">
        <f>SUMIFS(Table1[Revenue],Table1[Product],Findings!B11,Table1[Manager],Findings!$C$2)</f>
        <v>6017.94</v>
      </c>
    </row>
    <row r="12" spans="2:10" x14ac:dyDescent="0.2">
      <c r="B12" s="14" t="s">
        <v>15</v>
      </c>
      <c r="C12" s="15">
        <f>SUMIFS(Table1[Revenue],Table1[Product],Findings!B12,Table1[Manager],Findings!$C$2)</f>
        <v>32228.190000000002</v>
      </c>
    </row>
    <row r="13" spans="2:10" x14ac:dyDescent="0.2">
      <c r="B13" s="14" t="s">
        <v>18</v>
      </c>
      <c r="C13" s="15">
        <f>SUMIFS(Table1[Revenue],Table1[Product],Findings!B13,Table1[Manager],Findings!$C$2)</f>
        <v>12059.4</v>
      </c>
    </row>
    <row r="14" spans="2:10" x14ac:dyDescent="0.2">
      <c r="B14" s="16" t="s">
        <v>33</v>
      </c>
      <c r="C14" s="17">
        <f>SUM(C9:C13)</f>
        <v>73721.440000000002</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Sheet1</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Liangxiao LI</cp:lastModifiedBy>
  <dcterms:created xsi:type="dcterms:W3CDTF">2023-02-14T11:15:23Z</dcterms:created>
  <dcterms:modified xsi:type="dcterms:W3CDTF">2024-11-18T08:10:04Z</dcterms:modified>
</cp:coreProperties>
</file>