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00. Charts : Dashboard/2. Footage/"/>
    </mc:Choice>
  </mc:AlternateContent>
  <xr:revisionPtr revIDLastSave="0" documentId="13_ncr:1_{CE603850-ABD7-4A45-9878-ED99CB74FF07}" xr6:coauthVersionLast="47" xr6:coauthVersionMax="47" xr10:uidLastSave="{00000000-0000-0000-0000-000000000000}"/>
  <bookViews>
    <workbookView xWindow="0" yWindow="760" windowWidth="30240" windowHeight="18880" xr2:uid="{A15B3FEA-B764-184D-BC44-F828B0BB3928}"/>
  </bookViews>
  <sheets>
    <sheet name="Cover Page" sheetId="7" r:id="rId1"/>
    <sheet name="Dashboard" sheetId="6" r:id="rId2"/>
  </sheets>
  <externalReferences>
    <externalReference r:id="rId3"/>
  </externalReference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WeekStart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<sst xmlns="http://schemas.openxmlformats.org/spreadsheetml/2006/main" count="65" uniqueCount="57">
  <si>
    <t>Develop Solution</t>
  </si>
  <si>
    <t>Testing</t>
  </si>
  <si>
    <t>Implementation</t>
  </si>
  <si>
    <t>Start Date</t>
  </si>
  <si>
    <t>End Date</t>
  </si>
  <si>
    <t>Duration</t>
  </si>
  <si>
    <t>Client Onboarding</t>
  </si>
  <si>
    <t>Trend</t>
  </si>
  <si>
    <t>Spain</t>
  </si>
  <si>
    <t>France</t>
  </si>
  <si>
    <t>Germany</t>
  </si>
  <si>
    <t>Italy</t>
  </si>
  <si>
    <t>Austria</t>
  </si>
  <si>
    <t>Average</t>
  </si>
  <si>
    <t>Insert Score --&gt;</t>
  </si>
  <si>
    <t>Range</t>
  </si>
  <si>
    <t>Point</t>
  </si>
  <si>
    <t>Min</t>
  </si>
  <si>
    <t>Bad</t>
  </si>
  <si>
    <t>Good</t>
  </si>
  <si>
    <t>Max</t>
  </si>
  <si>
    <t>Budget</t>
  </si>
  <si>
    <t>Actual</t>
  </si>
  <si>
    <t>Office Space</t>
  </si>
  <si>
    <t>Marketing</t>
  </si>
  <si>
    <t>Budget vs. Actual Expenses</t>
  </si>
  <si>
    <t>Sales by Country ($ thousands)</t>
  </si>
  <si>
    <t>Portugal</t>
  </si>
  <si>
    <t>Reviews Score (%)</t>
  </si>
  <si>
    <t>Project Roadmap</t>
  </si>
  <si>
    <t>4m Growth</t>
  </si>
  <si>
    <t>Wages</t>
  </si>
  <si>
    <t>COGS</t>
  </si>
  <si>
    <t>Banking Fees</t>
  </si>
  <si>
    <t>Staff Turnover</t>
  </si>
  <si>
    <t>2022 Total</t>
  </si>
  <si>
    <t>New Hires</t>
  </si>
  <si>
    <t>Layoffs</t>
  </si>
  <si>
    <t>Departures</t>
  </si>
  <si>
    <t>2023 Total</t>
  </si>
  <si>
    <t>Monitoring</t>
  </si>
  <si>
    <t>Data Gathering</t>
  </si>
  <si>
    <t>Project Roadmap (Gantt Chart)</t>
  </si>
  <si>
    <t>Staff Turnover (Waterfall)</t>
  </si>
  <si>
    <t>Budget vs Actuals (Column Chart)</t>
  </si>
  <si>
    <t>Customer Satifaction Score (Gauge Chart)</t>
  </si>
  <si>
    <t>Employee Satisfaction Score (Gauge Chart)</t>
  </si>
  <si>
    <t>Raw Data -&gt;</t>
  </si>
  <si>
    <t>Satisfaction Scores</t>
  </si>
  <si>
    <t>Consulting Project Dashboard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</si>
  <si>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</si>
  <si>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</si>
  <si>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</si>
  <si>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</si>
  <si>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</si>
  <si>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</si>
  <si>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Visuals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</si>
</sst>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rgb="FF073673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4" xfId="0" applyFont="1" applyBorder="1"/>
    <xf numFmtId="17" fontId="3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5" fillId="0" borderId="4" xfId="0" applyFont="1" applyBorder="1"/>
    <xf numFmtId="9" fontId="4" fillId="4" borderId="3" xfId="1" applyFont="1" applyFill="1" applyBorder="1" applyAlignment="1">
      <alignment horizontal="center"/>
    </xf>
    <xf numFmtId="0" fontId="5" fillId="4" borderId="5" xfId="0" applyFont="1" applyFill="1" applyBorder="1"/>
    <xf numFmtId="0" fontId="8" fillId="0" borderId="4" xfId="0" applyFont="1" applyBorder="1"/>
    <xf numFmtId="0" fontId="9" fillId="0" borderId="4" xfId="0" applyFont="1" applyBorder="1"/>
    <xf numFmtId="0" fontId="4" fillId="0" borderId="2" xfId="0" applyFont="1" applyBorder="1" applyAlignment="1">
      <alignment horizontal="right"/>
    </xf>
    <xf numFmtId="0" fontId="10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6" xfId="2" applyBorder="1"/>
    <xf numFmtId="0" fontId="13" fillId="0" borderId="7" xfId="2" applyFont="1" applyBorder="1" applyAlignment="1">
      <alignment horizontal="center" vertical="center"/>
    </xf>
    <xf numFmtId="0" fontId="1" fillId="0" borderId="8" xfId="2" applyBorder="1"/>
    <xf numFmtId="0" fontId="1" fillId="0" borderId="9" xfId="2" applyBorder="1"/>
    <xf numFmtId="0" fontId="14" fillId="0" borderId="0" xfId="2" applyFont="1" applyAlignment="1">
      <alignment horizontal="center" vertical="center"/>
    </xf>
    <xf numFmtId="0" fontId="1" fillId="0" borderId="10" xfId="2" applyBorder="1"/>
    <xf numFmtId="0" fontId="15" fillId="0" borderId="0" xfId="2" applyFont="1" applyAlignment="1">
      <alignment horizontal="center"/>
    </xf>
    <xf numFmtId="0" fontId="1" fillId="0" borderId="0" xfId="2"/>
    <xf numFmtId="0" fontId="1" fillId="0" borderId="9" xfId="2" applyBorder="1" applyAlignment="1">
      <alignment vertical="center"/>
    </xf>
    <xf numFmtId="0" fontId="17" fillId="5" borderId="11" xfId="3" applyFont="1" applyFill="1" applyBorder="1" applyAlignment="1">
      <alignment horizontal="center" vertical="center"/>
    </xf>
    <xf numFmtId="0" fontId="1" fillId="0" borderId="10" xfId="2" applyBorder="1" applyAlignment="1">
      <alignment vertical="center"/>
    </xf>
    <xf numFmtId="0" fontId="18" fillId="0" borderId="0" xfId="3" applyFont="1" applyFill="1" applyBorder="1"/>
    <xf numFmtId="0" fontId="4" fillId="0" borderId="12" xfId="2" applyFont="1" applyBorder="1"/>
    <xf numFmtId="0" fontId="1" fillId="0" borderId="0" xfId="2" applyAlignment="1">
      <alignment vertical="top" wrapText="1"/>
    </xf>
    <xf numFmtId="0" fontId="1" fillId="0" borderId="13" xfId="2" applyBorder="1"/>
    <xf numFmtId="0" fontId="1" fillId="0" borderId="12" xfId="2" applyBorder="1"/>
    <xf numFmtId="0" fontId="1" fillId="0" borderId="14" xfId="2" applyBorder="1"/>
    <xf numFmtId="0" fontId="1" fillId="2" borderId="0" xfId="2" applyFill="1"/>
    <xf numFmtId="0" fontId="1" fillId="2" borderId="0" xfId="2" applyFill="1" applyAlignment="1">
      <alignment vertical="center"/>
    </xf>
  </cellXfs>
  <cellStyles count="4">
    <cellStyle name="Hyperlink 2" xfId="3" xr:uid="{AC10F535-2BEC-3945-BAA7-42CB5BD53D9D}"/>
    <cellStyle name="Normal" xfId="0" builtinId="0"/>
    <cellStyle name="Normal 2" xfId="2" xr:uid="{5D9FDD35-9A51-6343-9208-B4DABC659E87}"/>
    <cellStyle name="Per 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2354700</xdr:colOff>
      <xdr:row>3</xdr:row>
      <xdr:rowOff>100895</xdr:rowOff>
    </xdr:from>
    <xdr:ext cx="2913358" cy="1013555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45C33-E6D5-1042-A384-1A96E4B75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7900" y="1408995"/>
          <a:ext cx="2913358" cy="101355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njifarre/Downloads/Start%20File%20Visuals2.xlsx" TargetMode="External"/><Relationship Id="rId1" Type="http://schemas.openxmlformats.org/officeDocument/2006/relationships/externalLinkPath" Target="/Users/kenjifarre/Downloads/Start%20File%20Visual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762B-F31B-4445-9CC6-536B49ACAFE1}">
  <dimension ref="B3:D15"/>
  <sheetViews>
    <sheetView showGridLines="0" tabSelected="1" zoomScale="120" zoomScaleNormal="120" workbookViewId="0">
      <selection activeCell="C1" sqref="C1"/>
    </sheetView>
  </sheetViews>
  <sheetFormatPr baseColWidth="10" defaultColWidth="10.83203125" defaultRowHeight="16" x14ac:dyDescent="0.2"/>
  <cols>
    <col min="1" max="1" width="10.83203125" style="45"/>
    <col min="2" max="2" width="8.5" style="45" customWidth="1"/>
    <col min="3" max="3" width="95.6640625" style="45" customWidth="1"/>
    <col min="4" max="4" width="9.5" style="45" customWidth="1"/>
    <col min="5" max="16384" width="10.83203125" style="45"/>
  </cols>
  <sheetData>
    <row r="3" spans="2:4" ht="71" x14ac:dyDescent="0.2">
      <c r="B3" s="28"/>
      <c r="C3" s="29" t="s">
        <v>56</v>
      </c>
      <c r="D3" s="30"/>
    </row>
    <row r="4" spans="2:4" ht="54" customHeight="1" x14ac:dyDescent="0.2">
      <c r="B4" s="31"/>
      <c r="C4" s="32"/>
      <c r="D4" s="33"/>
    </row>
    <row r="5" spans="2:4" ht="32" customHeight="1" x14ac:dyDescent="0.2">
      <c r="B5" s="31"/>
      <c r="C5" s="32"/>
      <c r="D5" s="33"/>
    </row>
    <row r="6" spans="2:4" ht="21" x14ac:dyDescent="0.25">
      <c r="B6" s="31"/>
      <c r="C6" s="34" t="s">
        <v>50</v>
      </c>
      <c r="D6" s="33"/>
    </row>
    <row r="7" spans="2:4" x14ac:dyDescent="0.2">
      <c r="B7" s="31"/>
      <c r="C7" s="35"/>
      <c r="D7" s="33"/>
    </row>
    <row r="8" spans="2:4" s="46" customFormat="1" ht="26" x14ac:dyDescent="0.2">
      <c r="B8" s="36"/>
      <c r="C8" s="37" t="s">
        <v>51</v>
      </c>
      <c r="D8" s="38"/>
    </row>
    <row r="9" spans="2:4" x14ac:dyDescent="0.2">
      <c r="B9" s="31"/>
      <c r="C9" s="35"/>
      <c r="D9" s="33"/>
    </row>
    <row r="10" spans="2:4" ht="19" x14ac:dyDescent="0.25">
      <c r="B10" s="31"/>
      <c r="C10" s="39" t="s">
        <v>52</v>
      </c>
      <c r="D10" s="33"/>
    </row>
    <row r="11" spans="2:4" x14ac:dyDescent="0.2">
      <c r="B11" s="31"/>
      <c r="C11" s="35"/>
      <c r="D11" s="33"/>
    </row>
    <row r="12" spans="2:4" x14ac:dyDescent="0.2">
      <c r="B12" s="31"/>
      <c r="C12" s="40" t="s">
        <v>53</v>
      </c>
      <c r="D12" s="33"/>
    </row>
    <row r="13" spans="2:4" x14ac:dyDescent="0.2">
      <c r="B13" s="31"/>
      <c r="C13" s="35" t="s">
        <v>54</v>
      </c>
      <c r="D13" s="33"/>
    </row>
    <row r="14" spans="2:4" ht="34" x14ac:dyDescent="0.2">
      <c r="B14" s="31"/>
      <c r="C14" s="41" t="s">
        <v>55</v>
      </c>
      <c r="D14" s="33"/>
    </row>
    <row r="15" spans="2:4" x14ac:dyDescent="0.2">
      <c r="B15" s="42"/>
      <c r="C15" s="43"/>
      <c r="D15" s="44"/>
    </row>
  </sheetData>
  <sheetProtection algorithmName="SHA-512" hashValue="mQfCtxD68jcsUWGpFqeUJEMOFmOwMM7CeBcIsFjso0iKeUvdB0TxJAetKMJ/QhBc5UOKfWjNFGv77gLmhsIhpw==" saltValue="VdYzkYyZf0Zj1mYFfqOCag==" spinCount="100000" sheet="1" objects="1" scenarios="1"/>
  <hyperlinks>
    <hyperlink ref="C10" r:id="rId1" display="Made by Kenji Explains" xr:uid="{E5682CBD-2F8F-E84B-B21D-7B1122AB5C97}"/>
    <hyperlink ref="C8" r:id="rId2" display="Get our VBA &amp; Macros Course" xr:uid="{0A2C33CB-B521-8F49-A959-AD974A545DB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zoomScale="91" zoomScaleNormal="70" workbookViewId="0">
      <selection activeCell="A28" sqref="A28"/>
    </sheetView>
  </sheetViews>
  <sheetFormatPr baseColWidth="10" defaultColWidth="8.83203125" defaultRowHeight="16" x14ac:dyDescent="0.2"/>
  <cols>
    <col min="7" max="7" width="9.83203125" customWidth="1"/>
    <col min="9" max="9" width="4.83203125" customWidth="1"/>
    <col min="20" max="20" width="15.1640625" customWidth="1"/>
    <col min="21" max="21" width="10.6640625" bestFit="1" customWidth="1"/>
    <col min="22" max="22" width="9.5" bestFit="1" customWidth="1"/>
    <col min="23" max="24" width="8.83203125" customWidth="1"/>
    <col min="25" max="25" width="9.6640625" customWidth="1"/>
    <col min="26" max="28" width="8.83203125" customWidth="1"/>
  </cols>
  <sheetData>
    <row r="2" spans="2:28" ht="30" thickBot="1" x14ac:dyDescent="0.4">
      <c r="B2" s="18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47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">
      <c r="B4" s="26" t="s">
        <v>29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42</v>
      </c>
      <c r="U4" s="27"/>
      <c r="V4" s="27"/>
      <c r="W4" s="27"/>
    </row>
    <row r="5" spans="2:28" x14ac:dyDescent="0.2">
      <c r="U5" s="21" t="s">
        <v>3</v>
      </c>
      <c r="V5" s="21" t="s">
        <v>4</v>
      </c>
      <c r="W5" s="21" t="s">
        <v>5</v>
      </c>
    </row>
    <row r="6" spans="2:28" x14ac:dyDescent="0.2">
      <c r="T6" t="s">
        <v>6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">
      <c r="T7" t="s">
        <v>41</v>
      </c>
      <c r="U7" s="19">
        <v>44808</v>
      </c>
      <c r="V7" s="19">
        <v>44818</v>
      </c>
      <c r="W7" s="20">
        <f t="shared" si="0"/>
        <v>10</v>
      </c>
    </row>
    <row r="8" spans="2:28" x14ac:dyDescent="0.2">
      <c r="T8" t="s">
        <v>0</v>
      </c>
      <c r="U8" s="19">
        <v>44818</v>
      </c>
      <c r="V8" s="19">
        <v>44838</v>
      </c>
      <c r="W8" s="20">
        <f t="shared" si="0"/>
        <v>20</v>
      </c>
    </row>
    <row r="9" spans="2:28" x14ac:dyDescent="0.2">
      <c r="T9" t="s">
        <v>1</v>
      </c>
      <c r="U9" s="19">
        <v>44838</v>
      </c>
      <c r="V9" s="19">
        <v>44843</v>
      </c>
      <c r="W9" s="20">
        <f t="shared" si="0"/>
        <v>5</v>
      </c>
    </row>
    <row r="10" spans="2:28" x14ac:dyDescent="0.2">
      <c r="T10" t="s">
        <v>2</v>
      </c>
      <c r="U10" s="19">
        <v>44843</v>
      </c>
      <c r="V10" s="19">
        <v>44848</v>
      </c>
      <c r="W10" s="20">
        <f t="shared" si="0"/>
        <v>5</v>
      </c>
    </row>
    <row r="11" spans="2:28" x14ac:dyDescent="0.2">
      <c r="T11" t="s">
        <v>40</v>
      </c>
      <c r="U11" s="19">
        <v>44848</v>
      </c>
      <c r="V11" s="19">
        <v>44855</v>
      </c>
      <c r="W11" s="20">
        <f t="shared" si="0"/>
        <v>7</v>
      </c>
    </row>
    <row r="16" spans="2:28" x14ac:dyDescent="0.2">
      <c r="T16" s="27" t="s">
        <v>45</v>
      </c>
      <c r="U16" s="27"/>
      <c r="V16" s="27"/>
      <c r="W16" s="27"/>
      <c r="Y16" s="27" t="s">
        <v>46</v>
      </c>
      <c r="Z16" s="27" t="s">
        <v>28</v>
      </c>
      <c r="AA16" s="27"/>
      <c r="AB16" s="27"/>
    </row>
    <row r="17" spans="2:28" x14ac:dyDescent="0.2">
      <c r="B17" s="26" t="s">
        <v>26</v>
      </c>
      <c r="C17" s="26"/>
      <c r="D17" s="26"/>
      <c r="E17" s="26"/>
      <c r="F17" s="26"/>
      <c r="G17" s="26"/>
      <c r="H17" s="26"/>
      <c r="J17" s="26" t="s">
        <v>48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14</v>
      </c>
      <c r="U18" s="17"/>
      <c r="V18" s="13">
        <v>0.6</v>
      </c>
      <c r="W18" s="3"/>
      <c r="X18"/>
      <c r="Y18" s="4" t="s">
        <v>14</v>
      </c>
      <c r="Z18" s="17"/>
      <c r="AA18" s="13">
        <v>0.45</v>
      </c>
      <c r="AB18" s="3"/>
    </row>
    <row r="19" spans="2:28" x14ac:dyDescent="0.2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7</v>
      </c>
      <c r="H19" s="1" t="s">
        <v>30</v>
      </c>
      <c r="T19" s="3"/>
      <c r="U19" s="3"/>
      <c r="V19" s="3"/>
      <c r="W19" s="3"/>
      <c r="Y19" s="3"/>
      <c r="Z19" s="3"/>
      <c r="AA19" s="3"/>
      <c r="AB19" s="3"/>
    </row>
    <row r="20" spans="2:28" x14ac:dyDescent="0.2">
      <c r="B20" s="2" t="s">
        <v>8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15</v>
      </c>
      <c r="V20" s="25" t="s">
        <v>16</v>
      </c>
      <c r="Z20" s="25" t="s">
        <v>15</v>
      </c>
      <c r="AA20" s="25" t="s">
        <v>16</v>
      </c>
    </row>
    <row r="21" spans="2:28" x14ac:dyDescent="0.2">
      <c r="B21" s="2" t="s">
        <v>9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17</v>
      </c>
      <c r="U21" s="23">
        <v>0</v>
      </c>
      <c r="V21" s="23">
        <f>V18</f>
        <v>0.6</v>
      </c>
      <c r="Y21" s="22" t="s">
        <v>17</v>
      </c>
      <c r="Z21" s="23">
        <v>0</v>
      </c>
      <c r="AA21" s="23">
        <f>AA18</f>
        <v>0.45</v>
      </c>
    </row>
    <row r="22" spans="2:28" x14ac:dyDescent="0.2">
      <c r="B22" s="2" t="s">
        <v>10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18</v>
      </c>
      <c r="U22" s="23">
        <v>0.25</v>
      </c>
      <c r="V22" s="23">
        <v>0.02</v>
      </c>
      <c r="Y22" s="22" t="s">
        <v>18</v>
      </c>
      <c r="Z22" s="23">
        <v>0.25</v>
      </c>
      <c r="AA22" s="23">
        <v>0.02</v>
      </c>
    </row>
    <row r="23" spans="2:28" x14ac:dyDescent="0.2">
      <c r="B23" s="2" t="s">
        <v>11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13</v>
      </c>
      <c r="U23" s="23">
        <v>0.5</v>
      </c>
      <c r="V23" s="24">
        <f>200%-V21-V22</f>
        <v>1.38</v>
      </c>
      <c r="Y23" s="22" t="s">
        <v>13</v>
      </c>
      <c r="Z23" s="23">
        <v>0.5</v>
      </c>
      <c r="AA23" s="24">
        <f>200%-AA21-AA22</f>
        <v>1.53</v>
      </c>
    </row>
    <row r="24" spans="2:28" x14ac:dyDescent="0.2">
      <c r="B24" s="2" t="s">
        <v>12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19</v>
      </c>
      <c r="U24" s="23">
        <v>0.25</v>
      </c>
      <c r="Y24" s="22" t="s">
        <v>19</v>
      </c>
      <c r="Z24" s="23">
        <v>0.25</v>
      </c>
    </row>
    <row r="25" spans="2:28" x14ac:dyDescent="0.2">
      <c r="B25" s="2" t="s">
        <v>27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20</v>
      </c>
      <c r="U25" s="23">
        <v>1</v>
      </c>
      <c r="Y25" s="22" t="s">
        <v>20</v>
      </c>
      <c r="Z25" s="23">
        <v>1</v>
      </c>
    </row>
    <row r="27" spans="2:28" x14ac:dyDescent="0.2">
      <c r="T27" s="27" t="s">
        <v>44</v>
      </c>
      <c r="U27" s="27"/>
      <c r="V27" s="27"/>
      <c r="W27" s="27"/>
      <c r="Y27" s="27" t="s">
        <v>43</v>
      </c>
      <c r="Z27" s="27"/>
      <c r="AA27" s="27"/>
      <c r="AB27" s="27"/>
    </row>
    <row r="28" spans="2:28" x14ac:dyDescent="0.2">
      <c r="B28" s="26" t="s">
        <v>25</v>
      </c>
      <c r="C28" s="26"/>
      <c r="D28" s="26"/>
      <c r="E28" s="26"/>
      <c r="F28" s="26"/>
      <c r="G28" s="26"/>
      <c r="H28" s="26"/>
      <c r="J28" s="26" t="s">
        <v>34</v>
      </c>
      <c r="K28" s="26"/>
      <c r="L28" s="26"/>
      <c r="M28" s="26"/>
      <c r="N28" s="26"/>
      <c r="O28" s="26"/>
      <c r="U28" s="25" t="s">
        <v>21</v>
      </c>
      <c r="V28" s="25" t="s">
        <v>22</v>
      </c>
    </row>
    <row r="29" spans="2:28" x14ac:dyDescent="0.2">
      <c r="T29" s="22" t="s">
        <v>31</v>
      </c>
      <c r="U29">
        <v>450</v>
      </c>
      <c r="V29">
        <v>360</v>
      </c>
      <c r="Y29" t="s">
        <v>35</v>
      </c>
      <c r="Z29">
        <v>500</v>
      </c>
    </row>
    <row r="30" spans="2:28" x14ac:dyDescent="0.2">
      <c r="T30" s="22" t="s">
        <v>23</v>
      </c>
      <c r="U30">
        <v>111</v>
      </c>
      <c r="V30">
        <v>50</v>
      </c>
      <c r="Y30" t="s">
        <v>36</v>
      </c>
      <c r="Z30">
        <v>120</v>
      </c>
    </row>
    <row r="31" spans="2:28" x14ac:dyDescent="0.2">
      <c r="T31" s="22" t="s">
        <v>24</v>
      </c>
      <c r="U31">
        <v>305</v>
      </c>
      <c r="V31">
        <v>425</v>
      </c>
      <c r="Y31" t="s">
        <v>37</v>
      </c>
      <c r="Z31">
        <f>-45</f>
        <v>-45</v>
      </c>
    </row>
    <row r="32" spans="2:28" x14ac:dyDescent="0.2">
      <c r="T32" s="22" t="s">
        <v>32</v>
      </c>
      <c r="U32">
        <v>240</v>
      </c>
      <c r="V32">
        <v>195</v>
      </c>
      <c r="Y32" t="s">
        <v>38</v>
      </c>
      <c r="Z32">
        <f>-248</f>
        <v>-248</v>
      </c>
    </row>
    <row r="33" spans="20:26" x14ac:dyDescent="0.2">
      <c r="T33" s="22" t="s">
        <v>33</v>
      </c>
      <c r="U33">
        <v>145</v>
      </c>
      <c r="V33">
        <v>160</v>
      </c>
      <c r="Y33" s="14" t="s">
        <v>39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dataValidations disablePrompts="1"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farre</cp:lastModifiedBy>
  <dcterms:created xsi:type="dcterms:W3CDTF">2022-12-12T08:39:58Z</dcterms:created>
  <dcterms:modified xsi:type="dcterms:W3CDTF">2024-11-06T07:39:43Z</dcterms:modified>
</cp:coreProperties>
</file>