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iat\Research\Repo\Cognates\Data\English\ETS_Corpus_of_Non-Native_Written_English\CognateCount\Germanic\PermutationTest\Analysis\"/>
    </mc:Choice>
  </mc:AlternateContent>
  <xr:revisionPtr revIDLastSave="0" documentId="13_ncr:1_{94E2E28A-864E-4754-AEB1-0901C32F5B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3_germanic_rat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4" i="1"/>
  <c r="C13" i="1"/>
  <c r="C12" i="1"/>
  <c r="C23" i="1" s="1"/>
  <c r="C11" i="1"/>
  <c r="E10" i="1"/>
  <c r="F10" i="1" s="1"/>
  <c r="D21" i="1" s="1"/>
  <c r="C10" i="1"/>
  <c r="C21" i="1" s="1"/>
  <c r="E9" i="1"/>
  <c r="F9" i="1" s="1"/>
  <c r="D20" i="1" s="1"/>
  <c r="C9" i="1"/>
  <c r="C20" i="1" s="1"/>
  <c r="E8" i="1"/>
  <c r="F8" i="1" s="1"/>
  <c r="D19" i="1" s="1"/>
  <c r="C8" i="1"/>
  <c r="C19" i="1" s="1"/>
</calcChain>
</file>

<file path=xl/sharedStrings.xml><?xml version="1.0" encoding="utf-8"?>
<sst xmlns="http://schemas.openxmlformats.org/spreadsheetml/2006/main" count="11" uniqueCount="8">
  <si>
    <t>Level</t>
  </si>
  <si>
    <t>real</t>
  </si>
  <si>
    <t>low</t>
  </si>
  <si>
    <t>medium</t>
  </si>
  <si>
    <t>high</t>
  </si>
  <si>
    <t>medium-control</t>
  </si>
  <si>
    <t>low-control</t>
  </si>
  <si>
    <t>high-control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</si>
</sst>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Permutation test - Germanic tendency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928610170759539E-2"/>
          <c:y val="0.11074015151515151"/>
          <c:w val="0.89696339174942796"/>
          <c:h val="0.72546388888888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'3_germanic_ratios'!$D$8</c:f>
              <c:strCache>
                <c:ptCount val="1"/>
                <c:pt idx="0">
                  <c:v>low-control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'3_germanic_ratios'!$F$8</c:f>
                <c:numCache>
                  <c:formatCode>General</c:formatCode>
                  <c:ptCount val="1"/>
                  <c:pt idx="0">
                    <c:v>3.7249974933028932E-3</c:v>
                  </c:pt>
                </c:numCache>
              </c:numRef>
            </c:plus>
            <c:minus>
              <c:numRef>
                <c:f>'3_germanic_ratios'!$F$8</c:f>
                <c:numCache>
                  <c:formatCode>General</c:formatCode>
                  <c:ptCount val="1"/>
                  <c:pt idx="0">
                    <c:v>3.7249974933028932E-3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'3_germanic_ratios'!$B$8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'3_germanic_ratios'!$C$8</c:f>
              <c:numCache>
                <c:formatCode>General</c:formatCode>
                <c:ptCount val="1"/>
                <c:pt idx="0">
                  <c:v>0.86662409561250486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5-4DF1-9600-2AADB90502BA}"/>
            </c:ext>
          </c:extLst>
        </c:ser>
        <c:ser>
          <c:idx val="2"/>
          <c:order val="1"/>
          <c:tx>
            <c:strRef>
              <c:f>'3_germanic_ratios'!$D$9</c:f>
              <c:strCache>
                <c:ptCount val="1"/>
                <c:pt idx="0">
                  <c:v>medium-control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'3_germanic_ratios'!$F$9</c:f>
                <c:numCache>
                  <c:formatCode>General</c:formatCode>
                  <c:ptCount val="1"/>
                  <c:pt idx="0">
                    <c:v>4.7626184022596439E-4</c:v>
                  </c:pt>
                </c:numCache>
              </c:numRef>
            </c:plus>
            <c:minus>
              <c:numRef>
                <c:f>'3_germanic_ratios'!$F$9</c:f>
                <c:numCache>
                  <c:formatCode>General</c:formatCode>
                  <c:ptCount val="1"/>
                  <c:pt idx="0">
                    <c:v>4.7626184022596439E-4</c:v>
                  </c:pt>
                </c:numCache>
              </c:numRef>
            </c:minus>
            <c:spPr>
              <a:noFill/>
              <a:ln w="4127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'3_germanic_ratios'!$B$9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'3_germanic_ratios'!$C$9</c:f>
              <c:numCache>
                <c:formatCode>General</c:formatCode>
                <c:ptCount val="1"/>
                <c:pt idx="0">
                  <c:v>0.86996420844121558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5-4DF1-9600-2AADB90502BA}"/>
            </c:ext>
          </c:extLst>
        </c:ser>
        <c:ser>
          <c:idx val="3"/>
          <c:order val="2"/>
          <c:tx>
            <c:strRef>
              <c:f>'3_germanic_ratios'!$D$10</c:f>
              <c:strCache>
                <c:ptCount val="1"/>
                <c:pt idx="0">
                  <c:v>high-control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'3_germanic_ratios'!$F$10</c:f>
                <c:numCache>
                  <c:formatCode>General</c:formatCode>
                  <c:ptCount val="1"/>
                  <c:pt idx="0">
                    <c:v>2.8259061673145685E-4</c:v>
                  </c:pt>
                </c:numCache>
              </c:numRef>
            </c:plus>
            <c:minus>
              <c:numRef>
                <c:f>'3_germanic_ratios'!$F$10</c:f>
                <c:numCache>
                  <c:formatCode>General</c:formatCode>
                  <c:ptCount val="1"/>
                  <c:pt idx="0">
                    <c:v>2.8259061673145685E-4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'3_germanic_ratios'!$B$10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'3_germanic_ratios'!$C$10</c:f>
              <c:numCache>
                <c:formatCode>General</c:formatCode>
                <c:ptCount val="1"/>
                <c:pt idx="0">
                  <c:v>0.86939632527914379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85-4DF1-9600-2AADB90502BA}"/>
            </c:ext>
          </c:extLst>
        </c:ser>
        <c:ser>
          <c:idx val="1"/>
          <c:order val="3"/>
          <c:tx>
            <c:strRef>
              <c:f>'3_germanic_ratios'!$D$11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'3_germanic_ratios'!$B$11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'3_germanic_ratios'!$C$11</c:f>
              <c:numCache>
                <c:formatCode>General</c:formatCode>
                <c:ptCount val="1"/>
                <c:pt idx="0">
                  <c:v>0.92380952380952297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85-4DF1-9600-2AADB90502BA}"/>
            </c:ext>
          </c:extLst>
        </c:ser>
        <c:ser>
          <c:idx val="4"/>
          <c:order val="4"/>
          <c:tx>
            <c:strRef>
              <c:f>'3_germanic_ratios'!$D$12</c:f>
              <c:strCache>
                <c:ptCount val="1"/>
                <c:pt idx="0">
                  <c:v>medium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'3_germanic_ratios'!$B$12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'3_germanic_ratios'!$C$12</c:f>
              <c:numCache>
                <c:formatCode>General</c:formatCode>
                <c:ptCount val="1"/>
                <c:pt idx="0">
                  <c:v>0.88393499968579303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85-4DF1-9600-2AADB90502BA}"/>
            </c:ext>
          </c:extLst>
        </c:ser>
        <c:ser>
          <c:idx val="5"/>
          <c:order val="5"/>
          <c:tx>
            <c:strRef>
              <c:f>'3_germanic_ratios'!$D$13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'3_germanic_ratios'!$B$13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'3_germanic_ratios'!$C$13</c:f>
              <c:numCache>
                <c:formatCode>General</c:formatCode>
                <c:ptCount val="1"/>
                <c:pt idx="0">
                  <c:v>0.85861347724531101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85-4DF1-9600-2AADB9050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53471"/>
        <c:axId val="1790460127"/>
      </c:scatterChart>
      <c:valAx>
        <c:axId val="17904534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90460127"/>
        <c:crosses val="autoZero"/>
        <c:crossBetween val="midCat"/>
      </c:valAx>
      <c:valAx>
        <c:axId val="1790460127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5347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accent2">
              <a:alpha val="94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6</xdr:row>
      <xdr:rowOff>53340</xdr:rowOff>
    </xdr:from>
    <xdr:to>
      <xdr:col>19</xdr:col>
      <xdr:colOff>190500</xdr:colOff>
      <xdr:row>27</xdr:row>
      <xdr:rowOff>172860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8A3BFA-0959-43E6-BCA1-0E2C26433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4"/>
  <sheetViews>
    <sheetView tabSelected="1" topLeftCell="A4" workbookViewId="0">
      <selection activeCell="H22" sqref="H22"/>
    </sheetView>
  </sheetViews>
  <sheetFormatPr defaultRowHeight="14.4" x14ac:dyDescent="0.3"/>
  <sheetData>
    <row r="1" spans="1:103" x14ac:dyDescent="0.3"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 t="s">
        <v>1</v>
      </c>
    </row>
    <row r="2" spans="1:103" x14ac:dyDescent="0.3">
      <c r="A2">
        <v>0</v>
      </c>
      <c r="B2" t="s">
        <v>2</v>
      </c>
      <c r="C2">
        <v>0.85408163265306103</v>
      </c>
      <c r="D2">
        <v>0.87333333333333296</v>
      </c>
      <c r="E2">
        <v>0.88445378151260401</v>
      </c>
      <c r="F2">
        <v>0.84642857142857097</v>
      </c>
      <c r="G2">
        <v>0.90277777777777701</v>
      </c>
      <c r="H2">
        <v>0.78596491228070098</v>
      </c>
      <c r="I2">
        <v>0.89093406593406599</v>
      </c>
      <c r="J2">
        <v>0.84666666666666601</v>
      </c>
      <c r="K2">
        <v>0.87551587301587297</v>
      </c>
      <c r="L2">
        <v>0.87873015873015803</v>
      </c>
      <c r="M2">
        <v>0.90659340659340604</v>
      </c>
      <c r="N2">
        <v>0.91259259259259196</v>
      </c>
      <c r="O2">
        <v>0.90512820512820502</v>
      </c>
      <c r="P2">
        <v>0.74444444444444402</v>
      </c>
      <c r="Q2">
        <v>0.87666666666666604</v>
      </c>
      <c r="R2">
        <v>0.88497686524002295</v>
      </c>
      <c r="S2">
        <v>0.89777777777777701</v>
      </c>
      <c r="T2">
        <v>0.86239316239316199</v>
      </c>
      <c r="U2">
        <v>0.83333333333333304</v>
      </c>
      <c r="V2">
        <v>0.84021164021163997</v>
      </c>
      <c r="W2">
        <v>0.87902930402930401</v>
      </c>
      <c r="X2">
        <v>0.78571428571428503</v>
      </c>
      <c r="Y2">
        <v>0.92083333333333295</v>
      </c>
      <c r="Z2">
        <v>0.86666666666666603</v>
      </c>
      <c r="AA2">
        <v>0.89999999999999902</v>
      </c>
      <c r="AB2">
        <v>0.86309523809523803</v>
      </c>
      <c r="AC2">
        <v>0.81259259259259198</v>
      </c>
      <c r="AD2">
        <v>0.90582010582010497</v>
      </c>
      <c r="AE2">
        <v>0.80476190476190401</v>
      </c>
      <c r="AF2">
        <v>0.85238095238095202</v>
      </c>
      <c r="AG2">
        <v>0.87797619047619002</v>
      </c>
      <c r="AH2">
        <v>0.85013175230566496</v>
      </c>
      <c r="AI2">
        <v>0.79621848739495704</v>
      </c>
      <c r="AJ2">
        <v>0.85644257703081195</v>
      </c>
      <c r="AK2">
        <v>0.89285714285714202</v>
      </c>
      <c r="AL2">
        <v>0.90306122448979498</v>
      </c>
      <c r="AM2">
        <v>0.85</v>
      </c>
      <c r="AN2">
        <v>0.85714285714285698</v>
      </c>
      <c r="AO2">
        <v>0.88392857142857095</v>
      </c>
      <c r="AP2">
        <v>0.84780219780219701</v>
      </c>
      <c r="AQ2">
        <v>0.82121212121212095</v>
      </c>
      <c r="AR2">
        <v>0.87878787878787801</v>
      </c>
      <c r="AS2">
        <v>0.90666666666666595</v>
      </c>
      <c r="AT2">
        <v>0.85555555555555496</v>
      </c>
      <c r="AU2">
        <v>0.87</v>
      </c>
      <c r="AV2">
        <v>0.91060606060605997</v>
      </c>
      <c r="AW2">
        <v>0.86309523809523803</v>
      </c>
      <c r="AX2">
        <v>0.85805860805860801</v>
      </c>
      <c r="AY2">
        <v>0.88076923076922997</v>
      </c>
      <c r="AZ2">
        <v>0.91666666666666596</v>
      </c>
      <c r="BA2">
        <v>0.79714285714285704</v>
      </c>
      <c r="BB2">
        <v>0.90952380952380896</v>
      </c>
      <c r="BC2">
        <v>0.91176470588235303</v>
      </c>
      <c r="BD2">
        <v>0.89016375781081603</v>
      </c>
      <c r="BE2">
        <v>0.87692307692307603</v>
      </c>
      <c r="BF2">
        <v>0.905555555555555</v>
      </c>
      <c r="BG2">
        <v>0.88214285714285701</v>
      </c>
      <c r="BH2">
        <v>0.808298319327731</v>
      </c>
      <c r="BI2">
        <v>0.86352040816326503</v>
      </c>
      <c r="BJ2">
        <v>0.90384615384615297</v>
      </c>
      <c r="BK2">
        <v>0.85185185185185097</v>
      </c>
      <c r="BL2">
        <v>0.836666666666666</v>
      </c>
      <c r="BM2">
        <v>0.875</v>
      </c>
      <c r="BN2">
        <v>0.89500000000000002</v>
      </c>
      <c r="BO2">
        <v>0.910980392156862</v>
      </c>
      <c r="BP2">
        <v>0.88736263736263699</v>
      </c>
      <c r="BQ2">
        <v>0.88095238095238104</v>
      </c>
      <c r="BR2">
        <v>0.89777777777777701</v>
      </c>
      <c r="BS2">
        <v>0.81047619047619002</v>
      </c>
      <c r="BT2">
        <v>0.88</v>
      </c>
      <c r="BU2">
        <v>0.838518518518518</v>
      </c>
      <c r="BV2">
        <v>0.85512820512820498</v>
      </c>
      <c r="BW2">
        <v>0.88474025974025905</v>
      </c>
      <c r="BX2">
        <v>0.87962962962962898</v>
      </c>
      <c r="BY2">
        <v>0.88944444444444404</v>
      </c>
      <c r="BZ2">
        <v>0.87916666666666599</v>
      </c>
      <c r="CA2">
        <v>0.845661375661375</v>
      </c>
      <c r="CB2">
        <v>0.91794871794871802</v>
      </c>
      <c r="CC2">
        <v>0.828125</v>
      </c>
      <c r="CD2">
        <v>0.89171717171717102</v>
      </c>
      <c r="CE2">
        <v>0.85959595959595902</v>
      </c>
      <c r="CF2">
        <v>0.78186813186813098</v>
      </c>
      <c r="CG2">
        <v>0.89285714285714202</v>
      </c>
      <c r="CH2">
        <v>0.83775510204081605</v>
      </c>
      <c r="CI2">
        <v>0.92534722222222199</v>
      </c>
      <c r="CJ2">
        <v>0.89285714285714202</v>
      </c>
      <c r="CK2">
        <v>0.92344322344322305</v>
      </c>
      <c r="CL2">
        <v>0.87</v>
      </c>
      <c r="CM2">
        <v>0.80303030303030298</v>
      </c>
      <c r="CN2">
        <v>0.78139381985535805</v>
      </c>
      <c r="CO2">
        <v>0.84358974358974304</v>
      </c>
      <c r="CP2">
        <v>0.82357142857142795</v>
      </c>
      <c r="CQ2">
        <v>0.87099567099567099</v>
      </c>
      <c r="CR2">
        <v>0.88392857142857095</v>
      </c>
      <c r="CS2">
        <v>0.84047619047619004</v>
      </c>
      <c r="CT2">
        <v>0.84023668639053195</v>
      </c>
      <c r="CU2">
        <v>0.89555555555555499</v>
      </c>
      <c r="CV2">
        <v>0.84</v>
      </c>
      <c r="CW2">
        <v>0.871428571428571</v>
      </c>
      <c r="CX2">
        <v>0.92857142857142805</v>
      </c>
      <c r="CY2">
        <v>0.92380952380952297</v>
      </c>
    </row>
    <row r="3" spans="1:103" x14ac:dyDescent="0.3">
      <c r="A3">
        <v>1</v>
      </c>
      <c r="B3" t="s">
        <v>3</v>
      </c>
      <c r="C3">
        <v>0.87487184370333204</v>
      </c>
      <c r="D3">
        <v>0.86628403397317</v>
      </c>
      <c r="E3">
        <v>0.86631874080510296</v>
      </c>
      <c r="F3">
        <v>0.87486821539579296</v>
      </c>
      <c r="G3">
        <v>0.86163468154742895</v>
      </c>
      <c r="H3">
        <v>0.86469463474976704</v>
      </c>
      <c r="I3">
        <v>0.87670872013288603</v>
      </c>
      <c r="J3">
        <v>0.86832914454675003</v>
      </c>
      <c r="K3">
        <v>0.87155356300451703</v>
      </c>
      <c r="L3">
        <v>0.87645641681520703</v>
      </c>
      <c r="M3">
        <v>0.87007895947631197</v>
      </c>
      <c r="N3">
        <v>0.87306745886118198</v>
      </c>
      <c r="O3">
        <v>0.87415373633281601</v>
      </c>
      <c r="P3">
        <v>0.87652740129681395</v>
      </c>
      <c r="Q3">
        <v>0.87191844937143403</v>
      </c>
      <c r="R3">
        <v>0.87466877405993104</v>
      </c>
      <c r="S3">
        <v>0.87045148065186695</v>
      </c>
      <c r="T3">
        <v>0.874850659906524</v>
      </c>
      <c r="U3">
        <v>0.86244522487967601</v>
      </c>
      <c r="V3">
        <v>0.87291730117875799</v>
      </c>
      <c r="W3">
        <v>0.86803374631002606</v>
      </c>
      <c r="X3">
        <v>0.86952803205242002</v>
      </c>
      <c r="Y3">
        <v>0.87549500331685903</v>
      </c>
      <c r="Z3">
        <v>0.87403354092400698</v>
      </c>
      <c r="AA3">
        <v>0.87491306436294303</v>
      </c>
      <c r="AB3">
        <v>0.86330314121393603</v>
      </c>
      <c r="AC3">
        <v>0.86979988320412605</v>
      </c>
      <c r="AD3">
        <v>0.87319298614297403</v>
      </c>
      <c r="AE3">
        <v>0.86514305894273602</v>
      </c>
      <c r="AF3">
        <v>0.87291987946320204</v>
      </c>
      <c r="AG3">
        <v>0.86699312490984703</v>
      </c>
      <c r="AH3">
        <v>0.86706366386851297</v>
      </c>
      <c r="AI3">
        <v>0.86649333695657904</v>
      </c>
      <c r="AJ3">
        <v>0.87124001188705402</v>
      </c>
      <c r="AK3">
        <v>0.87707611796469698</v>
      </c>
      <c r="AL3">
        <v>0.87167031406656204</v>
      </c>
      <c r="AM3">
        <v>0.86151491722122397</v>
      </c>
      <c r="AN3">
        <v>0.87692050112212805</v>
      </c>
      <c r="AO3">
        <v>0.86699608480061596</v>
      </c>
      <c r="AP3">
        <v>0.86647200408080205</v>
      </c>
      <c r="AQ3">
        <v>0.85894997813259499</v>
      </c>
      <c r="AR3">
        <v>0.86530370290021796</v>
      </c>
      <c r="AS3">
        <v>0.87256639399159197</v>
      </c>
      <c r="AT3">
        <v>0.86278944447469497</v>
      </c>
      <c r="AU3">
        <v>0.87456089733170705</v>
      </c>
      <c r="AV3">
        <v>0.86878210838905201</v>
      </c>
      <c r="AW3">
        <v>0.87019895633684996</v>
      </c>
      <c r="AX3">
        <v>0.86721011603246101</v>
      </c>
      <c r="AY3">
        <v>0.87087665645267898</v>
      </c>
      <c r="AZ3">
        <v>0.86892082496342504</v>
      </c>
      <c r="BA3">
        <v>0.86904498167550204</v>
      </c>
      <c r="BB3">
        <v>0.87481502348632301</v>
      </c>
      <c r="BC3">
        <v>0.86838123267643996</v>
      </c>
      <c r="BD3">
        <v>0.86361137258390797</v>
      </c>
      <c r="BE3">
        <v>0.87026723000566497</v>
      </c>
      <c r="BF3">
        <v>0.87116669201837804</v>
      </c>
      <c r="BG3">
        <v>0.87097142055222299</v>
      </c>
      <c r="BH3">
        <v>0.87137785869752005</v>
      </c>
      <c r="BI3">
        <v>0.87474213628767095</v>
      </c>
      <c r="BJ3">
        <v>0.86579114419189795</v>
      </c>
      <c r="BK3">
        <v>0.86737390113134305</v>
      </c>
      <c r="BL3">
        <v>0.87456886160713698</v>
      </c>
      <c r="BM3">
        <v>0.87609637545701702</v>
      </c>
      <c r="BN3">
        <v>0.86660725643935399</v>
      </c>
      <c r="BO3">
        <v>0.86850221838280595</v>
      </c>
      <c r="BP3">
        <v>0.86581148187822199</v>
      </c>
      <c r="BQ3">
        <v>0.87243584392603502</v>
      </c>
      <c r="BR3">
        <v>0.87009643078932997</v>
      </c>
      <c r="BS3">
        <v>0.86628058220821902</v>
      </c>
      <c r="BT3">
        <v>0.87776711396917695</v>
      </c>
      <c r="BU3">
        <v>0.86734747269304402</v>
      </c>
      <c r="BV3">
        <v>0.86661361856353303</v>
      </c>
      <c r="BW3">
        <v>0.868727908807431</v>
      </c>
      <c r="BX3">
        <v>0.871092871922726</v>
      </c>
      <c r="BY3">
        <v>0.86944443800647497</v>
      </c>
      <c r="BZ3">
        <v>0.87202717902300397</v>
      </c>
      <c r="CA3">
        <v>0.86570295740790504</v>
      </c>
      <c r="CB3">
        <v>0.85656091159985304</v>
      </c>
      <c r="CC3">
        <v>0.86735879428192697</v>
      </c>
      <c r="CD3">
        <v>0.87274616209318201</v>
      </c>
      <c r="CE3">
        <v>0.86867065684093903</v>
      </c>
      <c r="CF3">
        <v>0.86964881553312201</v>
      </c>
      <c r="CG3">
        <v>0.868700880133778</v>
      </c>
      <c r="CH3">
        <v>0.87090670375305002</v>
      </c>
      <c r="CI3">
        <v>0.87685965436055702</v>
      </c>
      <c r="CJ3">
        <v>0.86382186582784604</v>
      </c>
      <c r="CK3">
        <v>0.86509720346688901</v>
      </c>
      <c r="CL3">
        <v>0.87829570047197503</v>
      </c>
      <c r="CM3">
        <v>0.87541803111475402</v>
      </c>
      <c r="CN3">
        <v>0.87759142069128104</v>
      </c>
      <c r="CO3">
        <v>0.86574814013837698</v>
      </c>
      <c r="CP3">
        <v>0.87532363660678802</v>
      </c>
      <c r="CQ3">
        <v>0.86594424503544298</v>
      </c>
      <c r="CR3">
        <v>0.86168256379185604</v>
      </c>
      <c r="CS3">
        <v>0.867883437992928</v>
      </c>
      <c r="CT3">
        <v>0.87755104555499897</v>
      </c>
      <c r="CU3">
        <v>0.87983379491386005</v>
      </c>
      <c r="CV3">
        <v>0.85995067083181997</v>
      </c>
      <c r="CW3">
        <v>0.87290987221514404</v>
      </c>
      <c r="CX3">
        <v>0.86949009997710802</v>
      </c>
      <c r="CY3">
        <v>0.88393499968579303</v>
      </c>
    </row>
    <row r="4" spans="1:103" x14ac:dyDescent="0.3">
      <c r="A4">
        <v>2</v>
      </c>
      <c r="B4" t="s">
        <v>4</v>
      </c>
      <c r="C4">
        <v>0.86741026016698497</v>
      </c>
      <c r="D4">
        <v>0.87169672314507696</v>
      </c>
      <c r="E4">
        <v>0.87165825798932195</v>
      </c>
      <c r="F4">
        <v>0.86729049855492102</v>
      </c>
      <c r="G4">
        <v>0.87348046658134004</v>
      </c>
      <c r="H4">
        <v>0.87167848544633297</v>
      </c>
      <c r="I4">
        <v>0.86594521212293596</v>
      </c>
      <c r="J4">
        <v>0.87070030891480399</v>
      </c>
      <c r="K4">
        <v>0.86869288807797196</v>
      </c>
      <c r="L4">
        <v>0.86609088765240605</v>
      </c>
      <c r="M4">
        <v>0.86816380983267605</v>
      </c>
      <c r="N4">
        <v>0.86669609635713296</v>
      </c>
      <c r="O4">
        <v>0.86621591510259599</v>
      </c>
      <c r="P4">
        <v>0.86585194100722296</v>
      </c>
      <c r="Q4">
        <v>0.86816366789883403</v>
      </c>
      <c r="R4">
        <v>0.86620760061226099</v>
      </c>
      <c r="S4">
        <v>0.86866755008032004</v>
      </c>
      <c r="T4">
        <v>0.86726946165228103</v>
      </c>
      <c r="U4">
        <v>0.87387244582607304</v>
      </c>
      <c r="V4">
        <v>0.86700284620599699</v>
      </c>
      <c r="W4">
        <v>0.87032136016552897</v>
      </c>
      <c r="X4">
        <v>0.86947052180281803</v>
      </c>
      <c r="Y4">
        <v>0.86477500289974496</v>
      </c>
      <c r="Z4">
        <v>0.86795661059757601</v>
      </c>
      <c r="AA4">
        <v>0.86603630052080505</v>
      </c>
      <c r="AB4">
        <v>0.87362616650141101</v>
      </c>
      <c r="AC4">
        <v>0.87019989435287504</v>
      </c>
      <c r="AD4">
        <v>0.86681250971645996</v>
      </c>
      <c r="AE4">
        <v>0.87297720874482398</v>
      </c>
      <c r="AF4">
        <v>0.86812032217102097</v>
      </c>
      <c r="AG4">
        <v>0.87119845640796101</v>
      </c>
      <c r="AH4">
        <v>0.87095256427217305</v>
      </c>
      <c r="AI4">
        <v>0.87206085222253305</v>
      </c>
      <c r="AJ4">
        <v>0.86865689328159901</v>
      </c>
      <c r="AK4">
        <v>0.86476354173966097</v>
      </c>
      <c r="AL4">
        <v>0.868215986961551</v>
      </c>
      <c r="AM4">
        <v>0.87443908260055603</v>
      </c>
      <c r="AN4">
        <v>0.86568665678941503</v>
      </c>
      <c r="AO4">
        <v>0.87047414853026195</v>
      </c>
      <c r="AP4">
        <v>0.87228515610422497</v>
      </c>
      <c r="AQ4">
        <v>0.87661073323523597</v>
      </c>
      <c r="AR4">
        <v>0.87225175431060897</v>
      </c>
      <c r="AS4">
        <v>0.86796227226995404</v>
      </c>
      <c r="AT4">
        <v>0.87386049355634599</v>
      </c>
      <c r="AU4">
        <v>0.86657829381061302</v>
      </c>
      <c r="AV4">
        <v>0.86912598587748802</v>
      </c>
      <c r="AW4">
        <v>0.86906899900567203</v>
      </c>
      <c r="AX4">
        <v>0.87090974782294595</v>
      </c>
      <c r="AY4">
        <v>0.86841260540558796</v>
      </c>
      <c r="AZ4">
        <v>0.869888610411928</v>
      </c>
      <c r="BA4">
        <v>0.87045899215636502</v>
      </c>
      <c r="BB4">
        <v>0.86652874768810995</v>
      </c>
      <c r="BC4">
        <v>0.87010827862540396</v>
      </c>
      <c r="BD4">
        <v>0.87350641313812905</v>
      </c>
      <c r="BE4">
        <v>0.86906332184927204</v>
      </c>
      <c r="BF4">
        <v>0.86881167387663105</v>
      </c>
      <c r="BG4">
        <v>0.867807185398763</v>
      </c>
      <c r="BH4">
        <v>0.86858469012597195</v>
      </c>
      <c r="BI4">
        <v>0.86657882405932096</v>
      </c>
      <c r="BJ4">
        <v>0.87102682633506501</v>
      </c>
      <c r="BK4">
        <v>0.87069263135922803</v>
      </c>
      <c r="BL4">
        <v>0.86730948191936896</v>
      </c>
      <c r="BM4">
        <v>0.86571567097078295</v>
      </c>
      <c r="BN4">
        <v>0.87123133992250601</v>
      </c>
      <c r="BO4">
        <v>0.87029179981761795</v>
      </c>
      <c r="BP4">
        <v>0.87117551687633499</v>
      </c>
      <c r="BQ4">
        <v>0.86843201654310798</v>
      </c>
      <c r="BR4">
        <v>0.86935352632833196</v>
      </c>
      <c r="BS4">
        <v>0.871713978462752</v>
      </c>
      <c r="BT4">
        <v>0.86390123071778602</v>
      </c>
      <c r="BU4">
        <v>0.87147318169768195</v>
      </c>
      <c r="BV4">
        <v>0.87139687713260205</v>
      </c>
      <c r="BW4">
        <v>0.87010585803111196</v>
      </c>
      <c r="BX4">
        <v>0.86840744934918901</v>
      </c>
      <c r="BY4">
        <v>0.86922718263371601</v>
      </c>
      <c r="BZ4">
        <v>0.86792498589238998</v>
      </c>
      <c r="CA4">
        <v>0.87346624311793897</v>
      </c>
      <c r="CB4">
        <v>0.87627131799636704</v>
      </c>
      <c r="CC4">
        <v>0.87088647012098996</v>
      </c>
      <c r="CD4">
        <v>0.86766047835084803</v>
      </c>
      <c r="CE4">
        <v>0.87076674735788095</v>
      </c>
      <c r="CF4">
        <v>0.87108514617328203</v>
      </c>
      <c r="CG4">
        <v>0.87011605663929903</v>
      </c>
      <c r="CH4">
        <v>0.86794432194099902</v>
      </c>
      <c r="CI4">
        <v>0.86748274465915498</v>
      </c>
      <c r="CJ4">
        <v>0.87258403487196701</v>
      </c>
      <c r="CK4">
        <v>0.87129344240643003</v>
      </c>
      <c r="CL4">
        <v>0.86407447050056096</v>
      </c>
      <c r="CM4">
        <v>0.86620953264535006</v>
      </c>
      <c r="CN4">
        <v>0.86584145398827705</v>
      </c>
      <c r="CO4">
        <v>0.87247661427446999</v>
      </c>
      <c r="CP4">
        <v>0.86659812192521701</v>
      </c>
      <c r="CQ4">
        <v>0.87155849785571304</v>
      </c>
      <c r="CR4">
        <v>0.87308340885705205</v>
      </c>
      <c r="CS4">
        <v>0.87181426629498604</v>
      </c>
      <c r="CT4">
        <v>0.86521023261621699</v>
      </c>
      <c r="CU4">
        <v>0.86346011813163204</v>
      </c>
      <c r="CV4">
        <v>0.87614054742757297</v>
      </c>
      <c r="CW4">
        <v>0.86750033391720005</v>
      </c>
      <c r="CX4">
        <v>0.86882618962053904</v>
      </c>
      <c r="CY4">
        <v>0.85861347724531101</v>
      </c>
    </row>
    <row r="8" spans="1:103" x14ac:dyDescent="0.3">
      <c r="B8">
        <v>1</v>
      </c>
      <c r="C8">
        <f>AVERAGE(C2:CX2)</f>
        <v>0.86662409561250486</v>
      </c>
      <c r="D8" t="s">
        <v>6</v>
      </c>
      <c r="E8">
        <f>_xlfn.STDEV.P(C2:CX2)</f>
        <v>3.724997493302893E-2</v>
      </c>
      <c r="F8">
        <f>E8/10</f>
        <v>3.7249974933028932E-3</v>
      </c>
    </row>
    <row r="9" spans="1:103" x14ac:dyDescent="0.3">
      <c r="B9">
        <v>2</v>
      </c>
      <c r="C9">
        <f>AVERAGE(C3:CX3)</f>
        <v>0.86996420844121558</v>
      </c>
      <c r="D9" t="s">
        <v>5</v>
      </c>
      <c r="E9">
        <f>_xlfn.STDEV.P(C3:CX3)</f>
        <v>4.7626184022596437E-3</v>
      </c>
      <c r="F9">
        <f>E9/10</f>
        <v>4.7626184022596439E-4</v>
      </c>
    </row>
    <row r="10" spans="1:103" x14ac:dyDescent="0.3">
      <c r="B10">
        <v>3</v>
      </c>
      <c r="C10">
        <f>AVERAGE(C4:CX4)</f>
        <v>0.86939632527914379</v>
      </c>
      <c r="D10" t="s">
        <v>7</v>
      </c>
      <c r="E10">
        <f>_xlfn.STDEV.P(C4:CX4)</f>
        <v>2.8259061673145684E-3</v>
      </c>
      <c r="F10">
        <f>E10/10</f>
        <v>2.8259061673145685E-4</v>
      </c>
    </row>
    <row r="11" spans="1:103" x14ac:dyDescent="0.3">
      <c r="B11">
        <v>1</v>
      </c>
      <c r="C11">
        <f>CY2</f>
        <v>0.92380952380952297</v>
      </c>
      <c r="D11" t="s">
        <v>2</v>
      </c>
    </row>
    <row r="12" spans="1:103" x14ac:dyDescent="0.3">
      <c r="B12">
        <v>2</v>
      </c>
      <c r="C12">
        <f>CY3</f>
        <v>0.88393499968579303</v>
      </c>
      <c r="D12" t="s">
        <v>3</v>
      </c>
    </row>
    <row r="13" spans="1:103" x14ac:dyDescent="0.3">
      <c r="B13">
        <v>3</v>
      </c>
      <c r="C13">
        <f>CY4</f>
        <v>0.85861347724531101</v>
      </c>
      <c r="D13" t="s">
        <v>4</v>
      </c>
    </row>
    <row r="19" spans="3:4" x14ac:dyDescent="0.3">
      <c r="C19">
        <f t="shared" ref="C19:C24" si="0">ROUND(C8,3)</f>
        <v>0.86699999999999999</v>
      </c>
      <c r="D19">
        <f>ROUND(F8,4)</f>
        <v>3.7000000000000002E-3</v>
      </c>
    </row>
    <row r="20" spans="3:4" x14ac:dyDescent="0.3">
      <c r="C20">
        <f t="shared" si="0"/>
        <v>0.87</v>
      </c>
      <c r="D20">
        <f>ROUND(F9,4)</f>
        <v>5.0000000000000001E-4</v>
      </c>
    </row>
    <row r="21" spans="3:4" x14ac:dyDescent="0.3">
      <c r="C21">
        <f t="shared" si="0"/>
        <v>0.86899999999999999</v>
      </c>
      <c r="D21">
        <f>ROUND(F10,4)</f>
        <v>2.9999999999999997E-4</v>
      </c>
    </row>
    <row r="22" spans="3:4" x14ac:dyDescent="0.3">
      <c r="C22">
        <f t="shared" si="0"/>
        <v>0.92400000000000004</v>
      </c>
    </row>
    <row r="23" spans="3:4" x14ac:dyDescent="0.3">
      <c r="C23">
        <f t="shared" si="0"/>
        <v>0.88400000000000001</v>
      </c>
    </row>
    <row r="24" spans="3:4" x14ac:dyDescent="0.3">
      <c r="C24">
        <f t="shared" si="0"/>
        <v>0.85899999999999999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3_germanic_ratios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2021-11-09T12:35:08Z</dcterms:created>
  <dcterms:modified xsi:type="dcterms:W3CDTF">2021-11-09T12:36:40Z</dcterms:modified>
</cp:coreProperties>
</file>