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Liat\Research\Repo\Cognates\Data\English\ETS_Corpus_of_Non-Native_Written_English\CognateCount\Romance\PermutationTest\Analysis\"/>
    </mc:Choice>
  </mc:AlternateContent>
  <xr:revisionPtr revIDLastSave="0" documentId="13_ncr:1_{2560E17C-DAD0-4B39-AA02-0912B1EED5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3_romance_rati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9" i="1"/>
  <c r="D17" i="1"/>
  <c r="C18" i="1"/>
  <c r="C19" i="1"/>
  <c r="C20" i="1"/>
  <c r="C21" i="1"/>
  <c r="C22" i="1"/>
  <c r="C17" i="1"/>
  <c r="E8" i="1"/>
  <c r="F8" i="1" s="1"/>
  <c r="E9" i="1"/>
  <c r="F9" i="1" s="1"/>
  <c r="E10" i="1"/>
  <c r="F10" i="1" s="1"/>
  <c r="C12" i="1"/>
  <c r="C13" i="1"/>
  <c r="C11" i="1"/>
  <c r="C9" i="1"/>
  <c r="C10" i="1"/>
  <c r="C8" i="1"/>
</calcChain>
</file>

<file path=xl/sharedStrings.xml><?xml version="1.0" encoding="utf-8"?>
<sst xmlns="http://schemas.openxmlformats.org/spreadsheetml/2006/main" count="11" uniqueCount="8">
  <si>
    <t>Level</t>
  </si>
  <si>
    <t>real</t>
  </si>
  <si>
    <t>low</t>
  </si>
  <si>
    <t>medium</t>
  </si>
  <si>
    <t>high</t>
  </si>
  <si>
    <t>low-control</t>
  </si>
  <si>
    <t>medium-control</t>
  </si>
  <si>
    <t>high-control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</si>
</sst>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Permutation test - Romance tendency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928610170759539E-2"/>
          <c:y val="0.11074015151515151"/>
          <c:w val="0.89696339174942796"/>
          <c:h val="0.725463888888888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'3_romance_ratios'!$D$8</c:f>
              <c:strCache>
                <c:ptCount val="1"/>
                <c:pt idx="0">
                  <c:v>low-control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'3_romance_ratios'!$F$8</c:f>
                <c:numCache>
                  <c:formatCode>General</c:formatCode>
                  <c:ptCount val="1"/>
                  <c:pt idx="0">
                    <c:v>1.4605551024898258E-3</c:v>
                  </c:pt>
                </c:numCache>
              </c:numRef>
            </c:plus>
            <c:minus>
              <c:numRef>
                <c:f>'3_romance_ratios'!$F$8</c:f>
                <c:numCache>
                  <c:formatCode>General</c:formatCode>
                  <c:ptCount val="1"/>
                  <c:pt idx="0">
                    <c:v>1.4605551024898258E-3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'3_romance_ratios'!$B$8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'3_romance_ratios'!$C$8</c:f>
              <c:numCache>
                <c:formatCode>General</c:formatCode>
                <c:ptCount val="1"/>
                <c:pt idx="0">
                  <c:v>0.33109089164169858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1-4692-8AF0-E675CD3B4E30}"/>
            </c:ext>
          </c:extLst>
        </c:ser>
        <c:ser>
          <c:idx val="2"/>
          <c:order val="1"/>
          <c:tx>
            <c:strRef>
              <c:f>'3_romance_ratios'!$D$9</c:f>
              <c:strCache>
                <c:ptCount val="1"/>
                <c:pt idx="0">
                  <c:v>medium-control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'3_romance_ratios'!$F$9</c:f>
                <c:numCache>
                  <c:formatCode>General</c:formatCode>
                  <c:ptCount val="1"/>
                  <c:pt idx="0">
                    <c:v>3.2730971387271237E-4</c:v>
                  </c:pt>
                </c:numCache>
              </c:numRef>
            </c:plus>
            <c:minus>
              <c:numRef>
                <c:f>'3_romance_ratios'!$F$9</c:f>
                <c:numCache>
                  <c:formatCode>General</c:formatCode>
                  <c:ptCount val="1"/>
                  <c:pt idx="0">
                    <c:v>3.2730971387271237E-4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'3_romance_ratios'!$B$9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'3_romance_ratios'!$C$9</c:f>
              <c:numCache>
                <c:formatCode>General</c:formatCode>
                <c:ptCount val="1"/>
                <c:pt idx="0">
                  <c:v>0.33360493914106676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601-4692-8AF0-E675CD3B4E30}"/>
            </c:ext>
          </c:extLst>
        </c:ser>
        <c:ser>
          <c:idx val="3"/>
          <c:order val="2"/>
          <c:tx>
            <c:strRef>
              <c:f>'3_romance_ratios'!$D$10</c:f>
              <c:strCache>
                <c:ptCount val="1"/>
                <c:pt idx="0">
                  <c:v>high-control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'3_romance_ratios'!$F$10</c:f>
                <c:numCache>
                  <c:formatCode>General</c:formatCode>
                  <c:ptCount val="1"/>
                  <c:pt idx="0">
                    <c:v>3.9668510429432039E-4</c:v>
                  </c:pt>
                </c:numCache>
              </c:numRef>
            </c:plus>
            <c:minus>
              <c:numRef>
                <c:f>'3_romance_ratios'!$F$10</c:f>
                <c:numCache>
                  <c:formatCode>General</c:formatCode>
                  <c:ptCount val="1"/>
                  <c:pt idx="0">
                    <c:v>3.9668510429432039E-4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'3_romance_ratios'!$B$10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'3_romance_ratios'!$C$10</c:f>
              <c:numCache>
                <c:formatCode>General</c:formatCode>
                <c:ptCount val="1"/>
                <c:pt idx="0">
                  <c:v>0.3340775822954391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01-4692-8AF0-E675CD3B4E30}"/>
            </c:ext>
          </c:extLst>
        </c:ser>
        <c:ser>
          <c:idx val="1"/>
          <c:order val="3"/>
          <c:tx>
            <c:strRef>
              <c:f>'3_romance_ratios'!$D$11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'3_romance_ratios'!$B$11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'3_romance_ratios'!$C$11</c:f>
              <c:numCache>
                <c:formatCode>General</c:formatCode>
                <c:ptCount val="1"/>
                <c:pt idx="0">
                  <c:v>0.352095644519345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01-4692-8AF0-E675CD3B4E30}"/>
            </c:ext>
          </c:extLst>
        </c:ser>
        <c:ser>
          <c:idx val="4"/>
          <c:order val="4"/>
          <c:tx>
            <c:strRef>
              <c:f>'3_romance_ratios'!$D$12</c:f>
              <c:strCache>
                <c:ptCount val="1"/>
                <c:pt idx="0">
                  <c:v>medium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'3_romance_ratios'!$B$12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'3_romance_ratios'!$C$12</c:f>
              <c:numCache>
                <c:formatCode>General</c:formatCode>
                <c:ptCount val="1"/>
                <c:pt idx="0">
                  <c:v>0.33630088392183899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601-4692-8AF0-E675CD3B4E30}"/>
            </c:ext>
          </c:extLst>
        </c:ser>
        <c:ser>
          <c:idx val="5"/>
          <c:order val="5"/>
          <c:tx>
            <c:strRef>
              <c:f>'3_romance_ratios'!$D$13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'3_romance_ratios'!$B$13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'3_romance_ratios'!$C$13</c:f>
              <c:numCache>
                <c:formatCode>General</c:formatCode>
                <c:ptCount val="1"/>
                <c:pt idx="0">
                  <c:v>0.329732442502151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601-4692-8AF0-E675CD3B4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53471"/>
        <c:axId val="1790460127"/>
      </c:scatterChart>
      <c:valAx>
        <c:axId val="179045347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90460127"/>
        <c:crosses val="autoZero"/>
        <c:crossBetween val="midCat"/>
      </c:valAx>
      <c:valAx>
        <c:axId val="1790460127"/>
        <c:scaling>
          <c:orientation val="minMax"/>
          <c:max val="0.35500000000000004"/>
          <c:min val="0.3200000000000000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45347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accent2">
              <a:alpha val="94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7</xdr:row>
      <xdr:rowOff>0</xdr:rowOff>
    </xdr:from>
    <xdr:to>
      <xdr:col>17</xdr:col>
      <xdr:colOff>335280</xdr:colOff>
      <xdr:row>28</xdr:row>
      <xdr:rowOff>119520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2BE07-1359-48FD-B053-EF8D6DA8D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2"/>
  <sheetViews>
    <sheetView tabSelected="1" zoomScaleNormal="100" workbookViewId="0">
      <selection activeCell="D10" sqref="D10"/>
    </sheetView>
  </sheetViews>
  <sheetFormatPr defaultRowHeight="14.4" x14ac:dyDescent="0.3"/>
  <sheetData>
    <row r="1" spans="1:103" x14ac:dyDescent="0.3"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 t="s">
        <v>1</v>
      </c>
    </row>
    <row r="2" spans="1:103" x14ac:dyDescent="0.3">
      <c r="A2">
        <v>0</v>
      </c>
      <c r="B2" t="s">
        <v>2</v>
      </c>
      <c r="C2">
        <v>0.32571135034715498</v>
      </c>
      <c r="D2">
        <v>0.32239914367851202</v>
      </c>
      <c r="E2">
        <v>0.32432470779931299</v>
      </c>
      <c r="F2">
        <v>0.323850515604515</v>
      </c>
      <c r="G2">
        <v>0.31266503294172099</v>
      </c>
      <c r="H2">
        <v>0.31974608576083402</v>
      </c>
      <c r="I2">
        <v>0.321892872377325</v>
      </c>
      <c r="J2">
        <v>0.35659292367565698</v>
      </c>
      <c r="K2">
        <v>0.34918910768760397</v>
      </c>
      <c r="L2">
        <v>0.36655641489556101</v>
      </c>
      <c r="M2">
        <v>0.33006945176810099</v>
      </c>
      <c r="N2">
        <v>0.331142725942705</v>
      </c>
      <c r="O2">
        <v>0.32476859146395998</v>
      </c>
      <c r="P2">
        <v>0.32440231199567399</v>
      </c>
      <c r="Q2">
        <v>0.32879078026466302</v>
      </c>
      <c r="R2">
        <v>0.32651811347991999</v>
      </c>
      <c r="S2">
        <v>0.31024103811314602</v>
      </c>
      <c r="T2">
        <v>0.33209569465848499</v>
      </c>
      <c r="U2">
        <v>0.35276367072762299</v>
      </c>
      <c r="V2">
        <v>0.32899671240829798</v>
      </c>
      <c r="W2">
        <v>0.306472213592347</v>
      </c>
      <c r="X2">
        <v>0.31806538908396698</v>
      </c>
      <c r="Y2">
        <v>0.36291318567904302</v>
      </c>
      <c r="Z2">
        <v>0.33835939500744899</v>
      </c>
      <c r="AA2">
        <v>0.31468919073167601</v>
      </c>
      <c r="AB2">
        <v>0.32835145099239699</v>
      </c>
      <c r="AC2">
        <v>0.33465330985643799</v>
      </c>
      <c r="AD2">
        <v>0.316634056992874</v>
      </c>
      <c r="AE2">
        <v>0.29965660164656899</v>
      </c>
      <c r="AF2">
        <v>0.34909208740030701</v>
      </c>
      <c r="AG2">
        <v>0.334238129935714</v>
      </c>
      <c r="AH2">
        <v>0.350413429343512</v>
      </c>
      <c r="AI2">
        <v>0.32887549857151299</v>
      </c>
      <c r="AJ2">
        <v>0.33491678128659103</v>
      </c>
      <c r="AK2">
        <v>0.31404033043305601</v>
      </c>
      <c r="AL2">
        <v>0.33219463198054799</v>
      </c>
      <c r="AM2">
        <v>0.316487656643064</v>
      </c>
      <c r="AN2">
        <v>0.32379552607307699</v>
      </c>
      <c r="AO2">
        <v>0.33329533849201398</v>
      </c>
      <c r="AP2">
        <v>0.31379840358339001</v>
      </c>
      <c r="AQ2">
        <v>0.34291140903871298</v>
      </c>
      <c r="AR2">
        <v>0.332980621969172</v>
      </c>
      <c r="AS2">
        <v>0.34037559066837703</v>
      </c>
      <c r="AT2">
        <v>0.29950276997050601</v>
      </c>
      <c r="AU2">
        <v>0.32616501389359798</v>
      </c>
      <c r="AV2">
        <v>0.31942032388570202</v>
      </c>
      <c r="AW2">
        <v>0.33301652694606898</v>
      </c>
      <c r="AX2">
        <v>0.336649074159309</v>
      </c>
      <c r="AY2">
        <v>0.33826931362975998</v>
      </c>
      <c r="AZ2">
        <v>0.34068755057671701</v>
      </c>
      <c r="BA2">
        <v>0.36668592946006001</v>
      </c>
      <c r="BB2">
        <v>0.33506647850014998</v>
      </c>
      <c r="BC2">
        <v>0.32529690906182801</v>
      </c>
      <c r="BD2">
        <v>0.30032132789757698</v>
      </c>
      <c r="BE2">
        <v>0.36053457219255802</v>
      </c>
      <c r="BF2">
        <v>0.330113574264155</v>
      </c>
      <c r="BG2">
        <v>0.344757315884687</v>
      </c>
      <c r="BH2">
        <v>0.31763785510042802</v>
      </c>
      <c r="BI2">
        <v>0.34574957063916301</v>
      </c>
      <c r="BJ2">
        <v>0.33365034265748</v>
      </c>
      <c r="BK2">
        <v>0.34744820216639899</v>
      </c>
      <c r="BL2">
        <v>0.32337102070700302</v>
      </c>
      <c r="BM2">
        <v>0.34344432133663</v>
      </c>
      <c r="BN2">
        <v>0.31794364073795101</v>
      </c>
      <c r="BO2">
        <v>0.33259716966164099</v>
      </c>
      <c r="BP2">
        <v>0.33627075856559802</v>
      </c>
      <c r="BQ2">
        <v>0.34262029284102902</v>
      </c>
      <c r="BR2">
        <v>0.31480116593816998</v>
      </c>
      <c r="BS2">
        <v>0.33281791639097602</v>
      </c>
      <c r="BT2">
        <v>0.352836766643158</v>
      </c>
      <c r="BU2">
        <v>0.33036487814508703</v>
      </c>
      <c r="BV2">
        <v>0.339550223867845</v>
      </c>
      <c r="BW2">
        <v>0.30451849483097598</v>
      </c>
      <c r="BX2">
        <v>0.33873408563991197</v>
      </c>
      <c r="BY2">
        <v>0.34171877002720602</v>
      </c>
      <c r="BZ2">
        <v>0.33035812616332699</v>
      </c>
      <c r="CA2">
        <v>0.32581340060966302</v>
      </c>
      <c r="CB2">
        <v>0.34698947076081199</v>
      </c>
      <c r="CC2">
        <v>0.30965990324106502</v>
      </c>
      <c r="CD2">
        <v>0.339252230313074</v>
      </c>
      <c r="CE2">
        <v>0.31475414881358899</v>
      </c>
      <c r="CF2">
        <v>0.33794957017708499</v>
      </c>
      <c r="CG2">
        <v>0.31727790912902598</v>
      </c>
      <c r="CH2">
        <v>0.32210890448581597</v>
      </c>
      <c r="CI2">
        <v>0.33999900806058903</v>
      </c>
      <c r="CJ2">
        <v>0.34861369900842598</v>
      </c>
      <c r="CK2">
        <v>0.32243184678973702</v>
      </c>
      <c r="CL2">
        <v>0.34045104973171902</v>
      </c>
      <c r="CM2">
        <v>0.30250927451412701</v>
      </c>
      <c r="CN2">
        <v>0.338893961916575</v>
      </c>
      <c r="CO2">
        <v>0.32443432022424701</v>
      </c>
      <c r="CP2">
        <v>0.33169928580564501</v>
      </c>
      <c r="CQ2">
        <v>0.35086742599465098</v>
      </c>
      <c r="CR2">
        <v>0.31129277393186999</v>
      </c>
      <c r="CS2">
        <v>0.32546132385160098</v>
      </c>
      <c r="CT2">
        <v>0.34432867955576801</v>
      </c>
      <c r="CU2">
        <v>0.32306871966616901</v>
      </c>
      <c r="CV2">
        <v>0.33003056777424</v>
      </c>
      <c r="CW2">
        <v>0.34486160863830401</v>
      </c>
      <c r="CX2">
        <v>0.35349232420082899</v>
      </c>
      <c r="CY2">
        <v>0.352095644519345</v>
      </c>
    </row>
    <row r="3" spans="1:103" x14ac:dyDescent="0.3">
      <c r="A3">
        <v>1</v>
      </c>
      <c r="B3" t="s">
        <v>3</v>
      </c>
      <c r="C3">
        <v>0.33103095235750701</v>
      </c>
      <c r="D3">
        <v>0.33252272322378501</v>
      </c>
      <c r="E3">
        <v>0.32991922805568702</v>
      </c>
      <c r="F3">
        <v>0.33573548142854098</v>
      </c>
      <c r="G3">
        <v>0.33769182708148898</v>
      </c>
      <c r="H3">
        <v>0.33276825115194197</v>
      </c>
      <c r="I3">
        <v>0.33413946058233901</v>
      </c>
      <c r="J3">
        <v>0.33554633194009797</v>
      </c>
      <c r="K3">
        <v>0.33328479576957798</v>
      </c>
      <c r="L3">
        <v>0.33091911029087201</v>
      </c>
      <c r="M3">
        <v>0.33280930758649702</v>
      </c>
      <c r="N3">
        <v>0.33742476721369302</v>
      </c>
      <c r="O3">
        <v>0.33568153505271903</v>
      </c>
      <c r="P3">
        <v>0.33459900155910599</v>
      </c>
      <c r="Q3">
        <v>0.33642172988797298</v>
      </c>
      <c r="R3">
        <v>0.33142712769302402</v>
      </c>
      <c r="S3">
        <v>0.33714590656884003</v>
      </c>
      <c r="T3">
        <v>0.33650158122533502</v>
      </c>
      <c r="U3">
        <v>0.33236714137370099</v>
      </c>
      <c r="V3">
        <v>0.33023032091691301</v>
      </c>
      <c r="W3">
        <v>0.33473965916778398</v>
      </c>
      <c r="X3">
        <v>0.33939367852809599</v>
      </c>
      <c r="Y3">
        <v>0.32965833095785102</v>
      </c>
      <c r="Z3">
        <v>0.33473549949132198</v>
      </c>
      <c r="AA3">
        <v>0.33417484155428201</v>
      </c>
      <c r="AB3">
        <v>0.33756260214272799</v>
      </c>
      <c r="AC3">
        <v>0.33328327839551303</v>
      </c>
      <c r="AD3">
        <v>0.33770724878168001</v>
      </c>
      <c r="AE3">
        <v>0.334765023407541</v>
      </c>
      <c r="AF3">
        <v>0.33702420222011298</v>
      </c>
      <c r="AG3">
        <v>0.337839312456851</v>
      </c>
      <c r="AH3">
        <v>0.32837571460836901</v>
      </c>
      <c r="AI3">
        <v>0.32678808523564501</v>
      </c>
      <c r="AJ3">
        <v>0.33338670326314901</v>
      </c>
      <c r="AK3">
        <v>0.33687393332174298</v>
      </c>
      <c r="AL3">
        <v>0.333523420718913</v>
      </c>
      <c r="AM3">
        <v>0.336678027753611</v>
      </c>
      <c r="AN3">
        <v>0.33316410190257001</v>
      </c>
      <c r="AO3">
        <v>0.33613810557790602</v>
      </c>
      <c r="AP3">
        <v>0.33999303285744498</v>
      </c>
      <c r="AQ3">
        <v>0.33230549154778899</v>
      </c>
      <c r="AR3">
        <v>0.33240850507109598</v>
      </c>
      <c r="AS3">
        <v>0.32956282095782902</v>
      </c>
      <c r="AT3">
        <v>0.330911409795005</v>
      </c>
      <c r="AU3">
        <v>0.33254245499208002</v>
      </c>
      <c r="AV3">
        <v>0.33827725824820198</v>
      </c>
      <c r="AW3">
        <v>0.33728254232459098</v>
      </c>
      <c r="AX3">
        <v>0.32902813498391398</v>
      </c>
      <c r="AY3">
        <v>0.328337892481119</v>
      </c>
      <c r="AZ3">
        <v>0.34074579800903398</v>
      </c>
      <c r="BA3">
        <v>0.33202726588937398</v>
      </c>
      <c r="BB3">
        <v>0.33209191761727802</v>
      </c>
      <c r="BC3">
        <v>0.33202638840423898</v>
      </c>
      <c r="BD3">
        <v>0.33330004213147002</v>
      </c>
      <c r="BE3">
        <v>0.334319014052048</v>
      </c>
      <c r="BF3">
        <v>0.32710523994226898</v>
      </c>
      <c r="BG3">
        <v>0.326151928830405</v>
      </c>
      <c r="BH3">
        <v>0.33487180141519801</v>
      </c>
      <c r="BI3">
        <v>0.33733992825607401</v>
      </c>
      <c r="BJ3">
        <v>0.33375609224994901</v>
      </c>
      <c r="BK3">
        <v>0.32663685282111699</v>
      </c>
      <c r="BL3">
        <v>0.33063871296776298</v>
      </c>
      <c r="BM3">
        <v>0.33666495458638901</v>
      </c>
      <c r="BN3">
        <v>0.33346336834656498</v>
      </c>
      <c r="BO3">
        <v>0.33230801438454199</v>
      </c>
      <c r="BP3">
        <v>0.33523888174511302</v>
      </c>
      <c r="BQ3">
        <v>0.33457927859073899</v>
      </c>
      <c r="BR3">
        <v>0.335664709377338</v>
      </c>
      <c r="BS3">
        <v>0.33374789704711899</v>
      </c>
      <c r="BT3">
        <v>0.32584152485967099</v>
      </c>
      <c r="BU3">
        <v>0.33694986347140699</v>
      </c>
      <c r="BV3">
        <v>0.33272450796368702</v>
      </c>
      <c r="BW3">
        <v>0.335282501979627</v>
      </c>
      <c r="BX3">
        <v>0.33135817835246001</v>
      </c>
      <c r="BY3">
        <v>0.33171265549386503</v>
      </c>
      <c r="BZ3">
        <v>0.33510917484353497</v>
      </c>
      <c r="CA3">
        <v>0.32861866678407398</v>
      </c>
      <c r="CB3">
        <v>0.337484198047942</v>
      </c>
      <c r="CC3">
        <v>0.329138402216689</v>
      </c>
      <c r="CD3">
        <v>0.33478438633984098</v>
      </c>
      <c r="CE3">
        <v>0.33306370165305998</v>
      </c>
      <c r="CF3">
        <v>0.33382963644317898</v>
      </c>
      <c r="CG3">
        <v>0.33494111962424</v>
      </c>
      <c r="CH3">
        <v>0.33585019215581402</v>
      </c>
      <c r="CI3">
        <v>0.33466977432852302</v>
      </c>
      <c r="CJ3">
        <v>0.32938868891740403</v>
      </c>
      <c r="CK3">
        <v>0.33552387400481998</v>
      </c>
      <c r="CL3">
        <v>0.33594540353941899</v>
      </c>
      <c r="CM3">
        <v>0.34084864522758601</v>
      </c>
      <c r="CN3">
        <v>0.33704262821067799</v>
      </c>
      <c r="CO3">
        <v>0.33294999287819599</v>
      </c>
      <c r="CP3">
        <v>0.33231112884032599</v>
      </c>
      <c r="CQ3">
        <v>0.33007383982696997</v>
      </c>
      <c r="CR3">
        <v>0.330875798641875</v>
      </c>
      <c r="CS3">
        <v>0.33366207025711098</v>
      </c>
      <c r="CT3">
        <v>0.33614313869172202</v>
      </c>
      <c r="CU3">
        <v>0.33125592548993998</v>
      </c>
      <c r="CV3">
        <v>0.33428774435322001</v>
      </c>
      <c r="CW3">
        <v>0.32658680245913702</v>
      </c>
      <c r="CX3">
        <v>0.33493376784226803</v>
      </c>
      <c r="CY3">
        <v>0.33630088392183899</v>
      </c>
    </row>
    <row r="4" spans="1:103" x14ac:dyDescent="0.3">
      <c r="A4">
        <v>2</v>
      </c>
      <c r="B4" t="s">
        <v>4</v>
      </c>
      <c r="C4">
        <v>0.339430052233823</v>
      </c>
      <c r="D4">
        <v>0.33839769579197498</v>
      </c>
      <c r="E4">
        <v>0.33880893094287601</v>
      </c>
      <c r="F4">
        <v>0.33128865708842797</v>
      </c>
      <c r="G4">
        <v>0.33305150643177001</v>
      </c>
      <c r="H4">
        <v>0.33376450101490102</v>
      </c>
      <c r="I4">
        <v>0.335760943325908</v>
      </c>
      <c r="J4">
        <v>0.32787357367360898</v>
      </c>
      <c r="K4">
        <v>0.33203152842314698</v>
      </c>
      <c r="L4">
        <v>0.333060865212222</v>
      </c>
      <c r="M4">
        <v>0.33444899775585801</v>
      </c>
      <c r="N4">
        <v>0.32759648967483701</v>
      </c>
      <c r="O4">
        <v>0.33387035053965203</v>
      </c>
      <c r="P4">
        <v>0.33151857205052299</v>
      </c>
      <c r="Q4">
        <v>0.32968359353922899</v>
      </c>
      <c r="R4">
        <v>0.33867173318728799</v>
      </c>
      <c r="S4">
        <v>0.334804124126516</v>
      </c>
      <c r="T4">
        <v>0.33070451248292898</v>
      </c>
      <c r="U4">
        <v>0.33249624536232403</v>
      </c>
      <c r="V4">
        <v>0.33792529221299999</v>
      </c>
      <c r="W4">
        <v>0.33480205305493899</v>
      </c>
      <c r="X4">
        <v>0.328116331199306</v>
      </c>
      <c r="Y4">
        <v>0.33620133967738203</v>
      </c>
      <c r="Z4">
        <v>0.33143855137148498</v>
      </c>
      <c r="AA4">
        <v>0.33537202380021103</v>
      </c>
      <c r="AB4">
        <v>0.327421798556078</v>
      </c>
      <c r="AC4">
        <v>0.33589688589295202</v>
      </c>
      <c r="AD4">
        <v>0.33325938296697</v>
      </c>
      <c r="AE4">
        <v>0.33761559944742903</v>
      </c>
      <c r="AF4">
        <v>0.32878297039688997</v>
      </c>
      <c r="AG4">
        <v>0.32898778035568299</v>
      </c>
      <c r="AH4">
        <v>0.33781324592592099</v>
      </c>
      <c r="AI4">
        <v>0.34339692263600102</v>
      </c>
      <c r="AJ4">
        <v>0.33564950828998702</v>
      </c>
      <c r="AK4">
        <v>0.33498944778093898</v>
      </c>
      <c r="AL4">
        <v>0.33209590327327299</v>
      </c>
      <c r="AM4">
        <v>0.32885555800735899</v>
      </c>
      <c r="AN4">
        <v>0.33574942301153998</v>
      </c>
      <c r="AO4">
        <v>0.331011948396221</v>
      </c>
      <c r="AP4">
        <v>0.32951631520768099</v>
      </c>
      <c r="AQ4">
        <v>0.33408692274537999</v>
      </c>
      <c r="AR4">
        <v>0.335512329032566</v>
      </c>
      <c r="AS4">
        <v>0.33746104090268397</v>
      </c>
      <c r="AT4">
        <v>0.34128709526818901</v>
      </c>
      <c r="AU4">
        <v>0.33573834395943702</v>
      </c>
      <c r="AV4">
        <v>0.32751725308039298</v>
      </c>
      <c r="AW4">
        <v>0.33028766700521101</v>
      </c>
      <c r="AX4">
        <v>0.34143873032807798</v>
      </c>
      <c r="AY4">
        <v>0.34056264041348799</v>
      </c>
      <c r="AZ4">
        <v>0.327243671082108</v>
      </c>
      <c r="BA4">
        <v>0.330838095835436</v>
      </c>
      <c r="BB4">
        <v>0.337584076257474</v>
      </c>
      <c r="BC4">
        <v>0.336143078917921</v>
      </c>
      <c r="BD4">
        <v>0.33673145218679901</v>
      </c>
      <c r="BE4">
        <v>0.329450800820977</v>
      </c>
      <c r="BF4">
        <v>0.33977157821088499</v>
      </c>
      <c r="BG4">
        <v>0.33948116426430802</v>
      </c>
      <c r="BH4">
        <v>0.33392390829461799</v>
      </c>
      <c r="BI4">
        <v>0.32765815781082003</v>
      </c>
      <c r="BJ4">
        <v>0.33127889643032299</v>
      </c>
      <c r="BK4">
        <v>0.33887569060225098</v>
      </c>
      <c r="BL4">
        <v>0.33784559424589999</v>
      </c>
      <c r="BM4">
        <v>0.33033254378115301</v>
      </c>
      <c r="BN4">
        <v>0.335045282376077</v>
      </c>
      <c r="BO4">
        <v>0.33789112818353001</v>
      </c>
      <c r="BP4">
        <v>0.33204769010502699</v>
      </c>
      <c r="BQ4">
        <v>0.33261743400480198</v>
      </c>
      <c r="BR4">
        <v>0.33257179711706902</v>
      </c>
      <c r="BS4">
        <v>0.33513411349401401</v>
      </c>
      <c r="BT4">
        <v>0.33915354636542899</v>
      </c>
      <c r="BU4">
        <v>0.32880622728563902</v>
      </c>
      <c r="BV4">
        <v>0.33610775042644497</v>
      </c>
      <c r="BW4">
        <v>0.33664848046096202</v>
      </c>
      <c r="BX4">
        <v>0.33284986358442997</v>
      </c>
      <c r="BY4">
        <v>0.33410137376858801</v>
      </c>
      <c r="BZ4">
        <v>0.33270561601188797</v>
      </c>
      <c r="CA4">
        <v>0.34036503121961098</v>
      </c>
      <c r="CB4">
        <v>0.32708484049759801</v>
      </c>
      <c r="CC4">
        <v>0.34223975537839502</v>
      </c>
      <c r="CD4">
        <v>0.33296336140327698</v>
      </c>
      <c r="CE4">
        <v>0.33800130489672098</v>
      </c>
      <c r="CF4">
        <v>0.33504963709317698</v>
      </c>
      <c r="CG4">
        <v>0.33261918742436503</v>
      </c>
      <c r="CH4">
        <v>0.331322939992231</v>
      </c>
      <c r="CI4">
        <v>0.33282601413789398</v>
      </c>
      <c r="CJ4">
        <v>0.33519965909029298</v>
      </c>
      <c r="CK4">
        <v>0.33274414475377501</v>
      </c>
      <c r="CL4">
        <v>0.32907364598639999</v>
      </c>
      <c r="CM4">
        <v>0.32856535483663502</v>
      </c>
      <c r="CN4">
        <v>0.32703035559833699</v>
      </c>
      <c r="CO4">
        <v>0.33684856641372901</v>
      </c>
      <c r="CP4">
        <v>0.33508606520098499</v>
      </c>
      <c r="CQ4">
        <v>0.33491850155735098</v>
      </c>
      <c r="CR4">
        <v>0.33794426124406801</v>
      </c>
      <c r="CS4">
        <v>0.33345149368884403</v>
      </c>
      <c r="CT4">
        <v>0.33092389398800398</v>
      </c>
      <c r="CU4">
        <v>0.336901213684004</v>
      </c>
      <c r="CV4">
        <v>0.33307588393779902</v>
      </c>
      <c r="CW4">
        <v>0.34289771791317603</v>
      </c>
      <c r="CX4">
        <v>0.33173321062788402</v>
      </c>
      <c r="CY4">
        <v>0.329732442502151</v>
      </c>
    </row>
    <row r="8" spans="1:103" x14ac:dyDescent="0.3">
      <c r="B8">
        <v>1</v>
      </c>
      <c r="C8">
        <f>AVERAGE(C2:CX2)</f>
        <v>0.33109089164169858</v>
      </c>
      <c r="D8" t="s">
        <v>5</v>
      </c>
      <c r="E8">
        <f>_xlfn.STDEV.P(C2:CX2)</f>
        <v>1.4605551024898258E-2</v>
      </c>
      <c r="F8">
        <f>E8/10</f>
        <v>1.4605551024898258E-3</v>
      </c>
    </row>
    <row r="9" spans="1:103" x14ac:dyDescent="0.3">
      <c r="B9">
        <v>2</v>
      </c>
      <c r="C9">
        <f>AVERAGE(C3:CX3)</f>
        <v>0.33360493914106676</v>
      </c>
      <c r="D9" t="s">
        <v>6</v>
      </c>
      <c r="E9">
        <f>_xlfn.STDEV.P(C3:CX3)</f>
        <v>3.2730971387271235E-3</v>
      </c>
      <c r="F9">
        <f>E9/10</f>
        <v>3.2730971387271237E-4</v>
      </c>
    </row>
    <row r="10" spans="1:103" x14ac:dyDescent="0.3">
      <c r="B10">
        <v>3</v>
      </c>
      <c r="C10">
        <f>AVERAGE(C4:CX4)</f>
        <v>0.3340775822954391</v>
      </c>
      <c r="D10" t="s">
        <v>7</v>
      </c>
      <c r="E10">
        <f>_xlfn.STDEV.P(C4:CX4)</f>
        <v>3.9668510429432041E-3</v>
      </c>
      <c r="F10">
        <f>E10/10</f>
        <v>3.9668510429432039E-4</v>
      </c>
    </row>
    <row r="11" spans="1:103" x14ac:dyDescent="0.3">
      <c r="B11">
        <v>1</v>
      </c>
      <c r="C11">
        <f>CY2</f>
        <v>0.352095644519345</v>
      </c>
      <c r="D11" t="s">
        <v>2</v>
      </c>
    </row>
    <row r="12" spans="1:103" x14ac:dyDescent="0.3">
      <c r="B12">
        <v>2</v>
      </c>
      <c r="C12">
        <f>CY3</f>
        <v>0.33630088392183899</v>
      </c>
      <c r="D12" t="s">
        <v>3</v>
      </c>
    </row>
    <row r="13" spans="1:103" x14ac:dyDescent="0.3">
      <c r="B13">
        <v>3</v>
      </c>
      <c r="C13">
        <f>CY4</f>
        <v>0.329732442502151</v>
      </c>
      <c r="D13" t="s">
        <v>4</v>
      </c>
    </row>
    <row r="17" spans="3:4" x14ac:dyDescent="0.3">
      <c r="C17">
        <f t="shared" ref="C17:C22" si="0">ROUND(C8,3)</f>
        <v>0.33100000000000002</v>
      </c>
      <c r="D17">
        <f>ROUND(F8,4)</f>
        <v>1.5E-3</v>
      </c>
    </row>
    <row r="18" spans="3:4" x14ac:dyDescent="0.3">
      <c r="C18">
        <f t="shared" si="0"/>
        <v>0.33400000000000002</v>
      </c>
      <c r="D18">
        <f>ROUND(F9,4)</f>
        <v>2.9999999999999997E-4</v>
      </c>
    </row>
    <row r="19" spans="3:4" x14ac:dyDescent="0.3">
      <c r="C19">
        <f t="shared" si="0"/>
        <v>0.33400000000000002</v>
      </c>
      <c r="D19">
        <f>ROUND(F10,4)</f>
        <v>4.0000000000000002E-4</v>
      </c>
    </row>
    <row r="20" spans="3:4" x14ac:dyDescent="0.3">
      <c r="C20">
        <f t="shared" si="0"/>
        <v>0.35199999999999998</v>
      </c>
    </row>
    <row r="21" spans="3:4" x14ac:dyDescent="0.3">
      <c r="C21">
        <f t="shared" si="0"/>
        <v>0.33600000000000002</v>
      </c>
    </row>
    <row r="22" spans="3:4" x14ac:dyDescent="0.3">
      <c r="C22">
        <f t="shared" si="0"/>
        <v>0.33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3_romance_ratios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2021-11-02T12:42:03Z</dcterms:created>
  <dcterms:modified xsi:type="dcterms:W3CDTF">2022-01-31T13:51:47Z</dcterms:modified>
</cp:coreProperties>
</file>