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firstSheet="17" activeTab="19"/>
  </bookViews>
  <sheets>
    <sheet name="25.1.13" sheetId="12" r:id="rId1"/>
    <sheet name="25.1.16" sheetId="13" r:id="rId2"/>
    <sheet name="25.1.16-1" sheetId="14" r:id="rId3"/>
    <sheet name="25.1.16-2" sheetId="15" r:id="rId4"/>
    <sheet name="25.1.17" sheetId="16" r:id="rId5"/>
    <sheet name="25.1.17-1" sheetId="17" r:id="rId6"/>
    <sheet name="25.3.12-180KG配方确认" sheetId="11" r:id="rId7"/>
    <sheet name="25.8.28" sheetId="1" r:id="rId8"/>
    <sheet name="25.9.3" sheetId="2" r:id="rId9"/>
    <sheet name="25.9.4" sheetId="3" r:id="rId10"/>
    <sheet name="25.9.16" sheetId="4" r:id="rId11"/>
    <sheet name="25.9.18" sheetId="5" r:id="rId12"/>
    <sheet name="25.9.19-1" sheetId="7" r:id="rId13"/>
    <sheet name="25.9.30" sheetId="20" r:id="rId14"/>
    <sheet name="25.11.18" sheetId="21" r:id="rId15"/>
    <sheet name="25.11.24" sheetId="22" r:id="rId16"/>
    <sheet name="25.11.24-1" sheetId="23" r:id="rId17"/>
    <sheet name="25.11.24-2" sheetId="24" r:id="rId18"/>
    <sheet name="25.11.25" sheetId="25" r:id="rId19"/>
    <sheet name="25.11.26" sheetId="9" r:id="rId20"/>
    <sheet name="25.11.26-1" sheetId="26" r:id="rId21"/>
    <sheet name="25.11.28" sheetId="10" r:id="rId22"/>
    <sheet name="25.11.28-1" sheetId="28" r:id="rId23"/>
    <sheet name="25.11.28-2" sheetId="27" r:id="rId24"/>
    <sheet name="25.12.2" sheetId="29" r:id="rId25"/>
    <sheet name="25.12.3" sheetId="31" r:id="rId26"/>
    <sheet name="25.12.3-2" sheetId="18" r:id="rId27"/>
    <sheet name="25.12.31-1" sheetId="32" r:id="rId28"/>
    <sheet name="25.12.31" sheetId="34" r:id="rId29"/>
    <sheet name="25.12.31-1KG验证" sheetId="35" r:id="rId30"/>
    <sheet name="26.1.4" sheetId="33" r:id="rId31"/>
    <sheet name="26.1.5-1" sheetId="19" r:id="rId32"/>
    <sheet name="Sheet1" sheetId="36"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王琼</author>
  </authors>
  <commentList>
    <comment ref="C31" authorId="0">
      <text>
        <r>
          <rPr>
            <b/>
            <sz val="9"/>
            <rFont val="宋体"/>
            <charset val="134"/>
          </rPr>
          <t>王琼:</t>
        </r>
        <r>
          <rPr>
            <sz val="9"/>
            <rFont val="宋体"/>
            <charset val="134"/>
          </rPr>
          <t xml:space="preserve">
综合4-7可以</t>
        </r>
      </text>
    </comment>
  </commentList>
</comments>
</file>

<file path=xl/comments2.xml><?xml version="1.0" encoding="utf-8"?>
<comments xmlns="http://schemas.openxmlformats.org/spreadsheetml/2006/main">
  <authors>
    <author>王琼</author>
  </authors>
  <commentList>
    <comment ref="C2" authorId="0">
      <text>
        <r>
          <rPr>
            <b/>
            <sz val="9"/>
            <rFont val="宋体"/>
            <charset val="134"/>
          </rPr>
          <t>王琼:</t>
        </r>
        <r>
          <rPr>
            <sz val="9"/>
            <rFont val="宋体"/>
            <charset val="134"/>
          </rPr>
          <t xml:space="preserve">
综合4-7可以</t>
        </r>
      </text>
    </comment>
    <comment ref="C24" authorId="0">
      <text>
        <r>
          <rPr>
            <b/>
            <sz val="9"/>
            <rFont val="宋体"/>
            <charset val="134"/>
          </rPr>
          <t>王琼:</t>
        </r>
        <r>
          <rPr>
            <sz val="9"/>
            <rFont val="宋体"/>
            <charset val="134"/>
          </rPr>
          <t xml:space="preserve">
综合4-7可以</t>
        </r>
      </text>
    </comment>
  </commentList>
</comments>
</file>

<file path=xl/comments3.xml><?xml version="1.0" encoding="utf-8"?>
<comments xmlns="http://schemas.openxmlformats.org/spreadsheetml/2006/main">
  <authors>
    <author>王琼</author>
  </authors>
  <commentList>
    <comment ref="C2" authorId="0">
      <text>
        <r>
          <rPr>
            <b/>
            <sz val="9"/>
            <rFont val="宋体"/>
            <charset val="134"/>
          </rPr>
          <t>王琼:</t>
        </r>
        <r>
          <rPr>
            <sz val="9"/>
            <rFont val="宋体"/>
            <charset val="134"/>
          </rPr>
          <t xml:space="preserve">
综合4-7可以</t>
        </r>
      </text>
    </comment>
    <comment ref="C24" authorId="0">
      <text>
        <r>
          <rPr>
            <b/>
            <sz val="9"/>
            <rFont val="宋体"/>
            <charset val="134"/>
          </rPr>
          <t>王琼:</t>
        </r>
        <r>
          <rPr>
            <sz val="9"/>
            <rFont val="宋体"/>
            <charset val="134"/>
          </rPr>
          <t xml:space="preserve">
综合4-7可以</t>
        </r>
      </text>
    </comment>
  </commentList>
</comments>
</file>

<file path=xl/comments4.xml><?xml version="1.0" encoding="utf-8"?>
<comments xmlns="http://schemas.openxmlformats.org/spreadsheetml/2006/main">
  <authors>
    <author>王琼</author>
  </authors>
  <commentList>
    <comment ref="C2" authorId="0">
      <text>
        <r>
          <rPr>
            <b/>
            <sz val="9"/>
            <rFont val="宋体"/>
            <charset val="134"/>
          </rPr>
          <t>王琼:</t>
        </r>
        <r>
          <rPr>
            <sz val="9"/>
            <rFont val="宋体"/>
            <charset val="134"/>
          </rPr>
          <t xml:space="preserve">
综合4-7可以</t>
        </r>
      </text>
    </comment>
    <comment ref="B28" authorId="0">
      <text>
        <r>
          <rPr>
            <b/>
            <sz val="9"/>
            <rFont val="宋体"/>
            <charset val="134"/>
          </rPr>
          <t>王琼:</t>
        </r>
        <r>
          <rPr>
            <sz val="9"/>
            <rFont val="宋体"/>
            <charset val="134"/>
          </rPr>
          <t xml:space="preserve">
综合4-7可以</t>
        </r>
      </text>
    </comment>
  </commentList>
</comments>
</file>

<file path=xl/comments5.xml><?xml version="1.0" encoding="utf-8"?>
<comments xmlns="http://schemas.openxmlformats.org/spreadsheetml/2006/main">
  <authors>
    <author>王琼</author>
  </authors>
  <commentList>
    <comment ref="C2" authorId="0">
      <text>
        <r>
          <rPr>
            <b/>
            <sz val="9"/>
            <rFont val="宋体"/>
            <charset val="134"/>
          </rPr>
          <t>王琼:</t>
        </r>
        <r>
          <rPr>
            <sz val="9"/>
            <rFont val="宋体"/>
            <charset val="134"/>
          </rPr>
          <t xml:space="preserve">
综合4-7可以</t>
        </r>
      </text>
    </comment>
    <comment ref="C25" authorId="0">
      <text>
        <r>
          <rPr>
            <b/>
            <sz val="9"/>
            <rFont val="宋体"/>
            <charset val="134"/>
          </rPr>
          <t>王琼:</t>
        </r>
        <r>
          <rPr>
            <sz val="9"/>
            <rFont val="宋体"/>
            <charset val="134"/>
          </rPr>
          <t xml:space="preserve">
综合4-7可以</t>
        </r>
      </text>
    </comment>
  </commentList>
</comments>
</file>

<file path=xl/comments6.xml><?xml version="1.0" encoding="utf-8"?>
<comments xmlns="http://schemas.openxmlformats.org/spreadsheetml/2006/main">
  <authors>
    <author>王琼</author>
  </authors>
  <commentList>
    <comment ref="C16" authorId="0">
      <text>
        <r>
          <rPr>
            <b/>
            <sz val="9"/>
            <rFont val="宋体"/>
            <charset val="134"/>
          </rPr>
          <t>王琼:</t>
        </r>
        <r>
          <rPr>
            <sz val="9"/>
            <rFont val="宋体"/>
            <charset val="134"/>
          </rPr>
          <t xml:space="preserve">
</t>
        </r>
        <r>
          <rPr>
            <sz val="9"/>
            <color rgb="FFFF0000"/>
            <rFont val="宋体"/>
            <charset val="134"/>
          </rPr>
          <t>RF516梁总新样品25.8.26RF516代替品固含65%</t>
        </r>
      </text>
    </comment>
    <comment ref="D16" authorId="0">
      <text>
        <r>
          <rPr>
            <b/>
            <sz val="9"/>
            <rFont val="宋体"/>
            <charset val="134"/>
          </rPr>
          <t>王琼:</t>
        </r>
        <r>
          <rPr>
            <sz val="9"/>
            <rFont val="宋体"/>
            <charset val="134"/>
          </rPr>
          <t xml:space="preserve">
</t>
        </r>
        <r>
          <rPr>
            <sz val="9"/>
            <color rgb="FFFF0000"/>
            <rFont val="宋体"/>
            <charset val="134"/>
          </rPr>
          <t>RF516梁总新样品25.8.26RF516代替品固含65%</t>
        </r>
      </text>
    </comment>
  </commentList>
</comments>
</file>

<file path=xl/comments7.xml><?xml version="1.0" encoding="utf-8"?>
<comments xmlns="http://schemas.openxmlformats.org/spreadsheetml/2006/main">
  <authors>
    <author>王琼</author>
  </authors>
  <commentList>
    <comment ref="C15" authorId="0">
      <text>
        <r>
          <rPr>
            <b/>
            <sz val="9"/>
            <rFont val="宋体"/>
            <charset val="134"/>
          </rPr>
          <t>王琼:</t>
        </r>
        <r>
          <rPr>
            <sz val="9"/>
            <rFont val="宋体"/>
            <charset val="134"/>
          </rPr>
          <t xml:space="preserve">
</t>
        </r>
        <r>
          <rPr>
            <sz val="9"/>
            <color rgb="FFFF0000"/>
            <rFont val="宋体"/>
            <charset val="134"/>
          </rPr>
          <t>RF516梁总新样品25.8.26RF516代替品固含65%</t>
        </r>
      </text>
    </comment>
  </commentList>
</comments>
</file>

<file path=xl/comments8.xml><?xml version="1.0" encoding="utf-8"?>
<comments xmlns="http://schemas.openxmlformats.org/spreadsheetml/2006/main">
  <authors>
    <author>王琼</author>
  </authors>
  <commentList>
    <comment ref="C15" authorId="0">
      <text>
        <r>
          <rPr>
            <b/>
            <sz val="9"/>
            <rFont val="宋体"/>
            <charset val="134"/>
          </rPr>
          <t>王琼:</t>
        </r>
        <r>
          <rPr>
            <sz val="9"/>
            <rFont val="宋体"/>
            <charset val="134"/>
          </rPr>
          <t xml:space="preserve">
</t>
        </r>
        <r>
          <rPr>
            <sz val="9"/>
            <color rgb="FFFF0000"/>
            <rFont val="宋体"/>
            <charset val="134"/>
          </rPr>
          <t>RF516梁总新样品25.8.26RF516代替品固含65%</t>
        </r>
      </text>
    </comment>
    <comment ref="D15" authorId="0">
      <text>
        <r>
          <rPr>
            <b/>
            <sz val="9"/>
            <rFont val="宋体"/>
            <charset val="134"/>
          </rPr>
          <t>王琼:</t>
        </r>
        <r>
          <rPr>
            <sz val="9"/>
            <rFont val="宋体"/>
            <charset val="134"/>
          </rPr>
          <t xml:space="preserve">
</t>
        </r>
        <r>
          <rPr>
            <sz val="9"/>
            <color rgb="FFFF0000"/>
            <rFont val="宋体"/>
            <charset val="134"/>
          </rPr>
          <t>RF516梁总新样品25.8.26RF516代替品固含65%</t>
        </r>
      </text>
    </comment>
  </commentList>
</comments>
</file>

<file path=xl/comments9.xml><?xml version="1.0" encoding="utf-8"?>
<comments xmlns="http://schemas.openxmlformats.org/spreadsheetml/2006/main">
  <authors>
    <author>王琼</author>
  </authors>
  <commentList>
    <comment ref="C8" authorId="0">
      <text>
        <r>
          <rPr>
            <b/>
            <sz val="9"/>
            <rFont val="宋体"/>
            <charset val="134"/>
          </rPr>
          <t>王琼:</t>
        </r>
        <r>
          <rPr>
            <sz val="9"/>
            <rFont val="宋体"/>
            <charset val="134"/>
          </rPr>
          <t xml:space="preserve">
3.684+1.84</t>
        </r>
      </text>
    </comment>
    <comment ref="D8" authorId="0">
      <text>
        <r>
          <rPr>
            <b/>
            <sz val="9"/>
            <rFont val="宋体"/>
            <charset val="134"/>
          </rPr>
          <t>王琼:</t>
        </r>
        <r>
          <rPr>
            <sz val="9"/>
            <rFont val="宋体"/>
            <charset val="134"/>
          </rPr>
          <t xml:space="preserve">
3.68+3.68
</t>
        </r>
      </text>
    </comment>
  </commentList>
</comments>
</file>

<file path=xl/comments10.xml><?xml version="1.0" encoding="utf-8"?>
<comments xmlns="http://schemas.openxmlformats.org/spreadsheetml/2006/main">
  <authors>
    <author>王琼</author>
  </authors>
  <commentList>
    <comment ref="C8" authorId="0">
      <text>
        <r>
          <rPr>
            <b/>
            <sz val="9"/>
            <rFont val="宋体"/>
            <charset val="134"/>
          </rPr>
          <t>王琼:</t>
        </r>
        <r>
          <rPr>
            <sz val="9"/>
            <rFont val="宋体"/>
            <charset val="134"/>
          </rPr>
          <t xml:space="preserve">
3.684+1.84</t>
        </r>
      </text>
    </comment>
    <comment ref="D8" authorId="0">
      <text>
        <r>
          <rPr>
            <b/>
            <sz val="9"/>
            <rFont val="宋体"/>
            <charset val="134"/>
          </rPr>
          <t>王琼:</t>
        </r>
        <r>
          <rPr>
            <sz val="9"/>
            <rFont val="宋体"/>
            <charset val="134"/>
          </rPr>
          <t xml:space="preserve">
3.68+3.68
</t>
        </r>
      </text>
    </comment>
    <comment ref="F8" authorId="0">
      <text>
        <r>
          <rPr>
            <b/>
            <sz val="9"/>
            <rFont val="宋体"/>
            <charset val="134"/>
          </rPr>
          <t>王琼:</t>
        </r>
        <r>
          <rPr>
            <sz val="9"/>
            <rFont val="宋体"/>
            <charset val="134"/>
          </rPr>
          <t xml:space="preserve">
3.684+1.84</t>
        </r>
      </text>
    </comment>
  </commentList>
</comments>
</file>

<file path=xl/comments11.xml><?xml version="1.0" encoding="utf-8"?>
<comments xmlns="http://schemas.openxmlformats.org/spreadsheetml/2006/main">
  <authors>
    <author>王琼</author>
  </authors>
  <commentList>
    <comment ref="C9" authorId="0">
      <text>
        <r>
          <rPr>
            <b/>
            <sz val="9"/>
            <rFont val="宋体"/>
            <charset val="134"/>
          </rPr>
          <t>王琼:</t>
        </r>
        <r>
          <rPr>
            <sz val="9"/>
            <rFont val="宋体"/>
            <charset val="134"/>
          </rPr>
          <t xml:space="preserve">
3.684+1.84</t>
        </r>
      </text>
    </comment>
    <comment ref="D9" authorId="0">
      <text>
        <r>
          <rPr>
            <b/>
            <sz val="9"/>
            <rFont val="宋体"/>
            <charset val="134"/>
          </rPr>
          <t>王琼:</t>
        </r>
        <r>
          <rPr>
            <sz val="9"/>
            <rFont val="宋体"/>
            <charset val="134"/>
          </rPr>
          <t xml:space="preserve">
3.68+3.68
</t>
        </r>
      </text>
    </comment>
    <comment ref="F9" authorId="0">
      <text>
        <r>
          <rPr>
            <b/>
            <sz val="9"/>
            <rFont val="宋体"/>
            <charset val="134"/>
          </rPr>
          <t>王琼:</t>
        </r>
        <r>
          <rPr>
            <sz val="9"/>
            <rFont val="宋体"/>
            <charset val="134"/>
          </rPr>
          <t xml:space="preserve">
3.684+1.84</t>
        </r>
      </text>
    </comment>
  </commentList>
</comments>
</file>

<file path=xl/comments12.xml><?xml version="1.0" encoding="utf-8"?>
<comments xmlns="http://schemas.openxmlformats.org/spreadsheetml/2006/main">
  <authors>
    <author>王琼</author>
  </authors>
  <commentList>
    <comment ref="C34" authorId="0">
      <text>
        <r>
          <rPr>
            <b/>
            <sz val="9"/>
            <rFont val="宋体"/>
            <charset val="134"/>
          </rPr>
          <t>王琼:</t>
        </r>
        <r>
          <rPr>
            <sz val="9"/>
            <rFont val="宋体"/>
            <charset val="134"/>
          </rPr>
          <t xml:space="preserve">
综合4-7可以</t>
        </r>
      </text>
    </comment>
  </commentList>
</comments>
</file>

<file path=xl/comments13.xml><?xml version="1.0" encoding="utf-8"?>
<comments xmlns="http://schemas.openxmlformats.org/spreadsheetml/2006/main">
  <authors>
    <author>王琼</author>
  </authors>
  <commentList>
    <comment ref="C30" authorId="0">
      <text>
        <r>
          <rPr>
            <b/>
            <sz val="9"/>
            <rFont val="宋体"/>
            <charset val="134"/>
          </rPr>
          <t>王琼:</t>
        </r>
        <r>
          <rPr>
            <sz val="9"/>
            <rFont val="宋体"/>
            <charset val="134"/>
          </rPr>
          <t xml:space="preserve">
综合4-7可以</t>
        </r>
      </text>
    </comment>
  </commentList>
</comments>
</file>

<file path=xl/comments14.xml><?xml version="1.0" encoding="utf-8"?>
<comments xmlns="http://schemas.openxmlformats.org/spreadsheetml/2006/main">
  <authors>
    <author>王琼</author>
  </authors>
  <commentList>
    <comment ref="C28" authorId="0">
      <text>
        <r>
          <rPr>
            <b/>
            <sz val="9"/>
            <rFont val="宋体"/>
            <charset val="134"/>
          </rPr>
          <t>王琼:</t>
        </r>
        <r>
          <rPr>
            <sz val="9"/>
            <rFont val="宋体"/>
            <charset val="134"/>
          </rPr>
          <t xml:space="preserve">
综合4-7可以</t>
        </r>
      </text>
    </comment>
  </commentList>
</comments>
</file>

<file path=xl/sharedStrings.xml><?xml version="1.0" encoding="utf-8"?>
<sst xmlns="http://schemas.openxmlformats.org/spreadsheetml/2006/main" count="2635" uniqueCount="365">
  <si>
    <t>3NX240913-6（25.1.13）</t>
  </si>
  <si>
    <t>序号</t>
  </si>
  <si>
    <t>产品开发背景</t>
  </si>
  <si>
    <t>该产品解决镀铬铁上3%醋酸及电腐蚀问题</t>
  </si>
  <si>
    <t>产品应用</t>
  </si>
  <si>
    <t>镀铬铁两涂一烘，耐121*60分钟3%醋酸、3%盐、三合一硫、2%柠檬酸及满足易开盖的加工性能</t>
  </si>
  <si>
    <t>工艺</t>
  </si>
  <si>
    <t>双涂双烘190+205℃*12min</t>
  </si>
  <si>
    <t>基材</t>
  </si>
  <si>
    <t>0.19S统一镀铬</t>
  </si>
  <si>
    <t>双涂双烘190+205℃*12min；膜厚8-9+8-9克</t>
  </si>
  <si>
    <t>理化要求</t>
  </si>
  <si>
    <t>加工性能、3%醋酸、3%盐、电腐蚀</t>
  </si>
  <si>
    <t>‘6-1#</t>
  </si>
  <si>
    <t>‘6-2#</t>
  </si>
  <si>
    <t>‘6-3#</t>
  </si>
  <si>
    <t>‘6-4#</t>
  </si>
  <si>
    <t>‘6-5#</t>
  </si>
  <si>
    <t>TF100</t>
  </si>
  <si>
    <t>TM004</t>
  </si>
  <si>
    <t>AS400</t>
  </si>
  <si>
    <t>RX170-140</t>
  </si>
  <si>
    <t>40%50177</t>
  </si>
  <si>
    <t>RJ173M</t>
  </si>
  <si>
    <t>RJ561</t>
  </si>
  <si>
    <t>RY460</t>
  </si>
  <si>
    <t>RF516</t>
  </si>
  <si>
    <t>RF950</t>
  </si>
  <si>
    <t>RA824</t>
  </si>
  <si>
    <t xml:space="preserve"> </t>
  </si>
  <si>
    <t>FL208</t>
  </si>
  <si>
    <t>RA009</t>
  </si>
  <si>
    <t>IA151</t>
  </si>
  <si>
    <t>DMP</t>
  </si>
  <si>
    <t>MIBK</t>
  </si>
  <si>
    <t>10%135</t>
  </si>
  <si>
    <t>IR842</t>
  </si>
  <si>
    <t>合计</t>
  </si>
  <si>
    <t>单涂15-17克;205*12min/镀铬</t>
  </si>
  <si>
    <t>外观-刮板</t>
  </si>
  <si>
    <t>外观发黑不合格</t>
  </si>
  <si>
    <t>附着力</t>
  </si>
  <si>
    <t>1级</t>
  </si>
  <si>
    <t>50KG冲击-5%硫酸铜*30分钟</t>
  </si>
  <si>
    <t>0腐蚀</t>
  </si>
  <si>
    <t>T弯G冲击-5%硫酸铜*30分钟</t>
  </si>
  <si>
    <t>&gt;15mm腐蚀</t>
  </si>
  <si>
    <t>3%醋酸-121℃*60分钟</t>
  </si>
  <si>
    <t>不合格</t>
  </si>
  <si>
    <t>3%盐-121℃*60分钟</t>
  </si>
  <si>
    <t>2%柠檬酸-121℃*60分钟</t>
  </si>
  <si>
    <t>合格</t>
  </si>
  <si>
    <t>三合一硫-121℃*60分钟</t>
  </si>
  <si>
    <t>电腐蚀-15V*60分钟</t>
  </si>
  <si>
    <t>BOX/-121℃*60分钟</t>
  </si>
  <si>
    <t>保4角完好</t>
  </si>
  <si>
    <t>备注说明</t>
  </si>
  <si>
    <t>在客户核心要求上不能满足</t>
  </si>
  <si>
    <t>240913-4（25.1.16-复测验证）</t>
  </si>
  <si>
    <t>6-6#</t>
  </si>
  <si>
    <t>6-7#</t>
  </si>
  <si>
    <t>6-8#</t>
  </si>
  <si>
    <t>6-9#</t>
  </si>
  <si>
    <t>6-10#</t>
  </si>
  <si>
    <t>6-11#</t>
  </si>
  <si>
    <t>外观流平不合格</t>
  </si>
  <si>
    <t>15mm腐蚀</t>
  </si>
  <si>
    <t>在客户核心要求6-9/6-9#基本OK;其他样品不能满足</t>
  </si>
  <si>
    <t>6-12#</t>
  </si>
  <si>
    <t>百分比</t>
  </si>
  <si>
    <t>1000KG</t>
  </si>
  <si>
    <t>6-12#-单涂单烘</t>
  </si>
  <si>
    <t>6-12#-双涂双烘</t>
  </si>
  <si>
    <t>外观流平合格</t>
  </si>
  <si>
    <t>10mm腐蚀</t>
  </si>
  <si>
    <t>基本满足客户要求。后续继续储存及增加实验</t>
  </si>
  <si>
    <t>‘4-7#-1</t>
  </si>
  <si>
    <t>‘4-7#-2</t>
  </si>
  <si>
    <t>240913-4（25.1.17-复测验证）</t>
  </si>
  <si>
    <t>‘10#-1</t>
  </si>
  <si>
    <t>‘10#-2</t>
  </si>
  <si>
    <t>‘10#-3</t>
  </si>
  <si>
    <t>‘10#-4</t>
  </si>
  <si>
    <t>‘10#-5</t>
  </si>
  <si>
    <t>‘10#-6</t>
  </si>
  <si>
    <t>‘10#-7</t>
  </si>
  <si>
    <t>50173M</t>
  </si>
  <si>
    <t>40%818</t>
  </si>
  <si>
    <t>50170M</t>
  </si>
  <si>
    <t>RJ183</t>
  </si>
  <si>
    <t>粘度</t>
  </si>
  <si>
    <t>84S</t>
  </si>
  <si>
    <t>固含</t>
  </si>
  <si>
    <t>0913-4#</t>
  </si>
  <si>
    <t>PPG</t>
  </si>
  <si>
    <t>外观</t>
  </si>
  <si>
    <t>略微偏黄</t>
  </si>
  <si>
    <t>灰色</t>
  </si>
  <si>
    <t>花架印</t>
  </si>
  <si>
    <t>OK</t>
  </si>
  <si>
    <t>电腐蚀</t>
  </si>
  <si>
    <t>1#&gt;PPG&gt;6#&gt;2#&gt;5#&gt;7#/4#/3#(由好到差7、4、3基本接近)</t>
  </si>
  <si>
    <t>121*60杀菌</t>
  </si>
  <si>
    <t>2级</t>
  </si>
  <si>
    <t>121*6蒸汽杀菌</t>
  </si>
  <si>
    <t>3H</t>
  </si>
  <si>
    <t>2H</t>
  </si>
  <si>
    <t>S</t>
  </si>
  <si>
    <t>3%氯化钠</t>
  </si>
  <si>
    <t>三圈盖硫酸铜</t>
  </si>
  <si>
    <t>50KG</t>
  </si>
  <si>
    <t>T弯</t>
  </si>
  <si>
    <t>&lt;10mm腐蚀</t>
  </si>
  <si>
    <t>理化性能合格</t>
  </si>
  <si>
    <t>240913-5(25.3.12-王琼</t>
  </si>
  <si>
    <t>8E</t>
  </si>
  <si>
    <t>7E-D-1-2</t>
  </si>
  <si>
    <t>35.7%白浆（25.3.7）</t>
  </si>
  <si>
    <t>原始配方</t>
  </si>
  <si>
    <t xml:space="preserve">TF100 </t>
  </si>
  <si>
    <t>杜邦-FT960</t>
  </si>
  <si>
    <t xml:space="preserve">TM004 </t>
  </si>
  <si>
    <t>TM221</t>
  </si>
  <si>
    <t xml:space="preserve">AS400 </t>
  </si>
  <si>
    <t xml:space="preserve">RX170
-140 </t>
  </si>
  <si>
    <t>BYK104</t>
  </si>
  <si>
    <t>IR877</t>
  </si>
  <si>
    <t>BYK306</t>
  </si>
  <si>
    <t xml:space="preserve">RJ561 </t>
  </si>
  <si>
    <t>TZ161</t>
  </si>
  <si>
    <t>RJ362</t>
  </si>
  <si>
    <t xml:space="preserve">RY460 </t>
  </si>
  <si>
    <t xml:space="preserve">RF516 </t>
  </si>
  <si>
    <t xml:space="preserve">RF950 </t>
  </si>
  <si>
    <t>FL208S</t>
  </si>
  <si>
    <t>6#阿克苏炭黑-14.28%（25.3.7）</t>
  </si>
  <si>
    <t>BYK-306</t>
  </si>
  <si>
    <t>气硅</t>
  </si>
  <si>
    <t>阿克苏-6#炭黑</t>
  </si>
  <si>
    <t>DPM</t>
  </si>
  <si>
    <t>6#炭黑
-阿克苏</t>
  </si>
  <si>
    <t>IA893</t>
  </si>
  <si>
    <r>
      <rPr>
        <sz val="11"/>
        <rFont val="SimSun"/>
        <charset val="134"/>
      </rPr>
      <t>固含</t>
    </r>
  </si>
  <si>
    <t>44%</t>
  </si>
  <si>
    <t>单涂15-17克;205*12min/镀铬统一</t>
  </si>
  <si>
    <t>理化性能合格准备上机涂布试涂，涂布结果：加工性能和电腐蚀不合格，和样板差异较大</t>
  </si>
  <si>
    <t>3NX240913-6C(25.8.28)</t>
  </si>
  <si>
    <t>该产品解决凯西镀铬铁上3%醋酸及电腐蚀问题</t>
  </si>
  <si>
    <t>调整增加测试标准</t>
  </si>
  <si>
    <t>需要加强验证测试在基材为凯西铁或者相对统一铁而言较差的镀铬铁验证剥离后锈蚀情况</t>
  </si>
  <si>
    <t>6C-1</t>
  </si>
  <si>
    <t>6C-2</t>
  </si>
  <si>
    <t>RA083</t>
  </si>
  <si>
    <t>AZ306</t>
  </si>
  <si>
    <t>35.7%白浆-新</t>
  </si>
  <si>
    <t>3%气硅混合料</t>
  </si>
  <si>
    <t>14.28%-炭黑浆料</t>
  </si>
  <si>
    <t>FL815C</t>
  </si>
  <si>
    <t>DBE</t>
  </si>
  <si>
    <t>AZ135</t>
  </si>
  <si>
    <t>单涂15-17克;205*12min/镀铬-转凯西</t>
  </si>
  <si>
    <t xml:space="preserve">6C-1
</t>
  </si>
  <si>
    <t xml:space="preserve">6C-2
</t>
  </si>
  <si>
    <t>3NX240913-6C(25.9.3)</t>
  </si>
  <si>
    <t xml:space="preserve">6C-3
</t>
  </si>
  <si>
    <t>35.7%
白浆-新</t>
  </si>
  <si>
    <t>3%气硅
混合料</t>
  </si>
  <si>
    <t>14.28%
-炭黑浆料</t>
  </si>
  <si>
    <t>单涂24#205/镀铬</t>
  </si>
  <si>
    <t>外观发黑</t>
  </si>
  <si>
    <t>3NX240913-6C(25.9.4)</t>
  </si>
  <si>
    <t>6C-4</t>
  </si>
  <si>
    <t>6C-5</t>
  </si>
  <si>
    <t>单涂15-17克205/镀铬</t>
  </si>
  <si>
    <t>3NX240913-6C(25.9.16)</t>
  </si>
  <si>
    <t xml:space="preserve">6C-6
</t>
  </si>
  <si>
    <t xml:space="preserve">6C-7
</t>
  </si>
  <si>
    <t xml:space="preserve">6C-8
</t>
  </si>
  <si>
    <t>外观合格</t>
  </si>
  <si>
    <t>3NX240913-6C(25.9.18)</t>
  </si>
  <si>
    <t>增加理化要求</t>
  </si>
  <si>
    <t>增加胶辊外观测试</t>
  </si>
  <si>
    <t xml:space="preserve">6C-9
</t>
  </si>
  <si>
    <t xml:space="preserve">6C-10
</t>
  </si>
  <si>
    <t xml:space="preserve">6C-11
</t>
  </si>
  <si>
    <t xml:space="preserve">6C-12
</t>
  </si>
  <si>
    <t>AL710</t>
  </si>
  <si>
    <t>8#蜡</t>
  </si>
  <si>
    <t>6C-9</t>
  </si>
  <si>
    <t>6C-10</t>
  </si>
  <si>
    <t>6C-11</t>
  </si>
  <si>
    <t>6C-12</t>
  </si>
  <si>
    <t>外观-胶辊</t>
  </si>
  <si>
    <t>外观橘皮、发黑</t>
  </si>
  <si>
    <t>杀菌/-121℃*60分钟</t>
  </si>
  <si>
    <t>水煮泛白</t>
  </si>
  <si>
    <t>水煮合格</t>
  </si>
  <si>
    <t>3NX240913-6C(25.9.24</t>
  </si>
  <si>
    <t>验证不同蜡的影响</t>
  </si>
  <si>
    <t>6C-13</t>
  </si>
  <si>
    <t>6C-14</t>
  </si>
  <si>
    <t>6C-15</t>
  </si>
  <si>
    <t>6C-16</t>
  </si>
  <si>
    <t>20%CAB</t>
  </si>
  <si>
    <t>镀铬铁</t>
  </si>
  <si>
    <t>外观橘皮、发黑问题解决； 
存在胶辊痕</t>
  </si>
  <si>
    <t>3NX240913-6F(25.9.30)</t>
  </si>
  <si>
    <t>6F-10-3A</t>
  </si>
  <si>
    <t>6F-10-3B</t>
  </si>
  <si>
    <t>日本151
-PVC</t>
  </si>
  <si>
    <t>AZ551</t>
  </si>
  <si>
    <t>35.7%
白浆-新
（无306）</t>
  </si>
  <si>
    <t>205℃*12min-镀铬铁</t>
  </si>
  <si>
    <t>X</t>
  </si>
  <si>
    <t>保4角完好，泛白X</t>
  </si>
  <si>
    <t>验证RX150;结论杀菌严重泛白；加工性能差，电腐蚀不合格</t>
  </si>
  <si>
    <t>3NX240913-6G(25.11.18)</t>
  </si>
  <si>
    <t>6G-1</t>
  </si>
  <si>
    <t>6G-2</t>
  </si>
  <si>
    <t>6G-3</t>
  </si>
  <si>
    <t xml:space="preserve">6F-10-3A
</t>
  </si>
  <si>
    <t>RX170
-140</t>
  </si>
  <si>
    <t>IR909</t>
  </si>
  <si>
    <t>RY075N</t>
  </si>
  <si>
    <t>TZ221</t>
  </si>
  <si>
    <t>3NX240913-6G(25.11.24)</t>
  </si>
  <si>
    <t>6G-4</t>
  </si>
  <si>
    <t>6G-5</t>
  </si>
  <si>
    <t>6G-6</t>
  </si>
  <si>
    <t>6G-7</t>
  </si>
  <si>
    <t>6G-8</t>
  </si>
  <si>
    <t>6G-9</t>
  </si>
  <si>
    <t>IR868</t>
  </si>
  <si>
    <t>RF160</t>
  </si>
  <si>
    <t>填料未加</t>
  </si>
  <si>
    <t>外观偏红</t>
  </si>
  <si>
    <t>外观略好</t>
  </si>
  <si>
    <t>外观流平OK</t>
  </si>
  <si>
    <t>拿掉填料验证性能；结论：加工性能及电腐蚀不合格</t>
  </si>
  <si>
    <t>3NX240913-6G(25.11.24-2)</t>
  </si>
  <si>
    <t xml:space="preserve">6G-3A
</t>
  </si>
  <si>
    <t xml:space="preserve">6F-3B
</t>
  </si>
  <si>
    <t>35.7%
白浆-209</t>
  </si>
  <si>
    <t xml:space="preserve">3%气硅
</t>
  </si>
  <si>
    <t>14.28%炭黑浆料</t>
  </si>
  <si>
    <t>三圈-硫酸铜</t>
  </si>
  <si>
    <t>3NX240913-6G(25.11.25)</t>
  </si>
  <si>
    <t xml:space="preserve">6G-4
</t>
  </si>
  <si>
    <t xml:space="preserve">6G-5
</t>
  </si>
  <si>
    <t xml:space="preserve">6G-6
</t>
  </si>
  <si>
    <t xml:space="preserve">6G-7
</t>
  </si>
  <si>
    <t xml:space="preserve">6G-8
</t>
  </si>
  <si>
    <t xml:space="preserve">6G-9
</t>
  </si>
  <si>
    <t>3NX240913-6G-宠物罐(25.11.26)</t>
  </si>
  <si>
    <t xml:space="preserve">6G-3A-1
</t>
  </si>
  <si>
    <t xml:space="preserve">6F-3B-1
</t>
  </si>
  <si>
    <t>25%5100</t>
  </si>
  <si>
    <t>3NX240913-6G(25.11.26)</t>
  </si>
  <si>
    <t>6G-9A</t>
  </si>
  <si>
    <t>6G-9B</t>
  </si>
  <si>
    <t>6G-9C</t>
  </si>
  <si>
    <t>日本151-PVC</t>
  </si>
  <si>
    <t>/</t>
  </si>
  <si>
    <t>35.7%
白浆-新（无306）</t>
  </si>
  <si>
    <t>3%气硅</t>
  </si>
  <si>
    <t>略好</t>
  </si>
  <si>
    <t>好</t>
  </si>
  <si>
    <t>√</t>
  </si>
  <si>
    <t>3NX240913-6G(25.11.28)</t>
  </si>
  <si>
    <t>6G-10A</t>
  </si>
  <si>
    <t>209-基料</t>
  </si>
  <si>
    <t>2525A</t>
  </si>
  <si>
    <t>MEK</t>
  </si>
  <si>
    <t xml:space="preserve">6G-10A
</t>
  </si>
  <si>
    <t xml:space="preserve">6G-10B
</t>
  </si>
  <si>
    <t xml:space="preserve">6G-10C
</t>
  </si>
  <si>
    <t xml:space="preserve">6G-10D
</t>
  </si>
  <si>
    <t>有改善</t>
  </si>
  <si>
    <t>三合一S</t>
  </si>
  <si>
    <t>3NX240913-6G(25.12.2)</t>
  </si>
  <si>
    <t>6G-11A</t>
  </si>
  <si>
    <t>6G-11B</t>
  </si>
  <si>
    <t>6G-11C</t>
  </si>
  <si>
    <t>6G-11D</t>
  </si>
  <si>
    <t>RY078</t>
  </si>
  <si>
    <t>209-白浆</t>
  </si>
  <si>
    <t>后补PMA</t>
  </si>
  <si>
    <t>偏红</t>
  </si>
  <si>
    <t>x</t>
  </si>
  <si>
    <t>点状</t>
  </si>
  <si>
    <t>3NX240913-6G(25.12.3)</t>
  </si>
  <si>
    <t xml:space="preserve">6G-12B-1
</t>
  </si>
  <si>
    <t xml:space="preserve">6G-12B-2
</t>
  </si>
  <si>
    <t>点状腐蚀</t>
  </si>
  <si>
    <t>6G-12A</t>
  </si>
  <si>
    <t>6G-12B</t>
  </si>
  <si>
    <t>6G-12C</t>
  </si>
  <si>
    <t xml:space="preserve">6G-12A
</t>
  </si>
  <si>
    <t xml:space="preserve">6G-12B
</t>
  </si>
  <si>
    <t xml:space="preserve">6G-12C
</t>
  </si>
  <si>
    <t>6G-12B在客户核心要求上能满足</t>
  </si>
  <si>
    <t>3NX240913-6G(25.12.31)</t>
  </si>
  <si>
    <t xml:space="preserve">6G-13B-1
</t>
  </si>
  <si>
    <t xml:space="preserve">6G-13B-2
</t>
  </si>
  <si>
    <t>在客户核心要求上能满足；但是材料含BPF</t>
  </si>
  <si>
    <t>6G-13B-2</t>
  </si>
  <si>
    <t>6G-13B-3</t>
  </si>
  <si>
    <t>粘度/涂4-25℃</t>
  </si>
  <si>
    <t>131S</t>
  </si>
  <si>
    <t>180℃*30min</t>
  </si>
  <si>
    <t>0913-6G单涂15-17克;205*12min/镀铬</t>
  </si>
  <si>
    <t>产品名称</t>
  </si>
  <si>
    <t>13B-2</t>
  </si>
  <si>
    <t>13B-3</t>
  </si>
  <si>
    <t>13B-2+</t>
  </si>
  <si>
    <t>13B-3+</t>
  </si>
  <si>
    <t>日期</t>
  </si>
  <si>
    <t>25.12.31</t>
  </si>
  <si>
    <t>26.01.04</t>
  </si>
  <si>
    <t>流平</t>
  </si>
  <si>
    <t>目视</t>
  </si>
  <si>
    <t>粒子</t>
  </si>
  <si>
    <t>测试用铁</t>
  </si>
  <si>
    <t>-</t>
  </si>
  <si>
    <t>宝钢铬铁</t>
  </si>
  <si>
    <t>凯西铬铁</t>
  </si>
  <si>
    <t>刮棒</t>
  </si>
  <si>
    <t>22#</t>
  </si>
  <si>
    <t>烘烤工艺</t>
  </si>
  <si>
    <t>205℃/17min</t>
  </si>
  <si>
    <t>50Kg冲击CuSO4浸泡</t>
  </si>
  <si>
    <t>5%/30min</t>
  </si>
  <si>
    <t>无腐蚀点</t>
  </si>
  <si>
    <t>0角度冲击硫酸铜浸泡</t>
  </si>
  <si>
    <t>个别点状</t>
  </si>
  <si>
    <t>标准模拟液-1H</t>
  </si>
  <si>
    <t>121℃/60min杀菌蒸汽</t>
  </si>
  <si>
    <t>121℃/60min杀菌水煮</t>
  </si>
  <si>
    <t>2-</t>
  </si>
  <si>
    <t>121℃/60min  2H</t>
  </si>
  <si>
    <t>121℃/60min  3H</t>
  </si>
  <si>
    <t>下方附照片</t>
  </si>
  <si>
    <t>一个气泡</t>
  </si>
  <si>
    <t>两个点状气泡</t>
  </si>
  <si>
    <t>0个气泡</t>
  </si>
  <si>
    <t>四个气泡（2大2小）</t>
  </si>
  <si>
    <t>121℃/60min    S</t>
  </si>
  <si>
    <t>121℃/60min  盐</t>
  </si>
  <si>
    <t>佳仪滑度</t>
  </si>
  <si>
    <t>刮伤</t>
  </si>
  <si>
    <t>铅笔硬度</t>
  </si>
  <si>
    <t>4H</t>
  </si>
  <si>
    <t>1KG</t>
  </si>
  <si>
    <t>在客户核心要求上能满足</t>
  </si>
  <si>
    <t>3NX240913-6G(26.1.4)</t>
  </si>
  <si>
    <t>6G-13B-2
A</t>
  </si>
  <si>
    <t>6G-13B-2
B</t>
  </si>
  <si>
    <t>205℃*12min-镀铬铁(凯西、宝钢5#铁；金泰验证醋酸和电腐蚀)</t>
  </si>
  <si>
    <t>3NX240913-6G(26.1.5)</t>
  </si>
  <si>
    <t>13B-2A</t>
  </si>
  <si>
    <t>13B-2B</t>
  </si>
  <si>
    <t>13B-2C</t>
  </si>
  <si>
    <t>PVC-浆料</t>
  </si>
  <si>
    <t>AL525</t>
  </si>
  <si>
    <t>0913-6G(金泰、凯西、宝钢镀铬验证醋酸、电腐蚀)</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</si>
</sst>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 @"/>
    <numFmt numFmtId="178" formatCode="\ \ @"/>
  </numFmts>
  <fonts count="81">
    <font>
      <sz val="11"/>
      <color theme="1"/>
      <name val="宋体"/>
      <charset val="134"/>
      <scheme val="minor"/>
    </font>
    <font>
      <b/>
      <sz val="11"/>
      <color rgb="FFFF0000"/>
      <name val="宋体"/>
      <charset val="134"/>
      <scheme val="minor"/>
    </font>
    <font>
      <sz val="11"/>
      <name val="宋体"/>
      <charset val="134"/>
    </font>
    <font>
      <b/>
      <sz val="11"/>
      <color theme="1"/>
      <name val="宋体"/>
      <charset val="134"/>
      <scheme val="minor"/>
    </font>
    <font>
      <b/>
      <sz val="11"/>
      <name val="宋体"/>
      <charset val="134"/>
      <scheme val="minor"/>
    </font>
    <font>
      <sz val="11"/>
      <color rgb="FFFF0000"/>
      <name val="宋体"/>
      <charset val="134"/>
      <scheme val="minor"/>
    </font>
    <font>
      <b/>
      <sz val="18"/>
      <color theme="1"/>
      <name val="宋体"/>
      <charset val="134"/>
      <scheme val="minor"/>
    </font>
    <font>
      <sz val="12"/>
      <name val="等线"/>
      <charset val="134"/>
    </font>
    <font>
      <b/>
      <sz val="12"/>
      <name val="等线"/>
      <charset val="134"/>
    </font>
    <font>
      <b/>
      <sz val="16"/>
      <color rgb="FFFF0000"/>
      <name val="宋体"/>
      <charset val="134"/>
      <scheme val="minor"/>
    </font>
    <font>
      <sz val="12"/>
      <name val="宋体"/>
      <charset val="134"/>
    </font>
    <font>
      <sz val="14"/>
      <color theme="1"/>
      <name val="宋体"/>
      <charset val="134"/>
      <scheme val="minor"/>
    </font>
    <font>
      <b/>
      <sz val="14"/>
      <color theme="1"/>
      <name val="宋体"/>
      <charset val="134"/>
      <scheme val="minor"/>
    </font>
    <font>
      <sz val="12"/>
      <color theme="1"/>
      <name val="宋体"/>
      <charset val="134"/>
      <scheme val="minor"/>
    </font>
    <font>
      <b/>
      <sz val="14"/>
      <name val="宋体"/>
      <charset val="134"/>
      <scheme val="minor"/>
    </font>
    <font>
      <b/>
      <sz val="14"/>
      <color rgb="FFFF0000"/>
      <name val="宋体"/>
      <charset val="134"/>
      <scheme val="minor"/>
    </font>
    <font>
      <sz val="10"/>
      <color theme="1"/>
      <name val="宋体"/>
      <charset val="134"/>
      <scheme val="minor"/>
    </font>
    <font>
      <sz val="10"/>
      <color rgb="FFFF0000"/>
      <name val="宋体"/>
      <charset val="134"/>
      <scheme val="minor"/>
    </font>
    <font>
      <sz val="11"/>
      <color theme="1"/>
      <name val="Arial"/>
      <charset val="134"/>
    </font>
    <font>
      <sz val="16"/>
      <color theme="1"/>
      <name val="宋体"/>
      <charset val="134"/>
      <scheme val="minor"/>
    </font>
    <font>
      <sz val="12"/>
      <color rgb="FFFF0000"/>
      <name val="仿宋"/>
      <charset val="134"/>
    </font>
    <font>
      <b/>
      <sz val="16"/>
      <name val="宋体"/>
      <charset val="134"/>
      <scheme val="minor"/>
    </font>
    <font>
      <sz val="14"/>
      <name val="宋体"/>
      <charset val="134"/>
      <scheme val="minor"/>
    </font>
    <font>
      <sz val="16"/>
      <name val="宋体"/>
      <charset val="134"/>
      <scheme val="minor"/>
    </font>
    <font>
      <sz val="12"/>
      <name val="宋体"/>
      <charset val="134"/>
      <scheme val="minor"/>
    </font>
    <font>
      <b/>
      <sz val="11"/>
      <name val="等线"/>
      <charset val="134"/>
    </font>
    <font>
      <sz val="10"/>
      <name val="宋体"/>
      <charset val="134"/>
    </font>
    <font>
      <b/>
      <sz val="10"/>
      <name val="宋体"/>
      <charset val="134"/>
      <scheme val="minor"/>
    </font>
    <font>
      <sz val="11"/>
      <color theme="1"/>
      <name val="黑体"/>
      <charset val="134"/>
    </font>
    <font>
      <b/>
      <sz val="11"/>
      <color theme="1"/>
      <name val="黑体"/>
      <charset val="134"/>
    </font>
    <font>
      <sz val="11"/>
      <name val="等线"/>
      <charset val="134"/>
    </font>
    <font>
      <sz val="10"/>
      <name val="等线"/>
      <charset val="134"/>
    </font>
    <font>
      <b/>
      <sz val="10"/>
      <name val="等线"/>
      <charset val="134"/>
    </font>
    <font>
      <b/>
      <sz val="14"/>
      <name val="等线"/>
      <charset val="134"/>
    </font>
    <font>
      <sz val="14"/>
      <name val="等线"/>
      <charset val="134"/>
    </font>
    <font>
      <sz val="12"/>
      <color theme="1"/>
      <name val="等线"/>
      <charset val="134"/>
    </font>
    <font>
      <b/>
      <sz val="12"/>
      <color rgb="FFFF0000"/>
      <name val="等线"/>
      <charset val="134"/>
    </font>
    <font>
      <b/>
      <sz val="12"/>
      <color theme="1"/>
      <name val="等线"/>
      <charset val="134"/>
    </font>
    <font>
      <sz val="11"/>
      <color theme="1"/>
      <name val="宋体"/>
      <charset val="134"/>
      <scheme val="major"/>
    </font>
    <font>
      <b/>
      <sz val="14"/>
      <name val="SimSun"/>
      <charset val="134"/>
    </font>
    <font>
      <sz val="11"/>
      <color rgb="FF000000"/>
      <name val="Arial"/>
      <charset val="204"/>
    </font>
    <font>
      <b/>
      <sz val="14"/>
      <color rgb="FFFF0000"/>
      <name val="SimSun"/>
      <charset val="134"/>
    </font>
    <font>
      <sz val="12"/>
      <color rgb="FF000000"/>
      <name val="Arial"/>
      <charset val="204"/>
    </font>
    <font>
      <sz val="12"/>
      <name val="SimSun"/>
      <charset val="134"/>
    </font>
    <font>
      <sz val="14"/>
      <name val="SimSun"/>
      <charset val="134"/>
    </font>
    <font>
      <b/>
      <sz val="14"/>
      <name val="Arial"/>
      <charset val="134"/>
    </font>
    <font>
      <b/>
      <sz val="14"/>
      <color rgb="FF000000"/>
      <name val="Arial"/>
      <charset val="134"/>
    </font>
    <font>
      <sz val="12"/>
      <color rgb="FF000000"/>
      <name val="Arial"/>
      <charset val="134"/>
    </font>
    <font>
      <sz val="12"/>
      <color rgb="FF000000"/>
      <name val="宋体"/>
      <charset val="134"/>
    </font>
    <font>
      <sz val="9"/>
      <name val="SimSun"/>
      <charset val="134"/>
    </font>
    <font>
      <sz val="9"/>
      <color rgb="FF000000"/>
      <name val="Arial"/>
      <charset val="204"/>
    </font>
    <font>
      <sz val="11"/>
      <color rgb="FF000000"/>
      <name val="Arial"/>
      <charset val="134"/>
    </font>
    <font>
      <sz val="12"/>
      <color theme="1"/>
      <name val="仿宋"/>
      <charset val="134"/>
    </font>
    <font>
      <sz val="12"/>
      <name val="仿宋"/>
      <charset val="134"/>
    </font>
    <font>
      <b/>
      <sz val="12"/>
      <name val="仿宋"/>
      <charset val="134"/>
    </font>
    <font>
      <b/>
      <sz val="12"/>
      <color rgb="FFFF0000"/>
      <name val="仿宋"/>
      <charset val="134"/>
    </font>
    <font>
      <sz val="11"/>
      <name val="宋体"/>
      <charset val="134"/>
      <scheme val="minor"/>
    </font>
    <font>
      <b/>
      <sz val="1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SimSun"/>
      <charset val="134"/>
    </font>
    <font>
      <b/>
      <sz val="9"/>
      <name val="宋体"/>
      <charset val="134"/>
    </font>
    <font>
      <sz val="9"/>
      <name val="宋体"/>
      <charset val="134"/>
    </font>
    <font>
      <sz val="9"/>
      <color rgb="FFFF0000"/>
      <name val="宋体"/>
      <charset val="134"/>
    </font>
  </fonts>
  <fills count="4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6" tint="0.6"/>
        <bgColor indexed="64"/>
      </patternFill>
    </fill>
    <fill>
      <patternFill patternType="solid">
        <fgColor theme="5" tint="0.8"/>
        <bgColor indexed="64"/>
      </patternFill>
    </fill>
    <fill>
      <patternFill patternType="solid">
        <fgColor theme="4" tint="0.8"/>
        <bgColor indexed="64"/>
      </patternFill>
    </fill>
    <fill>
      <patternFill patternType="solid">
        <fgColor theme="7" tint="0.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4">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medium">
        <color auto="1"/>
      </top>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style="thin">
        <color auto="1"/>
      </top>
      <bottom/>
      <diagonal/>
    </border>
    <border>
      <left style="medium">
        <color auto="1"/>
      </left>
      <right style="medium">
        <color auto="1"/>
      </right>
      <top style="thin">
        <color auto="1"/>
      </top>
      <bottom style="medium">
        <color auto="1"/>
      </bottom>
      <diagonal/>
    </border>
    <border>
      <left style="thin">
        <color auto="1"/>
      </left>
      <right/>
      <top style="thin">
        <color auto="1"/>
      </top>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bottom/>
      <diagonal/>
    </border>
    <border>
      <left/>
      <right style="medium">
        <color auto="1"/>
      </right>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0" fillId="9" borderId="56"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57" applyNumberFormat="0" applyFill="0" applyAlignment="0" applyProtection="0">
      <alignment vertical="center"/>
    </xf>
    <xf numFmtId="0" fontId="64" fillId="0" borderId="57" applyNumberFormat="0" applyFill="0" applyAlignment="0" applyProtection="0">
      <alignment vertical="center"/>
    </xf>
    <xf numFmtId="0" fontId="65" fillId="0" borderId="58" applyNumberFormat="0" applyFill="0" applyAlignment="0" applyProtection="0">
      <alignment vertical="center"/>
    </xf>
    <xf numFmtId="0" fontId="65" fillId="0" borderId="0" applyNumberFormat="0" applyFill="0" applyBorder="0" applyAlignment="0" applyProtection="0">
      <alignment vertical="center"/>
    </xf>
    <xf numFmtId="0" fontId="66" fillId="10" borderId="59" applyNumberFormat="0" applyAlignment="0" applyProtection="0">
      <alignment vertical="center"/>
    </xf>
    <xf numFmtId="0" fontId="67" fillId="11" borderId="60" applyNumberFormat="0" applyAlignment="0" applyProtection="0">
      <alignment vertical="center"/>
    </xf>
    <xf numFmtId="0" fontId="68" fillId="11" borderId="59" applyNumberFormat="0" applyAlignment="0" applyProtection="0">
      <alignment vertical="center"/>
    </xf>
    <xf numFmtId="0" fontId="69" fillId="12" borderId="61" applyNumberFormat="0" applyAlignment="0" applyProtection="0">
      <alignment vertical="center"/>
    </xf>
    <xf numFmtId="0" fontId="70" fillId="0" borderId="62" applyNumberFormat="0" applyFill="0" applyAlignment="0" applyProtection="0">
      <alignment vertical="center"/>
    </xf>
    <xf numFmtId="0" fontId="71" fillId="0" borderId="63" applyNumberFormat="0" applyFill="0" applyAlignment="0" applyProtection="0">
      <alignment vertical="center"/>
    </xf>
    <xf numFmtId="0" fontId="72" fillId="13" borderId="0" applyNumberFormat="0" applyBorder="0" applyAlignment="0" applyProtection="0">
      <alignment vertical="center"/>
    </xf>
    <xf numFmtId="0" fontId="73" fillId="14" borderId="0" applyNumberFormat="0" applyBorder="0" applyAlignment="0" applyProtection="0">
      <alignment vertical="center"/>
    </xf>
    <xf numFmtId="0" fontId="74" fillId="15" borderId="0" applyNumberFormat="0" applyBorder="0" applyAlignment="0" applyProtection="0">
      <alignment vertical="center"/>
    </xf>
    <xf numFmtId="0" fontId="75" fillId="16" borderId="0" applyNumberFormat="0" applyBorder="0" applyAlignment="0" applyProtection="0">
      <alignment vertical="center"/>
    </xf>
    <xf numFmtId="0" fontId="76" fillId="17" borderId="0" applyNumberFormat="0" applyBorder="0" applyAlignment="0" applyProtection="0">
      <alignment vertical="center"/>
    </xf>
    <xf numFmtId="0" fontId="76" fillId="18"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6" fillId="21" borderId="0" applyNumberFormat="0" applyBorder="0" applyAlignment="0" applyProtection="0">
      <alignment vertical="center"/>
    </xf>
    <xf numFmtId="0" fontId="76" fillId="22"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6" fillId="25" borderId="0" applyNumberFormat="0" applyBorder="0" applyAlignment="0" applyProtection="0">
      <alignment vertical="center"/>
    </xf>
    <xf numFmtId="0" fontId="76" fillId="26"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6" fillId="29" borderId="0" applyNumberFormat="0" applyBorder="0" applyAlignment="0" applyProtection="0">
      <alignment vertical="center"/>
    </xf>
    <xf numFmtId="0" fontId="76" fillId="30"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6" fillId="33" borderId="0" applyNumberFormat="0" applyBorder="0" applyAlignment="0" applyProtection="0">
      <alignment vertical="center"/>
    </xf>
    <xf numFmtId="0" fontId="76" fillId="34" borderId="0" applyNumberFormat="0" applyBorder="0" applyAlignment="0" applyProtection="0">
      <alignment vertical="center"/>
    </xf>
    <xf numFmtId="0" fontId="75" fillId="35" borderId="0" applyNumberFormat="0" applyBorder="0" applyAlignment="0" applyProtection="0">
      <alignment vertical="center"/>
    </xf>
    <xf numFmtId="0" fontId="75" fillId="36" borderId="0" applyNumberFormat="0" applyBorder="0" applyAlignment="0" applyProtection="0">
      <alignment vertical="center"/>
    </xf>
    <xf numFmtId="0" fontId="76" fillId="37" borderId="0" applyNumberFormat="0" applyBorder="0" applyAlignment="0" applyProtection="0">
      <alignment vertical="center"/>
    </xf>
    <xf numFmtId="0" fontId="76" fillId="38" borderId="0" applyNumberFormat="0" applyBorder="0" applyAlignment="0" applyProtection="0">
      <alignment vertical="center"/>
    </xf>
    <xf numFmtId="0" fontId="75" fillId="39" borderId="0" applyNumberFormat="0" applyBorder="0" applyAlignment="0" applyProtection="0">
      <alignment vertical="center"/>
    </xf>
  </cellStyleXfs>
  <cellXfs count="346">
    <xf numFmtId="0" fontId="0" fillId="0" borderId="0" xfId="0">
      <alignment vertical="center"/>
    </xf>
    <xf numFmtId="0" fontId="1" fillId="0" borderId="1" xfId="0" applyFont="1" applyFill="1" applyBorder="1" applyAlignment="1" applyProtection="1">
      <alignment horizontal="center" vertical="center" wrapText="1"/>
      <protection hidden="1"/>
    </xf>
    <xf numFmtId="0" fontId="2" fillId="0" borderId="1" xfId="0" applyFont="1" applyFill="1" applyBorder="1" applyAlignment="1" applyProtection="1">
      <alignment horizontal="center" vertical="center"/>
      <protection hidden="1"/>
    </xf>
    <xf numFmtId="0" fontId="0" fillId="0" borderId="1" xfId="0" applyFont="1" applyFill="1" applyBorder="1" applyAlignment="1" applyProtection="1">
      <alignment horizontal="center" vertical="center"/>
      <protection hidden="1"/>
    </xf>
    <xf numFmtId="176" fontId="3" fillId="0" borderId="1" xfId="0" applyNumberFormat="1" applyFont="1" applyFill="1" applyBorder="1" applyAlignment="1" applyProtection="1">
      <alignment horizontal="center" vertical="center" wrapText="1"/>
      <protection hidden="1"/>
    </xf>
    <xf numFmtId="0" fontId="4" fillId="0" borderId="1" xfId="0" applyFont="1" applyFill="1" applyBorder="1" applyAlignment="1" applyProtection="1">
      <alignment horizontal="center" vertical="center"/>
      <protection hidden="1"/>
    </xf>
    <xf numFmtId="176" fontId="1" fillId="0" borderId="1" xfId="0" applyNumberFormat="1" applyFont="1" applyFill="1" applyBorder="1" applyAlignment="1" applyProtection="1">
      <alignment horizontal="center" vertical="center"/>
      <protection hidden="1"/>
    </xf>
    <xf numFmtId="0" fontId="3" fillId="0" borderId="1" xfId="0" applyFont="1" applyFill="1" applyBorder="1" applyAlignment="1" applyProtection="1">
      <alignment horizontal="center" vertical="center"/>
      <protection hidden="1"/>
    </xf>
    <xf numFmtId="0" fontId="4" fillId="2" borderId="1" xfId="0" applyFont="1" applyFill="1" applyBorder="1" applyAlignment="1" applyProtection="1">
      <alignment horizontal="center" vertical="center"/>
      <protection hidden="1"/>
    </xf>
    <xf numFmtId="176" fontId="1" fillId="2" borderId="1" xfId="0" applyNumberFormat="1" applyFont="1" applyFill="1" applyBorder="1" applyAlignment="1" applyProtection="1">
      <alignment horizontal="center" vertical="center"/>
      <protection hidden="1"/>
    </xf>
    <xf numFmtId="0" fontId="4" fillId="2" borderId="1" xfId="0" applyFont="1" applyFill="1" applyBorder="1" applyAlignment="1" applyProtection="1">
      <alignment horizontal="center" vertical="center" wrapText="1"/>
      <protection hidden="1"/>
    </xf>
    <xf numFmtId="0" fontId="0" fillId="0" borderId="1" xfId="0" applyFill="1" applyBorder="1" applyAlignment="1">
      <alignment vertical="center"/>
    </xf>
    <xf numFmtId="0" fontId="0" fillId="3" borderId="1" xfId="0" applyFill="1" applyBorder="1" applyAlignment="1">
      <alignment horizontal="center" vertical="center"/>
    </xf>
    <xf numFmtId="0" fontId="5" fillId="3" borderId="1" xfId="0" applyFont="1" applyFill="1" applyBorder="1" applyAlignment="1">
      <alignment horizontal="center" vertical="center"/>
    </xf>
    <xf numFmtId="10" fontId="0" fillId="3" borderId="1" xfId="0" applyNumberFormat="1" applyFill="1" applyBorder="1" applyAlignment="1">
      <alignment horizontal="center" vertical="center"/>
    </xf>
    <xf numFmtId="0" fontId="0" fillId="0" borderId="1" xfId="0" applyFill="1" applyBorder="1" applyAlignment="1">
      <alignment horizontal="center" vertical="center"/>
    </xf>
    <xf numFmtId="10" fontId="0" fillId="0" borderId="1" xfId="0" applyNumberFormat="1" applyFill="1" applyBorder="1" applyAlignment="1">
      <alignment horizontal="center" vertical="center"/>
    </xf>
    <xf numFmtId="0" fontId="0" fillId="0" borderId="1" xfId="0" applyNumberFormat="1" applyFill="1" applyBorder="1" applyAlignment="1">
      <alignment horizontal="center" vertical="center"/>
    </xf>
    <xf numFmtId="0" fontId="0" fillId="0" borderId="2" xfId="0" applyFill="1" applyBorder="1" applyAlignment="1">
      <alignment vertical="center"/>
    </xf>
    <xf numFmtId="0" fontId="0" fillId="0" borderId="3" xfId="0" applyFill="1" applyBorder="1" applyAlignment="1">
      <alignment horizontal="center" vertical="center"/>
    </xf>
    <xf numFmtId="10" fontId="0" fillId="0" borderId="4" xfId="0" applyNumberFormat="1" applyFill="1" applyBorder="1" applyAlignment="1">
      <alignment horizontal="center" vertical="center"/>
    </xf>
    <xf numFmtId="0" fontId="0" fillId="0" borderId="4" xfId="0" applyNumberFormat="1" applyFill="1" applyBorder="1" applyAlignment="1">
      <alignment horizontal="center" vertical="center"/>
    </xf>
    <xf numFmtId="0" fontId="6" fillId="0" borderId="2" xfId="0" applyFont="1" applyFill="1" applyBorder="1" applyAlignment="1">
      <alignment horizontal="center" vertical="center"/>
    </xf>
    <xf numFmtId="0" fontId="6" fillId="0" borderId="5" xfId="0" applyFont="1" applyFill="1" applyBorder="1" applyAlignment="1">
      <alignment horizontal="center" vertical="center"/>
    </xf>
    <xf numFmtId="0" fontId="7" fillId="0" borderId="1" xfId="0" applyFont="1" applyFill="1" applyBorder="1" applyAlignment="1" applyProtection="1">
      <alignment horizontal="center" vertical="center"/>
      <protection hidden="1"/>
    </xf>
    <xf numFmtId="0" fontId="7" fillId="0" borderId="1" xfId="0" applyFont="1" applyFill="1" applyBorder="1" applyAlignment="1">
      <alignment horizontal="center" vertical="center"/>
    </xf>
    <xf numFmtId="0" fontId="7" fillId="0" borderId="1" xfId="0" applyFont="1" applyFill="1" applyBorder="1" applyAlignment="1" applyProtection="1">
      <alignment horizontal="left" vertical="center"/>
      <protection hidden="1"/>
    </xf>
    <xf numFmtId="176" fontId="7" fillId="0" borderId="1" xfId="0" applyNumberFormat="1" applyFont="1" applyFill="1" applyBorder="1" applyAlignment="1" applyProtection="1">
      <alignment horizontal="center" vertical="center"/>
      <protection hidden="1"/>
    </xf>
    <xf numFmtId="0" fontId="8" fillId="0" borderId="1" xfId="0" applyFont="1" applyFill="1" applyBorder="1" applyAlignment="1">
      <alignment horizontal="center" vertical="center" wrapText="1"/>
    </xf>
    <xf numFmtId="0" fontId="0" fillId="0" borderId="0" xfId="0" applyFill="1" applyAlignment="1">
      <alignment vertical="center"/>
    </xf>
    <xf numFmtId="0" fontId="9" fillId="0" borderId="6" xfId="0" applyFont="1" applyFill="1" applyBorder="1" applyAlignment="1" applyProtection="1">
      <alignment horizontal="center" vertical="center" wrapText="1"/>
      <protection hidden="1"/>
    </xf>
    <xf numFmtId="0" fontId="9" fillId="0" borderId="7" xfId="0" applyFont="1" applyFill="1" applyBorder="1" applyAlignment="1" applyProtection="1">
      <alignment horizontal="center" vertical="center" wrapText="1"/>
      <protection hidden="1"/>
    </xf>
    <xf numFmtId="0" fontId="9" fillId="0" borderId="8" xfId="0" applyFont="1" applyFill="1" applyBorder="1" applyAlignment="1" applyProtection="1">
      <alignment horizontal="center" vertical="center" wrapText="1"/>
      <protection hidden="1"/>
    </xf>
    <xf numFmtId="0" fontId="9" fillId="0" borderId="0" xfId="0" applyFont="1" applyFill="1" applyBorder="1" applyAlignment="1" applyProtection="1">
      <alignment horizontal="center" vertical="center" wrapText="1"/>
      <protection hidden="1"/>
    </xf>
    <xf numFmtId="0" fontId="10" fillId="0" borderId="9" xfId="0" applyFont="1" applyFill="1" applyBorder="1" applyAlignment="1" applyProtection="1">
      <alignment horizontal="center" vertical="center"/>
      <protection hidden="1"/>
    </xf>
    <xf numFmtId="0" fontId="11" fillId="0" borderId="10" xfId="0" applyFont="1" applyFill="1" applyBorder="1" applyAlignment="1" applyProtection="1">
      <alignment horizontal="center" vertical="center"/>
      <protection hidden="1"/>
    </xf>
    <xf numFmtId="176" fontId="12" fillId="0" borderId="10" xfId="0" applyNumberFormat="1" applyFont="1" applyFill="1" applyBorder="1" applyAlignment="1" applyProtection="1">
      <alignment horizontal="center" vertical="center" wrapText="1"/>
      <protection hidden="1"/>
    </xf>
    <xf numFmtId="0" fontId="13" fillId="0" borderId="11" xfId="0" applyFont="1" applyFill="1" applyBorder="1" applyAlignment="1" applyProtection="1">
      <alignment horizontal="center" vertical="center"/>
      <protection hidden="1"/>
    </xf>
    <xf numFmtId="0" fontId="14" fillId="0" borderId="12" xfId="0" applyFont="1" applyFill="1" applyBorder="1" applyAlignment="1" applyProtection="1">
      <alignment horizontal="center" vertical="center"/>
      <protection hidden="1"/>
    </xf>
    <xf numFmtId="176" fontId="15" fillId="0" borderId="12" xfId="0" applyNumberFormat="1" applyFont="1" applyFill="1" applyBorder="1" applyAlignment="1" applyProtection="1">
      <alignment horizontal="center" vertical="center"/>
      <protection hidden="1"/>
    </xf>
    <xf numFmtId="0" fontId="13" fillId="0" borderId="13" xfId="0" applyFont="1" applyFill="1" applyBorder="1" applyAlignment="1" applyProtection="1">
      <alignment horizontal="center" vertical="center"/>
      <protection hidden="1"/>
    </xf>
    <xf numFmtId="0" fontId="14" fillId="0" borderId="1" xfId="0" applyFont="1" applyFill="1" applyBorder="1" applyAlignment="1" applyProtection="1">
      <alignment horizontal="center" vertical="center"/>
      <protection hidden="1"/>
    </xf>
    <xf numFmtId="176" fontId="15" fillId="0" borderId="1" xfId="0" applyNumberFormat="1" applyFont="1" applyFill="1" applyBorder="1" applyAlignment="1" applyProtection="1">
      <alignment horizontal="center" vertical="center"/>
      <protection hidden="1"/>
    </xf>
    <xf numFmtId="176" fontId="12" fillId="0" borderId="1" xfId="0" applyNumberFormat="1" applyFont="1" applyFill="1" applyBorder="1" applyAlignment="1" applyProtection="1">
      <alignment horizontal="center" vertical="center" wrapText="1"/>
      <protection hidden="1"/>
    </xf>
    <xf numFmtId="0" fontId="12" fillId="0" borderId="1" xfId="0" applyFont="1" applyFill="1" applyBorder="1" applyAlignment="1" applyProtection="1">
      <alignment horizontal="center" vertical="center"/>
      <protection hidden="1"/>
    </xf>
    <xf numFmtId="0" fontId="14" fillId="0" borderId="14" xfId="0" applyFont="1" applyFill="1" applyBorder="1" applyAlignment="1" applyProtection="1">
      <alignment horizontal="center" vertical="center"/>
      <protection hidden="1"/>
    </xf>
    <xf numFmtId="176" fontId="15" fillId="0" borderId="14" xfId="0" applyNumberFormat="1" applyFont="1" applyFill="1" applyBorder="1" applyAlignment="1" applyProtection="1">
      <alignment horizontal="center" vertical="center"/>
      <protection hidden="1"/>
    </xf>
    <xf numFmtId="0" fontId="14" fillId="2" borderId="1" xfId="0" applyFont="1" applyFill="1" applyBorder="1" applyAlignment="1" applyProtection="1">
      <alignment horizontal="center" vertical="center" wrapText="1"/>
      <protection hidden="1"/>
    </xf>
    <xf numFmtId="176" fontId="15" fillId="2" borderId="1" xfId="0" applyNumberFormat="1" applyFont="1" applyFill="1" applyBorder="1" applyAlignment="1" applyProtection="1">
      <alignment horizontal="center" vertical="center"/>
      <protection hidden="1"/>
    </xf>
    <xf numFmtId="0" fontId="0" fillId="0" borderId="15" xfId="0" applyFill="1" applyBorder="1" applyAlignment="1">
      <alignment vertical="center"/>
    </xf>
    <xf numFmtId="0" fontId="0" fillId="3" borderId="16" xfId="0" applyFill="1" applyBorder="1" applyAlignment="1">
      <alignment vertical="center"/>
    </xf>
    <xf numFmtId="0" fontId="5" fillId="3" borderId="16" xfId="0" applyFont="1" applyFill="1" applyBorder="1" applyAlignment="1">
      <alignment vertical="center"/>
    </xf>
    <xf numFmtId="0" fontId="5" fillId="3" borderId="17" xfId="0" applyFont="1" applyFill="1" applyBorder="1" applyAlignment="1">
      <alignment vertical="center"/>
    </xf>
    <xf numFmtId="0" fontId="0" fillId="0" borderId="3" xfId="0" applyFill="1" applyBorder="1" applyAlignment="1">
      <alignment vertical="center"/>
    </xf>
    <xf numFmtId="0" fontId="0" fillId="3" borderId="4" xfId="0" applyFill="1" applyBorder="1" applyAlignment="1">
      <alignment vertical="center"/>
    </xf>
    <xf numFmtId="0" fontId="0" fillId="3" borderId="18" xfId="0" applyFill="1" applyBorder="1" applyAlignment="1">
      <alignment vertical="center"/>
    </xf>
    <xf numFmtId="0" fontId="0" fillId="0" borderId="19" xfId="0" applyFill="1" applyBorder="1" applyAlignment="1">
      <alignment vertical="center"/>
    </xf>
    <xf numFmtId="0" fontId="0" fillId="0" borderId="20" xfId="0" applyFill="1" applyBorder="1" applyAlignment="1">
      <alignment horizontal="center" vertical="center"/>
    </xf>
    <xf numFmtId="0" fontId="0" fillId="0" borderId="21" xfId="0" applyFill="1" applyBorder="1" applyAlignment="1">
      <alignment horizontal="center" vertical="center"/>
    </xf>
    <xf numFmtId="0" fontId="0" fillId="0" borderId="22" xfId="0" applyFill="1" applyBorder="1" applyAlignment="1">
      <alignment vertical="center"/>
    </xf>
    <xf numFmtId="0" fontId="0" fillId="0" borderId="13" xfId="0" applyFill="1" applyBorder="1" applyAlignment="1">
      <alignment horizontal="center" vertical="center"/>
    </xf>
    <xf numFmtId="0" fontId="0" fillId="0" borderId="23" xfId="0" applyFill="1" applyBorder="1" applyAlignment="1">
      <alignment horizontal="center" vertical="center"/>
    </xf>
    <xf numFmtId="0" fontId="0" fillId="0" borderId="24" xfId="0" applyFill="1" applyBorder="1" applyAlignment="1">
      <alignment vertical="center"/>
    </xf>
    <xf numFmtId="0" fontId="1" fillId="0" borderId="6" xfId="0" applyFont="1" applyFill="1" applyBorder="1" applyAlignment="1" applyProtection="1">
      <alignment horizontal="center" vertical="center" wrapText="1"/>
      <protection hidden="1"/>
    </xf>
    <xf numFmtId="0" fontId="1" fillId="0" borderId="7" xfId="0" applyFont="1" applyFill="1" applyBorder="1" applyAlignment="1" applyProtection="1">
      <alignment horizontal="center" vertical="center" wrapText="1"/>
      <protection hidden="1"/>
    </xf>
    <xf numFmtId="0" fontId="1" fillId="0" borderId="25" xfId="0" applyFont="1" applyFill="1" applyBorder="1" applyAlignment="1" applyProtection="1">
      <alignment horizontal="center" vertical="center" wrapText="1"/>
      <protection hidden="1"/>
    </xf>
    <xf numFmtId="0" fontId="2" fillId="0" borderId="9" xfId="0" applyFont="1" applyFill="1" applyBorder="1" applyAlignment="1" applyProtection="1">
      <alignment horizontal="center" vertical="center"/>
      <protection hidden="1"/>
    </xf>
    <xf numFmtId="0" fontId="0" fillId="0" borderId="10" xfId="0" applyFont="1" applyFill="1" applyBorder="1" applyAlignment="1" applyProtection="1">
      <alignment horizontal="center" vertical="center"/>
      <protection hidden="1"/>
    </xf>
    <xf numFmtId="176" fontId="3" fillId="0" borderId="10" xfId="0" applyNumberFormat="1" applyFont="1" applyFill="1" applyBorder="1" applyAlignment="1" applyProtection="1">
      <alignment horizontal="center" vertical="center" wrapText="1"/>
      <protection hidden="1"/>
    </xf>
    <xf numFmtId="0" fontId="0" fillId="0" borderId="26" xfId="0" applyFont="1" applyFill="1" applyBorder="1" applyAlignment="1">
      <alignment horizontal="center" vertical="center"/>
    </xf>
    <xf numFmtId="0" fontId="0" fillId="0" borderId="11" xfId="0" applyFont="1" applyFill="1" applyBorder="1" applyAlignment="1" applyProtection="1">
      <alignment horizontal="center" vertical="center"/>
      <protection hidden="1"/>
    </xf>
    <xf numFmtId="0" fontId="4" fillId="0" borderId="12" xfId="0" applyFont="1" applyFill="1" applyBorder="1" applyAlignment="1" applyProtection="1">
      <alignment horizontal="center" vertical="center"/>
      <protection hidden="1"/>
    </xf>
    <xf numFmtId="176" fontId="1" fillId="0" borderId="12" xfId="0" applyNumberFormat="1" applyFont="1" applyFill="1" applyBorder="1" applyAlignment="1" applyProtection="1">
      <alignment horizontal="center" vertical="center"/>
      <protection hidden="1"/>
    </xf>
    <xf numFmtId="176" fontId="0" fillId="0" borderId="27" xfId="0" applyNumberFormat="1" applyFont="1" applyFill="1" applyBorder="1" applyAlignment="1">
      <alignment horizontal="center" vertical="center"/>
    </xf>
    <xf numFmtId="0" fontId="0" fillId="0" borderId="13" xfId="0" applyFont="1" applyFill="1" applyBorder="1" applyAlignment="1" applyProtection="1">
      <alignment horizontal="center" vertical="center"/>
      <protection hidden="1"/>
    </xf>
    <xf numFmtId="176" fontId="0" fillId="0" borderId="28" xfId="0" applyNumberFormat="1" applyFont="1" applyFill="1" applyBorder="1" applyAlignment="1">
      <alignment horizontal="center" vertical="center"/>
    </xf>
    <xf numFmtId="0" fontId="4" fillId="0" borderId="14" xfId="0" applyFont="1" applyFill="1" applyBorder="1" applyAlignment="1" applyProtection="1">
      <alignment horizontal="center" vertical="center"/>
      <protection hidden="1"/>
    </xf>
    <xf numFmtId="176" fontId="1" fillId="0" borderId="14" xfId="0" applyNumberFormat="1" applyFont="1" applyFill="1" applyBorder="1" applyAlignment="1" applyProtection="1">
      <alignment horizontal="center" vertical="center"/>
      <protection hidden="1"/>
    </xf>
    <xf numFmtId="0" fontId="0" fillId="0" borderId="29" xfId="0" applyFont="1" applyFill="1" applyBorder="1" applyAlignment="1">
      <alignment vertical="center"/>
    </xf>
    <xf numFmtId="0" fontId="0" fillId="0" borderId="30" xfId="0" applyFont="1" applyFill="1" applyBorder="1" applyAlignment="1">
      <alignment vertical="center"/>
    </xf>
    <xf numFmtId="0" fontId="0" fillId="3" borderId="16" xfId="0" applyFill="1" applyBorder="1" applyAlignment="1">
      <alignment horizontal="center" vertical="center"/>
    </xf>
    <xf numFmtId="0" fontId="5" fillId="3" borderId="17" xfId="0" applyFont="1" applyFill="1" applyBorder="1" applyAlignment="1">
      <alignment horizontal="center" vertical="center"/>
    </xf>
    <xf numFmtId="0" fontId="0" fillId="3" borderId="31" xfId="0" applyFill="1" applyBorder="1" applyAlignment="1">
      <alignment horizontal="center" vertical="center"/>
    </xf>
    <xf numFmtId="0" fontId="0" fillId="3" borderId="4" xfId="0" applyFill="1" applyBorder="1" applyAlignment="1">
      <alignment horizontal="center" vertical="center"/>
    </xf>
    <xf numFmtId="10" fontId="0" fillId="3" borderId="18" xfId="0" applyNumberFormat="1" applyFill="1" applyBorder="1" applyAlignment="1">
      <alignment horizontal="center" vertical="center"/>
    </xf>
    <xf numFmtId="0" fontId="0" fillId="3" borderId="32" xfId="0" applyFill="1" applyBorder="1" applyAlignment="1">
      <alignment horizontal="center" vertical="center"/>
    </xf>
    <xf numFmtId="0" fontId="16" fillId="0" borderId="1" xfId="0" applyFont="1" applyFill="1" applyBorder="1" applyAlignment="1">
      <alignment horizontal="center" vertical="center"/>
    </xf>
    <xf numFmtId="0" fontId="16" fillId="0" borderId="23" xfId="0" applyFont="1" applyFill="1" applyBorder="1" applyAlignment="1">
      <alignment horizontal="center" vertical="center"/>
    </xf>
    <xf numFmtId="0" fontId="16" fillId="0" borderId="33" xfId="0" applyFont="1" applyFill="1" applyBorder="1" applyAlignment="1">
      <alignment horizontal="center" vertical="center"/>
    </xf>
    <xf numFmtId="0" fontId="16" fillId="0" borderId="14" xfId="0" applyFont="1" applyFill="1" applyBorder="1" applyAlignment="1">
      <alignment horizontal="center" vertical="center"/>
    </xf>
    <xf numFmtId="0" fontId="16" fillId="0" borderId="34" xfId="0" applyFont="1" applyFill="1" applyBorder="1" applyAlignment="1">
      <alignment horizontal="center" vertical="center"/>
    </xf>
    <xf numFmtId="0" fontId="16" fillId="0" borderId="12" xfId="0" applyFont="1" applyFill="1" applyBorder="1" applyAlignment="1">
      <alignment horizontal="center" vertical="center"/>
    </xf>
    <xf numFmtId="0" fontId="17" fillId="0" borderId="1" xfId="0" applyFont="1" applyFill="1" applyBorder="1" applyAlignment="1">
      <alignment horizontal="center" vertical="center"/>
    </xf>
    <xf numFmtId="176" fontId="14" fillId="0" borderId="10" xfId="0" applyNumberFormat="1" applyFont="1" applyFill="1" applyBorder="1" applyAlignment="1" applyProtection="1">
      <alignment horizontal="center" vertical="center" wrapText="1"/>
      <protection hidden="1"/>
    </xf>
    <xf numFmtId="176" fontId="14" fillId="0" borderId="12" xfId="0" applyNumberFormat="1" applyFont="1" applyFill="1" applyBorder="1" applyAlignment="1" applyProtection="1">
      <alignment horizontal="center" vertical="center"/>
      <protection hidden="1"/>
    </xf>
    <xf numFmtId="176" fontId="14" fillId="0" borderId="1" xfId="0" applyNumberFormat="1" applyFont="1" applyFill="1" applyBorder="1" applyAlignment="1" applyProtection="1">
      <alignment horizontal="center" vertical="center"/>
      <protection hidden="1"/>
    </xf>
    <xf numFmtId="176" fontId="14" fillId="0" borderId="14" xfId="0" applyNumberFormat="1" applyFont="1" applyFill="1" applyBorder="1" applyAlignment="1" applyProtection="1">
      <alignment horizontal="center" vertical="center"/>
      <protection hidden="1"/>
    </xf>
    <xf numFmtId="176" fontId="12" fillId="0" borderId="12" xfId="0" applyNumberFormat="1" applyFont="1" applyFill="1" applyBorder="1" applyAlignment="1" applyProtection="1">
      <alignment horizontal="center" vertical="center"/>
      <protection hidden="1"/>
    </xf>
    <xf numFmtId="176" fontId="12" fillId="0" borderId="1" xfId="0" applyNumberFormat="1" applyFont="1" applyFill="1" applyBorder="1" applyAlignment="1" applyProtection="1">
      <alignment horizontal="center" vertical="center"/>
      <protection hidden="1"/>
    </xf>
    <xf numFmtId="0" fontId="13" fillId="0" borderId="35" xfId="0" applyFont="1" applyFill="1" applyBorder="1" applyAlignment="1" applyProtection="1">
      <alignment horizontal="center" vertical="center"/>
      <protection hidden="1"/>
    </xf>
    <xf numFmtId="176" fontId="12" fillId="0" borderId="14" xfId="0" applyNumberFormat="1" applyFont="1" applyFill="1" applyBorder="1" applyAlignment="1" applyProtection="1">
      <alignment horizontal="center" vertical="center"/>
      <protection hidden="1"/>
    </xf>
    <xf numFmtId="0" fontId="0" fillId="3" borderId="17" xfId="0" applyFill="1" applyBorder="1" applyAlignment="1">
      <alignment vertical="center"/>
    </xf>
    <xf numFmtId="0" fontId="0" fillId="0" borderId="36" xfId="0" applyFill="1" applyBorder="1" applyAlignment="1">
      <alignment vertical="center"/>
    </xf>
    <xf numFmtId="0" fontId="0" fillId="0" borderId="4" xfId="0" applyFill="1" applyBorder="1" applyAlignment="1">
      <alignment vertical="center"/>
    </xf>
    <xf numFmtId="0" fontId="0" fillId="0" borderId="18" xfId="0" applyFill="1" applyBorder="1" applyAlignment="1">
      <alignment vertical="center"/>
    </xf>
    <xf numFmtId="0" fontId="0" fillId="3" borderId="14" xfId="0" applyFill="1" applyBorder="1" applyAlignment="1">
      <alignment vertical="center"/>
    </xf>
    <xf numFmtId="0" fontId="0" fillId="3" borderId="37" xfId="0" applyFill="1" applyBorder="1" applyAlignment="1">
      <alignment vertical="center"/>
    </xf>
    <xf numFmtId="0" fontId="0" fillId="0" borderId="20" xfId="0" applyFill="1" applyBorder="1" applyAlignment="1">
      <alignment vertical="center"/>
    </xf>
    <xf numFmtId="0" fontId="0" fillId="0" borderId="38" xfId="0" applyFill="1" applyBorder="1" applyAlignment="1">
      <alignment vertical="center"/>
    </xf>
    <xf numFmtId="0" fontId="0" fillId="0" borderId="39" xfId="0" applyFill="1" applyBorder="1" applyAlignment="1">
      <alignment vertical="center"/>
    </xf>
    <xf numFmtId="176" fontId="12" fillId="2" borderId="1" xfId="0" applyNumberFormat="1" applyFont="1" applyFill="1" applyBorder="1" applyAlignment="1" applyProtection="1">
      <alignment horizontal="center" vertical="center"/>
      <protection hidden="1"/>
    </xf>
    <xf numFmtId="0" fontId="0" fillId="3" borderId="1" xfId="0" applyFill="1" applyBorder="1" applyAlignment="1">
      <alignment vertical="center"/>
    </xf>
    <xf numFmtId="0" fontId="0" fillId="0" borderId="38" xfId="0" applyFill="1" applyBorder="1" applyAlignment="1">
      <alignment horizontal="center" vertical="center"/>
    </xf>
    <xf numFmtId="0" fontId="0" fillId="0" borderId="5" xfId="0" applyFill="1" applyBorder="1" applyAlignment="1">
      <alignment horizontal="center" vertical="center"/>
    </xf>
    <xf numFmtId="0" fontId="0" fillId="0" borderId="23" xfId="0" applyFill="1" applyBorder="1" applyAlignment="1">
      <alignment vertical="center"/>
    </xf>
    <xf numFmtId="0" fontId="0" fillId="0" borderId="13" xfId="0" applyFill="1" applyBorder="1" applyAlignment="1">
      <alignment vertical="center"/>
    </xf>
    <xf numFmtId="176" fontId="15" fillId="0" borderId="10" xfId="0" applyNumberFormat="1" applyFont="1" applyFill="1" applyBorder="1" applyAlignment="1" applyProtection="1">
      <alignment horizontal="center" vertical="center" wrapText="1"/>
      <protection hidden="1"/>
    </xf>
    <xf numFmtId="0" fontId="14" fillId="4" borderId="12" xfId="0" applyFont="1" applyFill="1" applyBorder="1" applyAlignment="1" applyProtection="1">
      <alignment horizontal="center" vertical="center"/>
      <protection hidden="1"/>
    </xf>
    <xf numFmtId="176" fontId="15" fillId="4" borderId="12" xfId="0" applyNumberFormat="1" applyFont="1" applyFill="1" applyBorder="1" applyAlignment="1" applyProtection="1">
      <alignment horizontal="center" vertical="center"/>
      <protection hidden="1"/>
    </xf>
    <xf numFmtId="0" fontId="14" fillId="4" borderId="1" xfId="0" applyFont="1" applyFill="1" applyBorder="1" applyAlignment="1" applyProtection="1">
      <alignment horizontal="center" vertical="center"/>
      <protection hidden="1"/>
    </xf>
    <xf numFmtId="176" fontId="15" fillId="4" borderId="1" xfId="0" applyNumberFormat="1" applyFont="1" applyFill="1" applyBorder="1" applyAlignment="1" applyProtection="1">
      <alignment horizontal="center" vertical="center"/>
      <protection hidden="1"/>
    </xf>
    <xf numFmtId="176" fontId="12" fillId="4" borderId="1" xfId="0" applyNumberFormat="1" applyFont="1" applyFill="1" applyBorder="1" applyAlignment="1" applyProtection="1">
      <alignment horizontal="center" vertical="center" wrapText="1"/>
      <protection hidden="1"/>
    </xf>
    <xf numFmtId="0" fontId="0" fillId="0" borderId="0" xfId="0" applyAlignment="1">
      <alignment horizontal="center" vertical="center"/>
    </xf>
    <xf numFmtId="0" fontId="18" fillId="0" borderId="1" xfId="0" applyFont="1" applyFill="1" applyBorder="1" applyAlignment="1">
      <alignment horizontal="center" vertical="center"/>
    </xf>
    <xf numFmtId="0" fontId="8" fillId="0" borderId="23" xfId="0" applyFont="1" applyFill="1" applyBorder="1" applyAlignment="1">
      <alignment horizontal="center" vertical="center" wrapText="1"/>
    </xf>
    <xf numFmtId="0" fontId="9" fillId="0" borderId="25" xfId="0" applyFont="1" applyFill="1" applyBorder="1" applyAlignment="1" applyProtection="1">
      <alignment horizontal="center" vertical="center" wrapText="1"/>
      <protection hidden="1"/>
    </xf>
    <xf numFmtId="0" fontId="9" fillId="0" borderId="40" xfId="0" applyFont="1" applyFill="1" applyBorder="1" applyAlignment="1" applyProtection="1">
      <alignment horizontal="center" vertical="center" wrapText="1"/>
      <protection hidden="1"/>
    </xf>
    <xf numFmtId="0" fontId="19" fillId="0" borderId="26" xfId="0" applyFont="1" applyFill="1" applyBorder="1" applyAlignment="1">
      <alignment horizontal="center" vertical="center"/>
    </xf>
    <xf numFmtId="176" fontId="11" fillId="0" borderId="27" xfId="0" applyNumberFormat="1" applyFont="1" applyFill="1" applyBorder="1" applyAlignment="1">
      <alignment horizontal="center" vertical="center"/>
    </xf>
    <xf numFmtId="176" fontId="11" fillId="0" borderId="28" xfId="0" applyNumberFormat="1" applyFont="1" applyFill="1" applyBorder="1" applyAlignment="1">
      <alignment horizontal="center" vertical="center"/>
    </xf>
    <xf numFmtId="176" fontId="11" fillId="2" borderId="29" xfId="0" applyNumberFormat="1" applyFont="1" applyFill="1" applyBorder="1" applyAlignment="1">
      <alignment horizontal="center" vertical="center"/>
    </xf>
    <xf numFmtId="176" fontId="11" fillId="2" borderId="30" xfId="0" applyNumberFormat="1" applyFont="1" applyFill="1" applyBorder="1" applyAlignment="1">
      <alignment horizontal="center" vertical="center"/>
    </xf>
    <xf numFmtId="176" fontId="11" fillId="2" borderId="27" xfId="0" applyNumberFormat="1" applyFont="1" applyFill="1" applyBorder="1" applyAlignment="1">
      <alignment horizontal="center" vertical="center"/>
    </xf>
    <xf numFmtId="0" fontId="0" fillId="0" borderId="29" xfId="0" applyFill="1" applyBorder="1" applyAlignment="1">
      <alignment vertical="center"/>
    </xf>
    <xf numFmtId="0" fontId="0" fillId="3" borderId="31" xfId="0" applyFill="1" applyBorder="1" applyAlignment="1">
      <alignment vertical="center"/>
    </xf>
    <xf numFmtId="0" fontId="0" fillId="3" borderId="32" xfId="0" applyFill="1" applyBorder="1" applyAlignment="1">
      <alignment vertical="center"/>
    </xf>
    <xf numFmtId="0" fontId="0" fillId="0" borderId="41" xfId="0" applyFill="1" applyBorder="1" applyAlignment="1">
      <alignment horizontal="center" vertical="center"/>
    </xf>
    <xf numFmtId="0" fontId="0" fillId="0" borderId="28" xfId="0" applyFill="1" applyBorder="1" applyAlignment="1">
      <alignment vertical="center"/>
    </xf>
    <xf numFmtId="0" fontId="11" fillId="0" borderId="42" xfId="0" applyFont="1" applyFill="1" applyBorder="1" applyAlignment="1" applyProtection="1">
      <alignment horizontal="center" vertical="center"/>
      <protection hidden="1"/>
    </xf>
    <xf numFmtId="176" fontId="12" fillId="0" borderId="43" xfId="0" applyNumberFormat="1" applyFont="1" applyFill="1" applyBorder="1" applyAlignment="1" applyProtection="1">
      <alignment horizontal="center" vertical="center" wrapText="1"/>
      <protection hidden="1"/>
    </xf>
    <xf numFmtId="0" fontId="14" fillId="0" borderId="1" xfId="0" applyFont="1" applyFill="1" applyBorder="1" applyAlignment="1" applyProtection="1">
      <alignment horizontal="center" vertical="center" wrapText="1"/>
      <protection hidden="1"/>
    </xf>
    <xf numFmtId="0" fontId="14" fillId="2" borderId="1" xfId="0" applyFont="1" applyFill="1" applyBorder="1" applyAlignment="1" applyProtection="1">
      <alignment horizontal="center" vertical="center"/>
      <protection hidden="1"/>
    </xf>
    <xf numFmtId="0" fontId="15" fillId="0" borderId="1" xfId="0" applyFont="1" applyFill="1" applyBorder="1" applyAlignment="1" applyProtection="1">
      <alignment horizontal="center" vertical="center"/>
      <protection hidden="1"/>
    </xf>
    <xf numFmtId="58" fontId="20" fillId="2" borderId="1" xfId="0" applyNumberFormat="1" applyFont="1" applyFill="1" applyBorder="1" applyAlignment="1">
      <alignment horizontal="center" vertical="center" wrapText="1"/>
    </xf>
    <xf numFmtId="0" fontId="9" fillId="0" borderId="1" xfId="0" applyFont="1" applyFill="1" applyBorder="1" applyAlignment="1" applyProtection="1">
      <alignment horizontal="center" vertical="center" wrapText="1"/>
      <protection hidden="1"/>
    </xf>
    <xf numFmtId="0" fontId="10" fillId="0" borderId="1" xfId="0" applyFont="1" applyFill="1" applyBorder="1" applyAlignment="1" applyProtection="1">
      <alignment horizontal="center" vertical="center"/>
      <protection hidden="1"/>
    </xf>
    <xf numFmtId="0" fontId="11" fillId="0" borderId="1" xfId="0" applyFont="1" applyFill="1" applyBorder="1" applyAlignment="1" applyProtection="1">
      <alignment horizontal="center" vertical="center"/>
      <protection hidden="1"/>
    </xf>
    <xf numFmtId="176" fontId="15" fillId="0" borderId="1" xfId="0" applyNumberFormat="1" applyFont="1" applyFill="1" applyBorder="1" applyAlignment="1" applyProtection="1">
      <alignment horizontal="center" vertical="center" wrapText="1"/>
      <protection hidden="1"/>
    </xf>
    <xf numFmtId="0" fontId="13" fillId="0" borderId="1" xfId="0" applyFont="1" applyFill="1" applyBorder="1" applyAlignment="1" applyProtection="1">
      <alignment horizontal="center" vertical="center"/>
      <protection hidden="1"/>
    </xf>
    <xf numFmtId="0" fontId="13" fillId="0" borderId="39" xfId="0" applyFont="1" applyFill="1" applyBorder="1" applyAlignment="1" applyProtection="1">
      <alignment horizontal="center" vertical="center"/>
      <protection hidden="1"/>
    </xf>
    <xf numFmtId="0" fontId="13" fillId="0" borderId="38" xfId="0" applyFont="1" applyFill="1" applyBorder="1" applyAlignment="1" applyProtection="1">
      <alignment horizontal="center" vertical="center"/>
      <protection hidden="1"/>
    </xf>
    <xf numFmtId="0" fontId="13" fillId="2" borderId="13" xfId="0" applyFont="1" applyFill="1" applyBorder="1" applyAlignment="1" applyProtection="1">
      <alignment horizontal="center" vertical="center"/>
      <protection hidden="1"/>
    </xf>
    <xf numFmtId="0" fontId="0" fillId="0" borderId="35" xfId="0" applyFill="1" applyBorder="1" applyAlignment="1">
      <alignment vertical="center"/>
    </xf>
    <xf numFmtId="0" fontId="8" fillId="0" borderId="44" xfId="0" applyFont="1" applyFill="1" applyBorder="1" applyAlignment="1">
      <alignment horizontal="center" vertical="center" wrapText="1"/>
    </xf>
    <xf numFmtId="0" fontId="21" fillId="0" borderId="6" xfId="0" applyFont="1" applyFill="1" applyBorder="1" applyAlignment="1" applyProtection="1">
      <alignment horizontal="center" vertical="center" wrapText="1"/>
      <protection hidden="1"/>
    </xf>
    <xf numFmtId="0" fontId="21" fillId="0" borderId="7" xfId="0" applyFont="1" applyFill="1" applyBorder="1" applyAlignment="1" applyProtection="1">
      <alignment horizontal="center" vertical="center" wrapText="1"/>
      <protection hidden="1"/>
    </xf>
    <xf numFmtId="0" fontId="21" fillId="0" borderId="25" xfId="0" applyFont="1" applyFill="1" applyBorder="1" applyAlignment="1" applyProtection="1">
      <alignment horizontal="center" vertical="center" wrapText="1"/>
      <protection hidden="1"/>
    </xf>
    <xf numFmtId="0" fontId="21" fillId="0" borderId="38" xfId="0" applyFont="1" applyFill="1" applyBorder="1" applyAlignment="1" applyProtection="1">
      <alignment horizontal="center" vertical="center" wrapText="1"/>
      <protection hidden="1"/>
    </xf>
    <xf numFmtId="0" fontId="21" fillId="0" borderId="5" xfId="0" applyFont="1" applyFill="1" applyBorder="1" applyAlignment="1" applyProtection="1">
      <alignment horizontal="center" vertical="center" wrapText="1"/>
      <protection hidden="1"/>
    </xf>
    <xf numFmtId="0" fontId="21" fillId="0" borderId="41" xfId="0" applyFont="1" applyFill="1" applyBorder="1" applyAlignment="1" applyProtection="1">
      <alignment horizontal="center" vertical="center" wrapText="1"/>
      <protection hidden="1"/>
    </xf>
    <xf numFmtId="0" fontId="10" fillId="0" borderId="13" xfId="0" applyFont="1" applyFill="1" applyBorder="1" applyAlignment="1" applyProtection="1">
      <alignment horizontal="center" vertical="center"/>
      <protection hidden="1"/>
    </xf>
    <xf numFmtId="0" fontId="22" fillId="0" borderId="1" xfId="0" applyFont="1" applyFill="1" applyBorder="1" applyAlignment="1" applyProtection="1">
      <alignment horizontal="center" vertical="center"/>
      <protection hidden="1"/>
    </xf>
    <xf numFmtId="176" fontId="14" fillId="0" borderId="1" xfId="0" applyNumberFormat="1" applyFont="1" applyFill="1" applyBorder="1" applyAlignment="1" applyProtection="1">
      <alignment horizontal="center" vertical="center" wrapText="1"/>
      <protection hidden="1"/>
    </xf>
    <xf numFmtId="0" fontId="22" fillId="0" borderId="1" xfId="0" applyFont="1" applyFill="1" applyBorder="1" applyAlignment="1">
      <alignment horizontal="center" vertical="center"/>
    </xf>
    <xf numFmtId="0" fontId="23" fillId="0" borderId="28" xfId="0" applyFont="1" applyFill="1" applyBorder="1" applyAlignment="1">
      <alignment horizontal="center" vertical="center"/>
    </xf>
    <xf numFmtId="0" fontId="24" fillId="0" borderId="13" xfId="0" applyFont="1" applyFill="1" applyBorder="1" applyAlignment="1" applyProtection="1">
      <alignment horizontal="center" vertical="center"/>
      <protection hidden="1"/>
    </xf>
    <xf numFmtId="176" fontId="23" fillId="0" borderId="1" xfId="0" applyNumberFormat="1" applyFont="1" applyFill="1" applyBorder="1" applyAlignment="1">
      <alignment horizontal="center" vertical="center"/>
    </xf>
    <xf numFmtId="176" fontId="22" fillId="0" borderId="28" xfId="0" applyNumberFormat="1" applyFont="1" applyFill="1" applyBorder="1" applyAlignment="1">
      <alignment horizontal="center" vertical="center"/>
    </xf>
    <xf numFmtId="0" fontId="13" fillId="0" borderId="3" xfId="0" applyFont="1" applyFill="1" applyBorder="1" applyAlignment="1" applyProtection="1">
      <alignment horizontal="center" vertical="center"/>
      <protection hidden="1"/>
    </xf>
    <xf numFmtId="0" fontId="14" fillId="0" borderId="4" xfId="0" applyFont="1" applyFill="1" applyBorder="1" applyAlignment="1" applyProtection="1">
      <alignment horizontal="center" vertical="center"/>
      <protection hidden="1"/>
    </xf>
    <xf numFmtId="176" fontId="12" fillId="0" borderId="4" xfId="0" applyNumberFormat="1" applyFont="1" applyFill="1" applyBorder="1" applyAlignment="1" applyProtection="1">
      <alignment horizontal="center" vertical="center"/>
      <protection hidden="1"/>
    </xf>
    <xf numFmtId="176" fontId="19" fillId="0" borderId="4" xfId="0" applyNumberFormat="1" applyFont="1" applyFill="1" applyBorder="1" applyAlignment="1">
      <alignment horizontal="center" vertical="center"/>
    </xf>
    <xf numFmtId="176" fontId="11" fillId="0" borderId="32" xfId="0" applyNumberFormat="1" applyFont="1" applyFill="1" applyBorder="1" applyAlignment="1">
      <alignment horizontal="center" vertical="center"/>
    </xf>
    <xf numFmtId="58" fontId="20" fillId="0" borderId="1" xfId="0" applyNumberFormat="1" applyFont="1" applyFill="1" applyBorder="1" applyAlignment="1">
      <alignment horizontal="center" vertical="center" wrapText="1"/>
    </xf>
    <xf numFmtId="0" fontId="25" fillId="0" borderId="1" xfId="0" applyFont="1" applyFill="1" applyBorder="1" applyAlignment="1" applyProtection="1">
      <alignment horizontal="center" vertical="center" wrapText="1"/>
      <protection hidden="1"/>
    </xf>
    <xf numFmtId="0" fontId="25" fillId="0" borderId="23" xfId="0" applyFont="1" applyFill="1" applyBorder="1" applyAlignment="1" applyProtection="1">
      <alignment horizontal="center" vertical="center" wrapText="1"/>
      <protection hidden="1"/>
    </xf>
    <xf numFmtId="0" fontId="25" fillId="0" borderId="44" xfId="0" applyFont="1" applyFill="1" applyBorder="1" applyAlignment="1" applyProtection="1">
      <alignment horizontal="center" vertical="center" wrapText="1"/>
      <protection hidden="1"/>
    </xf>
    <xf numFmtId="0" fontId="25" fillId="0" borderId="33" xfId="0" applyFont="1" applyFill="1" applyBorder="1" applyAlignment="1" applyProtection="1">
      <alignment horizontal="center" vertical="center" wrapText="1"/>
      <protection hidden="1"/>
    </xf>
    <xf numFmtId="0" fontId="1" fillId="0" borderId="23" xfId="0" applyFont="1" applyFill="1" applyBorder="1" applyAlignment="1" applyProtection="1">
      <alignment horizontal="center" vertical="center" wrapText="1"/>
      <protection hidden="1"/>
    </xf>
    <xf numFmtId="0" fontId="1" fillId="0" borderId="44" xfId="0" applyFont="1" applyFill="1" applyBorder="1" applyAlignment="1" applyProtection="1">
      <alignment horizontal="center" vertical="center" wrapText="1"/>
      <protection hidden="1"/>
    </xf>
    <xf numFmtId="0" fontId="1" fillId="0" borderId="33" xfId="0" applyFont="1" applyFill="1" applyBorder="1" applyAlignment="1" applyProtection="1">
      <alignment horizontal="center" vertical="center" wrapText="1"/>
      <protection hidden="1"/>
    </xf>
    <xf numFmtId="0" fontId="26" fillId="0" borderId="1" xfId="0" applyFont="1" applyFill="1" applyBorder="1" applyAlignment="1" applyProtection="1">
      <alignment horizontal="center" vertical="center"/>
      <protection hidden="1"/>
    </xf>
    <xf numFmtId="0" fontId="16" fillId="0" borderId="1" xfId="0" applyFont="1" applyFill="1" applyBorder="1" applyAlignment="1" applyProtection="1">
      <alignment horizontal="center" vertical="center"/>
      <protection hidden="1"/>
    </xf>
    <xf numFmtId="0" fontId="27" fillId="0" borderId="1" xfId="0" applyFont="1" applyFill="1" applyBorder="1" applyAlignment="1" applyProtection="1">
      <alignment horizontal="center" vertical="center"/>
      <protection hidden="1"/>
    </xf>
    <xf numFmtId="176" fontId="3" fillId="0" borderId="1" xfId="0" applyNumberFormat="1" applyFont="1" applyFill="1" applyBorder="1" applyAlignment="1" applyProtection="1">
      <alignment horizontal="center" vertical="center"/>
      <protection hidden="1"/>
    </xf>
    <xf numFmtId="176" fontId="3" fillId="2" borderId="1" xfId="0" applyNumberFormat="1" applyFont="1" applyFill="1" applyBorder="1" applyAlignment="1" applyProtection="1">
      <alignment horizontal="center" vertical="center"/>
      <protection hidden="1"/>
    </xf>
    <xf numFmtId="0" fontId="27" fillId="0" borderId="1" xfId="0" applyFont="1" applyFill="1" applyBorder="1" applyAlignment="1" applyProtection="1">
      <alignment horizontal="center" vertical="center" wrapText="1"/>
      <protection hidden="1"/>
    </xf>
    <xf numFmtId="0" fontId="28" fillId="0" borderId="34" xfId="0" applyFont="1" applyFill="1" applyBorder="1" applyAlignment="1">
      <alignment horizontal="center" vertical="center"/>
    </xf>
    <xf numFmtId="0" fontId="28" fillId="0" borderId="14" xfId="0" applyFont="1" applyFill="1" applyBorder="1" applyAlignment="1">
      <alignment horizontal="center" vertical="center"/>
    </xf>
    <xf numFmtId="0" fontId="29" fillId="0" borderId="45" xfId="0" applyFont="1" applyFill="1" applyBorder="1" applyAlignment="1">
      <alignment horizontal="center" vertical="center"/>
    </xf>
    <xf numFmtId="0" fontId="13" fillId="0" borderId="1" xfId="0" applyFont="1" applyFill="1" applyBorder="1" applyAlignment="1">
      <alignment horizontal="center" vertical="center"/>
    </xf>
    <xf numFmtId="176" fontId="10" fillId="0" borderId="1" xfId="0" applyNumberFormat="1" applyFont="1" applyFill="1" applyBorder="1" applyAlignment="1" applyProtection="1">
      <alignment horizontal="center" vertical="center"/>
      <protection hidden="1"/>
    </xf>
    <xf numFmtId="176" fontId="10" fillId="0" borderId="1" xfId="0" applyNumberFormat="1" applyFont="1" applyFill="1" applyBorder="1" applyAlignment="1" applyProtection="1">
      <alignment horizontal="center" vertical="center" wrapText="1"/>
      <protection hidden="1"/>
    </xf>
    <xf numFmtId="0" fontId="0" fillId="0" borderId="1" xfId="0" applyFont="1" applyFill="1" applyBorder="1" applyAlignment="1">
      <alignment horizontal="center" vertical="center"/>
    </xf>
    <xf numFmtId="176" fontId="2" fillId="0" borderId="1" xfId="0" applyNumberFormat="1" applyFont="1" applyFill="1" applyBorder="1" applyAlignment="1" applyProtection="1">
      <alignment horizontal="center" vertical="center"/>
      <protection hidden="1"/>
    </xf>
    <xf numFmtId="0" fontId="1" fillId="0" borderId="37"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1" fillId="0" borderId="46"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47" xfId="0" applyFont="1" applyFill="1" applyBorder="1" applyAlignment="1">
      <alignment horizontal="center" vertical="center" wrapText="1"/>
    </xf>
    <xf numFmtId="0" fontId="26" fillId="0" borderId="12" xfId="0" applyFont="1" applyFill="1" applyBorder="1" applyAlignment="1" applyProtection="1">
      <alignment horizontal="center" vertical="center"/>
      <protection hidden="1"/>
    </xf>
    <xf numFmtId="0" fontId="0" fillId="0" borderId="12" xfId="0" applyFont="1" applyFill="1" applyBorder="1" applyAlignment="1" applyProtection="1">
      <alignment horizontal="center" vertical="center"/>
      <protection hidden="1"/>
    </xf>
    <xf numFmtId="176" fontId="3" fillId="0" borderId="12" xfId="0" applyNumberFormat="1" applyFont="1" applyFill="1" applyBorder="1" applyAlignment="1" applyProtection="1">
      <alignment horizontal="center" vertical="center" wrapText="1"/>
      <protection hidden="1"/>
    </xf>
    <xf numFmtId="176" fontId="11" fillId="0" borderId="1" xfId="0" applyNumberFormat="1" applyFont="1" applyFill="1" applyBorder="1" applyAlignment="1" applyProtection="1">
      <alignment horizontal="center" vertical="center"/>
      <protection hidden="1"/>
    </xf>
    <xf numFmtId="0" fontId="0" fillId="0" borderId="0" xfId="0" applyFill="1" applyAlignment="1">
      <alignment horizontal="center" vertical="center"/>
    </xf>
    <xf numFmtId="0" fontId="30" fillId="0" borderId="0" xfId="0" applyFont="1" applyFill="1" applyAlignment="1">
      <alignment vertical="center"/>
    </xf>
    <xf numFmtId="0" fontId="25" fillId="0" borderId="1" xfId="0" applyFont="1" applyFill="1" applyBorder="1" applyAlignment="1" applyProtection="1">
      <alignment horizontal="left" vertical="center" wrapText="1"/>
      <protection hidden="1"/>
    </xf>
    <xf numFmtId="0" fontId="31" fillId="0" borderId="1" xfId="0" applyFont="1" applyFill="1" applyBorder="1" applyAlignment="1" applyProtection="1">
      <alignment horizontal="center" vertical="center"/>
      <protection hidden="1"/>
    </xf>
    <xf numFmtId="0" fontId="30" fillId="0" borderId="1" xfId="0" applyFont="1" applyFill="1" applyBorder="1" applyAlignment="1" applyProtection="1">
      <alignment horizontal="center" vertical="center"/>
      <protection hidden="1"/>
    </xf>
    <xf numFmtId="176" fontId="25" fillId="0" borderId="1" xfId="0" applyNumberFormat="1" applyFont="1" applyFill="1" applyBorder="1" applyAlignment="1" applyProtection="1">
      <alignment horizontal="center" vertical="center" wrapText="1"/>
      <protection hidden="1"/>
    </xf>
    <xf numFmtId="0" fontId="32" fillId="0" borderId="1" xfId="0" applyFont="1" applyFill="1" applyBorder="1" applyAlignment="1" applyProtection="1">
      <alignment horizontal="center" vertical="center"/>
      <protection hidden="1"/>
    </xf>
    <xf numFmtId="176" fontId="25" fillId="0" borderId="1" xfId="0" applyNumberFormat="1" applyFont="1" applyFill="1" applyBorder="1" applyAlignment="1" applyProtection="1">
      <alignment horizontal="center" vertical="center"/>
      <protection hidden="1"/>
    </xf>
    <xf numFmtId="0" fontId="25" fillId="0" borderId="1" xfId="0" applyFont="1" applyFill="1" applyBorder="1" applyAlignment="1" applyProtection="1">
      <alignment horizontal="center" vertical="center"/>
      <protection hidden="1"/>
    </xf>
    <xf numFmtId="0" fontId="32" fillId="0" borderId="1" xfId="0" applyFont="1" applyFill="1" applyBorder="1" applyAlignment="1" applyProtection="1">
      <alignment horizontal="center" vertical="center" wrapText="1"/>
      <protection hidden="1"/>
    </xf>
    <xf numFmtId="0" fontId="33" fillId="0" borderId="1" xfId="0" applyFont="1" applyFill="1" applyBorder="1" applyAlignment="1" applyProtection="1">
      <alignment horizontal="center" vertical="center"/>
      <protection hidden="1"/>
    </xf>
    <xf numFmtId="0" fontId="30" fillId="0" borderId="23" xfId="0" applyFont="1" applyFill="1" applyBorder="1" applyAlignment="1">
      <alignment horizontal="center" vertical="center"/>
    </xf>
    <xf numFmtId="0" fontId="30" fillId="0" borderId="44" xfId="0" applyFont="1" applyFill="1" applyBorder="1" applyAlignment="1">
      <alignment horizontal="center" vertical="center"/>
    </xf>
    <xf numFmtId="0" fontId="34" fillId="0" borderId="1" xfId="0" applyFont="1" applyFill="1" applyBorder="1" applyAlignment="1" applyProtection="1">
      <alignment horizontal="left" vertical="center"/>
      <protection hidden="1"/>
    </xf>
    <xf numFmtId="0" fontId="30" fillId="0" borderId="1" xfId="0" applyFont="1" applyFill="1" applyBorder="1" applyAlignment="1">
      <alignment vertical="center"/>
    </xf>
    <xf numFmtId="176" fontId="34" fillId="0" borderId="1" xfId="0" applyNumberFormat="1" applyFont="1" applyFill="1" applyBorder="1" applyAlignment="1" applyProtection="1">
      <alignment horizontal="center" vertical="center"/>
      <protection hidden="1"/>
    </xf>
    <xf numFmtId="0" fontId="30" fillId="0" borderId="1" xfId="0" applyFont="1" applyFill="1" applyBorder="1" applyAlignment="1">
      <alignment horizontal="center" vertical="center"/>
    </xf>
    <xf numFmtId="0" fontId="25" fillId="0" borderId="1" xfId="0" applyFont="1" applyFill="1" applyBorder="1" applyAlignment="1">
      <alignment horizontal="center" vertical="center" wrapText="1"/>
    </xf>
    <xf numFmtId="0" fontId="25" fillId="0" borderId="1" xfId="0" applyFont="1" applyFill="1" applyBorder="1" applyAlignment="1" applyProtection="1">
      <alignment vertical="center" wrapText="1"/>
      <protection hidden="1"/>
    </xf>
    <xf numFmtId="176" fontId="33" fillId="0" borderId="1" xfId="0" applyNumberFormat="1" applyFont="1" applyFill="1" applyBorder="1" applyAlignment="1" applyProtection="1">
      <alignment horizontal="center" vertical="center"/>
      <protection hidden="1"/>
    </xf>
    <xf numFmtId="0" fontId="8" fillId="0" borderId="1" xfId="0" applyFont="1" applyFill="1" applyBorder="1" applyAlignment="1" applyProtection="1">
      <alignment horizontal="center" vertical="center"/>
      <protection hidden="1"/>
    </xf>
    <xf numFmtId="176" fontId="8" fillId="0" borderId="1" xfId="0" applyNumberFormat="1" applyFont="1" applyFill="1" applyBorder="1" applyAlignment="1" applyProtection="1">
      <alignment horizontal="center" vertical="center" wrapText="1"/>
      <protection hidden="1"/>
    </xf>
    <xf numFmtId="0" fontId="8" fillId="0" borderId="1" xfId="0" applyFont="1" applyFill="1" applyBorder="1" applyAlignment="1">
      <alignment horizontal="center" vertical="center"/>
    </xf>
    <xf numFmtId="0" fontId="8" fillId="0" borderId="1" xfId="0" applyFont="1" applyFill="1" applyBorder="1" applyAlignment="1" applyProtection="1">
      <alignment horizontal="center" vertical="center" wrapText="1"/>
      <protection hidden="1"/>
    </xf>
    <xf numFmtId="0" fontId="8" fillId="0" borderId="1" xfId="0" applyFont="1" applyFill="1" applyBorder="1" applyAlignment="1" applyProtection="1">
      <alignment horizontal="left" vertical="center" wrapText="1"/>
      <protection hidden="1"/>
    </xf>
    <xf numFmtId="176" fontId="8" fillId="0" borderId="1" xfId="0" applyNumberFormat="1" applyFont="1" applyFill="1" applyBorder="1" applyAlignment="1" applyProtection="1">
      <alignment horizontal="center" vertical="center"/>
      <protection hidden="1"/>
    </xf>
    <xf numFmtId="0" fontId="35" fillId="0" borderId="1" xfId="0" applyFont="1" applyFill="1" applyBorder="1" applyAlignment="1">
      <alignment vertical="center"/>
    </xf>
    <xf numFmtId="0" fontId="35" fillId="0" borderId="14" xfId="0" applyFont="1" applyFill="1" applyBorder="1" applyAlignment="1" applyProtection="1">
      <alignment horizontal="center" vertical="center"/>
      <protection hidden="1"/>
    </xf>
    <xf numFmtId="0" fontId="35" fillId="0" borderId="1" xfId="0" applyFont="1" applyFill="1" applyBorder="1" applyAlignment="1">
      <alignment horizontal="center" vertical="center"/>
    </xf>
    <xf numFmtId="0" fontId="36" fillId="0" borderId="1" xfId="0" applyFont="1" applyFill="1" applyBorder="1" applyAlignment="1">
      <alignment horizontal="center" vertical="center" wrapText="1"/>
    </xf>
    <xf numFmtId="0" fontId="35" fillId="0" borderId="12" xfId="0" applyFont="1" applyFill="1" applyBorder="1" applyAlignment="1" applyProtection="1">
      <alignment horizontal="center" vertical="center"/>
      <protection hidden="1"/>
    </xf>
    <xf numFmtId="0" fontId="36" fillId="0" borderId="1" xfId="0" applyFont="1" applyFill="1" applyBorder="1" applyAlignment="1">
      <alignment horizontal="center" vertical="center"/>
    </xf>
    <xf numFmtId="0" fontId="36" fillId="0" borderId="1" xfId="0" applyFont="1" applyFill="1" applyBorder="1" applyAlignment="1" applyProtection="1">
      <alignment horizontal="center" vertical="center" wrapText="1"/>
      <protection hidden="1"/>
    </xf>
    <xf numFmtId="0" fontId="36" fillId="0" borderId="23" xfId="0" applyFont="1" applyFill="1" applyBorder="1" applyAlignment="1" applyProtection="1">
      <alignment horizontal="center" vertical="center" wrapText="1"/>
      <protection hidden="1"/>
    </xf>
    <xf numFmtId="0" fontId="36" fillId="0" borderId="33" xfId="0" applyFont="1" applyFill="1" applyBorder="1" applyAlignment="1" applyProtection="1">
      <alignment horizontal="center" vertical="center" wrapText="1"/>
      <protection hidden="1"/>
    </xf>
    <xf numFmtId="0" fontId="35" fillId="0" borderId="1" xfId="0" applyFont="1" applyFill="1" applyBorder="1" applyAlignment="1" applyProtection="1">
      <alignment horizontal="center" vertical="center"/>
      <protection hidden="1"/>
    </xf>
    <xf numFmtId="176" fontId="37" fillId="0" borderId="1" xfId="0" applyNumberFormat="1" applyFont="1" applyFill="1" applyBorder="1" applyAlignment="1" applyProtection="1">
      <alignment horizontal="center" vertical="center"/>
      <protection hidden="1"/>
    </xf>
    <xf numFmtId="0" fontId="37" fillId="0" borderId="1" xfId="0" applyFont="1" applyFill="1" applyBorder="1" applyAlignment="1" applyProtection="1">
      <alignment horizontal="center" vertical="center"/>
      <protection hidden="1"/>
    </xf>
    <xf numFmtId="0" fontId="38" fillId="0" borderId="0" xfId="0" applyFont="1" applyFill="1" applyAlignment="1">
      <alignment vertical="center"/>
    </xf>
    <xf numFmtId="0" fontId="35" fillId="0" borderId="1" xfId="0" applyFont="1" applyFill="1" applyBorder="1" applyAlignment="1" applyProtection="1">
      <alignment horizontal="left" vertical="center"/>
      <protection hidden="1"/>
    </xf>
    <xf numFmtId="0" fontId="39" fillId="0" borderId="20" xfId="0" applyNumberFormat="1" applyFont="1" applyFill="1" applyBorder="1" applyAlignment="1">
      <alignment horizontal="center" vertical="center" wrapText="1"/>
    </xf>
    <xf numFmtId="0" fontId="39" fillId="0" borderId="21" xfId="0" applyNumberFormat="1" applyFont="1" applyFill="1" applyBorder="1" applyAlignment="1">
      <alignment horizontal="center" vertical="center" wrapText="1"/>
    </xf>
    <xf numFmtId="0" fontId="39" fillId="0" borderId="7" xfId="0" applyNumberFormat="1" applyFont="1" applyFill="1" applyBorder="1" applyAlignment="1">
      <alignment horizontal="center" vertical="center" wrapText="1"/>
    </xf>
    <xf numFmtId="0" fontId="39" fillId="0" borderId="25" xfId="0" applyNumberFormat="1" applyFont="1" applyFill="1" applyBorder="1" applyAlignment="1">
      <alignment horizontal="center" vertical="center" wrapText="1"/>
    </xf>
    <xf numFmtId="0" fontId="0" fillId="0" borderId="12" xfId="0" applyFill="1" applyBorder="1" applyAlignment="1">
      <alignment horizontal="center" vertical="center"/>
    </xf>
    <xf numFmtId="0" fontId="40" fillId="0" borderId="13" xfId="0" applyNumberFormat="1" applyFont="1" applyFill="1" applyBorder="1" applyAlignment="1">
      <alignment horizontal="center" vertical="center" wrapText="1"/>
    </xf>
    <xf numFmtId="49" fontId="41" fillId="5" borderId="23" xfId="0" applyNumberFormat="1" applyFont="1" applyFill="1" applyBorder="1" applyAlignment="1">
      <alignment horizontal="center" vertical="center" wrapText="1"/>
    </xf>
    <xf numFmtId="49" fontId="41" fillId="5" borderId="44" xfId="0" applyNumberFormat="1" applyFont="1" applyFill="1" applyBorder="1" applyAlignment="1">
      <alignment horizontal="center" vertical="center" wrapText="1"/>
    </xf>
    <xf numFmtId="0" fontId="42" fillId="6" borderId="48" xfId="0" applyFont="1" applyFill="1" applyBorder="1" applyAlignment="1">
      <alignment horizontal="center" vertical="top" wrapText="1"/>
    </xf>
    <xf numFmtId="0" fontId="42" fillId="6" borderId="0" xfId="0" applyFont="1" applyFill="1" applyAlignment="1">
      <alignment horizontal="center" vertical="top" wrapText="1"/>
    </xf>
    <xf numFmtId="0" fontId="42" fillId="6" borderId="40" xfId="0" applyFont="1" applyFill="1" applyBorder="1" applyAlignment="1">
      <alignment horizontal="center" vertical="top" wrapText="1"/>
    </xf>
    <xf numFmtId="0" fontId="0" fillId="4" borderId="15" xfId="0" applyFill="1" applyBorder="1" applyAlignment="1">
      <alignment vertical="center"/>
    </xf>
    <xf numFmtId="0" fontId="43" fillId="4" borderId="16" xfId="0" applyNumberFormat="1" applyFont="1" applyFill="1" applyBorder="1" applyAlignment="1">
      <alignment horizontal="center" vertical="center" wrapText="1"/>
    </xf>
    <xf numFmtId="0" fontId="43" fillId="4" borderId="31" xfId="0" applyNumberFormat="1" applyFont="1" applyFill="1" applyBorder="1" applyAlignment="1">
      <alignment horizontal="center" vertical="center" wrapText="1"/>
    </xf>
    <xf numFmtId="49" fontId="41" fillId="6" borderId="23" xfId="0" applyNumberFormat="1" applyFont="1" applyFill="1" applyBorder="1" applyAlignment="1">
      <alignment horizontal="center" vertical="center" wrapText="1"/>
    </xf>
    <xf numFmtId="49" fontId="41" fillId="6" borderId="44" xfId="0" applyNumberFormat="1" applyFont="1" applyFill="1" applyBorder="1" applyAlignment="1">
      <alignment horizontal="center" vertical="center" wrapText="1"/>
    </xf>
    <xf numFmtId="49" fontId="41" fillId="6" borderId="49" xfId="0" applyNumberFormat="1" applyFont="1" applyFill="1" applyBorder="1" applyAlignment="1">
      <alignment horizontal="center" vertical="center" wrapText="1"/>
    </xf>
    <xf numFmtId="0" fontId="44" fillId="0" borderId="13" xfId="0" applyNumberFormat="1" applyFont="1" applyFill="1" applyBorder="1" applyAlignment="1">
      <alignment horizontal="center" vertical="center" wrapText="1"/>
    </xf>
    <xf numFmtId="0" fontId="12"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28" xfId="0" applyFont="1" applyFill="1" applyBorder="1" applyAlignment="1">
      <alignment horizontal="center" vertical="center"/>
    </xf>
    <xf numFmtId="177" fontId="43" fillId="0" borderId="13" xfId="0" applyNumberFormat="1" applyFont="1" applyFill="1" applyBorder="1" applyAlignment="1">
      <alignment horizontal="center" vertical="center" wrapText="1"/>
    </xf>
    <xf numFmtId="176" fontId="45" fillId="0" borderId="1" xfId="0" applyNumberFormat="1" applyFont="1" applyFill="1" applyBorder="1" applyAlignment="1">
      <alignment horizontal="center" vertical="center" wrapText="1"/>
    </xf>
    <xf numFmtId="176" fontId="46" fillId="0" borderId="1" xfId="0" applyNumberFormat="1" applyFont="1" applyFill="1" applyBorder="1" applyAlignment="1">
      <alignment horizontal="center" vertical="center" wrapText="1"/>
    </xf>
    <xf numFmtId="176" fontId="45" fillId="0" borderId="12" xfId="0" applyNumberFormat="1" applyFont="1" applyFill="1" applyBorder="1" applyAlignment="1">
      <alignment horizontal="center" vertical="center" wrapText="1"/>
    </xf>
    <xf numFmtId="176" fontId="46" fillId="0" borderId="28" xfId="0" applyNumberFormat="1" applyFont="1" applyFill="1" applyBorder="1" applyAlignment="1">
      <alignment horizontal="center" vertical="center" wrapText="1"/>
    </xf>
    <xf numFmtId="0" fontId="11" fillId="0" borderId="13" xfId="0" applyFont="1" applyFill="1" applyBorder="1" applyAlignment="1">
      <alignment horizontal="center" vertical="center"/>
    </xf>
    <xf numFmtId="176" fontId="12" fillId="0" borderId="1" xfId="0" applyNumberFormat="1" applyFont="1" applyFill="1" applyBorder="1" applyAlignment="1">
      <alignment horizontal="center" vertical="center"/>
    </xf>
    <xf numFmtId="176" fontId="12" fillId="0" borderId="28" xfId="0" applyNumberFormat="1" applyFont="1" applyFill="1" applyBorder="1" applyAlignment="1">
      <alignment horizontal="center" vertical="center"/>
    </xf>
    <xf numFmtId="0" fontId="43" fillId="0" borderId="13" xfId="0" applyNumberFormat="1" applyFont="1" applyFill="1" applyBorder="1" applyAlignment="1">
      <alignment horizontal="center" vertical="center" wrapText="1"/>
    </xf>
    <xf numFmtId="0" fontId="45" fillId="0" borderId="1" xfId="0" applyNumberFormat="1" applyFont="1" applyFill="1" applyBorder="1" applyAlignment="1">
      <alignment horizontal="center" vertical="center" wrapText="1"/>
    </xf>
    <xf numFmtId="178" fontId="43" fillId="0" borderId="13" xfId="0" applyNumberFormat="1" applyFont="1" applyFill="1" applyBorder="1" applyAlignment="1">
      <alignment horizontal="center" vertical="center" wrapText="1"/>
    </xf>
    <xf numFmtId="0" fontId="45" fillId="7" borderId="1" xfId="0" applyNumberFormat="1" applyFont="1" applyFill="1" applyBorder="1" applyAlignment="1">
      <alignment horizontal="center" vertical="center" wrapText="1"/>
    </xf>
    <xf numFmtId="176" fontId="46" fillId="7" borderId="1" xfId="0" applyNumberFormat="1" applyFont="1" applyFill="1" applyBorder="1" applyAlignment="1">
      <alignment horizontal="center" vertical="center" wrapText="1"/>
    </xf>
    <xf numFmtId="176" fontId="46" fillId="7" borderId="28" xfId="0" applyNumberFormat="1" applyFont="1" applyFill="1" applyBorder="1" applyAlignment="1">
      <alignment horizontal="center" vertical="center" wrapText="1"/>
    </xf>
    <xf numFmtId="0" fontId="11" fillId="0" borderId="3" xfId="0" applyFont="1" applyFill="1" applyBorder="1" applyAlignment="1">
      <alignment horizontal="center" vertical="center"/>
    </xf>
    <xf numFmtId="0" fontId="12" fillId="0" borderId="4" xfId="0" applyFont="1" applyFill="1" applyBorder="1" applyAlignment="1">
      <alignment horizontal="center" vertical="center"/>
    </xf>
    <xf numFmtId="0" fontId="12" fillId="0" borderId="32" xfId="0" applyFont="1" applyFill="1" applyBorder="1" applyAlignment="1">
      <alignment horizontal="center" vertical="center"/>
    </xf>
    <xf numFmtId="0" fontId="11" fillId="0" borderId="50" xfId="0" applyFont="1" applyFill="1" applyBorder="1" applyAlignment="1">
      <alignment horizontal="center" vertical="center"/>
    </xf>
    <xf numFmtId="10" fontId="11" fillId="0" borderId="51" xfId="0" applyNumberFormat="1" applyFont="1" applyFill="1" applyBorder="1" applyAlignment="1">
      <alignment horizontal="center" vertical="center"/>
    </xf>
    <xf numFmtId="10" fontId="11" fillId="0" borderId="52" xfId="0" applyNumberFormat="1" applyFont="1" applyFill="1" applyBorder="1" applyAlignment="1">
      <alignment horizontal="center" vertical="center"/>
    </xf>
    <xf numFmtId="10" fontId="11" fillId="0" borderId="53" xfId="0" applyNumberFormat="1" applyFont="1" applyFill="1" applyBorder="1" applyAlignment="1">
      <alignment horizontal="center" vertical="center"/>
    </xf>
    <xf numFmtId="0" fontId="11" fillId="0" borderId="0" xfId="0" applyFont="1" applyFill="1" applyBorder="1" applyAlignment="1">
      <alignment horizontal="center" vertical="center"/>
    </xf>
    <xf numFmtId="0" fontId="0" fillId="0" borderId="0" xfId="0" applyFill="1" applyBorder="1" applyAlignment="1">
      <alignment vertical="center"/>
    </xf>
    <xf numFmtId="0" fontId="39" fillId="0" borderId="13" xfId="0" applyNumberFormat="1" applyFont="1" applyFill="1" applyBorder="1" applyAlignment="1">
      <alignment horizontal="center" vertical="center" wrapText="1"/>
    </xf>
    <xf numFmtId="0" fontId="12" fillId="0" borderId="28" xfId="0" applyFont="1" applyFill="1" applyBorder="1" applyAlignment="1">
      <alignment horizontal="center" vertical="center"/>
    </xf>
    <xf numFmtId="0" fontId="47" fillId="0" borderId="13" xfId="0" applyNumberFormat="1" applyFont="1" applyFill="1" applyBorder="1" applyAlignment="1">
      <alignment horizontal="center" vertical="center" wrapText="1"/>
    </xf>
    <xf numFmtId="0" fontId="12" fillId="0" borderId="13" xfId="0" applyFont="1" applyFill="1" applyBorder="1" applyAlignment="1">
      <alignment horizontal="center" vertical="center"/>
    </xf>
    <xf numFmtId="0" fontId="48" fillId="0" borderId="13" xfId="0" applyNumberFormat="1" applyFont="1" applyFill="1" applyBorder="1" applyAlignment="1">
      <alignment horizontal="center" vertical="center" wrapText="1"/>
    </xf>
    <xf numFmtId="0" fontId="46" fillId="0" borderId="1" xfId="0" applyNumberFormat="1" applyFont="1" applyFill="1" applyBorder="1" applyAlignment="1">
      <alignment horizontal="center" vertical="center" wrapText="1"/>
    </xf>
    <xf numFmtId="0" fontId="12" fillId="0" borderId="3" xfId="0" applyFont="1" applyFill="1" applyBorder="1" applyAlignment="1">
      <alignment horizontal="center" vertical="center"/>
    </xf>
    <xf numFmtId="176" fontId="12" fillId="0" borderId="4" xfId="0" applyNumberFormat="1" applyFont="1" applyFill="1" applyBorder="1" applyAlignment="1">
      <alignment horizontal="center" vertical="center"/>
    </xf>
    <xf numFmtId="176" fontId="12" fillId="0" borderId="32" xfId="0" applyNumberFormat="1" applyFont="1" applyFill="1" applyBorder="1" applyAlignment="1">
      <alignment horizontal="center" vertical="center"/>
    </xf>
    <xf numFmtId="10" fontId="11" fillId="0" borderId="54" xfId="0" applyNumberFormat="1" applyFont="1" applyFill="1" applyBorder="1" applyAlignment="1">
      <alignment horizontal="center" vertical="center"/>
    </xf>
    <xf numFmtId="10" fontId="11" fillId="0" borderId="55" xfId="0" applyNumberFormat="1" applyFont="1" applyFill="1" applyBorder="1" applyAlignment="1">
      <alignment horizontal="center" vertical="center"/>
    </xf>
    <xf numFmtId="0" fontId="49" fillId="0" borderId="13" xfId="0" applyNumberFormat="1" applyFont="1" applyFill="1" applyBorder="1" applyAlignment="1">
      <alignment horizontal="center" vertical="center" wrapText="1"/>
    </xf>
    <xf numFmtId="0" fontId="12" fillId="0" borderId="0" xfId="0" applyFont="1" applyFill="1" applyBorder="1" applyAlignment="1">
      <alignment horizontal="center" vertical="center"/>
    </xf>
    <xf numFmtId="0" fontId="49" fillId="3" borderId="3" xfId="0" applyNumberFormat="1" applyFont="1" applyFill="1" applyBorder="1" applyAlignment="1">
      <alignment horizontal="center" vertical="center" wrapText="1"/>
    </xf>
    <xf numFmtId="49" fontId="50" fillId="3" borderId="4" xfId="0" applyNumberFormat="1" applyFont="1" applyFill="1" applyBorder="1" applyAlignment="1">
      <alignment horizontal="center" vertical="center" wrapText="1"/>
    </xf>
    <xf numFmtId="0" fontId="40" fillId="3" borderId="4" xfId="0" applyFont="1" applyFill="1" applyBorder="1" applyAlignment="1">
      <alignment horizontal="left" vertical="top" wrapText="1"/>
    </xf>
    <xf numFmtId="0" fontId="40" fillId="3" borderId="32" xfId="0" applyFont="1" applyFill="1" applyBorder="1" applyAlignment="1">
      <alignment horizontal="left" vertical="top" wrapText="1"/>
    </xf>
    <xf numFmtId="0" fontId="51" fillId="3" borderId="50" xfId="0" applyNumberFormat="1" applyFont="1" applyFill="1" applyBorder="1" applyAlignment="1">
      <alignment horizontal="center" vertical="center" wrapText="1"/>
    </xf>
    <xf numFmtId="49" fontId="40" fillId="3" borderId="54" xfId="0" applyNumberFormat="1" applyFont="1" applyFill="1" applyBorder="1" applyAlignment="1">
      <alignment horizontal="center" vertical="center" wrapText="1"/>
    </xf>
    <xf numFmtId="0" fontId="40" fillId="3" borderId="54" xfId="0" applyFont="1" applyFill="1" applyBorder="1" applyAlignment="1">
      <alignment horizontal="left" vertical="top" wrapText="1"/>
    </xf>
    <xf numFmtId="0" fontId="40" fillId="3" borderId="55" xfId="0" applyFont="1" applyFill="1" applyBorder="1" applyAlignment="1">
      <alignment horizontal="left" vertical="top" wrapText="1"/>
    </xf>
    <xf numFmtId="0" fontId="42" fillId="6" borderId="0" xfId="0" applyFont="1" applyFill="1" applyBorder="1" applyAlignment="1">
      <alignment vertical="top" wrapText="1"/>
    </xf>
    <xf numFmtId="0" fontId="42" fillId="6" borderId="40" xfId="0" applyFont="1" applyFill="1" applyBorder="1" applyAlignment="1">
      <alignment vertical="top" wrapText="1"/>
    </xf>
    <xf numFmtId="0" fontId="52" fillId="8" borderId="1" xfId="0" applyFont="1" applyFill="1" applyBorder="1" applyAlignment="1">
      <alignment horizontal="center" vertical="center"/>
    </xf>
    <xf numFmtId="0" fontId="53" fillId="0" borderId="1" xfId="0" applyFont="1" applyFill="1" applyBorder="1" applyAlignment="1" applyProtection="1">
      <alignment horizontal="center" vertical="center"/>
      <protection hidden="1"/>
    </xf>
    <xf numFmtId="0" fontId="54" fillId="2" borderId="1" xfId="0" applyFont="1" applyFill="1" applyBorder="1" applyAlignment="1">
      <alignment horizontal="center" vertical="center"/>
    </xf>
    <xf numFmtId="176" fontId="54" fillId="8" borderId="1" xfId="0" applyNumberFormat="1" applyFont="1" applyFill="1" applyBorder="1" applyAlignment="1">
      <alignment horizontal="center" vertical="center"/>
    </xf>
    <xf numFmtId="0" fontId="54" fillId="2" borderId="1" xfId="0" applyFont="1" applyFill="1" applyBorder="1" applyAlignment="1" applyProtection="1">
      <alignment horizontal="center" vertical="center"/>
      <protection hidden="1"/>
    </xf>
    <xf numFmtId="176" fontId="55" fillId="0" borderId="1" xfId="0" applyNumberFormat="1" applyFont="1" applyFill="1" applyBorder="1" applyAlignment="1">
      <alignment horizontal="center" vertical="center"/>
    </xf>
    <xf numFmtId="176" fontId="54" fillId="2" borderId="1" xfId="0" applyNumberFormat="1" applyFont="1" applyFill="1" applyBorder="1" applyAlignment="1">
      <alignment horizontal="center" vertical="center"/>
    </xf>
    <xf numFmtId="176" fontId="54" fillId="0" borderId="1" xfId="0" applyNumberFormat="1" applyFont="1" applyFill="1" applyBorder="1" applyAlignment="1">
      <alignment horizontal="center" vertical="center"/>
    </xf>
    <xf numFmtId="0" fontId="54" fillId="0" borderId="1" xfId="0" applyFont="1" applyFill="1" applyBorder="1" applyAlignment="1" applyProtection="1">
      <alignment horizontal="center" vertical="center"/>
      <protection hidden="1"/>
    </xf>
    <xf numFmtId="0" fontId="53" fillId="8" borderId="1" xfId="0" applyFont="1" applyFill="1" applyBorder="1" applyAlignment="1" applyProtection="1">
      <alignment horizontal="center" vertical="center"/>
      <protection hidden="1"/>
    </xf>
    <xf numFmtId="176" fontId="54" fillId="2" borderId="1" xfId="0" applyNumberFormat="1" applyFont="1" applyFill="1" applyBorder="1" applyAlignment="1" applyProtection="1">
      <alignment horizontal="center" vertical="center"/>
      <protection hidden="1"/>
    </xf>
    <xf numFmtId="0" fontId="54" fillId="8" borderId="1" xfId="0" applyFont="1" applyFill="1" applyBorder="1" applyAlignment="1">
      <alignment horizontal="center" vertical="center"/>
    </xf>
    <xf numFmtId="0" fontId="54" fillId="8" borderId="1" xfId="0" applyFont="1" applyFill="1" applyBorder="1" applyAlignment="1" applyProtection="1">
      <alignment horizontal="center" vertical="center"/>
      <protection hidden="1"/>
    </xf>
    <xf numFmtId="0" fontId="56" fillId="8" borderId="0" xfId="0" applyFont="1" applyFill="1" applyAlignment="1">
      <alignment vertical="center"/>
    </xf>
    <xf numFmtId="0" fontId="0" fillId="8" borderId="0" xfId="0" applyFill="1" applyAlignment="1">
      <alignment vertical="center"/>
    </xf>
    <xf numFmtId="176" fontId="54" fillId="8" borderId="1" xfId="0" applyNumberFormat="1" applyFont="1" applyFill="1" applyBorder="1" applyAlignment="1" applyProtection="1">
      <alignment horizontal="center" vertical="center"/>
      <protection hidden="1"/>
    </xf>
    <xf numFmtId="0" fontId="0" fillId="0" borderId="44" xfId="0" applyFill="1" applyBorder="1" applyAlignment="1">
      <alignment horizontal="center" vertical="center"/>
    </xf>
    <xf numFmtId="0" fontId="0" fillId="0" borderId="33" xfId="0" applyFill="1" applyBorder="1" applyAlignment="1">
      <alignment horizontal="center" vertical="center"/>
    </xf>
    <xf numFmtId="58" fontId="52" fillId="2" borderId="1" xfId="0" applyNumberFormat="1" applyFont="1" applyFill="1" applyBorder="1" applyAlignment="1">
      <alignment horizontal="center" vertical="center" wrapText="1"/>
    </xf>
    <xf numFmtId="0" fontId="55" fillId="0" borderId="1" xfId="0" applyFont="1" applyFill="1" applyBorder="1" applyAlignment="1">
      <alignment horizontal="center" vertical="center"/>
    </xf>
    <xf numFmtId="0" fontId="55" fillId="0" borderId="1" xfId="0" applyFont="1" applyFill="1" applyBorder="1" applyAlignment="1" applyProtection="1">
      <alignment horizontal="center" vertical="center"/>
      <protection hidden="1"/>
    </xf>
    <xf numFmtId="176" fontId="55" fillId="2" borderId="1" xfId="0" applyNumberFormat="1" applyFont="1" applyFill="1" applyBorder="1" applyAlignment="1" applyProtection="1">
      <alignment horizontal="center" vertical="center"/>
      <protection hidden="1"/>
    </xf>
    <xf numFmtId="0" fontId="8" fillId="0" borderId="23" xfId="0" applyFont="1" applyFill="1" applyBorder="1" applyAlignment="1" applyProtection="1">
      <alignment horizontal="center" vertical="center" wrapText="1"/>
      <protection hidden="1"/>
    </xf>
    <xf numFmtId="0" fontId="8" fillId="0" borderId="44" xfId="0" applyFont="1" applyFill="1" applyBorder="1" applyAlignment="1" applyProtection="1">
      <alignment horizontal="center" vertical="center" wrapText="1"/>
      <protection hidden="1"/>
    </xf>
    <xf numFmtId="0" fontId="8" fillId="0" borderId="33" xfId="0" applyFont="1" applyFill="1" applyBorder="1" applyAlignment="1" applyProtection="1">
      <alignment horizontal="center" vertical="center" wrapText="1"/>
      <protection hidden="1"/>
    </xf>
    <xf numFmtId="0" fontId="52" fillId="8" borderId="12" xfId="0" applyFont="1" applyFill="1" applyBorder="1" applyAlignment="1">
      <alignment horizontal="center" vertical="center"/>
    </xf>
    <xf numFmtId="58" fontId="20" fillId="2" borderId="12" xfId="0" applyNumberFormat="1" applyFont="1" applyFill="1" applyBorder="1" applyAlignment="1">
      <alignment horizontal="center" vertical="center" wrapText="1"/>
    </xf>
    <xf numFmtId="0" fontId="54" fillId="0" borderId="1" xfId="0" applyFont="1" applyFill="1" applyBorder="1" applyAlignment="1">
      <alignment horizontal="center" vertical="center"/>
    </xf>
    <xf numFmtId="176" fontId="55" fillId="0" borderId="1" xfId="0" applyNumberFormat="1" applyFont="1" applyFill="1" applyBorder="1" applyAlignment="1" applyProtection="1">
      <alignment horizontal="center" vertical="center"/>
      <protection hidden="1"/>
    </xf>
    <xf numFmtId="176" fontId="54" fillId="0" borderId="1" xfId="0" applyNumberFormat="1" applyFont="1" applyFill="1" applyBorder="1" applyAlignment="1" applyProtection="1">
      <alignment horizontal="center" vertical="center"/>
      <protection hidden="1"/>
    </xf>
    <xf numFmtId="0" fontId="8" fillId="0" borderId="33" xfId="0" applyFont="1" applyFill="1" applyBorder="1" applyAlignment="1">
      <alignment horizontal="center" vertical="center" wrapText="1"/>
    </xf>
    <xf numFmtId="0" fontId="57" fillId="0" borderId="1" xfId="0" applyFont="1" applyFill="1" applyBorder="1" applyAlignment="1">
      <alignment horizontal="center" vertical="center"/>
    </xf>
    <xf numFmtId="0" fontId="53" fillId="0" borderId="1" xfId="0" applyFont="1" applyFill="1" applyBorder="1" applyAlignment="1">
      <alignment horizontal="center" vertical="center"/>
    </xf>
    <xf numFmtId="58" fontId="53"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customXml" Target="../customXml/item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2</xdr:row>
      <xdr:rowOff>0</xdr:rowOff>
    </xdr:from>
    <xdr:to>
      <xdr:col>22</xdr:col>
      <xdr:colOff>381000</xdr:colOff>
      <xdr:row>33</xdr:row>
      <xdr:rowOff>109220</xdr:rowOff>
    </xdr:to>
    <xdr:pic>
      <xdr:nvPicPr>
        <xdr:cNvPr id="2" name="图片 1"/>
        <xdr:cNvPicPr>
          <a:picLocks noChangeAspect="1"/>
        </xdr:cNvPicPr>
      </xdr:nvPicPr>
      <xdr:blipFill>
        <a:blip r:embed="rId1"/>
        <a:stretch>
          <a:fillRect/>
        </a:stretch>
      </xdr:blipFill>
      <xdr:spPr>
        <a:xfrm>
          <a:off x="6918325" y="425450"/>
          <a:ext cx="10668000" cy="745617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
  <sheetViews>
    <sheetView workbookViewId="0">
      <selection activeCell="G8" sqref="G8"/>
    </sheetView>
  </sheetViews>
  <sheetFormatPr defaultColWidth="9" defaultRowHeight="13.5"/>
  <cols>
    <col min="1" max="1" width="5.125" style="29" customWidth="1"/>
    <col min="2" max="2" width="31.125" style="29" customWidth="1"/>
    <col min="3" max="3" width="17.625" style="29" customWidth="1"/>
    <col min="4" max="4" width="21.375" style="29" customWidth="1"/>
    <col min="5" max="5" width="20.875" style="29" customWidth="1"/>
    <col min="6" max="6" width="24.25" style="29" customWidth="1"/>
    <col min="7" max="7" width="21.125" style="29" customWidth="1"/>
    <col min="8" max="16377" width="9" style="29"/>
  </cols>
  <sheetData>
    <row r="1" s="29" customFormat="1" ht="20.25" spans="1:7">
      <c r="A1" s="343" t="s">
        <v>0</v>
      </c>
      <c r="B1" s="343"/>
      <c r="C1" s="343"/>
      <c r="D1" s="343"/>
      <c r="E1" s="343"/>
      <c r="F1" s="343"/>
      <c r="G1" s="343"/>
    </row>
    <row r="2" s="29" customFormat="1" ht="24" customHeight="1" spans="1:7">
      <c r="A2" s="15" t="s">
        <v>1</v>
      </c>
      <c r="B2" s="228"/>
      <c r="C2" s="228" t="s">
        <v>2</v>
      </c>
      <c r="D2" s="229" t="s">
        <v>3</v>
      </c>
      <c r="E2" s="229"/>
      <c r="F2" s="229"/>
      <c r="G2" s="229"/>
    </row>
    <row r="3" s="29" customFormat="1" ht="23" customHeight="1" spans="1:7">
      <c r="A3" s="15">
        <v>1</v>
      </c>
      <c r="B3" s="228"/>
      <c r="C3" s="228" t="s">
        <v>4</v>
      </c>
      <c r="D3" s="229" t="s">
        <v>5</v>
      </c>
      <c r="E3" s="229"/>
      <c r="F3" s="229"/>
      <c r="G3" s="229"/>
    </row>
    <row r="4" s="29" customFormat="1" ht="26" customHeight="1" spans="1:7">
      <c r="A4" s="15">
        <v>2</v>
      </c>
      <c r="B4" s="228"/>
      <c r="C4" s="228" t="s">
        <v>6</v>
      </c>
      <c r="D4" s="229" t="s">
        <v>7</v>
      </c>
      <c r="E4" s="229"/>
      <c r="F4" s="229"/>
      <c r="G4" s="229"/>
    </row>
    <row r="5" s="29" customFormat="1" ht="25" customHeight="1" spans="1:7">
      <c r="A5" s="15">
        <v>3</v>
      </c>
      <c r="B5" s="228"/>
      <c r="C5" s="228" t="s">
        <v>8</v>
      </c>
      <c r="D5" s="229" t="s">
        <v>9</v>
      </c>
      <c r="E5" s="229"/>
      <c r="F5" s="229"/>
      <c r="G5" s="229"/>
    </row>
    <row r="6" s="29" customFormat="1" ht="25" customHeight="1" spans="1:7">
      <c r="A6" s="15">
        <v>4</v>
      </c>
      <c r="B6" s="228"/>
      <c r="C6" s="228" t="s">
        <v>6</v>
      </c>
      <c r="D6" s="229" t="s">
        <v>10</v>
      </c>
      <c r="E6" s="229"/>
      <c r="F6" s="229"/>
      <c r="G6" s="229"/>
    </row>
    <row r="7" s="29" customFormat="1" ht="21" customHeight="1" spans="1:7">
      <c r="A7" s="15">
        <v>5</v>
      </c>
      <c r="B7" s="228"/>
      <c r="C7" s="228" t="s">
        <v>11</v>
      </c>
      <c r="D7" s="229" t="s">
        <v>12</v>
      </c>
      <c r="E7" s="229"/>
      <c r="F7" s="229"/>
      <c r="G7" s="229"/>
    </row>
    <row r="8" s="29" customFormat="1" ht="14.25" spans="1:7">
      <c r="A8" s="15">
        <v>6</v>
      </c>
      <c r="B8" s="344"/>
      <c r="C8" s="345" t="s">
        <v>13</v>
      </c>
      <c r="D8" s="345" t="s">
        <v>14</v>
      </c>
      <c r="E8" s="345" t="s">
        <v>15</v>
      </c>
      <c r="F8" s="345" t="s">
        <v>16</v>
      </c>
      <c r="G8" s="345" t="s">
        <v>17</v>
      </c>
    </row>
    <row r="9" s="29" customFormat="1" ht="14.25" spans="1:7">
      <c r="A9" s="15">
        <v>7</v>
      </c>
      <c r="B9" s="313" t="s">
        <v>18</v>
      </c>
      <c r="C9" s="339">
        <v>29.48</v>
      </c>
      <c r="D9" s="339">
        <v>29.48</v>
      </c>
      <c r="E9" s="339">
        <v>29.48</v>
      </c>
      <c r="F9" s="339">
        <v>29.48</v>
      </c>
      <c r="G9" s="339">
        <v>29.48</v>
      </c>
    </row>
    <row r="10" s="29" customFormat="1" ht="14.25" spans="1:7">
      <c r="A10" s="15">
        <v>8</v>
      </c>
      <c r="B10" s="313" t="s">
        <v>19</v>
      </c>
      <c r="C10" s="339">
        <v>8.12</v>
      </c>
      <c r="D10" s="339">
        <v>8.12</v>
      </c>
      <c r="E10" s="339">
        <v>8.12</v>
      </c>
      <c r="F10" s="339">
        <v>8.12</v>
      </c>
      <c r="G10" s="339">
        <v>8.12</v>
      </c>
    </row>
    <row r="11" s="29" customFormat="1" ht="14.25" spans="1:7">
      <c r="A11" s="15">
        <v>9</v>
      </c>
      <c r="B11" s="313" t="s">
        <v>20</v>
      </c>
      <c r="C11" s="339">
        <v>5.08</v>
      </c>
      <c r="D11" s="339">
        <v>5.08</v>
      </c>
      <c r="E11" s="339">
        <v>5.08</v>
      </c>
      <c r="F11" s="339">
        <v>5.08</v>
      </c>
      <c r="G11" s="339">
        <v>5.08</v>
      </c>
    </row>
    <row r="12" s="29" customFormat="1" ht="14.25" spans="1:7">
      <c r="A12" s="15">
        <v>10</v>
      </c>
      <c r="B12" s="313" t="s">
        <v>21</v>
      </c>
      <c r="C12" s="339">
        <v>56.64</v>
      </c>
      <c r="D12" s="339">
        <v>56.64</v>
      </c>
      <c r="E12" s="339">
        <v>56.64</v>
      </c>
      <c r="F12" s="339">
        <v>56.64</v>
      </c>
      <c r="G12" s="339">
        <v>56.64</v>
      </c>
    </row>
    <row r="13" s="29" customFormat="1" ht="14.25" spans="1:7">
      <c r="A13" s="15">
        <v>11</v>
      </c>
      <c r="B13" s="313" t="s">
        <v>20</v>
      </c>
      <c r="C13" s="339">
        <v>0.586</v>
      </c>
      <c r="D13" s="339">
        <v>0.586</v>
      </c>
      <c r="E13" s="339">
        <v>0.586</v>
      </c>
      <c r="F13" s="339">
        <v>0.586</v>
      </c>
      <c r="G13" s="339">
        <v>0.586</v>
      </c>
    </row>
    <row r="14" s="29" customFormat="1" ht="14.25" spans="1:7">
      <c r="A14" s="15">
        <v>12</v>
      </c>
      <c r="B14" s="313" t="s">
        <v>22</v>
      </c>
      <c r="C14" s="320">
        <v>44.47</v>
      </c>
      <c r="D14" s="320">
        <v>44.47</v>
      </c>
      <c r="E14" s="320">
        <v>44.47</v>
      </c>
      <c r="F14" s="320">
        <v>44.47</v>
      </c>
      <c r="G14" s="320">
        <v>44.47</v>
      </c>
    </row>
    <row r="15" s="29" customFormat="1" ht="14.25" spans="1:7">
      <c r="A15" s="15">
        <v>13</v>
      </c>
      <c r="B15" s="319" t="s">
        <v>23</v>
      </c>
      <c r="C15" s="319">
        <v>50</v>
      </c>
      <c r="D15" s="319">
        <v>50</v>
      </c>
      <c r="E15" s="319">
        <v>50</v>
      </c>
      <c r="F15" s="319">
        <v>50</v>
      </c>
      <c r="G15" s="319">
        <v>50</v>
      </c>
    </row>
    <row r="16" s="29" customFormat="1" ht="14.25" spans="1:7">
      <c r="A16" s="15">
        <v>14</v>
      </c>
      <c r="B16" s="319" t="s">
        <v>24</v>
      </c>
      <c r="C16" s="319">
        <v>15</v>
      </c>
      <c r="D16" s="319">
        <v>15</v>
      </c>
      <c r="E16" s="319">
        <v>15</v>
      </c>
      <c r="F16" s="319">
        <v>15</v>
      </c>
      <c r="G16" s="319">
        <v>15</v>
      </c>
    </row>
    <row r="17" s="29" customFormat="1" ht="14.25" spans="1:10">
      <c r="A17" s="15">
        <v>15</v>
      </c>
      <c r="B17" s="313" t="s">
        <v>25</v>
      </c>
      <c r="C17" s="320">
        <v>10</v>
      </c>
      <c r="D17" s="320">
        <v>8.06</v>
      </c>
      <c r="E17" s="320">
        <v>4.46</v>
      </c>
      <c r="F17" s="320">
        <v>8.06</v>
      </c>
      <c r="G17" s="320">
        <v>4.46</v>
      </c>
    </row>
    <row r="18" s="29" customFormat="1" ht="14.25" spans="1:10">
      <c r="A18" s="15">
        <v>16</v>
      </c>
      <c r="B18" s="313" t="s">
        <v>26</v>
      </c>
      <c r="C18" s="320">
        <v>5</v>
      </c>
      <c r="D18" s="320">
        <v>5</v>
      </c>
      <c r="E18" s="320">
        <v>10</v>
      </c>
      <c r="F18" s="320">
        <v>5</v>
      </c>
      <c r="G18" s="320">
        <v>10</v>
      </c>
    </row>
    <row r="19" s="29" customFormat="1" ht="14.25" spans="1:10">
      <c r="A19" s="15">
        <v>17</v>
      </c>
      <c r="B19" s="313" t="s">
        <v>27</v>
      </c>
      <c r="C19" s="320">
        <v>5</v>
      </c>
      <c r="D19" s="320">
        <v>10</v>
      </c>
      <c r="E19" s="320">
        <v>10</v>
      </c>
      <c r="F19" s="320">
        <v>5</v>
      </c>
      <c r="G19" s="320">
        <v>10</v>
      </c>
    </row>
    <row r="20" s="29" customFormat="1" ht="14.25" spans="1:10">
      <c r="A20" s="15">
        <v>18</v>
      </c>
      <c r="B20" s="313" t="s">
        <v>28</v>
      </c>
      <c r="C20" s="320"/>
      <c r="D20" s="320"/>
      <c r="E20" s="320">
        <v>2</v>
      </c>
      <c r="F20" s="320">
        <v>2</v>
      </c>
      <c r="G20" s="320"/>
      <c r="J20" s="29" t="s">
        <v>29</v>
      </c>
    </row>
    <row r="21" s="29" customFormat="1" ht="14.25" spans="1:10">
      <c r="A21" s="15">
        <v>19</v>
      </c>
      <c r="B21" s="313" t="s">
        <v>30</v>
      </c>
      <c r="C21" s="320">
        <v>5.4</v>
      </c>
      <c r="D21" s="320">
        <v>5.4</v>
      </c>
      <c r="E21" s="320">
        <v>5.4</v>
      </c>
      <c r="F21" s="320">
        <v>5.4</v>
      </c>
      <c r="G21" s="320">
        <v>5.4</v>
      </c>
    </row>
    <row r="22" s="29" customFormat="1" ht="14.25" spans="1:10">
      <c r="A22" s="15">
        <v>20</v>
      </c>
      <c r="B22" s="313" t="s">
        <v>19</v>
      </c>
      <c r="C22" s="320">
        <v>5.4</v>
      </c>
      <c r="D22" s="320">
        <v>5.4</v>
      </c>
      <c r="E22" s="320">
        <v>5.4</v>
      </c>
      <c r="F22" s="320">
        <v>5.4</v>
      </c>
      <c r="G22" s="320">
        <v>5.4</v>
      </c>
    </row>
    <row r="23" s="29" customFormat="1" ht="14.25" spans="1:10">
      <c r="A23" s="15">
        <v>21</v>
      </c>
      <c r="B23" s="313" t="s">
        <v>31</v>
      </c>
      <c r="C23" s="320">
        <v>0.45</v>
      </c>
      <c r="D23" s="320">
        <v>0.45</v>
      </c>
      <c r="E23" s="320">
        <v>0.45</v>
      </c>
      <c r="F23" s="320">
        <v>0.45</v>
      </c>
      <c r="G23" s="320">
        <v>0.45</v>
      </c>
    </row>
    <row r="24" s="29" customFormat="1" ht="14.25" spans="1:10">
      <c r="A24" s="15">
        <v>22</v>
      </c>
      <c r="B24" s="313" t="s">
        <v>32</v>
      </c>
      <c r="C24" s="320">
        <v>6.5</v>
      </c>
      <c r="D24" s="320">
        <v>6.5</v>
      </c>
      <c r="E24" s="320">
        <v>6.5</v>
      </c>
      <c r="F24" s="320">
        <v>6.5</v>
      </c>
      <c r="G24" s="320">
        <v>6.5</v>
      </c>
    </row>
    <row r="25" s="29" customFormat="1" ht="14.25" spans="1:10">
      <c r="A25" s="15">
        <v>23</v>
      </c>
      <c r="B25" s="320" t="s">
        <v>33</v>
      </c>
      <c r="C25" s="320">
        <v>7.5</v>
      </c>
      <c r="D25" s="320">
        <v>7.5</v>
      </c>
      <c r="E25" s="320">
        <v>7.5</v>
      </c>
      <c r="F25" s="320">
        <v>7.5</v>
      </c>
      <c r="G25" s="320">
        <v>7.5</v>
      </c>
    </row>
    <row r="26" s="29" customFormat="1" ht="14.25" spans="1:10">
      <c r="A26" s="15">
        <v>24</v>
      </c>
      <c r="B26" s="320" t="s">
        <v>34</v>
      </c>
      <c r="C26" s="320">
        <v>7.5</v>
      </c>
      <c r="D26" s="320">
        <v>7.5</v>
      </c>
      <c r="E26" s="320">
        <v>7.5</v>
      </c>
      <c r="F26" s="320">
        <v>7.5</v>
      </c>
      <c r="G26" s="320">
        <v>7.5</v>
      </c>
    </row>
    <row r="27" s="29" customFormat="1" ht="14.25" spans="1:10">
      <c r="A27" s="15">
        <v>25</v>
      </c>
      <c r="B27" s="313" t="s">
        <v>35</v>
      </c>
      <c r="C27" s="320">
        <v>2.5</v>
      </c>
      <c r="D27" s="320">
        <v>2.5</v>
      </c>
      <c r="E27" s="320">
        <v>2.5</v>
      </c>
      <c r="F27" s="320">
        <v>2.5</v>
      </c>
      <c r="G27" s="320">
        <v>2.5</v>
      </c>
    </row>
    <row r="28" s="29" customFormat="1" ht="14.25" spans="1:10">
      <c r="A28" s="15">
        <v>26</v>
      </c>
      <c r="B28" s="313" t="s">
        <v>36</v>
      </c>
      <c r="C28" s="320">
        <v>8.82</v>
      </c>
      <c r="D28" s="320">
        <v>8.82</v>
      </c>
      <c r="E28" s="320">
        <v>8.82</v>
      </c>
      <c r="F28" s="320">
        <v>8.82</v>
      </c>
      <c r="G28" s="320">
        <v>8.82</v>
      </c>
    </row>
    <row r="29" s="29" customFormat="1" ht="14.25" spans="1:10">
      <c r="A29" s="15">
        <v>27</v>
      </c>
      <c r="B29" s="313" t="s">
        <v>37</v>
      </c>
      <c r="C29" s="341">
        <f t="shared" ref="C29:G29" si="0">SUM(C9:C27)</f>
        <v>264.626</v>
      </c>
      <c r="D29" s="341">
        <f t="shared" si="0"/>
        <v>267.686</v>
      </c>
      <c r="E29" s="341">
        <f t="shared" si="0"/>
        <v>271.086</v>
      </c>
      <c r="F29" s="341">
        <f t="shared" si="0"/>
        <v>264.686</v>
      </c>
      <c r="G29" s="341">
        <f t="shared" si="0"/>
        <v>269.086</v>
      </c>
    </row>
    <row r="30" ht="15.75" spans="1:10">
      <c r="A30" s="15">
        <v>28</v>
      </c>
      <c r="B30" s="24"/>
      <c r="C30" s="25" t="s">
        <v>38</v>
      </c>
      <c r="D30" s="25"/>
      <c r="E30" s="25"/>
      <c r="F30" s="25"/>
      <c r="G30" s="25"/>
    </row>
    <row r="31" ht="15.75" spans="1:10">
      <c r="A31" s="15">
        <v>29</v>
      </c>
      <c r="B31" s="26"/>
      <c r="C31" s="345" t="s">
        <v>13</v>
      </c>
      <c r="D31" s="345" t="s">
        <v>14</v>
      </c>
      <c r="E31" s="345" t="s">
        <v>15</v>
      </c>
      <c r="F31" s="345" t="s">
        <v>16</v>
      </c>
      <c r="G31" s="345" t="s">
        <v>17</v>
      </c>
    </row>
    <row r="32" ht="15.75" spans="1:10">
      <c r="A32" s="15">
        <v>30</v>
      </c>
      <c r="B32" s="25" t="s">
        <v>39</v>
      </c>
      <c r="C32" s="27" t="s">
        <v>40</v>
      </c>
      <c r="D32" s="27" t="s">
        <v>40</v>
      </c>
      <c r="E32" s="27" t="s">
        <v>40</v>
      </c>
      <c r="F32" s="27" t="s">
        <v>40</v>
      </c>
      <c r="G32" s="27" t="s">
        <v>40</v>
      </c>
    </row>
    <row r="33" ht="15.75" spans="1:7">
      <c r="A33" s="15">
        <v>31</v>
      </c>
      <c r="B33" s="25" t="s">
        <v>41</v>
      </c>
      <c r="C33" s="27" t="s">
        <v>42</v>
      </c>
      <c r="D33" s="27" t="s">
        <v>42</v>
      </c>
      <c r="E33" s="27" t="s">
        <v>42</v>
      </c>
      <c r="F33" s="27" t="s">
        <v>42</v>
      </c>
      <c r="G33" s="27" t="s">
        <v>42</v>
      </c>
    </row>
    <row r="34" ht="15.75" spans="1:7">
      <c r="A34" s="15">
        <v>32</v>
      </c>
      <c r="B34" s="25" t="s">
        <v>43</v>
      </c>
      <c r="C34" s="27" t="s">
        <v>44</v>
      </c>
      <c r="D34" s="27" t="s">
        <v>44</v>
      </c>
      <c r="E34" s="27" t="s">
        <v>44</v>
      </c>
      <c r="F34" s="27" t="s">
        <v>44</v>
      </c>
      <c r="G34" s="27" t="s">
        <v>44</v>
      </c>
    </row>
    <row r="35" ht="15.75" spans="1:7">
      <c r="A35" s="15">
        <v>33</v>
      </c>
      <c r="B35" s="25" t="s">
        <v>45</v>
      </c>
      <c r="C35" s="27" t="s">
        <v>46</v>
      </c>
      <c r="D35" s="27" t="s">
        <v>46</v>
      </c>
      <c r="E35" s="27" t="s">
        <v>46</v>
      </c>
      <c r="F35" s="27" t="s">
        <v>46</v>
      </c>
      <c r="G35" s="27" t="s">
        <v>46</v>
      </c>
    </row>
    <row r="36" ht="15.75" spans="1:7">
      <c r="A36" s="15">
        <v>34</v>
      </c>
      <c r="B36" s="24" t="s">
        <v>47</v>
      </c>
      <c r="C36" s="27" t="s">
        <v>48</v>
      </c>
      <c r="D36" s="27" t="s">
        <v>48</v>
      </c>
      <c r="E36" s="27" t="s">
        <v>48</v>
      </c>
      <c r="F36" s="27" t="s">
        <v>48</v>
      </c>
      <c r="G36" s="27" t="s">
        <v>48</v>
      </c>
    </row>
    <row r="37" ht="15.75" spans="1:7">
      <c r="A37" s="15">
        <v>35</v>
      </c>
      <c r="B37" s="24" t="s">
        <v>49</v>
      </c>
      <c r="C37" s="27" t="s">
        <v>48</v>
      </c>
      <c r="D37" s="27" t="s">
        <v>48</v>
      </c>
      <c r="E37" s="27" t="s">
        <v>48</v>
      </c>
      <c r="F37" s="27" t="s">
        <v>48</v>
      </c>
      <c r="G37" s="27" t="s">
        <v>48</v>
      </c>
    </row>
    <row r="38" ht="15.75" spans="1:7">
      <c r="A38" s="15">
        <v>36</v>
      </c>
      <c r="B38" s="24" t="s">
        <v>50</v>
      </c>
      <c r="C38" s="27" t="s">
        <v>51</v>
      </c>
      <c r="D38" s="27" t="s">
        <v>51</v>
      </c>
      <c r="E38" s="27" t="s">
        <v>51</v>
      </c>
      <c r="F38" s="27" t="s">
        <v>51</v>
      </c>
      <c r="G38" s="27" t="s">
        <v>51</v>
      </c>
    </row>
    <row r="39" ht="15.75" spans="1:7">
      <c r="A39" s="15">
        <v>37</v>
      </c>
      <c r="B39" s="25" t="s">
        <v>52</v>
      </c>
      <c r="C39" s="27" t="s">
        <v>48</v>
      </c>
      <c r="D39" s="27" t="s">
        <v>51</v>
      </c>
      <c r="E39" s="27" t="s">
        <v>51</v>
      </c>
      <c r="F39" s="27" t="s">
        <v>51</v>
      </c>
      <c r="G39" s="27" t="s">
        <v>51</v>
      </c>
    </row>
    <row r="40" ht="15.75" spans="1:7">
      <c r="A40" s="15">
        <v>38</v>
      </c>
      <c r="B40" s="25" t="s">
        <v>53</v>
      </c>
      <c r="C40" s="27" t="s">
        <v>48</v>
      </c>
      <c r="D40" s="27" t="s">
        <v>48</v>
      </c>
      <c r="E40" s="27" t="s">
        <v>48</v>
      </c>
      <c r="F40" s="27" t="s">
        <v>48</v>
      </c>
      <c r="G40" s="27" t="s">
        <v>48</v>
      </c>
    </row>
    <row r="41" ht="15.75" spans="1:7">
      <c r="A41" s="15">
        <v>39</v>
      </c>
      <c r="B41" s="25" t="s">
        <v>54</v>
      </c>
      <c r="C41" s="27" t="s">
        <v>55</v>
      </c>
      <c r="D41" s="27" t="s">
        <v>55</v>
      </c>
      <c r="E41" s="27" t="s">
        <v>55</v>
      </c>
      <c r="F41" s="27" t="s">
        <v>55</v>
      </c>
      <c r="G41" s="27" t="s">
        <v>55</v>
      </c>
    </row>
    <row r="42" ht="15.75" spans="1:7">
      <c r="A42" s="15">
        <v>40</v>
      </c>
      <c r="B42" s="25" t="s">
        <v>56</v>
      </c>
      <c r="C42" s="28" t="s">
        <v>57</v>
      </c>
      <c r="D42" s="28"/>
      <c r="E42" s="28"/>
      <c r="F42" s="28"/>
      <c r="G42" s="28"/>
    </row>
  </sheetData>
  <mergeCells count="9">
    <mergeCell ref="A1:G1"/>
    <mergeCell ref="D2:G2"/>
    <mergeCell ref="D3:G3"/>
    <mergeCell ref="D4:G4"/>
    <mergeCell ref="D5:G5"/>
    <mergeCell ref="D6:G6"/>
    <mergeCell ref="D7:G7"/>
    <mergeCell ref="C30:G30"/>
    <mergeCell ref="C42:G4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42"/>
  <sheetViews>
    <sheetView topLeftCell="A7" workbookViewId="0">
      <selection activeCell="F44" sqref="F44:F45"/>
    </sheetView>
  </sheetViews>
  <sheetFormatPr defaultColWidth="9" defaultRowHeight="20" customHeight="1"/>
  <cols>
    <col min="1" max="1" width="10.375" style="29" customWidth="1"/>
    <col min="2" max="2" width="28.75" style="29" customWidth="1"/>
    <col min="3" max="3" width="19.75" style="29" customWidth="1"/>
    <col min="4" max="7" width="16" style="29" customWidth="1"/>
    <col min="8" max="8" width="16.125" style="29" customWidth="1"/>
    <col min="9" max="16378" width="9" style="29"/>
  </cols>
  <sheetData>
    <row r="1" s="29" customFormat="1" customHeight="1" spans="1:8">
      <c r="A1" s="15" t="s">
        <v>58</v>
      </c>
      <c r="B1" s="15"/>
      <c r="C1" s="15"/>
      <c r="D1" s="15"/>
      <c r="E1" s="15"/>
      <c r="F1" s="15"/>
      <c r="G1" s="15"/>
      <c r="H1" s="15"/>
    </row>
    <row r="2" s="29" customFormat="1" customHeight="1" spans="1:8">
      <c r="A2" s="15" t="s">
        <v>1</v>
      </c>
      <c r="B2" s="228" t="s">
        <v>2</v>
      </c>
      <c r="C2" s="334" t="s">
        <v>3</v>
      </c>
      <c r="D2" s="335"/>
      <c r="E2" s="335"/>
      <c r="F2" s="335"/>
      <c r="G2" s="335"/>
      <c r="H2" s="335"/>
    </row>
    <row r="3" s="29" customFormat="1" customHeight="1" spans="1:8">
      <c r="A3" s="15">
        <v>1</v>
      </c>
      <c r="B3" s="228" t="s">
        <v>4</v>
      </c>
      <c r="C3" s="334" t="s">
        <v>5</v>
      </c>
      <c r="D3" s="335"/>
      <c r="E3" s="335"/>
      <c r="F3" s="335"/>
      <c r="G3" s="335"/>
      <c r="H3" s="336"/>
    </row>
    <row r="4" s="29" customFormat="1" customHeight="1" spans="1:8">
      <c r="A4" s="15">
        <v>2</v>
      </c>
      <c r="B4" s="228" t="s">
        <v>6</v>
      </c>
      <c r="C4" s="334" t="s">
        <v>7</v>
      </c>
      <c r="D4" s="335"/>
      <c r="E4" s="335"/>
      <c r="F4" s="335"/>
      <c r="G4" s="335"/>
      <c r="H4" s="336"/>
    </row>
    <row r="5" s="29" customFormat="1" customHeight="1" spans="1:8">
      <c r="A5" s="15">
        <v>3</v>
      </c>
      <c r="B5" s="228" t="s">
        <v>8</v>
      </c>
      <c r="C5" s="334" t="s">
        <v>9</v>
      </c>
      <c r="D5" s="335"/>
      <c r="E5" s="335"/>
      <c r="F5" s="335"/>
      <c r="G5" s="335"/>
      <c r="H5" s="336"/>
    </row>
    <row r="6" s="29" customFormat="1" customHeight="1" spans="1:8">
      <c r="A6" s="15">
        <v>4</v>
      </c>
      <c r="B6" s="228" t="s">
        <v>6</v>
      </c>
      <c r="C6" s="334" t="s">
        <v>10</v>
      </c>
      <c r="D6" s="335"/>
      <c r="E6" s="335"/>
      <c r="F6" s="335"/>
      <c r="G6" s="335"/>
      <c r="H6" s="336"/>
    </row>
    <row r="7" s="29" customFormat="1" customHeight="1" spans="1:8">
      <c r="A7" s="15">
        <v>5</v>
      </c>
      <c r="B7" s="228" t="s">
        <v>11</v>
      </c>
      <c r="C7" s="334" t="s">
        <v>12</v>
      </c>
      <c r="D7" s="335"/>
      <c r="E7" s="335"/>
      <c r="F7" s="335"/>
      <c r="G7" s="335"/>
      <c r="H7" s="336"/>
    </row>
    <row r="8" s="29" customFormat="1" customHeight="1" spans="1:8">
      <c r="A8" s="249" t="s">
        <v>1</v>
      </c>
      <c r="B8" s="337"/>
      <c r="C8" s="338" t="s">
        <v>59</v>
      </c>
      <c r="D8" s="338" t="s">
        <v>60</v>
      </c>
      <c r="E8" s="338" t="s">
        <v>61</v>
      </c>
      <c r="F8" s="338" t="s">
        <v>62</v>
      </c>
      <c r="G8" s="338" t="s">
        <v>63</v>
      </c>
      <c r="H8" s="338" t="s">
        <v>64</v>
      </c>
    </row>
    <row r="9" s="29" customFormat="1" customHeight="1" spans="1:8">
      <c r="A9" s="15">
        <v>1</v>
      </c>
      <c r="B9" s="313" t="s">
        <v>18</v>
      </c>
      <c r="C9" s="331">
        <v>29.48</v>
      </c>
      <c r="D9" s="339">
        <v>29.48</v>
      </c>
      <c r="E9" s="339">
        <v>29.48</v>
      </c>
      <c r="F9" s="331">
        <v>29.48</v>
      </c>
      <c r="G9" s="339">
        <v>29.48</v>
      </c>
      <c r="H9" s="315">
        <f t="shared" ref="H9:H29" si="0">F9/268.71*100</f>
        <v>10.9709352089613</v>
      </c>
    </row>
    <row r="10" s="29" customFormat="1" customHeight="1" spans="1:8">
      <c r="A10" s="15">
        <v>2</v>
      </c>
      <c r="B10" s="313" t="s">
        <v>19</v>
      </c>
      <c r="C10" s="331">
        <v>8.12</v>
      </c>
      <c r="D10" s="339">
        <v>8.12</v>
      </c>
      <c r="E10" s="339">
        <v>8.12</v>
      </c>
      <c r="F10" s="331">
        <v>8.12</v>
      </c>
      <c r="G10" s="339">
        <v>8.12</v>
      </c>
      <c r="H10" s="315">
        <f t="shared" si="0"/>
        <v>3.0218451118306</v>
      </c>
    </row>
    <row r="11" s="29" customFormat="1" customHeight="1" spans="1:8">
      <c r="A11" s="15">
        <v>3</v>
      </c>
      <c r="B11" s="313" t="s">
        <v>20</v>
      </c>
      <c r="C11" s="331">
        <v>5.66</v>
      </c>
      <c r="D11" s="339">
        <v>5.66</v>
      </c>
      <c r="E11" s="339">
        <v>5.66</v>
      </c>
      <c r="F11" s="331">
        <v>5.66</v>
      </c>
      <c r="G11" s="339">
        <v>5.66</v>
      </c>
      <c r="H11" s="315">
        <f t="shared" si="0"/>
        <v>2.10636001637453</v>
      </c>
    </row>
    <row r="12" s="29" customFormat="1" customHeight="1" spans="1:8">
      <c r="A12" s="15">
        <v>4</v>
      </c>
      <c r="B12" s="313" t="s">
        <v>21</v>
      </c>
      <c r="C12" s="331">
        <v>56.64</v>
      </c>
      <c r="D12" s="339">
        <v>56.64</v>
      </c>
      <c r="E12" s="339">
        <v>56.64</v>
      </c>
      <c r="F12" s="331">
        <v>56.64</v>
      </c>
      <c r="G12" s="339">
        <v>56.64</v>
      </c>
      <c r="H12" s="315">
        <f t="shared" si="0"/>
        <v>21.0784861002568</v>
      </c>
    </row>
    <row r="13" s="29" customFormat="1" customHeight="1" spans="1:8">
      <c r="A13" s="15">
        <v>5</v>
      </c>
      <c r="B13" s="313" t="s">
        <v>20</v>
      </c>
      <c r="C13" s="331">
        <v>2.26</v>
      </c>
      <c r="D13" s="339">
        <v>2.26</v>
      </c>
      <c r="E13" s="339">
        <v>2.26</v>
      </c>
      <c r="F13" s="331">
        <v>2.26</v>
      </c>
      <c r="G13" s="339"/>
      <c r="H13" s="315">
        <f t="shared" si="0"/>
        <v>0.841055412898664</v>
      </c>
    </row>
    <row r="14" s="29" customFormat="1" customHeight="1" spans="1:8">
      <c r="A14" s="15">
        <v>6</v>
      </c>
      <c r="B14" s="313" t="s">
        <v>22</v>
      </c>
      <c r="C14" s="332">
        <v>44.47</v>
      </c>
      <c r="D14" s="320">
        <v>44.47</v>
      </c>
      <c r="E14" s="320">
        <v>44.47</v>
      </c>
      <c r="F14" s="332">
        <v>44.47</v>
      </c>
      <c r="G14" s="320">
        <v>44.47</v>
      </c>
      <c r="H14" s="315">
        <f t="shared" si="0"/>
        <v>16.5494399166388</v>
      </c>
    </row>
    <row r="15" s="29" customFormat="1" customHeight="1" spans="1:8">
      <c r="A15" s="15">
        <v>7</v>
      </c>
      <c r="B15" s="319" t="s">
        <v>23</v>
      </c>
      <c r="C15" s="317">
        <v>50</v>
      </c>
      <c r="D15" s="319">
        <v>50</v>
      </c>
      <c r="E15" s="319">
        <v>50</v>
      </c>
      <c r="F15" s="317">
        <v>50</v>
      </c>
      <c r="G15" s="319">
        <v>50</v>
      </c>
      <c r="H15" s="315">
        <f t="shared" si="0"/>
        <v>18.607420639351</v>
      </c>
    </row>
    <row r="16" s="29" customFormat="1" customHeight="1" spans="1:8">
      <c r="A16" s="15">
        <v>8</v>
      </c>
      <c r="B16" s="319" t="s">
        <v>24</v>
      </c>
      <c r="C16" s="317">
        <v>15</v>
      </c>
      <c r="D16" s="319">
        <v>15</v>
      </c>
      <c r="E16" s="319">
        <v>15</v>
      </c>
      <c r="F16" s="317">
        <v>15</v>
      </c>
      <c r="G16" s="319">
        <v>15</v>
      </c>
      <c r="H16" s="315">
        <f t="shared" si="0"/>
        <v>5.58222619180529</v>
      </c>
    </row>
    <row r="17" s="29" customFormat="1" customHeight="1" spans="1:8 16379:16382">
      <c r="A17" s="15">
        <v>9</v>
      </c>
      <c r="B17" s="313" t="s">
        <v>25</v>
      </c>
      <c r="C17" s="332">
        <v>4.03</v>
      </c>
      <c r="D17" s="320">
        <v>4.03</v>
      </c>
      <c r="E17" s="320">
        <v>4.03</v>
      </c>
      <c r="F17" s="332">
        <v>4.03</v>
      </c>
      <c r="G17" s="320">
        <v>4.03</v>
      </c>
      <c r="H17" s="315">
        <f t="shared" si="0"/>
        <v>1.49975810353169</v>
      </c>
    </row>
    <row r="18" s="29" customFormat="1" customHeight="1" spans="1:8 16379:16382">
      <c r="A18" s="15">
        <v>10</v>
      </c>
      <c r="B18" s="313" t="s">
        <v>26</v>
      </c>
      <c r="C18" s="332">
        <v>5</v>
      </c>
      <c r="D18" s="320">
        <v>5</v>
      </c>
      <c r="E18" s="320">
        <v>5</v>
      </c>
      <c r="F18" s="332">
        <v>6.8</v>
      </c>
      <c r="G18" s="320">
        <v>5</v>
      </c>
      <c r="H18" s="315">
        <f t="shared" si="0"/>
        <v>2.53060920695173</v>
      </c>
    </row>
    <row r="19" s="29" customFormat="1" customHeight="1" spans="1:8 16379:16382">
      <c r="A19" s="15">
        <v>11</v>
      </c>
      <c r="B19" s="313" t="s">
        <v>27</v>
      </c>
      <c r="C19" s="332">
        <v>5</v>
      </c>
      <c r="D19" s="320">
        <v>5</v>
      </c>
      <c r="E19" s="320">
        <v>10</v>
      </c>
      <c r="F19" s="332">
        <v>6.8</v>
      </c>
      <c r="G19" s="320">
        <v>5</v>
      </c>
      <c r="H19" s="315">
        <f t="shared" si="0"/>
        <v>2.53060920695173</v>
      </c>
    </row>
    <row r="20" s="29" customFormat="1" customHeight="1" spans="1:8 16379:16382">
      <c r="A20" s="15">
        <v>12</v>
      </c>
      <c r="B20" s="313" t="s">
        <v>28</v>
      </c>
      <c r="C20" s="332"/>
      <c r="D20" s="320">
        <v>1</v>
      </c>
      <c r="E20" s="320"/>
      <c r="F20" s="332"/>
      <c r="G20" s="320"/>
      <c r="H20" s="315">
        <f t="shared" si="0"/>
        <v>0</v>
      </c>
    </row>
    <row r="21" s="29" customFormat="1" customHeight="1" spans="1:8 16379:16382">
      <c r="A21" s="15">
        <v>13</v>
      </c>
      <c r="B21" s="313" t="s">
        <v>30</v>
      </c>
      <c r="C21" s="332">
        <v>5.4</v>
      </c>
      <c r="D21" s="320">
        <v>5.4</v>
      </c>
      <c r="E21" s="320">
        <v>5.4</v>
      </c>
      <c r="F21" s="332">
        <v>5.4</v>
      </c>
      <c r="G21" s="320">
        <v>5.4</v>
      </c>
      <c r="H21" s="315">
        <f t="shared" si="0"/>
        <v>2.00960142904991</v>
      </c>
    </row>
    <row r="22" s="29" customFormat="1" customHeight="1" spans="1:8 16379:16382">
      <c r="A22" s="15">
        <v>14</v>
      </c>
      <c r="B22" s="313" t="s">
        <v>19</v>
      </c>
      <c r="C22" s="332">
        <v>5.4</v>
      </c>
      <c r="D22" s="320">
        <v>5.4</v>
      </c>
      <c r="E22" s="320">
        <v>5.4</v>
      </c>
      <c r="F22" s="332">
        <v>5.4</v>
      </c>
      <c r="G22" s="320">
        <v>5.4</v>
      </c>
      <c r="H22" s="315">
        <f t="shared" si="0"/>
        <v>2.00960142904991</v>
      </c>
    </row>
    <row r="23" s="29" customFormat="1" customHeight="1" spans="1:8 16379:16382">
      <c r="A23" s="15">
        <v>15</v>
      </c>
      <c r="B23" s="313" t="s">
        <v>31</v>
      </c>
      <c r="C23" s="332">
        <v>0.45</v>
      </c>
      <c r="D23" s="320">
        <v>0.45</v>
      </c>
      <c r="E23" s="320">
        <v>0.45</v>
      </c>
      <c r="F23" s="332">
        <v>0.45</v>
      </c>
      <c r="G23" s="320">
        <v>0.45</v>
      </c>
      <c r="H23" s="315">
        <f t="shared" si="0"/>
        <v>0.167466785754159</v>
      </c>
    </row>
    <row r="24" s="29" customFormat="1" customHeight="1" spans="1:8 16379:16382">
      <c r="A24" s="15">
        <v>16</v>
      </c>
      <c r="B24" s="313" t="s">
        <v>32</v>
      </c>
      <c r="C24" s="332">
        <v>6.5</v>
      </c>
      <c r="D24" s="320">
        <v>6.5</v>
      </c>
      <c r="E24" s="320">
        <v>6.5</v>
      </c>
      <c r="F24" s="332">
        <v>6.5</v>
      </c>
      <c r="G24" s="320">
        <v>6.5</v>
      </c>
      <c r="H24" s="315">
        <f t="shared" si="0"/>
        <v>2.41896468311563</v>
      </c>
    </row>
    <row r="25" s="29" customFormat="1" customHeight="1" spans="1:8 16379:16382">
      <c r="A25" s="15">
        <v>17</v>
      </c>
      <c r="B25" s="320" t="s">
        <v>33</v>
      </c>
      <c r="C25" s="332">
        <v>7.5</v>
      </c>
      <c r="D25" s="320">
        <v>7.5</v>
      </c>
      <c r="E25" s="320">
        <v>7.5</v>
      </c>
      <c r="F25" s="332">
        <v>7.5</v>
      </c>
      <c r="G25" s="320">
        <v>7.5</v>
      </c>
      <c r="H25" s="315">
        <f t="shared" si="0"/>
        <v>2.79111309590265</v>
      </c>
    </row>
    <row r="26" s="29" customFormat="1" customHeight="1" spans="1:8 16379:16382">
      <c r="A26" s="15">
        <v>18</v>
      </c>
      <c r="B26" s="320" t="s">
        <v>34</v>
      </c>
      <c r="C26" s="332">
        <v>7.5</v>
      </c>
      <c r="D26" s="320">
        <v>7.5</v>
      </c>
      <c r="E26" s="320">
        <v>7.5</v>
      </c>
      <c r="F26" s="332">
        <v>7.5</v>
      </c>
      <c r="G26" s="320">
        <v>7.5</v>
      </c>
      <c r="H26" s="315">
        <f t="shared" si="0"/>
        <v>2.79111309590265</v>
      </c>
    </row>
    <row r="27" s="29" customFormat="1" customHeight="1" spans="1:8 16379:16382">
      <c r="A27" s="15">
        <v>19</v>
      </c>
      <c r="B27" s="313" t="s">
        <v>35</v>
      </c>
      <c r="C27" s="332">
        <v>5.3</v>
      </c>
      <c r="D27" s="320">
        <v>5.3</v>
      </c>
      <c r="E27" s="320">
        <v>5.3</v>
      </c>
      <c r="F27" s="332">
        <v>5.3</v>
      </c>
      <c r="G27" s="320">
        <v>5.3</v>
      </c>
      <c r="H27" s="315">
        <f t="shared" si="0"/>
        <v>1.9723865877712</v>
      </c>
    </row>
    <row r="28" s="29" customFormat="1" customHeight="1" spans="1:8 16379:16382">
      <c r="A28" s="15">
        <v>20</v>
      </c>
      <c r="B28" s="313" t="s">
        <v>36</v>
      </c>
      <c r="C28" s="332">
        <v>5</v>
      </c>
      <c r="D28" s="320">
        <v>5</v>
      </c>
      <c r="E28" s="320">
        <v>5</v>
      </c>
      <c r="F28" s="332">
        <v>5</v>
      </c>
      <c r="G28" s="320">
        <v>5</v>
      </c>
      <c r="H28" s="315">
        <f t="shared" si="0"/>
        <v>1.8607420639351</v>
      </c>
    </row>
    <row r="29" s="29" customFormat="1" customHeight="1" spans="1:8 16379:16382">
      <c r="A29" s="15">
        <v>21</v>
      </c>
      <c r="B29" s="313" t="s">
        <v>37</v>
      </c>
      <c r="C29" s="340">
        <f>SUM(C9:C27)</f>
        <v>263.71</v>
      </c>
      <c r="D29" s="341">
        <f>SUM(D9:D28)</f>
        <v>269.71</v>
      </c>
      <c r="E29" s="341">
        <f>SUM(E9:E27)</f>
        <v>268.71</v>
      </c>
      <c r="F29" s="340">
        <f>SUM(F9:F27)</f>
        <v>267.31</v>
      </c>
      <c r="G29" s="341">
        <f>SUM(G9:G28)</f>
        <v>266.45</v>
      </c>
      <c r="H29" s="315">
        <f t="shared" si="0"/>
        <v>99.4789922220982</v>
      </c>
    </row>
    <row r="30" customHeight="1" spans="1:8 16379:16382">
      <c r="A30" s="15">
        <v>22</v>
      </c>
      <c r="B30" s="24"/>
      <c r="C30" s="25" t="s">
        <v>38</v>
      </c>
      <c r="D30" s="25"/>
      <c r="E30" s="25"/>
      <c r="F30" s="25"/>
      <c r="G30" s="25"/>
      <c r="H30" s="11"/>
    </row>
    <row r="31" s="29" customFormat="1" customHeight="1" spans="1:8 16379:16382">
      <c r="A31" s="15">
        <v>23</v>
      </c>
      <c r="B31" s="26"/>
      <c r="C31" s="143" t="s">
        <v>59</v>
      </c>
      <c r="D31" s="143" t="s">
        <v>60</v>
      </c>
      <c r="E31" s="143" t="s">
        <v>61</v>
      </c>
      <c r="F31" s="143" t="s">
        <v>62</v>
      </c>
      <c r="G31" s="143" t="s">
        <v>63</v>
      </c>
      <c r="H31" s="143" t="s">
        <v>64</v>
      </c>
      <c r="XEY31"/>
      <c r="XEZ31"/>
      <c r="XFA31"/>
      <c r="XFB31"/>
    </row>
    <row r="32" s="29" customFormat="1" customHeight="1" spans="1:8 16379:16382">
      <c r="A32" s="15">
        <v>24</v>
      </c>
      <c r="B32" s="25" t="s">
        <v>39</v>
      </c>
      <c r="C32" s="27" t="s">
        <v>65</v>
      </c>
      <c r="D32" s="27" t="s">
        <v>65</v>
      </c>
      <c r="E32" s="27" t="s">
        <v>65</v>
      </c>
      <c r="F32" s="27" t="s">
        <v>65</v>
      </c>
      <c r="G32" s="27" t="s">
        <v>65</v>
      </c>
      <c r="H32" s="27" t="s">
        <v>65</v>
      </c>
      <c r="XEY32"/>
      <c r="XEZ32"/>
      <c r="XFA32"/>
      <c r="XFB32"/>
    </row>
    <row r="33" s="29" customFormat="1" customHeight="1" spans="1:8 16379:16382">
      <c r="A33" s="15">
        <v>25</v>
      </c>
      <c r="B33" s="25" t="s">
        <v>41</v>
      </c>
      <c r="C33" s="27" t="s">
        <v>42</v>
      </c>
      <c r="D33" s="27" t="s">
        <v>42</v>
      </c>
      <c r="E33" s="27" t="s">
        <v>42</v>
      </c>
      <c r="F33" s="27" t="s">
        <v>42</v>
      </c>
      <c r="G33" s="27" t="s">
        <v>42</v>
      </c>
      <c r="H33" s="27" t="s">
        <v>42</v>
      </c>
      <c r="XEY33"/>
      <c r="XEZ33"/>
      <c r="XFA33"/>
      <c r="XFB33"/>
    </row>
    <row r="34" customHeight="1" spans="1:8 16379:16382">
      <c r="A34" s="15">
        <v>26</v>
      </c>
      <c r="B34" s="25" t="s">
        <v>43</v>
      </c>
      <c r="C34" s="27" t="s">
        <v>44</v>
      </c>
      <c r="D34" s="27" t="s">
        <v>44</v>
      </c>
      <c r="E34" s="27" t="s">
        <v>44</v>
      </c>
      <c r="F34" s="27" t="s">
        <v>44</v>
      </c>
      <c r="G34" s="27" t="s">
        <v>44</v>
      </c>
      <c r="H34" s="27" t="s">
        <v>44</v>
      </c>
    </row>
    <row r="35" customHeight="1" spans="1:8 16379:16382">
      <c r="A35" s="15">
        <v>27</v>
      </c>
      <c r="B35" s="25" t="s">
        <v>45</v>
      </c>
      <c r="C35" s="27" t="s">
        <v>66</v>
      </c>
      <c r="D35" s="27" t="s">
        <v>46</v>
      </c>
      <c r="E35" s="27" t="s">
        <v>46</v>
      </c>
      <c r="F35" s="27" t="s">
        <v>66</v>
      </c>
      <c r="G35" s="27" t="s">
        <v>46</v>
      </c>
      <c r="H35" s="27" t="s">
        <v>46</v>
      </c>
    </row>
    <row r="36" customHeight="1" spans="1:8 16379:16382">
      <c r="A36" s="15">
        <v>28</v>
      </c>
      <c r="B36" s="24" t="s">
        <v>47</v>
      </c>
      <c r="C36" s="27" t="s">
        <v>48</v>
      </c>
      <c r="D36" s="27" t="s">
        <v>48</v>
      </c>
      <c r="E36" s="27" t="s">
        <v>48</v>
      </c>
      <c r="F36" s="27" t="s">
        <v>48</v>
      </c>
      <c r="G36" s="27" t="s">
        <v>48</v>
      </c>
      <c r="H36" s="27" t="s">
        <v>48</v>
      </c>
    </row>
    <row r="37" customHeight="1" spans="1:8 16379:16382">
      <c r="A37" s="15">
        <v>29</v>
      </c>
      <c r="B37" s="24" t="s">
        <v>49</v>
      </c>
      <c r="C37" s="27" t="s">
        <v>51</v>
      </c>
      <c r="D37" s="27" t="s">
        <v>51</v>
      </c>
      <c r="E37" s="27" t="s">
        <v>51</v>
      </c>
      <c r="F37" s="27" t="s">
        <v>51</v>
      </c>
      <c r="G37" s="27" t="s">
        <v>51</v>
      </c>
      <c r="H37" s="27" t="s">
        <v>51</v>
      </c>
    </row>
    <row r="38" customHeight="1" spans="1:8 16379:16382">
      <c r="A38" s="15">
        <v>30</v>
      </c>
      <c r="B38" s="24" t="s">
        <v>50</v>
      </c>
      <c r="C38" s="27" t="s">
        <v>51</v>
      </c>
      <c r="D38" s="27" t="s">
        <v>51</v>
      </c>
      <c r="E38" s="27" t="s">
        <v>51</v>
      </c>
      <c r="F38" s="27" t="s">
        <v>51</v>
      </c>
      <c r="G38" s="27" t="s">
        <v>51</v>
      </c>
      <c r="H38" s="27" t="s">
        <v>51</v>
      </c>
    </row>
    <row r="39" customHeight="1" spans="1:8 16379:16382">
      <c r="A39" s="15">
        <v>31</v>
      </c>
      <c r="B39" s="25" t="s">
        <v>52</v>
      </c>
      <c r="C39" s="27" t="s">
        <v>48</v>
      </c>
      <c r="D39" s="27" t="s">
        <v>48</v>
      </c>
      <c r="E39" s="27" t="s">
        <v>48</v>
      </c>
      <c r="F39" s="27" t="s">
        <v>48</v>
      </c>
      <c r="G39" s="27" t="s">
        <v>48</v>
      </c>
      <c r="H39" s="27" t="s">
        <v>48</v>
      </c>
    </row>
    <row r="40" customHeight="1" spans="1:8 16379:16382">
      <c r="A40" s="15">
        <v>32</v>
      </c>
      <c r="B40" s="25" t="s">
        <v>53</v>
      </c>
      <c r="C40" s="27" t="s">
        <v>48</v>
      </c>
      <c r="D40" s="27" t="s">
        <v>48</v>
      </c>
      <c r="E40" s="27" t="s">
        <v>48</v>
      </c>
      <c r="F40" s="27" t="s">
        <v>48</v>
      </c>
      <c r="G40" s="27" t="s">
        <v>48</v>
      </c>
      <c r="H40" s="27" t="s">
        <v>48</v>
      </c>
    </row>
    <row r="41" customHeight="1" spans="1:8 16379:16382">
      <c r="A41" s="15">
        <v>33</v>
      </c>
      <c r="B41" s="25" t="s">
        <v>54</v>
      </c>
      <c r="C41" s="27" t="s">
        <v>55</v>
      </c>
      <c r="D41" s="27" t="s">
        <v>55</v>
      </c>
      <c r="E41" s="27" t="s">
        <v>55</v>
      </c>
      <c r="F41" s="27" t="s">
        <v>55</v>
      </c>
      <c r="G41" s="27" t="s">
        <v>55</v>
      </c>
      <c r="H41" s="27" t="s">
        <v>55</v>
      </c>
    </row>
    <row r="42" customHeight="1" spans="1:8 16379:16382">
      <c r="A42" s="15">
        <v>34</v>
      </c>
      <c r="B42" s="25" t="s">
        <v>56</v>
      </c>
      <c r="C42" s="124" t="s">
        <v>67</v>
      </c>
      <c r="D42" s="153"/>
      <c r="E42" s="153"/>
      <c r="F42" s="153"/>
      <c r="G42" s="153"/>
      <c r="H42" s="342"/>
    </row>
  </sheetData>
  <mergeCells count="9">
    <mergeCell ref="A1:H1"/>
    <mergeCell ref="C2:H2"/>
    <mergeCell ref="C3:H3"/>
    <mergeCell ref="C4:H4"/>
    <mergeCell ref="C5:H5"/>
    <mergeCell ref="C6:H6"/>
    <mergeCell ref="C7:H7"/>
    <mergeCell ref="C30:G30"/>
    <mergeCell ref="C42:H42"/>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T35"/>
  <sheetViews>
    <sheetView workbookViewId="0">
      <selection activeCell="C35" sqref="C35:D35"/>
    </sheetView>
  </sheetViews>
  <sheetFormatPr defaultColWidth="9" defaultRowHeight="20" customHeight="1"/>
  <cols>
    <col min="1" max="1" width="10.375" style="29" customWidth="1"/>
    <col min="2" max="2" width="33.75" style="29" customWidth="1"/>
    <col min="3" max="3" width="27.625" style="29" customWidth="1"/>
    <col min="4" max="4" width="34.375" style="29" customWidth="1"/>
    <col min="5" max="5" width="10.375" style="29"/>
    <col min="6" max="16370" width="9" style="29"/>
  </cols>
  <sheetData>
    <row r="1" s="29" customFormat="1" customHeight="1" spans="1:5">
      <c r="A1" s="205" t="s">
        <v>58</v>
      </c>
      <c r="B1" s="205"/>
      <c r="C1" s="205"/>
      <c r="D1" s="205"/>
    </row>
    <row r="2" s="29" customFormat="1" customHeight="1" spans="1:5">
      <c r="A2" s="249" t="s">
        <v>1</v>
      </c>
      <c r="B2" s="312"/>
      <c r="C2" s="143" t="s">
        <v>68</v>
      </c>
      <c r="D2" s="330" t="s">
        <v>69</v>
      </c>
      <c r="E2" s="330" t="s">
        <v>70</v>
      </c>
    </row>
    <row r="3" s="29" customFormat="1" customHeight="1" spans="1:5">
      <c r="A3" s="15">
        <v>1</v>
      </c>
      <c r="B3" s="313" t="s">
        <v>18</v>
      </c>
      <c r="C3" s="331">
        <v>29.48</v>
      </c>
      <c r="D3" s="319">
        <f t="shared" ref="D3:D22" si="0">C3/268.71*100</f>
        <v>10.9709352089613</v>
      </c>
      <c r="E3" s="319">
        <f t="shared" ref="E3:E22" si="1">D3*10</f>
        <v>109.709352089613</v>
      </c>
    </row>
    <row r="4" s="29" customFormat="1" customHeight="1" spans="1:5">
      <c r="A4" s="15">
        <v>2</v>
      </c>
      <c r="B4" s="313" t="s">
        <v>19</v>
      </c>
      <c r="C4" s="331">
        <v>8.12</v>
      </c>
      <c r="D4" s="319">
        <f t="shared" si="0"/>
        <v>3.0218451118306</v>
      </c>
      <c r="E4" s="319">
        <f t="shared" si="1"/>
        <v>30.218451118306</v>
      </c>
    </row>
    <row r="5" s="29" customFormat="1" customHeight="1" spans="1:5">
      <c r="A5" s="15">
        <v>3</v>
      </c>
      <c r="B5" s="313" t="s">
        <v>20</v>
      </c>
      <c r="C5" s="331">
        <v>5.66</v>
      </c>
      <c r="D5" s="319">
        <f t="shared" si="0"/>
        <v>2.10636001637453</v>
      </c>
      <c r="E5" s="319">
        <f t="shared" si="1"/>
        <v>21.0636001637453</v>
      </c>
    </row>
    <row r="6" s="29" customFormat="1" customHeight="1" spans="1:5">
      <c r="A6" s="15">
        <v>4</v>
      </c>
      <c r="B6" s="313" t="s">
        <v>21</v>
      </c>
      <c r="C6" s="331">
        <v>56.64</v>
      </c>
      <c r="D6" s="319">
        <f t="shared" si="0"/>
        <v>21.0784861002568</v>
      </c>
      <c r="E6" s="319">
        <f t="shared" si="1"/>
        <v>210.784861002568</v>
      </c>
    </row>
    <row r="7" s="29" customFormat="1" customHeight="1" spans="1:5">
      <c r="A7" s="15">
        <v>5</v>
      </c>
      <c r="B7" s="313" t="s">
        <v>20</v>
      </c>
      <c r="C7" s="331">
        <v>2.26</v>
      </c>
      <c r="D7" s="319">
        <f t="shared" si="0"/>
        <v>0.841055412898664</v>
      </c>
      <c r="E7" s="319">
        <f t="shared" si="1"/>
        <v>8.41055412898664</v>
      </c>
    </row>
    <row r="8" s="29" customFormat="1" customHeight="1" spans="1:5">
      <c r="A8" s="15">
        <v>6</v>
      </c>
      <c r="B8" s="313" t="s">
        <v>22</v>
      </c>
      <c r="C8" s="332">
        <v>44.47</v>
      </c>
      <c r="D8" s="319">
        <f t="shared" si="0"/>
        <v>16.5494399166388</v>
      </c>
      <c r="E8" s="319">
        <f t="shared" si="1"/>
        <v>165.494399166388</v>
      </c>
    </row>
    <row r="9" s="29" customFormat="1" customHeight="1" spans="1:5">
      <c r="A9" s="15">
        <v>7</v>
      </c>
      <c r="B9" s="319" t="s">
        <v>23</v>
      </c>
      <c r="C9" s="317">
        <v>50</v>
      </c>
      <c r="D9" s="319">
        <f t="shared" si="0"/>
        <v>18.607420639351</v>
      </c>
      <c r="E9" s="319">
        <f t="shared" si="1"/>
        <v>186.07420639351</v>
      </c>
    </row>
    <row r="10" s="29" customFormat="1" customHeight="1" spans="1:5">
      <c r="A10" s="15">
        <v>8</v>
      </c>
      <c r="B10" s="319" t="s">
        <v>24</v>
      </c>
      <c r="C10" s="317">
        <v>15</v>
      </c>
      <c r="D10" s="319">
        <f t="shared" si="0"/>
        <v>5.58222619180529</v>
      </c>
      <c r="E10" s="319">
        <f t="shared" si="1"/>
        <v>55.8222619180529</v>
      </c>
    </row>
    <row r="11" s="29" customFormat="1" customHeight="1" spans="1:5">
      <c r="A11" s="15">
        <v>9</v>
      </c>
      <c r="B11" s="313" t="s">
        <v>25</v>
      </c>
      <c r="C11" s="332">
        <v>4.03</v>
      </c>
      <c r="D11" s="319">
        <f t="shared" si="0"/>
        <v>1.49975810353169</v>
      </c>
      <c r="E11" s="319">
        <f t="shared" si="1"/>
        <v>14.9975810353169</v>
      </c>
    </row>
    <row r="12" s="29" customFormat="1" customHeight="1" spans="1:5">
      <c r="A12" s="15">
        <v>10</v>
      </c>
      <c r="B12" s="313" t="s">
        <v>26</v>
      </c>
      <c r="C12" s="332">
        <v>5</v>
      </c>
      <c r="D12" s="319">
        <f t="shared" si="0"/>
        <v>1.8607420639351</v>
      </c>
      <c r="E12" s="319">
        <f t="shared" si="1"/>
        <v>18.607420639351</v>
      </c>
    </row>
    <row r="13" s="29" customFormat="1" customHeight="1" spans="1:5">
      <c r="A13" s="15">
        <v>11</v>
      </c>
      <c r="B13" s="313" t="s">
        <v>27</v>
      </c>
      <c r="C13" s="332">
        <v>5</v>
      </c>
      <c r="D13" s="319">
        <f t="shared" si="0"/>
        <v>1.8607420639351</v>
      </c>
      <c r="E13" s="319">
        <f t="shared" si="1"/>
        <v>18.607420639351</v>
      </c>
    </row>
    <row r="14" s="29" customFormat="1" customHeight="1" spans="1:5">
      <c r="A14" s="15">
        <v>12</v>
      </c>
      <c r="B14" s="313" t="s">
        <v>30</v>
      </c>
      <c r="C14" s="332">
        <v>5.4</v>
      </c>
      <c r="D14" s="319">
        <f t="shared" si="0"/>
        <v>2.00960142904991</v>
      </c>
      <c r="E14" s="319">
        <f t="shared" si="1"/>
        <v>20.0960142904991</v>
      </c>
    </row>
    <row r="15" s="29" customFormat="1" customHeight="1" spans="1:5">
      <c r="A15" s="15">
        <v>13</v>
      </c>
      <c r="B15" s="313" t="s">
        <v>19</v>
      </c>
      <c r="C15" s="332">
        <v>5.4</v>
      </c>
      <c r="D15" s="319">
        <f t="shared" si="0"/>
        <v>2.00960142904991</v>
      </c>
      <c r="E15" s="319">
        <f t="shared" si="1"/>
        <v>20.0960142904991</v>
      </c>
    </row>
    <row r="16" s="29" customFormat="1" customHeight="1" spans="1:5">
      <c r="A16" s="15">
        <v>14</v>
      </c>
      <c r="B16" s="313" t="s">
        <v>31</v>
      </c>
      <c r="C16" s="332">
        <v>0.45</v>
      </c>
      <c r="D16" s="319">
        <f t="shared" si="0"/>
        <v>0.167466785754159</v>
      </c>
      <c r="E16" s="319">
        <f t="shared" si="1"/>
        <v>1.67466785754159</v>
      </c>
    </row>
    <row r="17" s="29" customFormat="1" customHeight="1" spans="1:5 16371:16374">
      <c r="A17" s="15">
        <v>15</v>
      </c>
      <c r="B17" s="313" t="s">
        <v>32</v>
      </c>
      <c r="C17" s="332">
        <v>6.5</v>
      </c>
      <c r="D17" s="319">
        <f t="shared" si="0"/>
        <v>2.41896468311563</v>
      </c>
      <c r="E17" s="319">
        <f t="shared" si="1"/>
        <v>24.1896468311563</v>
      </c>
    </row>
    <row r="18" s="29" customFormat="1" customHeight="1" spans="1:5 16371:16374">
      <c r="A18" s="15">
        <v>16</v>
      </c>
      <c r="B18" s="320" t="s">
        <v>33</v>
      </c>
      <c r="C18" s="332">
        <v>10</v>
      </c>
      <c r="D18" s="319">
        <f t="shared" si="0"/>
        <v>3.72148412787019</v>
      </c>
      <c r="E18" s="319">
        <f t="shared" si="1"/>
        <v>37.2148412787019</v>
      </c>
    </row>
    <row r="19" s="29" customFormat="1" customHeight="1" spans="1:5 16371:16374">
      <c r="A19" s="15">
        <v>17</v>
      </c>
      <c r="B19" s="320" t="s">
        <v>34</v>
      </c>
      <c r="C19" s="332">
        <v>5</v>
      </c>
      <c r="D19" s="319">
        <f t="shared" si="0"/>
        <v>1.8607420639351</v>
      </c>
      <c r="E19" s="319">
        <f t="shared" si="1"/>
        <v>18.607420639351</v>
      </c>
    </row>
    <row r="20" s="29" customFormat="1" customHeight="1" spans="1:5 16371:16374">
      <c r="A20" s="15">
        <v>18</v>
      </c>
      <c r="B20" s="313" t="s">
        <v>35</v>
      </c>
      <c r="C20" s="332">
        <v>5.3</v>
      </c>
      <c r="D20" s="319">
        <f t="shared" si="0"/>
        <v>1.9723865877712</v>
      </c>
      <c r="E20" s="319">
        <f t="shared" si="1"/>
        <v>19.723865877712</v>
      </c>
    </row>
    <row r="21" s="29" customFormat="1" customHeight="1" spans="1:5 16371:16374">
      <c r="A21" s="15">
        <v>19</v>
      </c>
      <c r="B21" s="313" t="s">
        <v>36</v>
      </c>
      <c r="C21" s="332">
        <v>5</v>
      </c>
      <c r="D21" s="319">
        <f t="shared" si="0"/>
        <v>1.8607420639351</v>
      </c>
      <c r="E21" s="319">
        <f t="shared" si="1"/>
        <v>18.607420639351</v>
      </c>
    </row>
    <row r="22" s="29" customFormat="1" customHeight="1" spans="1:5 16371:16374">
      <c r="B22" s="321" t="s">
        <v>37</v>
      </c>
      <c r="C22" s="333">
        <f>SUM(C3:C21)</f>
        <v>268.71</v>
      </c>
      <c r="D22" s="319">
        <f t="shared" si="0"/>
        <v>100</v>
      </c>
      <c r="E22" s="319">
        <f t="shared" si="1"/>
        <v>1000</v>
      </c>
    </row>
    <row r="23" customHeight="1" spans="1:5 16371:16374">
      <c r="A23" s="15">
        <v>21</v>
      </c>
      <c r="B23" s="24"/>
      <c r="C23" s="25" t="s">
        <v>38</v>
      </c>
      <c r="D23" s="25"/>
      <c r="E23" s="11"/>
    </row>
    <row r="24" s="29" customFormat="1" customHeight="1" spans="1:5 16371:16374">
      <c r="A24" s="15">
        <v>22</v>
      </c>
      <c r="B24" s="26"/>
      <c r="C24" s="143" t="s">
        <v>71</v>
      </c>
      <c r="D24" s="143" t="s">
        <v>72</v>
      </c>
      <c r="E24" s="11"/>
      <c r="XEQ24"/>
      <c r="XER24"/>
      <c r="XES24"/>
      <c r="XET24"/>
    </row>
    <row r="25" s="29" customFormat="1" customHeight="1" spans="1:5 16371:16374">
      <c r="A25" s="15" t="s">
        <v>1</v>
      </c>
      <c r="B25" s="25" t="s">
        <v>39</v>
      </c>
      <c r="C25" s="27" t="s">
        <v>73</v>
      </c>
      <c r="D25" s="27" t="s">
        <v>73</v>
      </c>
      <c r="E25" s="11"/>
      <c r="XEQ25"/>
      <c r="XER25"/>
      <c r="XES25"/>
      <c r="XET25"/>
    </row>
    <row r="26" s="29" customFormat="1" customHeight="1" spans="1:5 16371:16374">
      <c r="A26" s="15">
        <v>23</v>
      </c>
      <c r="B26" s="25" t="s">
        <v>41</v>
      </c>
      <c r="C26" s="27" t="s">
        <v>42</v>
      </c>
      <c r="D26" s="27" t="s">
        <v>42</v>
      </c>
      <c r="E26" s="11"/>
      <c r="XEQ26"/>
      <c r="XER26"/>
      <c r="XES26"/>
      <c r="XET26"/>
    </row>
    <row r="27" customHeight="1" spans="1:5 16371:16374">
      <c r="A27" s="15">
        <v>24</v>
      </c>
      <c r="B27" s="25" t="s">
        <v>43</v>
      </c>
      <c r="C27" s="27" t="s">
        <v>44</v>
      </c>
      <c r="D27" s="27" t="s">
        <v>44</v>
      </c>
      <c r="E27" s="11"/>
    </row>
    <row r="28" customHeight="1" spans="1:5 16371:16374">
      <c r="A28" s="15">
        <v>25</v>
      </c>
      <c r="B28" s="25" t="s">
        <v>45</v>
      </c>
      <c r="C28" s="27" t="s">
        <v>74</v>
      </c>
      <c r="D28" s="27" t="s">
        <v>74</v>
      </c>
      <c r="E28" s="11"/>
    </row>
    <row r="29" customHeight="1" spans="1:5 16371:16374">
      <c r="A29" s="15">
        <v>26</v>
      </c>
      <c r="B29" s="24" t="s">
        <v>47</v>
      </c>
      <c r="C29" s="27" t="s">
        <v>51</v>
      </c>
      <c r="D29" s="27" t="s">
        <v>51</v>
      </c>
      <c r="E29" s="11"/>
    </row>
    <row r="30" customHeight="1" spans="1:5 16371:16374">
      <c r="A30" s="15">
        <v>27</v>
      </c>
      <c r="B30" s="24" t="s">
        <v>49</v>
      </c>
      <c r="C30" s="27" t="s">
        <v>51</v>
      </c>
      <c r="D30" s="27" t="s">
        <v>51</v>
      </c>
      <c r="E30" s="11"/>
    </row>
    <row r="31" customHeight="1" spans="1:5 16371:16374">
      <c r="A31" s="15">
        <v>28</v>
      </c>
      <c r="B31" s="24" t="s">
        <v>50</v>
      </c>
      <c r="C31" s="27" t="s">
        <v>51</v>
      </c>
      <c r="D31" s="27" t="s">
        <v>51</v>
      </c>
      <c r="E31" s="11"/>
    </row>
    <row r="32" customHeight="1" spans="1:5 16371:16374">
      <c r="A32" s="15">
        <v>29</v>
      </c>
      <c r="B32" s="25" t="s">
        <v>52</v>
      </c>
      <c r="C32" s="27" t="s">
        <v>51</v>
      </c>
      <c r="D32" s="27" t="s">
        <v>51</v>
      </c>
      <c r="E32" s="11"/>
    </row>
    <row r="33" customHeight="1" spans="1:5">
      <c r="A33" s="15">
        <v>30</v>
      </c>
      <c r="B33" s="25" t="s">
        <v>53</v>
      </c>
      <c r="C33" s="27" t="s">
        <v>51</v>
      </c>
      <c r="D33" s="27" t="s">
        <v>51</v>
      </c>
      <c r="E33" s="11"/>
    </row>
    <row r="34" customHeight="1" spans="1:5">
      <c r="A34" s="15">
        <v>31</v>
      </c>
      <c r="B34" s="25" t="s">
        <v>54</v>
      </c>
      <c r="C34" s="27" t="s">
        <v>55</v>
      </c>
      <c r="D34" s="27" t="s">
        <v>55</v>
      </c>
      <c r="E34" s="11"/>
    </row>
    <row r="35" customHeight="1" spans="1:5">
      <c r="A35" s="249">
        <v>32</v>
      </c>
      <c r="B35" s="25" t="s">
        <v>56</v>
      </c>
      <c r="C35" s="28" t="s">
        <v>75</v>
      </c>
      <c r="D35" s="28"/>
      <c r="E35" s="11"/>
    </row>
  </sheetData>
  <mergeCells count="3">
    <mergeCell ref="A1:D1"/>
    <mergeCell ref="C23:D23"/>
    <mergeCell ref="C35:D35"/>
  </mergeCell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XEW35"/>
  <sheetViews>
    <sheetView workbookViewId="0">
      <selection activeCell="A2" sqref="A2:A21"/>
    </sheetView>
  </sheetViews>
  <sheetFormatPr defaultColWidth="9" defaultRowHeight="20" customHeight="1"/>
  <cols>
    <col min="1" max="1" width="10.375" style="29" customWidth="1"/>
    <col min="2" max="2" width="36" style="29" customWidth="1"/>
    <col min="3" max="4" width="22.375" style="29" customWidth="1"/>
    <col min="5" max="5" width="13.375" style="29" customWidth="1"/>
    <col min="6" max="6" width="10.375" style="29"/>
    <col min="7" max="16373" width="9" style="29"/>
  </cols>
  <sheetData>
    <row r="1" s="29" customFormat="1" customHeight="1" spans="1:6">
      <c r="A1" s="205" t="s">
        <v>58</v>
      </c>
      <c r="B1" s="205"/>
      <c r="C1" s="205"/>
      <c r="D1" s="205"/>
      <c r="E1" s="205"/>
    </row>
    <row r="2" s="29" customFormat="1" customHeight="1" spans="1:6">
      <c r="A2" s="249" t="s">
        <v>1</v>
      </c>
      <c r="B2" s="312"/>
      <c r="C2" s="143" t="s">
        <v>76</v>
      </c>
      <c r="D2" s="143" t="s">
        <v>77</v>
      </c>
      <c r="E2" s="330" t="s">
        <v>69</v>
      </c>
      <c r="F2" s="330" t="s">
        <v>70</v>
      </c>
    </row>
    <row r="3" s="29" customFormat="1" customHeight="1" spans="1:6">
      <c r="A3" s="15">
        <v>1</v>
      </c>
      <c r="B3" s="313" t="s">
        <v>18</v>
      </c>
      <c r="C3" s="331">
        <v>29.48</v>
      </c>
      <c r="D3" s="331">
        <v>29.48</v>
      </c>
      <c r="E3" s="319">
        <f t="shared" ref="E3:E22" si="0">C3/268.71*100</f>
        <v>10.9709352089613</v>
      </c>
      <c r="F3" s="319">
        <f t="shared" ref="F3:F22" si="1">E3*10</f>
        <v>109.709352089613</v>
      </c>
    </row>
    <row r="4" s="29" customFormat="1" customHeight="1" spans="1:6">
      <c r="A4" s="15">
        <v>2</v>
      </c>
      <c r="B4" s="313" t="s">
        <v>19</v>
      </c>
      <c r="C4" s="331">
        <v>8.12</v>
      </c>
      <c r="D4" s="331">
        <v>8.12</v>
      </c>
      <c r="E4" s="319">
        <f t="shared" si="0"/>
        <v>3.0218451118306</v>
      </c>
      <c r="F4" s="319">
        <f t="shared" si="1"/>
        <v>30.218451118306</v>
      </c>
    </row>
    <row r="5" s="29" customFormat="1" customHeight="1" spans="1:6">
      <c r="A5" s="15">
        <v>3</v>
      </c>
      <c r="B5" s="313" t="s">
        <v>20</v>
      </c>
      <c r="C5" s="331">
        <v>5.66</v>
      </c>
      <c r="D5" s="331">
        <v>5.66</v>
      </c>
      <c r="E5" s="319">
        <f t="shared" si="0"/>
        <v>2.10636001637453</v>
      </c>
      <c r="F5" s="319">
        <f t="shared" si="1"/>
        <v>21.0636001637453</v>
      </c>
    </row>
    <row r="6" s="29" customFormat="1" customHeight="1" spans="1:6">
      <c r="A6" s="15">
        <v>4</v>
      </c>
      <c r="B6" s="313" t="s">
        <v>21</v>
      </c>
      <c r="C6" s="331">
        <v>56.64</v>
      </c>
      <c r="D6" s="331">
        <v>56.64</v>
      </c>
      <c r="E6" s="319">
        <f t="shared" si="0"/>
        <v>21.0784861002568</v>
      </c>
      <c r="F6" s="319">
        <f t="shared" si="1"/>
        <v>210.784861002568</v>
      </c>
    </row>
    <row r="7" s="29" customFormat="1" customHeight="1" spans="1:6">
      <c r="A7" s="15">
        <v>5</v>
      </c>
      <c r="B7" s="313" t="s">
        <v>20</v>
      </c>
      <c r="C7" s="331">
        <v>2.26</v>
      </c>
      <c r="D7" s="331">
        <v>2.26</v>
      </c>
      <c r="E7" s="319">
        <f t="shared" si="0"/>
        <v>0.841055412898664</v>
      </c>
      <c r="F7" s="319">
        <f t="shared" si="1"/>
        <v>8.41055412898664</v>
      </c>
    </row>
    <row r="8" s="29" customFormat="1" customHeight="1" spans="1:6">
      <c r="A8" s="15">
        <v>6</v>
      </c>
      <c r="B8" s="313" t="s">
        <v>22</v>
      </c>
      <c r="C8" s="332">
        <v>44.47</v>
      </c>
      <c r="D8" s="332">
        <v>40</v>
      </c>
      <c r="E8" s="319">
        <f t="shared" si="0"/>
        <v>16.5494399166388</v>
      </c>
      <c r="F8" s="319">
        <f t="shared" si="1"/>
        <v>165.494399166388</v>
      </c>
    </row>
    <row r="9" s="29" customFormat="1" customHeight="1" spans="1:6">
      <c r="A9" s="15">
        <v>7</v>
      </c>
      <c r="B9" s="319" t="s">
        <v>23</v>
      </c>
      <c r="C9" s="317">
        <v>50</v>
      </c>
      <c r="D9" s="317">
        <v>50</v>
      </c>
      <c r="E9" s="319">
        <f t="shared" si="0"/>
        <v>18.607420639351</v>
      </c>
      <c r="F9" s="319">
        <f t="shared" si="1"/>
        <v>186.07420639351</v>
      </c>
    </row>
    <row r="10" s="29" customFormat="1" customHeight="1" spans="1:6">
      <c r="A10" s="15">
        <v>8</v>
      </c>
      <c r="B10" s="319" t="s">
        <v>24</v>
      </c>
      <c r="C10" s="317">
        <v>15</v>
      </c>
      <c r="D10" s="317">
        <v>20</v>
      </c>
      <c r="E10" s="319">
        <f t="shared" si="0"/>
        <v>5.58222619180529</v>
      </c>
      <c r="F10" s="319">
        <f t="shared" si="1"/>
        <v>55.8222619180529</v>
      </c>
    </row>
    <row r="11" s="29" customFormat="1" customHeight="1" spans="1:6">
      <c r="A11" s="15">
        <v>9</v>
      </c>
      <c r="B11" s="313" t="s">
        <v>25</v>
      </c>
      <c r="C11" s="332">
        <v>4.03</v>
      </c>
      <c r="D11" s="332">
        <v>4.03</v>
      </c>
      <c r="E11" s="319">
        <f t="shared" si="0"/>
        <v>1.49975810353169</v>
      </c>
      <c r="F11" s="319">
        <f t="shared" si="1"/>
        <v>14.9975810353169</v>
      </c>
    </row>
    <row r="12" s="29" customFormat="1" customHeight="1" spans="1:6">
      <c r="A12" s="15">
        <v>10</v>
      </c>
      <c r="B12" s="313" t="s">
        <v>26</v>
      </c>
      <c r="C12" s="332">
        <v>5</v>
      </c>
      <c r="D12" s="332">
        <v>5</v>
      </c>
      <c r="E12" s="319">
        <f t="shared" si="0"/>
        <v>1.8607420639351</v>
      </c>
      <c r="F12" s="319">
        <f t="shared" si="1"/>
        <v>18.607420639351</v>
      </c>
    </row>
    <row r="13" s="29" customFormat="1" customHeight="1" spans="1:6">
      <c r="A13" s="15">
        <v>11</v>
      </c>
      <c r="B13" s="313" t="s">
        <v>27</v>
      </c>
      <c r="C13" s="332">
        <v>5</v>
      </c>
      <c r="D13" s="332">
        <v>5</v>
      </c>
      <c r="E13" s="319">
        <f t="shared" si="0"/>
        <v>1.8607420639351</v>
      </c>
      <c r="F13" s="319">
        <f t="shared" si="1"/>
        <v>18.607420639351</v>
      </c>
    </row>
    <row r="14" s="29" customFormat="1" customHeight="1" spans="1:6">
      <c r="A14" s="15">
        <v>12</v>
      </c>
      <c r="B14" s="313" t="s">
        <v>30</v>
      </c>
      <c r="C14" s="332">
        <v>5.4</v>
      </c>
      <c r="D14" s="332">
        <v>5.4</v>
      </c>
      <c r="E14" s="319">
        <f t="shared" si="0"/>
        <v>2.00960142904991</v>
      </c>
      <c r="F14" s="319">
        <f t="shared" si="1"/>
        <v>20.0960142904991</v>
      </c>
    </row>
    <row r="15" s="29" customFormat="1" customHeight="1" spans="1:6">
      <c r="A15" s="15">
        <v>13</v>
      </c>
      <c r="B15" s="313" t="s">
        <v>19</v>
      </c>
      <c r="C15" s="332">
        <v>5.4</v>
      </c>
      <c r="D15" s="332">
        <v>5.4</v>
      </c>
      <c r="E15" s="319">
        <f t="shared" si="0"/>
        <v>2.00960142904991</v>
      </c>
      <c r="F15" s="319">
        <f t="shared" si="1"/>
        <v>20.0960142904991</v>
      </c>
    </row>
    <row r="16" s="29" customFormat="1" customHeight="1" spans="1:6">
      <c r="A16" s="15">
        <v>14</v>
      </c>
      <c r="B16" s="313" t="s">
        <v>31</v>
      </c>
      <c r="C16" s="332">
        <v>0.45</v>
      </c>
      <c r="D16" s="332">
        <v>0.45</v>
      </c>
      <c r="E16" s="319">
        <f t="shared" si="0"/>
        <v>0.167466785754159</v>
      </c>
      <c r="F16" s="319">
        <f t="shared" si="1"/>
        <v>1.67466785754159</v>
      </c>
    </row>
    <row r="17" s="29" customFormat="1" customHeight="1" spans="1:6 16374:16377">
      <c r="A17" s="15">
        <v>15</v>
      </c>
      <c r="B17" s="313" t="s">
        <v>32</v>
      </c>
      <c r="C17" s="332">
        <v>6.5</v>
      </c>
      <c r="D17" s="332">
        <v>6.5</v>
      </c>
      <c r="E17" s="319">
        <f t="shared" si="0"/>
        <v>2.41896468311563</v>
      </c>
      <c r="F17" s="319">
        <f t="shared" si="1"/>
        <v>24.1896468311563</v>
      </c>
    </row>
    <row r="18" s="29" customFormat="1" customHeight="1" spans="1:6 16374:16377">
      <c r="A18" s="15">
        <v>16</v>
      </c>
      <c r="B18" s="320" t="s">
        <v>33</v>
      </c>
      <c r="C18" s="332">
        <v>10</v>
      </c>
      <c r="D18" s="332">
        <v>10</v>
      </c>
      <c r="E18" s="319">
        <f t="shared" si="0"/>
        <v>3.72148412787019</v>
      </c>
      <c r="F18" s="319">
        <f t="shared" si="1"/>
        <v>37.2148412787019</v>
      </c>
    </row>
    <row r="19" s="29" customFormat="1" customHeight="1" spans="1:6 16374:16377">
      <c r="A19" s="15">
        <v>17</v>
      </c>
      <c r="B19" s="320" t="s">
        <v>18</v>
      </c>
      <c r="C19" s="332">
        <v>7.5</v>
      </c>
      <c r="D19" s="332">
        <v>7.5</v>
      </c>
      <c r="E19" s="319">
        <f t="shared" si="0"/>
        <v>2.79111309590265</v>
      </c>
      <c r="F19" s="319">
        <f t="shared" si="1"/>
        <v>27.9111309590265</v>
      </c>
    </row>
    <row r="20" s="29" customFormat="1" customHeight="1" spans="1:6 16374:16377">
      <c r="A20" s="15">
        <v>18</v>
      </c>
      <c r="B20" s="313" t="s">
        <v>35</v>
      </c>
      <c r="C20" s="332">
        <v>5.3</v>
      </c>
      <c r="D20" s="332">
        <v>5.3</v>
      </c>
      <c r="E20" s="319">
        <f t="shared" si="0"/>
        <v>1.9723865877712</v>
      </c>
      <c r="F20" s="319">
        <f t="shared" si="1"/>
        <v>19.723865877712</v>
      </c>
    </row>
    <row r="21" s="29" customFormat="1" customHeight="1" spans="1:6 16374:16377">
      <c r="A21" s="15">
        <v>19</v>
      </c>
      <c r="B21" s="313" t="s">
        <v>36</v>
      </c>
      <c r="C21" s="332">
        <v>2.5</v>
      </c>
      <c r="D21" s="332">
        <v>0</v>
      </c>
      <c r="E21" s="319">
        <f t="shared" si="0"/>
        <v>0.930371031967549</v>
      </c>
      <c r="F21" s="319">
        <f t="shared" si="1"/>
        <v>9.30371031967549</v>
      </c>
    </row>
    <row r="22" s="29" customFormat="1" customHeight="1" spans="1:6 16374:16377">
      <c r="A22" s="15">
        <v>20</v>
      </c>
      <c r="B22" s="321" t="s">
        <v>37</v>
      </c>
      <c r="C22" s="333">
        <f>SUM(C3:C21)</f>
        <v>268.71</v>
      </c>
      <c r="D22" s="333">
        <f>SUM(D3:D21)</f>
        <v>266.74</v>
      </c>
      <c r="E22" s="319">
        <f t="shared" si="0"/>
        <v>100</v>
      </c>
      <c r="F22" s="319">
        <f t="shared" si="1"/>
        <v>1000</v>
      </c>
    </row>
    <row r="23" customHeight="1" spans="1:6 16374:16377">
      <c r="A23" s="15">
        <v>21</v>
      </c>
      <c r="B23" s="24"/>
      <c r="C23" s="25" t="s">
        <v>38</v>
      </c>
      <c r="D23" s="25"/>
      <c r="E23" s="25"/>
      <c r="F23" s="11"/>
    </row>
    <row r="24" s="29" customFormat="1" customHeight="1" spans="1:6 16374:16377">
      <c r="A24" s="15">
        <v>22</v>
      </c>
      <c r="B24" s="26"/>
      <c r="C24" s="143" t="s">
        <v>76</v>
      </c>
      <c r="D24" s="143" t="s">
        <v>77</v>
      </c>
      <c r="E24" s="143"/>
      <c r="F24" s="11"/>
      <c r="XET24"/>
      <c r="XEU24"/>
      <c r="XEV24"/>
      <c r="XEW24"/>
    </row>
    <row r="25" s="29" customFormat="1" customHeight="1" spans="1:6 16374:16377">
      <c r="A25" s="15" t="s">
        <v>1</v>
      </c>
      <c r="B25" s="25" t="s">
        <v>39</v>
      </c>
      <c r="C25" s="27" t="s">
        <v>65</v>
      </c>
      <c r="D25" s="27" t="s">
        <v>65</v>
      </c>
      <c r="E25" s="27"/>
      <c r="F25" s="11"/>
      <c r="XET25"/>
      <c r="XEU25"/>
      <c r="XEV25"/>
      <c r="XEW25"/>
    </row>
    <row r="26" s="29" customFormat="1" customHeight="1" spans="1:6 16374:16377">
      <c r="A26" s="15">
        <v>23</v>
      </c>
      <c r="B26" s="25" t="s">
        <v>41</v>
      </c>
      <c r="C26" s="27" t="s">
        <v>42</v>
      </c>
      <c r="D26" s="27" t="s">
        <v>42</v>
      </c>
      <c r="E26" s="27"/>
      <c r="F26" s="11"/>
      <c r="XET26"/>
      <c r="XEU26"/>
      <c r="XEV26"/>
      <c r="XEW26"/>
    </row>
    <row r="27" customHeight="1" spans="1:6 16374:16377">
      <c r="A27" s="15">
        <v>24</v>
      </c>
      <c r="B27" s="25" t="s">
        <v>43</v>
      </c>
      <c r="C27" s="27" t="s">
        <v>44</v>
      </c>
      <c r="D27" s="27" t="s">
        <v>44</v>
      </c>
      <c r="E27" s="27"/>
      <c r="F27" s="11"/>
    </row>
    <row r="28" customHeight="1" spans="1:6 16374:16377">
      <c r="A28" s="15">
        <v>25</v>
      </c>
      <c r="B28" s="25" t="s">
        <v>45</v>
      </c>
      <c r="C28" s="27" t="s">
        <v>46</v>
      </c>
      <c r="D28" s="27" t="s">
        <v>46</v>
      </c>
      <c r="E28" s="27"/>
      <c r="F28" s="11"/>
    </row>
    <row r="29" customHeight="1" spans="1:6 16374:16377">
      <c r="A29" s="15">
        <v>26</v>
      </c>
      <c r="B29" s="24" t="s">
        <v>47</v>
      </c>
      <c r="C29" s="27" t="s">
        <v>48</v>
      </c>
      <c r="D29" s="27" t="s">
        <v>48</v>
      </c>
      <c r="E29" s="27"/>
      <c r="F29" s="11"/>
    </row>
    <row r="30" customHeight="1" spans="1:6 16374:16377">
      <c r="A30" s="15">
        <v>27</v>
      </c>
      <c r="B30" s="24" t="s">
        <v>49</v>
      </c>
      <c r="C30" s="27" t="s">
        <v>48</v>
      </c>
      <c r="D30" s="27" t="s">
        <v>48</v>
      </c>
      <c r="E30" s="27"/>
      <c r="F30" s="11"/>
    </row>
    <row r="31" customHeight="1" spans="1:6 16374:16377">
      <c r="A31" s="15">
        <v>28</v>
      </c>
      <c r="B31" s="24" t="s">
        <v>50</v>
      </c>
      <c r="C31" s="27" t="s">
        <v>48</v>
      </c>
      <c r="D31" s="27" t="s">
        <v>48</v>
      </c>
      <c r="E31" s="27"/>
      <c r="F31" s="11"/>
    </row>
    <row r="32" customHeight="1" spans="1:6 16374:16377">
      <c r="A32" s="15">
        <v>29</v>
      </c>
      <c r="B32" s="25" t="s">
        <v>52</v>
      </c>
      <c r="C32" s="27" t="s">
        <v>48</v>
      </c>
      <c r="D32" s="27" t="s">
        <v>48</v>
      </c>
      <c r="E32" s="27"/>
      <c r="F32" s="11"/>
    </row>
    <row r="33" customHeight="1" spans="1:6">
      <c r="A33" s="15">
        <v>30</v>
      </c>
      <c r="B33" s="25" t="s">
        <v>53</v>
      </c>
      <c r="C33" s="27" t="s">
        <v>48</v>
      </c>
      <c r="D33" s="27" t="s">
        <v>48</v>
      </c>
      <c r="E33" s="27"/>
      <c r="F33" s="11"/>
    </row>
    <row r="34" customHeight="1" spans="1:6">
      <c r="A34" s="15">
        <v>31</v>
      </c>
      <c r="B34" s="25" t="s">
        <v>54</v>
      </c>
      <c r="C34" s="27" t="s">
        <v>55</v>
      </c>
      <c r="D34" s="27" t="s">
        <v>55</v>
      </c>
      <c r="E34" s="27"/>
      <c r="F34" s="11"/>
    </row>
    <row r="35" customHeight="1" spans="1:6">
      <c r="A35" s="15">
        <v>32</v>
      </c>
      <c r="B35" s="25" t="s">
        <v>56</v>
      </c>
      <c r="C35" s="28" t="s">
        <v>57</v>
      </c>
      <c r="D35" s="28"/>
      <c r="E35" s="28"/>
      <c r="F35" s="11"/>
    </row>
  </sheetData>
  <mergeCells count="3">
    <mergeCell ref="A1:E1"/>
    <mergeCell ref="C23:E23"/>
    <mergeCell ref="C35:E35"/>
  </mergeCell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1"/>
  <sheetViews>
    <sheetView workbookViewId="0">
      <selection activeCell="A2" sqref="A2:A24"/>
    </sheetView>
  </sheetViews>
  <sheetFormatPr defaultColWidth="9" defaultRowHeight="20" customHeight="1"/>
  <cols>
    <col min="1" max="1" width="14.375" style="29" customWidth="1"/>
    <col min="2" max="7" width="9.625" style="29" customWidth="1"/>
    <col min="8" max="9" width="9.25" style="29"/>
    <col min="10" max="16378" width="9" style="29"/>
  </cols>
  <sheetData>
    <row r="1" s="29" customFormat="1" customHeight="1" spans="1:9">
      <c r="A1" s="205" t="s">
        <v>78</v>
      </c>
      <c r="B1" s="205"/>
      <c r="C1" s="205"/>
      <c r="D1" s="205"/>
      <c r="E1" s="205"/>
      <c r="F1" s="205"/>
      <c r="G1" s="205"/>
    </row>
    <row r="2" s="29" customFormat="1" customHeight="1" spans="1:9">
      <c r="A2" s="249" t="s">
        <v>1</v>
      </c>
      <c r="B2" s="312"/>
      <c r="C2" s="143" t="s">
        <v>79</v>
      </c>
      <c r="D2" s="143" t="s">
        <v>80</v>
      </c>
      <c r="E2" s="143" t="s">
        <v>81</v>
      </c>
      <c r="F2" s="143" t="s">
        <v>82</v>
      </c>
      <c r="G2" s="143" t="s">
        <v>83</v>
      </c>
      <c r="H2" s="143" t="s">
        <v>84</v>
      </c>
      <c r="I2" s="143" t="s">
        <v>85</v>
      </c>
    </row>
    <row r="3" s="29" customFormat="1" customHeight="1" spans="1:9">
      <c r="A3" s="15">
        <v>1</v>
      </c>
      <c r="B3" s="313" t="s">
        <v>18</v>
      </c>
      <c r="C3" s="314">
        <v>29.48</v>
      </c>
      <c r="D3" s="323">
        <v>29.48</v>
      </c>
      <c r="E3" s="323">
        <v>29.48</v>
      </c>
      <c r="F3" s="323">
        <v>29.48</v>
      </c>
      <c r="G3" s="323">
        <v>29.48</v>
      </c>
      <c r="H3" s="323">
        <v>29.48</v>
      </c>
      <c r="I3" s="323">
        <v>29.48</v>
      </c>
    </row>
    <row r="4" s="29" customFormat="1" customHeight="1" spans="1:9">
      <c r="A4" s="15">
        <v>2</v>
      </c>
      <c r="B4" s="313" t="s">
        <v>19</v>
      </c>
      <c r="C4" s="314">
        <v>8.12</v>
      </c>
      <c r="D4" s="323">
        <v>8.12</v>
      </c>
      <c r="E4" s="323">
        <v>8.12</v>
      </c>
      <c r="F4" s="323">
        <v>8.12</v>
      </c>
      <c r="G4" s="323">
        <v>8.12</v>
      </c>
      <c r="H4" s="323">
        <v>8.12</v>
      </c>
      <c r="I4" s="323">
        <v>8.12</v>
      </c>
    </row>
    <row r="5" s="29" customFormat="1" customHeight="1" spans="1:9">
      <c r="A5" s="15">
        <v>3</v>
      </c>
      <c r="B5" s="313" t="s">
        <v>20</v>
      </c>
      <c r="C5" s="314">
        <v>5.66</v>
      </c>
      <c r="D5" s="323">
        <v>5.66</v>
      </c>
      <c r="E5" s="323">
        <v>5.66</v>
      </c>
      <c r="F5" s="323">
        <v>5.66</v>
      </c>
      <c r="G5" s="323">
        <v>5.66</v>
      </c>
      <c r="H5" s="323">
        <v>5.66</v>
      </c>
      <c r="I5" s="323">
        <v>5.66</v>
      </c>
    </row>
    <row r="6" s="29" customFormat="1" customHeight="1" spans="1:9">
      <c r="A6" s="15">
        <v>4</v>
      </c>
      <c r="B6" s="313" t="s">
        <v>21</v>
      </c>
      <c r="C6" s="314">
        <v>56.64</v>
      </c>
      <c r="D6" s="323">
        <v>56.64</v>
      </c>
      <c r="E6" s="323">
        <v>56.64</v>
      </c>
      <c r="F6" s="323">
        <v>56.64</v>
      </c>
      <c r="G6" s="323">
        <v>56.64</v>
      </c>
      <c r="H6" s="323">
        <v>56.64</v>
      </c>
      <c r="I6" s="323">
        <v>56.64</v>
      </c>
    </row>
    <row r="7" s="29" customFormat="1" customHeight="1" spans="1:9">
      <c r="A7" s="15">
        <v>5</v>
      </c>
      <c r="B7" s="313" t="s">
        <v>20</v>
      </c>
      <c r="C7" s="314">
        <v>2.26</v>
      </c>
      <c r="D7" s="323">
        <v>2.26</v>
      </c>
      <c r="E7" s="323">
        <v>2.26</v>
      </c>
      <c r="F7" s="323">
        <v>2.26</v>
      </c>
      <c r="G7" s="323">
        <v>2.26</v>
      </c>
      <c r="H7" s="323">
        <v>2.26</v>
      </c>
      <c r="I7" s="323">
        <v>2.26</v>
      </c>
    </row>
    <row r="8" s="29" customFormat="1" customHeight="1" spans="1:9">
      <c r="A8" s="15">
        <v>6</v>
      </c>
      <c r="B8" s="313" t="s">
        <v>22</v>
      </c>
      <c r="C8" s="316">
        <v>44.47</v>
      </c>
      <c r="D8" s="324">
        <v>44.47</v>
      </c>
      <c r="E8" s="324">
        <v>44.47</v>
      </c>
      <c r="F8" s="324"/>
      <c r="G8" s="324"/>
      <c r="H8" s="324">
        <v>44.47</v>
      </c>
      <c r="I8" s="324"/>
    </row>
    <row r="9" s="29" customFormat="1" customHeight="1" spans="1:9">
      <c r="A9" s="15">
        <v>7</v>
      </c>
      <c r="B9" s="317" t="s">
        <v>86</v>
      </c>
      <c r="C9" s="318">
        <v>50</v>
      </c>
      <c r="D9" s="325"/>
      <c r="E9" s="325"/>
      <c r="F9" s="315"/>
      <c r="G9" s="325"/>
      <c r="H9" s="315">
        <v>50</v>
      </c>
      <c r="I9" s="315"/>
    </row>
    <row r="10" s="29" customFormat="1" customHeight="1" spans="1:9">
      <c r="A10" s="15">
        <v>8</v>
      </c>
      <c r="B10" s="319" t="s">
        <v>87</v>
      </c>
      <c r="C10" s="318"/>
      <c r="D10" s="315">
        <v>50</v>
      </c>
      <c r="E10" s="315"/>
      <c r="F10" s="315"/>
      <c r="G10" s="315"/>
      <c r="H10" s="315"/>
      <c r="I10" s="315"/>
    </row>
    <row r="11" s="29" customFormat="1" customHeight="1" spans="1:9">
      <c r="A11" s="15">
        <v>9</v>
      </c>
      <c r="B11" s="317" t="s">
        <v>88</v>
      </c>
      <c r="C11" s="318"/>
      <c r="D11" s="315"/>
      <c r="E11" s="315">
        <v>50</v>
      </c>
      <c r="F11" s="315"/>
      <c r="G11" s="315">
        <v>117</v>
      </c>
      <c r="H11" s="315"/>
      <c r="I11" s="315">
        <v>117</v>
      </c>
    </row>
    <row r="12" s="29" customFormat="1" customHeight="1" spans="1:9">
      <c r="A12" s="15">
        <v>10</v>
      </c>
      <c r="B12" s="317" t="s">
        <v>89</v>
      </c>
      <c r="C12" s="318"/>
      <c r="D12" s="315"/>
      <c r="E12" s="315"/>
      <c r="F12" s="315">
        <v>117</v>
      </c>
      <c r="G12" s="315"/>
      <c r="H12" s="315"/>
      <c r="I12" s="315"/>
    </row>
    <row r="13" s="29" customFormat="1" customHeight="1" spans="1:9">
      <c r="A13" s="15">
        <v>11</v>
      </c>
      <c r="B13" s="319"/>
      <c r="C13" s="318"/>
      <c r="D13" s="315"/>
      <c r="E13" s="315"/>
      <c r="F13" s="315"/>
      <c r="G13" s="326"/>
      <c r="H13" s="315"/>
      <c r="I13" s="315"/>
    </row>
    <row r="14" s="29" customFormat="1" customHeight="1" spans="1:9">
      <c r="A14" s="15">
        <v>12</v>
      </c>
      <c r="B14" s="319" t="s">
        <v>24</v>
      </c>
      <c r="C14" s="318">
        <v>15</v>
      </c>
      <c r="D14" s="315">
        <v>15</v>
      </c>
      <c r="E14" s="315">
        <v>15</v>
      </c>
      <c r="F14" s="315">
        <v>15</v>
      </c>
      <c r="G14" s="315"/>
      <c r="H14" s="315">
        <v>15</v>
      </c>
      <c r="I14" s="315"/>
    </row>
    <row r="15" s="29" customFormat="1" customHeight="1" spans="1:9">
      <c r="A15" s="15">
        <v>13</v>
      </c>
      <c r="B15" s="313" t="s">
        <v>25</v>
      </c>
      <c r="C15" s="316">
        <v>4.03</v>
      </c>
      <c r="D15" s="324">
        <v>4.03</v>
      </c>
      <c r="E15" s="324">
        <v>4.03</v>
      </c>
      <c r="F15" s="324">
        <v>4.03</v>
      </c>
      <c r="G15" s="324">
        <v>4.03</v>
      </c>
      <c r="H15" s="324">
        <v>4.03</v>
      </c>
      <c r="I15" s="324">
        <v>4.03</v>
      </c>
    </row>
    <row r="16" s="29" customFormat="1" customHeight="1" spans="1:9">
      <c r="A16" s="15">
        <v>14</v>
      </c>
      <c r="B16" s="313" t="s">
        <v>26</v>
      </c>
      <c r="C16" s="316">
        <v>10</v>
      </c>
      <c r="D16" s="324">
        <v>10</v>
      </c>
      <c r="E16" s="324">
        <v>10</v>
      </c>
      <c r="F16" s="324">
        <v>10</v>
      </c>
      <c r="G16" s="324">
        <v>10</v>
      </c>
      <c r="H16" s="324">
        <v>10</v>
      </c>
      <c r="I16" s="324">
        <v>5</v>
      </c>
    </row>
    <row r="17" s="29" customFormat="1" customHeight="1" spans="1:10 16379:16384">
      <c r="A17" s="15">
        <v>15</v>
      </c>
      <c r="B17" s="313" t="s">
        <v>27</v>
      </c>
      <c r="C17" s="316">
        <v>10</v>
      </c>
      <c r="D17" s="324">
        <v>10</v>
      </c>
      <c r="E17" s="324">
        <v>10</v>
      </c>
      <c r="F17" s="324">
        <v>10</v>
      </c>
      <c r="G17" s="324">
        <v>10</v>
      </c>
      <c r="H17" s="324">
        <v>10</v>
      </c>
      <c r="I17" s="324">
        <v>5</v>
      </c>
    </row>
    <row r="18" s="29" customFormat="1" customHeight="1" spans="1:10 16379:16384">
      <c r="A18" s="15">
        <v>16</v>
      </c>
      <c r="B18" s="313" t="s">
        <v>30</v>
      </c>
      <c r="C18" s="316">
        <v>8.2</v>
      </c>
      <c r="D18" s="324">
        <v>8.1</v>
      </c>
      <c r="E18" s="324">
        <v>8.1</v>
      </c>
      <c r="F18" s="324">
        <v>8.1</v>
      </c>
      <c r="G18" s="324">
        <v>8.1</v>
      </c>
      <c r="H18" s="324">
        <v>7</v>
      </c>
      <c r="I18" s="324">
        <v>7</v>
      </c>
    </row>
    <row r="19" s="29" customFormat="1" customHeight="1" spans="1:10 16379:16384">
      <c r="A19" s="15">
        <v>17</v>
      </c>
      <c r="B19" s="313" t="s">
        <v>19</v>
      </c>
      <c r="C19" s="316">
        <v>8.2</v>
      </c>
      <c r="D19" s="324">
        <v>8.1</v>
      </c>
      <c r="E19" s="324">
        <v>8.1</v>
      </c>
      <c r="F19" s="324">
        <v>8.1</v>
      </c>
      <c r="G19" s="324">
        <v>8.1</v>
      </c>
      <c r="H19" s="324">
        <v>7</v>
      </c>
      <c r="I19" s="324">
        <v>7</v>
      </c>
    </row>
    <row r="20" s="29" customFormat="1" customHeight="1" spans="1:10 16379:16384">
      <c r="A20" s="15">
        <v>18</v>
      </c>
      <c r="B20" s="313" t="s">
        <v>31</v>
      </c>
      <c r="C20" s="316">
        <v>0.45</v>
      </c>
      <c r="D20" s="324">
        <v>0.45</v>
      </c>
      <c r="E20" s="324">
        <v>0.45</v>
      </c>
      <c r="F20" s="324">
        <v>0.45</v>
      </c>
      <c r="G20" s="324">
        <v>0.45</v>
      </c>
      <c r="H20" s="324">
        <v>0.45</v>
      </c>
      <c r="I20" s="324">
        <v>0.45</v>
      </c>
    </row>
    <row r="21" s="29" customFormat="1" customHeight="1" spans="1:10 16379:16384">
      <c r="A21" s="15">
        <v>19</v>
      </c>
      <c r="B21" s="313" t="s">
        <v>32</v>
      </c>
      <c r="C21" s="316">
        <v>6.5</v>
      </c>
      <c r="D21" s="324">
        <v>6.5</v>
      </c>
      <c r="E21" s="324">
        <v>6.5</v>
      </c>
      <c r="F21" s="324">
        <v>6.5</v>
      </c>
      <c r="G21" s="324">
        <v>6.5</v>
      </c>
      <c r="H21" s="324">
        <v>6.5</v>
      </c>
      <c r="I21" s="324">
        <v>6.5</v>
      </c>
    </row>
    <row r="22" s="29" customFormat="1" customHeight="1" spans="1:10 16379:16384">
      <c r="B22" s="320" t="s">
        <v>33</v>
      </c>
      <c r="C22" s="316">
        <v>10</v>
      </c>
      <c r="D22" s="324">
        <v>10</v>
      </c>
      <c r="E22" s="324">
        <v>10</v>
      </c>
      <c r="F22" s="324">
        <v>10</v>
      </c>
      <c r="G22" s="324">
        <v>10</v>
      </c>
      <c r="H22" s="324">
        <v>10</v>
      </c>
      <c r="I22" s="324">
        <v>10</v>
      </c>
    </row>
    <row r="23" s="29" customFormat="1" customHeight="1" spans="1:10 16379:16384">
      <c r="B23" s="320" t="s">
        <v>18</v>
      </c>
      <c r="C23" s="316">
        <v>7.5</v>
      </c>
      <c r="D23" s="324">
        <v>7.5</v>
      </c>
      <c r="E23" s="324">
        <v>7.5</v>
      </c>
      <c r="F23" s="324">
        <v>7.5</v>
      </c>
      <c r="G23" s="324">
        <v>7.5</v>
      </c>
      <c r="H23" s="324">
        <v>7.5</v>
      </c>
      <c r="I23" s="324">
        <v>7.5</v>
      </c>
    </row>
    <row r="24" s="29" customFormat="1" customHeight="1" spans="1:10 16379:16384">
      <c r="B24" s="313" t="s">
        <v>35</v>
      </c>
      <c r="C24" s="316">
        <v>5.3</v>
      </c>
      <c r="D24" s="324">
        <v>5.3</v>
      </c>
      <c r="E24" s="324">
        <v>5.3</v>
      </c>
      <c r="F24" s="324">
        <v>5.3</v>
      </c>
      <c r="G24" s="324">
        <v>5.3</v>
      </c>
      <c r="H24" s="324">
        <v>5.3</v>
      </c>
      <c r="I24" s="324">
        <v>5.3</v>
      </c>
    </row>
    <row r="25" s="29" customFormat="1" customHeight="1" spans="1:10 16379:16384">
      <c r="B25" s="321" t="s">
        <v>37</v>
      </c>
      <c r="C25" s="322">
        <f t="shared" ref="C25:I25" si="0">SUM(C3:C24)</f>
        <v>281.81</v>
      </c>
      <c r="D25" s="327">
        <f t="shared" si="0"/>
        <v>281.61</v>
      </c>
      <c r="E25" s="327">
        <f t="shared" si="0"/>
        <v>281.61</v>
      </c>
      <c r="F25" s="315">
        <f t="shared" si="0"/>
        <v>304.14</v>
      </c>
      <c r="G25" s="315">
        <f t="shared" si="0"/>
        <v>289.14</v>
      </c>
      <c r="H25" s="315">
        <f t="shared" si="0"/>
        <v>279.41</v>
      </c>
      <c r="I25" s="315">
        <f t="shared" si="0"/>
        <v>276.94</v>
      </c>
    </row>
    <row r="26" s="29" customFormat="1" customHeight="1" spans="1:10 16379:16384">
      <c r="A26" s="12" t="s">
        <v>90</v>
      </c>
      <c r="B26" s="12" t="s">
        <v>91</v>
      </c>
      <c r="C26" s="12"/>
      <c r="D26" s="12"/>
      <c r="E26" s="12"/>
      <c r="F26" s="12"/>
      <c r="G26" s="12"/>
      <c r="H26" s="12"/>
      <c r="XEY26"/>
      <c r="XEZ26"/>
      <c r="XFA26"/>
      <c r="XFB26"/>
      <c r="XFC26"/>
      <c r="XFD26"/>
    </row>
    <row r="27" s="29" customFormat="1" customHeight="1" spans="1:10 16379:16384">
      <c r="A27" s="12" t="s">
        <v>92</v>
      </c>
      <c r="B27" s="14">
        <v>0.4625</v>
      </c>
      <c r="C27" s="12"/>
      <c r="D27" s="12"/>
      <c r="E27" s="12"/>
      <c r="F27" s="12"/>
      <c r="G27" s="12"/>
      <c r="H27" s="12"/>
      <c r="XEY27"/>
      <c r="XEZ27"/>
      <c r="XFA27"/>
    </row>
    <row r="28" s="29" customFormat="1" customHeight="1" spans="1:10 16379:16384">
      <c r="A28" s="12"/>
      <c r="B28" s="143" t="s">
        <v>79</v>
      </c>
      <c r="C28" s="143" t="s">
        <v>80</v>
      </c>
      <c r="D28" s="143" t="s">
        <v>81</v>
      </c>
      <c r="E28" s="143" t="s">
        <v>82</v>
      </c>
      <c r="F28" s="143" t="s">
        <v>83</v>
      </c>
      <c r="G28" s="143" t="s">
        <v>84</v>
      </c>
      <c r="H28" s="143" t="s">
        <v>85</v>
      </c>
      <c r="I28" s="29" t="s">
        <v>93</v>
      </c>
      <c r="J28" s="29" t="s">
        <v>94</v>
      </c>
      <c r="XEY28"/>
      <c r="XEZ28"/>
      <c r="XFA28"/>
    </row>
    <row r="29" s="29" customFormat="1" customHeight="1" spans="1:10 16379:16384">
      <c r="A29" s="11" t="s">
        <v>95</v>
      </c>
      <c r="B29" s="11" t="s">
        <v>96</v>
      </c>
      <c r="C29" s="11" t="s">
        <v>96</v>
      </c>
      <c r="D29" s="11" t="s">
        <v>96</v>
      </c>
      <c r="E29" s="11" t="s">
        <v>97</v>
      </c>
      <c r="F29" s="11" t="s">
        <v>96</v>
      </c>
      <c r="G29" s="11" t="s">
        <v>96</v>
      </c>
      <c r="H29" s="11" t="s">
        <v>97</v>
      </c>
      <c r="I29" s="11" t="s">
        <v>96</v>
      </c>
      <c r="J29" s="11" t="s">
        <v>97</v>
      </c>
      <c r="XEY29"/>
      <c r="XEZ29"/>
      <c r="XFA29"/>
    </row>
    <row r="30" s="29" customFormat="1" customHeight="1" spans="1:10 16379:16384">
      <c r="A30" s="11" t="s">
        <v>98</v>
      </c>
      <c r="B30" s="11" t="s">
        <v>99</v>
      </c>
      <c r="C30" s="11" t="s">
        <v>99</v>
      </c>
      <c r="D30" s="11" t="s">
        <v>99</v>
      </c>
      <c r="E30" s="11" t="s">
        <v>99</v>
      </c>
      <c r="F30" s="11" t="s">
        <v>99</v>
      </c>
      <c r="G30" s="11" t="s">
        <v>99</v>
      </c>
      <c r="H30" s="11" t="s">
        <v>99</v>
      </c>
      <c r="I30" s="11" t="s">
        <v>99</v>
      </c>
      <c r="J30" s="11" t="s">
        <v>99</v>
      </c>
      <c r="XEY30"/>
      <c r="XEZ30"/>
      <c r="XFA30"/>
    </row>
    <row r="31" s="29" customFormat="1" customHeight="1" spans="1:10 16379:16384">
      <c r="A31" s="11" t="s">
        <v>100</v>
      </c>
      <c r="B31" s="61" t="s">
        <v>101</v>
      </c>
      <c r="C31" s="328"/>
      <c r="D31" s="328"/>
      <c r="E31" s="328"/>
      <c r="F31" s="328"/>
      <c r="G31" s="328"/>
      <c r="H31" s="328"/>
      <c r="I31" s="328"/>
      <c r="J31" s="329"/>
      <c r="XEY31"/>
      <c r="XEZ31"/>
      <c r="XFA31"/>
      <c r="XFB31"/>
      <c r="XFC31"/>
      <c r="XFD31"/>
    </row>
    <row r="32" s="29" customFormat="1" customHeight="1" spans="1:10 16379:16384">
      <c r="A32" s="11" t="s">
        <v>102</v>
      </c>
      <c r="B32" s="11" t="s">
        <v>103</v>
      </c>
      <c r="C32" s="11" t="s">
        <v>103</v>
      </c>
      <c r="D32" s="11" t="s">
        <v>103</v>
      </c>
      <c r="E32" s="11" t="s">
        <v>103</v>
      </c>
      <c r="F32" s="11" t="s">
        <v>103</v>
      </c>
      <c r="G32" s="11" t="s">
        <v>103</v>
      </c>
      <c r="H32" s="11" t="s">
        <v>103</v>
      </c>
      <c r="I32" s="11" t="s">
        <v>103</v>
      </c>
      <c r="J32" s="11" t="s">
        <v>103</v>
      </c>
      <c r="XEY32"/>
      <c r="XEZ32"/>
      <c r="XFA32"/>
      <c r="XFB32"/>
      <c r="XFC32"/>
      <c r="XFD32"/>
    </row>
    <row r="33" s="29" customFormat="1" customHeight="1" spans="1:10 16379:16384">
      <c r="A33" s="11" t="s">
        <v>104</v>
      </c>
      <c r="B33" s="11" t="s">
        <v>103</v>
      </c>
      <c r="C33" s="11" t="s">
        <v>103</v>
      </c>
      <c r="D33" s="11" t="s">
        <v>103</v>
      </c>
      <c r="E33" s="11" t="s">
        <v>103</v>
      </c>
      <c r="F33" s="11" t="s">
        <v>103</v>
      </c>
      <c r="G33" s="11" t="s">
        <v>103</v>
      </c>
      <c r="H33" s="11" t="s">
        <v>103</v>
      </c>
      <c r="I33" s="11" t="s">
        <v>103</v>
      </c>
      <c r="J33" s="11" t="s">
        <v>103</v>
      </c>
      <c r="XEY33"/>
      <c r="XEZ33"/>
      <c r="XFA33"/>
      <c r="XFB33"/>
      <c r="XFC33"/>
      <c r="XFD33"/>
    </row>
    <row r="34" s="29" customFormat="1" customHeight="1" spans="1:10 16379:16384">
      <c r="A34" s="11" t="s">
        <v>105</v>
      </c>
      <c r="B34" s="11" t="s">
        <v>103</v>
      </c>
      <c r="C34" s="11" t="s">
        <v>103</v>
      </c>
      <c r="D34" s="11" t="s">
        <v>103</v>
      </c>
      <c r="E34" s="11" t="s">
        <v>103</v>
      </c>
      <c r="F34" s="11" t="s">
        <v>103</v>
      </c>
      <c r="G34" s="11" t="s">
        <v>103</v>
      </c>
      <c r="H34" s="11" t="s">
        <v>103</v>
      </c>
      <c r="I34" s="11" t="s">
        <v>103</v>
      </c>
      <c r="J34" s="11" t="s">
        <v>103</v>
      </c>
      <c r="XEY34"/>
      <c r="XEZ34"/>
      <c r="XFA34"/>
      <c r="XFB34"/>
      <c r="XFC34"/>
      <c r="XFD34"/>
    </row>
    <row r="35" s="29" customFormat="1" customHeight="1" spans="1:10 16379:16384">
      <c r="A35" s="11" t="s">
        <v>106</v>
      </c>
      <c r="B35" s="11" t="s">
        <v>103</v>
      </c>
      <c r="C35" s="11" t="s">
        <v>103</v>
      </c>
      <c r="D35" s="11" t="s">
        <v>103</v>
      </c>
      <c r="E35" s="11" t="s">
        <v>103</v>
      </c>
      <c r="F35" s="11" t="s">
        <v>103</v>
      </c>
      <c r="G35" s="11" t="s">
        <v>103</v>
      </c>
      <c r="H35" s="11" t="s">
        <v>103</v>
      </c>
      <c r="I35" s="11" t="s">
        <v>103</v>
      </c>
      <c r="J35" s="11" t="s">
        <v>103</v>
      </c>
      <c r="XEY35"/>
      <c r="XEZ35"/>
      <c r="XFA35"/>
      <c r="XFB35"/>
      <c r="XFC35"/>
      <c r="XFD35"/>
    </row>
    <row r="36" s="29" customFormat="1" customHeight="1" spans="1:10 16379:16384">
      <c r="A36" s="11" t="s">
        <v>107</v>
      </c>
      <c r="B36" s="11" t="s">
        <v>103</v>
      </c>
      <c r="C36" s="11" t="s">
        <v>103</v>
      </c>
      <c r="D36" s="11" t="s">
        <v>103</v>
      </c>
      <c r="E36" s="11" t="s">
        <v>103</v>
      </c>
      <c r="F36" s="11" t="s">
        <v>103</v>
      </c>
      <c r="G36" s="11" t="s">
        <v>103</v>
      </c>
      <c r="H36" s="11" t="s">
        <v>103</v>
      </c>
      <c r="I36" s="11" t="s">
        <v>103</v>
      </c>
      <c r="J36" s="11" t="s">
        <v>103</v>
      </c>
      <c r="XEY36"/>
      <c r="XEZ36"/>
      <c r="XFA36"/>
      <c r="XFB36"/>
      <c r="XFC36"/>
      <c r="XFD36"/>
    </row>
    <row r="37" s="29" customFormat="1" customHeight="1" spans="1:10 16379:16384">
      <c r="A37" s="11" t="s">
        <v>108</v>
      </c>
      <c r="B37" s="11" t="s">
        <v>103</v>
      </c>
      <c r="C37" s="11" t="s">
        <v>103</v>
      </c>
      <c r="D37" s="11" t="s">
        <v>103</v>
      </c>
      <c r="E37" s="11" t="s">
        <v>103</v>
      </c>
      <c r="F37" s="11" t="s">
        <v>103</v>
      </c>
      <c r="G37" s="11" t="s">
        <v>103</v>
      </c>
      <c r="H37" s="11" t="s">
        <v>103</v>
      </c>
      <c r="I37" s="11" t="s">
        <v>103</v>
      </c>
      <c r="J37" s="11" t="s">
        <v>103</v>
      </c>
      <c r="XEY37"/>
      <c r="XEZ37"/>
      <c r="XFA37"/>
      <c r="XFB37"/>
      <c r="XFC37"/>
      <c r="XFD37"/>
    </row>
    <row r="38" s="29" customFormat="1" customHeight="1" spans="1:10 16379:16384">
      <c r="A38" s="11" t="s">
        <v>109</v>
      </c>
      <c r="B38" s="11" t="s">
        <v>103</v>
      </c>
      <c r="C38" s="11" t="s">
        <v>103</v>
      </c>
      <c r="D38" s="11" t="s">
        <v>103</v>
      </c>
      <c r="E38" s="11" t="s">
        <v>103</v>
      </c>
      <c r="F38" s="11" t="s">
        <v>103</v>
      </c>
      <c r="G38" s="11" t="s">
        <v>103</v>
      </c>
      <c r="H38" s="11" t="s">
        <v>103</v>
      </c>
      <c r="I38" s="11" t="s">
        <v>103</v>
      </c>
      <c r="J38" s="11" t="s">
        <v>103</v>
      </c>
      <c r="XEY38"/>
      <c r="XEZ38"/>
      <c r="XFA38"/>
      <c r="XFB38"/>
      <c r="XFC38"/>
      <c r="XFD38"/>
    </row>
    <row r="39" s="29" customFormat="1" customHeight="1" spans="1:10 16379:16384">
      <c r="A39" s="11" t="s">
        <v>110</v>
      </c>
      <c r="B39" s="11" t="s">
        <v>103</v>
      </c>
      <c r="C39" s="11" t="s">
        <v>103</v>
      </c>
      <c r="D39" s="11" t="s">
        <v>103</v>
      </c>
      <c r="E39" s="11" t="s">
        <v>103</v>
      </c>
      <c r="F39" s="11" t="s">
        <v>103</v>
      </c>
      <c r="G39" s="11" t="s">
        <v>103</v>
      </c>
      <c r="H39" s="11" t="s">
        <v>103</v>
      </c>
      <c r="I39" s="11" t="s">
        <v>103</v>
      </c>
      <c r="J39" s="11" t="s">
        <v>103</v>
      </c>
      <c r="XEY39"/>
      <c r="XEZ39"/>
      <c r="XFA39"/>
      <c r="XFB39"/>
      <c r="XFC39"/>
      <c r="XFD39"/>
    </row>
    <row r="40" s="29" customFormat="1" customHeight="1" spans="1:10 16379:16384">
      <c r="A40" s="11" t="s">
        <v>111</v>
      </c>
      <c r="B40" s="11" t="s">
        <v>103</v>
      </c>
      <c r="C40" s="11" t="s">
        <v>103</v>
      </c>
      <c r="D40" s="11" t="s">
        <v>103</v>
      </c>
      <c r="E40" s="11" t="s">
        <v>103</v>
      </c>
      <c r="F40" s="11" t="s">
        <v>103</v>
      </c>
      <c r="G40" s="11" t="s">
        <v>103</v>
      </c>
      <c r="H40" s="11" t="s">
        <v>103</v>
      </c>
      <c r="I40" s="11" t="s">
        <v>103</v>
      </c>
      <c r="J40" s="11" t="s">
        <v>103</v>
      </c>
      <c r="XEY40"/>
      <c r="XEZ40"/>
      <c r="XFA40"/>
      <c r="XFB40"/>
      <c r="XFC40"/>
      <c r="XFD40"/>
    </row>
    <row r="41" s="29" customFormat="1" customHeight="1" spans="1:10 16379:16384">
      <c r="A41" s="11" t="s">
        <v>41</v>
      </c>
      <c r="B41" s="11" t="s">
        <v>103</v>
      </c>
      <c r="C41" s="11" t="s">
        <v>103</v>
      </c>
      <c r="D41" s="11" t="s">
        <v>103</v>
      </c>
      <c r="E41" s="11" t="s">
        <v>103</v>
      </c>
      <c r="F41" s="11" t="s">
        <v>103</v>
      </c>
      <c r="G41" s="11" t="s">
        <v>103</v>
      </c>
      <c r="H41" s="11" t="s">
        <v>103</v>
      </c>
      <c r="I41" s="11" t="s">
        <v>103</v>
      </c>
      <c r="J41" s="11" t="s">
        <v>103</v>
      </c>
      <c r="XEY41"/>
      <c r="XEZ41"/>
      <c r="XFA41"/>
      <c r="XFB41"/>
      <c r="XFC41"/>
      <c r="XFD41"/>
    </row>
  </sheetData>
  <mergeCells count="2">
    <mergeCell ref="A1:G1"/>
    <mergeCell ref="B31:J31"/>
  </mergeCell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U36"/>
  <sheetViews>
    <sheetView workbookViewId="0">
      <selection activeCell="D30" sqref="D30:D31"/>
    </sheetView>
  </sheetViews>
  <sheetFormatPr defaultColWidth="9" defaultRowHeight="20" customHeight="1"/>
  <cols>
    <col min="1" max="1" width="14.375" style="29" customWidth="1"/>
    <col min="2" max="3" width="27.125" style="29" customWidth="1"/>
    <col min="4" max="4" width="21" style="29" customWidth="1"/>
    <col min="5" max="5" width="18.125" style="29" customWidth="1"/>
    <col min="6" max="16369" width="9" style="29"/>
  </cols>
  <sheetData>
    <row r="1" s="29" customFormat="1" customHeight="1" spans="1:5">
      <c r="A1" s="205" t="s">
        <v>78</v>
      </c>
      <c r="B1" s="205"/>
      <c r="C1" s="205"/>
      <c r="D1" s="205"/>
    </row>
    <row r="2" s="29" customFormat="1" customHeight="1" spans="1:5">
      <c r="A2" s="249" t="s">
        <v>1</v>
      </c>
      <c r="B2" s="312"/>
      <c r="C2" s="143" t="s">
        <v>79</v>
      </c>
      <c r="D2" s="143" t="s">
        <v>69</v>
      </c>
      <c r="E2" s="143" t="s">
        <v>70</v>
      </c>
    </row>
    <row r="3" s="29" customFormat="1" customHeight="1" spans="1:5">
      <c r="A3" s="15">
        <v>1</v>
      </c>
      <c r="B3" s="313" t="s">
        <v>18</v>
      </c>
      <c r="C3" s="314">
        <v>29.48</v>
      </c>
      <c r="D3" s="315">
        <f t="shared" ref="D3:D21" si="0">C3/281.81*100</f>
        <v>10.4609488662574</v>
      </c>
      <c r="E3" s="315">
        <f t="shared" ref="E3:E21" si="1">D3*10</f>
        <v>104.609488662574</v>
      </c>
    </row>
    <row r="4" s="29" customFormat="1" customHeight="1" spans="1:5">
      <c r="A4" s="15">
        <v>2</v>
      </c>
      <c r="B4" s="313" t="s">
        <v>19</v>
      </c>
      <c r="C4" s="314">
        <v>8.12</v>
      </c>
      <c r="D4" s="315">
        <f t="shared" si="0"/>
        <v>2.88137397537348</v>
      </c>
      <c r="E4" s="315">
        <f t="shared" si="1"/>
        <v>28.8137397537348</v>
      </c>
    </row>
    <row r="5" s="29" customFormat="1" customHeight="1" spans="1:5">
      <c r="A5" s="15">
        <v>3</v>
      </c>
      <c r="B5" s="313" t="s">
        <v>20</v>
      </c>
      <c r="C5" s="314">
        <v>5.66</v>
      </c>
      <c r="D5" s="315">
        <f t="shared" si="0"/>
        <v>2.00844540647954</v>
      </c>
      <c r="E5" s="315">
        <f t="shared" si="1"/>
        <v>20.0844540647954</v>
      </c>
    </row>
    <row r="6" s="29" customFormat="1" customHeight="1" spans="1:5">
      <c r="A6" s="15">
        <v>4</v>
      </c>
      <c r="B6" s="313" t="s">
        <v>21</v>
      </c>
      <c r="C6" s="314">
        <v>56.64</v>
      </c>
      <c r="D6" s="315">
        <f t="shared" si="0"/>
        <v>20.0986480252653</v>
      </c>
      <c r="E6" s="315">
        <f t="shared" si="1"/>
        <v>200.986480252653</v>
      </c>
    </row>
    <row r="7" s="29" customFormat="1" customHeight="1" spans="1:5">
      <c r="A7" s="15">
        <v>5</v>
      </c>
      <c r="B7" s="313" t="s">
        <v>20</v>
      </c>
      <c r="C7" s="314">
        <v>2.26</v>
      </c>
      <c r="D7" s="315">
        <f t="shared" si="0"/>
        <v>0.801958766544835</v>
      </c>
      <c r="E7" s="315">
        <f t="shared" si="1"/>
        <v>8.01958766544835</v>
      </c>
    </row>
    <row r="8" s="29" customFormat="1" customHeight="1" spans="1:5">
      <c r="A8" s="15">
        <v>6</v>
      </c>
      <c r="B8" s="313" t="s">
        <v>22</v>
      </c>
      <c r="C8" s="316">
        <v>44.47</v>
      </c>
      <c r="D8" s="315">
        <f t="shared" si="0"/>
        <v>15.7801355523225</v>
      </c>
      <c r="E8" s="315">
        <f t="shared" si="1"/>
        <v>157.801355523225</v>
      </c>
    </row>
    <row r="9" s="29" customFormat="1" customHeight="1" spans="1:5">
      <c r="A9" s="15">
        <v>7</v>
      </c>
      <c r="B9" s="317" t="s">
        <v>86</v>
      </c>
      <c r="C9" s="318">
        <v>50</v>
      </c>
      <c r="D9" s="315">
        <f t="shared" si="0"/>
        <v>17.7424505872751</v>
      </c>
      <c r="E9" s="315">
        <f t="shared" si="1"/>
        <v>177.424505872751</v>
      </c>
    </row>
    <row r="10" s="29" customFormat="1" customHeight="1" spans="1:5">
      <c r="A10" s="15">
        <v>8</v>
      </c>
      <c r="B10" s="319" t="s">
        <v>24</v>
      </c>
      <c r="C10" s="318">
        <v>15</v>
      </c>
      <c r="D10" s="315">
        <f t="shared" si="0"/>
        <v>5.32273517618253</v>
      </c>
      <c r="E10" s="315">
        <f t="shared" si="1"/>
        <v>53.2273517618253</v>
      </c>
    </row>
    <row r="11" s="29" customFormat="1" customHeight="1" spans="1:5">
      <c r="A11" s="15">
        <v>9</v>
      </c>
      <c r="B11" s="313" t="s">
        <v>25</v>
      </c>
      <c r="C11" s="316">
        <v>4.03</v>
      </c>
      <c r="D11" s="315">
        <f t="shared" si="0"/>
        <v>1.43004151733437</v>
      </c>
      <c r="E11" s="315">
        <f t="shared" si="1"/>
        <v>14.3004151733437</v>
      </c>
    </row>
    <row r="12" s="29" customFormat="1" customHeight="1" spans="1:5">
      <c r="A12" s="15">
        <v>10</v>
      </c>
      <c r="B12" s="313" t="s">
        <v>26</v>
      </c>
      <c r="C12" s="316">
        <v>10</v>
      </c>
      <c r="D12" s="315">
        <f t="shared" si="0"/>
        <v>3.54849011745502</v>
      </c>
      <c r="E12" s="315">
        <f t="shared" si="1"/>
        <v>35.4849011745502</v>
      </c>
    </row>
    <row r="13" s="29" customFormat="1" customHeight="1" spans="1:5">
      <c r="A13" s="15">
        <v>11</v>
      </c>
      <c r="B13" s="313" t="s">
        <v>27</v>
      </c>
      <c r="C13" s="316">
        <v>10</v>
      </c>
      <c r="D13" s="315">
        <f t="shared" si="0"/>
        <v>3.54849011745502</v>
      </c>
      <c r="E13" s="315">
        <f t="shared" si="1"/>
        <v>35.4849011745502</v>
      </c>
    </row>
    <row r="14" s="29" customFormat="1" customHeight="1" spans="1:5">
      <c r="A14" s="15">
        <v>12</v>
      </c>
      <c r="B14" s="313" t="s">
        <v>30</v>
      </c>
      <c r="C14" s="316">
        <v>8.2</v>
      </c>
      <c r="D14" s="315">
        <f t="shared" si="0"/>
        <v>2.90976189631312</v>
      </c>
      <c r="E14" s="315">
        <f t="shared" si="1"/>
        <v>29.0976189631312</v>
      </c>
    </row>
    <row r="15" s="29" customFormat="1" customHeight="1" spans="1:5">
      <c r="A15" s="15">
        <v>13</v>
      </c>
      <c r="B15" s="313" t="s">
        <v>19</v>
      </c>
      <c r="C15" s="316">
        <v>8.2</v>
      </c>
      <c r="D15" s="315">
        <f t="shared" si="0"/>
        <v>2.90976189631312</v>
      </c>
      <c r="E15" s="315">
        <f t="shared" si="1"/>
        <v>29.0976189631312</v>
      </c>
    </row>
    <row r="16" s="29" customFormat="1" customHeight="1" spans="1:5">
      <c r="A16" s="15">
        <v>14</v>
      </c>
      <c r="B16" s="313" t="s">
        <v>31</v>
      </c>
      <c r="C16" s="316">
        <v>0.45</v>
      </c>
      <c r="D16" s="315">
        <f t="shared" si="0"/>
        <v>0.159682055285476</v>
      </c>
      <c r="E16" s="315">
        <f t="shared" si="1"/>
        <v>1.59682055285476</v>
      </c>
    </row>
    <row r="17" s="29" customFormat="1" customHeight="1" spans="1:5 16370:16375">
      <c r="A17" s="15">
        <v>15</v>
      </c>
      <c r="B17" s="313" t="s">
        <v>32</v>
      </c>
      <c r="C17" s="316">
        <v>6.5</v>
      </c>
      <c r="D17" s="315">
        <f t="shared" si="0"/>
        <v>2.30651857634576</v>
      </c>
      <c r="E17" s="315">
        <f t="shared" si="1"/>
        <v>23.0651857634576</v>
      </c>
    </row>
    <row r="18" s="29" customFormat="1" customHeight="1" spans="1:5 16370:16375">
      <c r="A18" s="15">
        <v>16</v>
      </c>
      <c r="B18" s="320" t="s">
        <v>33</v>
      </c>
      <c r="C18" s="316">
        <v>10</v>
      </c>
      <c r="D18" s="315">
        <f t="shared" si="0"/>
        <v>3.54849011745502</v>
      </c>
      <c r="E18" s="315">
        <f t="shared" si="1"/>
        <v>35.4849011745502</v>
      </c>
    </row>
    <row r="19" s="29" customFormat="1" customHeight="1" spans="1:5 16370:16375">
      <c r="A19" s="15">
        <v>17</v>
      </c>
      <c r="B19" s="320" t="s">
        <v>18</v>
      </c>
      <c r="C19" s="316">
        <v>7.5</v>
      </c>
      <c r="D19" s="315">
        <f t="shared" si="0"/>
        <v>2.66136758809127</v>
      </c>
      <c r="E19" s="315">
        <f t="shared" si="1"/>
        <v>26.6136758809127</v>
      </c>
    </row>
    <row r="20" s="29" customFormat="1" customHeight="1" spans="1:5 16370:16375">
      <c r="A20" s="15">
        <v>18</v>
      </c>
      <c r="B20" s="313" t="s">
        <v>35</v>
      </c>
      <c r="C20" s="316">
        <v>5.3</v>
      </c>
      <c r="D20" s="315">
        <f t="shared" si="0"/>
        <v>1.88069976225116</v>
      </c>
      <c r="E20" s="315">
        <f t="shared" si="1"/>
        <v>18.8069976225116</v>
      </c>
    </row>
    <row r="21" s="29" customFormat="1" customHeight="1" spans="1:5 16370:16375">
      <c r="A21" s="15">
        <v>19</v>
      </c>
      <c r="B21" s="321" t="s">
        <v>37</v>
      </c>
      <c r="C21" s="322">
        <f>SUM(C3:C20)</f>
        <v>281.81</v>
      </c>
      <c r="D21" s="315">
        <f t="shared" si="0"/>
        <v>100</v>
      </c>
      <c r="E21" s="315">
        <f t="shared" si="1"/>
        <v>1000</v>
      </c>
    </row>
    <row r="22" s="29" customFormat="1" customHeight="1" spans="1:5 16370:16375">
      <c r="B22" s="12" t="s">
        <v>90</v>
      </c>
      <c r="C22" s="12" t="s">
        <v>91</v>
      </c>
      <c r="D22" s="12"/>
      <c r="E22" s="12"/>
      <c r="XEP22"/>
      <c r="XEQ22"/>
      <c r="XER22"/>
      <c r="XES22"/>
      <c r="XET22"/>
      <c r="XEU22"/>
    </row>
    <row r="23" s="29" customFormat="1" customHeight="1" spans="1:5 16370:16375">
      <c r="B23" s="12" t="s">
        <v>92</v>
      </c>
      <c r="C23" s="14">
        <v>0.4625</v>
      </c>
      <c r="D23" s="12"/>
      <c r="E23" s="12"/>
      <c r="XEP23"/>
      <c r="XEQ23"/>
      <c r="XER23"/>
    </row>
    <row r="24" customHeight="1" spans="1:5 16370:16375">
      <c r="B24" s="24"/>
      <c r="C24" s="25" t="s">
        <v>38</v>
      </c>
      <c r="D24" s="25"/>
      <c r="E24" s="25"/>
    </row>
    <row r="25" customHeight="1" spans="1:5 16370:16375">
      <c r="A25" s="15">
        <v>22</v>
      </c>
      <c r="B25" s="26"/>
      <c r="C25" s="143" t="s">
        <v>79</v>
      </c>
      <c r="D25" s="143" t="s">
        <v>69</v>
      </c>
      <c r="E25" s="143" t="s">
        <v>70</v>
      </c>
    </row>
    <row r="26" customHeight="1" spans="1:5 16370:16375">
      <c r="A26" s="15" t="s">
        <v>1</v>
      </c>
      <c r="B26" s="25" t="s">
        <v>39</v>
      </c>
      <c r="C26" s="27" t="s">
        <v>73</v>
      </c>
      <c r="D26" s="27"/>
      <c r="E26" s="27"/>
    </row>
    <row r="27" customHeight="1" spans="1:5 16370:16375">
      <c r="A27" s="15">
        <v>23</v>
      </c>
      <c r="B27" s="25" t="s">
        <v>41</v>
      </c>
      <c r="C27" s="27" t="s">
        <v>42</v>
      </c>
      <c r="D27" s="27"/>
      <c r="E27" s="27"/>
    </row>
    <row r="28" customHeight="1" spans="1:5 16370:16375">
      <c r="A28" s="15">
        <v>24</v>
      </c>
      <c r="B28" s="25" t="s">
        <v>43</v>
      </c>
      <c r="C28" s="27" t="s">
        <v>44</v>
      </c>
      <c r="D28" s="27"/>
      <c r="E28" s="27"/>
    </row>
    <row r="29" customHeight="1" spans="1:5 16370:16375">
      <c r="A29" s="15">
        <v>25</v>
      </c>
      <c r="B29" s="25" t="s">
        <v>45</v>
      </c>
      <c r="C29" s="27" t="s">
        <v>112</v>
      </c>
      <c r="D29" s="27"/>
      <c r="E29" s="27"/>
    </row>
    <row r="30" customHeight="1" spans="1:5 16370:16375">
      <c r="A30" s="15">
        <v>26</v>
      </c>
      <c r="B30" s="24" t="s">
        <v>47</v>
      </c>
      <c r="C30" s="27" t="s">
        <v>51</v>
      </c>
      <c r="D30" s="27"/>
      <c r="E30" s="27"/>
    </row>
    <row r="31" customHeight="1" spans="1:5 16370:16375">
      <c r="A31" s="15">
        <v>27</v>
      </c>
      <c r="B31" s="24" t="s">
        <v>49</v>
      </c>
      <c r="C31" s="27" t="s">
        <v>51</v>
      </c>
      <c r="D31" s="27"/>
      <c r="E31" s="27"/>
    </row>
    <row r="32" customHeight="1" spans="1:5 16370:16375">
      <c r="A32" s="15">
        <v>28</v>
      </c>
      <c r="B32" s="24" t="s">
        <v>50</v>
      </c>
      <c r="C32" s="27" t="s">
        <v>51</v>
      </c>
      <c r="D32" s="27"/>
      <c r="E32" s="27"/>
    </row>
    <row r="33" customHeight="1" spans="1:5">
      <c r="A33" s="15">
        <v>29</v>
      </c>
      <c r="B33" s="25" t="s">
        <v>52</v>
      </c>
      <c r="C33" s="27" t="s">
        <v>51</v>
      </c>
      <c r="D33" s="27"/>
      <c r="E33" s="27"/>
    </row>
    <row r="34" customHeight="1" spans="1:5">
      <c r="A34" s="15">
        <v>30</v>
      </c>
      <c r="B34" s="25" t="s">
        <v>53</v>
      </c>
      <c r="C34" s="27" t="s">
        <v>51</v>
      </c>
      <c r="D34" s="27"/>
      <c r="E34" s="27"/>
    </row>
    <row r="35" ht="37" customHeight="1" spans="1:5">
      <c r="A35" s="15">
        <v>31</v>
      </c>
      <c r="B35" s="25" t="s">
        <v>54</v>
      </c>
      <c r="C35" s="27" t="s">
        <v>55</v>
      </c>
      <c r="D35" s="27"/>
      <c r="E35" s="27"/>
    </row>
    <row r="36" ht="39" customHeight="1" spans="1:5">
      <c r="A36" s="15">
        <v>32</v>
      </c>
      <c r="B36" s="25" t="s">
        <v>56</v>
      </c>
      <c r="C36" s="28" t="s">
        <v>113</v>
      </c>
      <c r="D36" s="28"/>
      <c r="E36" s="28"/>
    </row>
  </sheetData>
  <mergeCells count="3">
    <mergeCell ref="A1:D1"/>
    <mergeCell ref="C24:E24"/>
    <mergeCell ref="C36:E36"/>
  </mergeCell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40"/>
  <sheetViews>
    <sheetView zoomScale="70" zoomScaleNormal="70" workbookViewId="0">
      <selection activeCell="A4" sqref="$A4:$XFD4"/>
    </sheetView>
  </sheetViews>
  <sheetFormatPr defaultColWidth="9" defaultRowHeight="13.5"/>
  <cols>
    <col min="1" max="1" width="5.125" customWidth="1"/>
    <col min="2" max="2" width="20.875" customWidth="1"/>
    <col min="3" max="3" width="21.625" customWidth="1"/>
    <col min="4" max="5" width="15.6666666666667" customWidth="1"/>
    <col min="6" max="6" width="23.75" customWidth="1"/>
    <col min="7" max="7" width="28.1083333333333" customWidth="1"/>
    <col min="8" max="8" width="11.25"/>
    <col min="9" max="9" width="8.89166666666667"/>
    <col min="10" max="10" width="22.4416666666667" customWidth="1"/>
    <col min="11" max="11" width="13.4416666666667" customWidth="1"/>
    <col min="12" max="12" width="17.1083333333333" customWidth="1"/>
    <col min="13" max="13" width="18.8916666666667" customWidth="1"/>
    <col min="14" max="16384" width="8.89166666666667"/>
  </cols>
  <sheetData>
    <row r="1" s="29" customFormat="1" ht="38" customHeight="1" spans="1:13">
      <c r="A1" s="245" t="s">
        <v>114</v>
      </c>
      <c r="B1" s="246"/>
      <c r="C1" s="246"/>
      <c r="D1" s="246"/>
      <c r="E1" s="247"/>
      <c r="F1" s="247"/>
      <c r="G1" s="248"/>
    </row>
    <row r="2" s="29" customFormat="1" ht="22" customHeight="1" spans="1:13">
      <c r="A2" s="249" t="s">
        <v>1</v>
      </c>
      <c r="B2" s="250"/>
      <c r="C2" s="251" t="s">
        <v>115</v>
      </c>
      <c r="D2" s="252"/>
      <c r="E2" s="252"/>
      <c r="F2" s="253" t="s">
        <v>116</v>
      </c>
      <c r="G2" s="254"/>
      <c r="H2" s="255"/>
      <c r="J2" s="256"/>
      <c r="K2" s="257" t="s">
        <v>117</v>
      </c>
      <c r="L2" s="257"/>
      <c r="M2" s="258"/>
    </row>
    <row r="3" s="29" customFormat="1" ht="42" customHeight="1" spans="1:13">
      <c r="A3" s="15">
        <v>1</v>
      </c>
      <c r="B3" s="250"/>
      <c r="C3" s="251" t="s">
        <v>118</v>
      </c>
      <c r="D3" s="252" t="s">
        <v>69</v>
      </c>
      <c r="E3" s="252" t="s">
        <v>70</v>
      </c>
      <c r="F3" s="259" t="s">
        <v>118</v>
      </c>
      <c r="G3" s="260" t="s">
        <v>69</v>
      </c>
      <c r="H3" s="261" t="s">
        <v>70</v>
      </c>
      <c r="J3" s="262"/>
      <c r="K3" s="263" t="s">
        <v>118</v>
      </c>
      <c r="L3" s="264" t="s">
        <v>69</v>
      </c>
      <c r="M3" s="265" t="s">
        <v>70</v>
      </c>
    </row>
    <row r="4" s="29" customFormat="1" ht="22" customHeight="1" spans="1:13">
      <c r="A4" s="15">
        <v>2</v>
      </c>
      <c r="B4" s="266" t="s">
        <v>119</v>
      </c>
      <c r="C4" s="267">
        <v>29.48</v>
      </c>
      <c r="D4" s="268">
        <v>9.53274050121261</v>
      </c>
      <c r="E4" s="268">
        <v>95.3274050121261</v>
      </c>
      <c r="F4" s="269">
        <v>29.48</v>
      </c>
      <c r="G4" s="268">
        <v>8.70566695213065</v>
      </c>
      <c r="H4" s="270">
        <v>87.0566695213064</v>
      </c>
      <c r="J4" s="271" t="s">
        <v>120</v>
      </c>
      <c r="K4" s="263">
        <v>200</v>
      </c>
      <c r="L4" s="272">
        <v>35.5050594709746</v>
      </c>
      <c r="M4" s="273">
        <v>355.050594709746</v>
      </c>
    </row>
    <row r="5" s="29" customFormat="1" ht="22" customHeight="1" spans="1:13">
      <c r="A5" s="15">
        <v>3</v>
      </c>
      <c r="B5" s="274" t="s">
        <v>121</v>
      </c>
      <c r="C5" s="275">
        <v>8.12</v>
      </c>
      <c r="D5" s="268">
        <v>2.62570735650768</v>
      </c>
      <c r="E5" s="268">
        <v>26.2570735650768</v>
      </c>
      <c r="F5" s="269">
        <v>8.12</v>
      </c>
      <c r="G5" s="268">
        <v>2.39789741015267</v>
      </c>
      <c r="H5" s="270">
        <v>23.9789741015267</v>
      </c>
      <c r="J5" s="271" t="s">
        <v>122</v>
      </c>
      <c r="K5" s="263">
        <v>80</v>
      </c>
      <c r="L5" s="272">
        <v>14.2020237883898</v>
      </c>
      <c r="M5" s="273">
        <v>142.020237883898</v>
      </c>
    </row>
    <row r="6" s="29" customFormat="1" ht="22" customHeight="1" spans="1:13">
      <c r="A6" s="15">
        <v>4</v>
      </c>
      <c r="B6" s="274" t="s">
        <v>123</v>
      </c>
      <c r="C6" s="275">
        <v>5.66</v>
      </c>
      <c r="D6" s="268">
        <v>1.83023443815683</v>
      </c>
      <c r="E6" s="268">
        <v>18.3023443815683</v>
      </c>
      <c r="F6" s="269">
        <v>5.66</v>
      </c>
      <c r="G6" s="268">
        <v>1.67144080559903</v>
      </c>
      <c r="H6" s="270">
        <v>16.7144080559903</v>
      </c>
      <c r="J6" s="271" t="s">
        <v>18</v>
      </c>
      <c r="K6" s="263">
        <v>80</v>
      </c>
      <c r="L6" s="272">
        <v>14.2020237883898</v>
      </c>
      <c r="M6" s="273">
        <v>142.020237883898</v>
      </c>
    </row>
    <row r="7" s="29" customFormat="1" ht="37" customHeight="1" spans="1:13">
      <c r="A7" s="15">
        <v>5</v>
      </c>
      <c r="B7" s="276" t="s">
        <v>124</v>
      </c>
      <c r="C7" s="267">
        <v>56.64</v>
      </c>
      <c r="D7" s="268">
        <v>18.3152789005659</v>
      </c>
      <c r="E7" s="268">
        <v>183.152789005659</v>
      </c>
      <c r="F7" s="267">
        <v>56.64</v>
      </c>
      <c r="G7" s="268">
        <v>16.7262203585034</v>
      </c>
      <c r="H7" s="270">
        <v>167.262203585034</v>
      </c>
      <c r="J7" s="271" t="s">
        <v>125</v>
      </c>
      <c r="K7" s="263">
        <v>2.8</v>
      </c>
      <c r="L7" s="272">
        <v>0.497070832593645</v>
      </c>
      <c r="M7" s="273">
        <v>4.97070832593645</v>
      </c>
    </row>
    <row r="8" s="29" customFormat="1" ht="22" customHeight="1" spans="1:13">
      <c r="A8" s="15">
        <v>6</v>
      </c>
      <c r="B8" s="276" t="s">
        <v>126</v>
      </c>
      <c r="C8" s="267">
        <v>44.47</v>
      </c>
      <c r="D8" s="268">
        <v>14.3799514955538</v>
      </c>
      <c r="E8" s="268">
        <v>143.799514955538</v>
      </c>
      <c r="F8" s="267">
        <v>44.47</v>
      </c>
      <c r="G8" s="268">
        <v>13.1323273189026</v>
      </c>
      <c r="H8" s="270">
        <v>131.323273189026</v>
      </c>
      <c r="J8" s="271" t="s">
        <v>23</v>
      </c>
      <c r="K8" s="263">
        <v>200</v>
      </c>
      <c r="L8" s="272">
        <v>35.5050594709746</v>
      </c>
      <c r="M8" s="273">
        <v>355.050594709746</v>
      </c>
    </row>
    <row r="9" s="29" customFormat="1" ht="22" customHeight="1" spans="1:13">
      <c r="A9" s="15">
        <v>7</v>
      </c>
      <c r="B9" s="274" t="s">
        <v>23</v>
      </c>
      <c r="C9" s="267">
        <v>50</v>
      </c>
      <c r="D9" s="268">
        <v>16.1681487469685</v>
      </c>
      <c r="E9" s="268">
        <v>161.681487469685</v>
      </c>
      <c r="F9" s="277">
        <v>65</v>
      </c>
      <c r="G9" s="278">
        <v>19.1949915837345</v>
      </c>
      <c r="H9" s="279">
        <v>191.949915837345</v>
      </c>
      <c r="J9" s="271" t="s">
        <v>127</v>
      </c>
      <c r="K9" s="263">
        <v>0.05</v>
      </c>
      <c r="L9" s="272">
        <v>0.00887626486774365</v>
      </c>
      <c r="M9" s="273">
        <v>0.0887626486774365</v>
      </c>
    </row>
    <row r="10" s="29" customFormat="1" ht="22" customHeight="1" spans="1:13">
      <c r="A10" s="15">
        <v>8</v>
      </c>
      <c r="B10" s="274" t="s">
        <v>128</v>
      </c>
      <c r="C10" s="267">
        <v>15</v>
      </c>
      <c r="D10" s="268">
        <v>4.85044462409054</v>
      </c>
      <c r="E10" s="268">
        <v>48.5044462409054</v>
      </c>
      <c r="F10" s="277">
        <v>19.5</v>
      </c>
      <c r="G10" s="278">
        <v>5.75849747512034</v>
      </c>
      <c r="H10" s="279">
        <v>57.5849747512034</v>
      </c>
      <c r="J10" s="271" t="s">
        <v>129</v>
      </c>
      <c r="K10" s="263">
        <v>0.45</v>
      </c>
      <c r="L10" s="272">
        <v>0.0798863838096929</v>
      </c>
      <c r="M10" s="273">
        <v>0.798863838096929</v>
      </c>
    </row>
    <row r="11" s="29" customFormat="1" ht="22" customHeight="1" spans="1:13">
      <c r="A11" s="15">
        <v>9</v>
      </c>
      <c r="B11" s="274" t="s">
        <v>130</v>
      </c>
      <c r="C11" s="267">
        <v>9</v>
      </c>
      <c r="D11" s="268">
        <v>2.91026677445432</v>
      </c>
      <c r="E11" s="268">
        <v>29.1026677445433</v>
      </c>
      <c r="F11" s="277">
        <v>11.7</v>
      </c>
      <c r="G11" s="278">
        <v>3.4550984850722</v>
      </c>
      <c r="H11" s="279">
        <v>34.550984850722</v>
      </c>
      <c r="J11" s="280" t="s">
        <v>37</v>
      </c>
      <c r="K11" s="281">
        <v>563.3</v>
      </c>
      <c r="L11" s="281">
        <v>100</v>
      </c>
      <c r="M11" s="282">
        <v>1000</v>
      </c>
    </row>
    <row r="12" s="29" customFormat="1" ht="22" customHeight="1" spans="1:13">
      <c r="A12" s="15">
        <v>10</v>
      </c>
      <c r="B12" s="274" t="s">
        <v>131</v>
      </c>
      <c r="C12" s="267">
        <v>4.03</v>
      </c>
      <c r="D12" s="268">
        <v>1.30315278900566</v>
      </c>
      <c r="E12" s="268">
        <v>13.0315278900566</v>
      </c>
      <c r="F12" s="277">
        <v>5.21</v>
      </c>
      <c r="G12" s="278">
        <v>1.53855240232702</v>
      </c>
      <c r="H12" s="279">
        <v>15.3855240232702</v>
      </c>
      <c r="J12" s="283" t="s">
        <v>92</v>
      </c>
      <c r="K12" s="284">
        <v>0.357</v>
      </c>
      <c r="L12" s="285"/>
      <c r="M12" s="286"/>
    </row>
    <row r="13" s="29" customFormat="1" ht="22" customHeight="1" spans="1:13">
      <c r="A13" s="15">
        <v>11</v>
      </c>
      <c r="B13" s="274" t="s">
        <v>132</v>
      </c>
      <c r="C13" s="267">
        <v>10</v>
      </c>
      <c r="D13" s="268">
        <v>3.23362974939369</v>
      </c>
      <c r="E13" s="268">
        <v>32.3362974939369</v>
      </c>
      <c r="F13" s="277">
        <v>13</v>
      </c>
      <c r="G13" s="278">
        <v>3.83899831674689</v>
      </c>
      <c r="H13" s="279">
        <v>38.3899831674689</v>
      </c>
      <c r="J13" s="287"/>
      <c r="K13" s="287"/>
      <c r="L13" s="287"/>
      <c r="M13" s="287"/>
    </row>
    <row r="14" s="29" customFormat="1" ht="22" customHeight="1" spans="1:13">
      <c r="A14" s="15">
        <v>12</v>
      </c>
      <c r="B14" s="274" t="s">
        <v>133</v>
      </c>
      <c r="C14" s="267">
        <v>10</v>
      </c>
      <c r="D14" s="268">
        <v>3.23362974939369</v>
      </c>
      <c r="E14" s="268">
        <v>32.3362974939369</v>
      </c>
      <c r="F14" s="277">
        <v>13</v>
      </c>
      <c r="G14" s="278">
        <v>3.83899831674689</v>
      </c>
      <c r="H14" s="279">
        <v>38.3899831674689</v>
      </c>
      <c r="J14" s="288"/>
      <c r="K14" s="288"/>
      <c r="L14" s="288"/>
      <c r="M14" s="288"/>
    </row>
    <row r="15" s="29" customFormat="1" ht="22" customHeight="1" spans="1:13">
      <c r="A15" s="15">
        <v>13</v>
      </c>
      <c r="B15" s="274" t="s">
        <v>134</v>
      </c>
      <c r="C15" s="267">
        <v>7</v>
      </c>
      <c r="D15" s="268">
        <v>2.26354082457559</v>
      </c>
      <c r="E15" s="268">
        <v>22.6354082457559</v>
      </c>
      <c r="F15" s="275">
        <v>7</v>
      </c>
      <c r="G15" s="268">
        <v>2.06715293978679</v>
      </c>
      <c r="H15" s="270">
        <v>20.6715293978679</v>
      </c>
    </row>
    <row r="16" s="29" customFormat="1" ht="22" customHeight="1" spans="1:13">
      <c r="A16" s="15">
        <v>14</v>
      </c>
      <c r="B16" s="274" t="s">
        <v>19</v>
      </c>
      <c r="C16" s="267">
        <v>7</v>
      </c>
      <c r="D16" s="268">
        <v>2.26354082457559</v>
      </c>
      <c r="E16" s="268">
        <v>22.6354082457559</v>
      </c>
      <c r="F16" s="275">
        <v>7</v>
      </c>
      <c r="G16" s="268">
        <v>2.06715293978679</v>
      </c>
      <c r="H16" s="270">
        <v>20.6715293978679</v>
      </c>
      <c r="J16" s="256"/>
      <c r="K16" s="257" t="s">
        <v>135</v>
      </c>
      <c r="L16" s="257"/>
      <c r="M16" s="258"/>
    </row>
    <row r="17" s="29" customFormat="1" ht="37" customHeight="1" spans="1:13">
      <c r="A17" s="15">
        <v>15</v>
      </c>
      <c r="B17" s="274" t="s">
        <v>117</v>
      </c>
      <c r="C17" s="267">
        <v>14</v>
      </c>
      <c r="D17" s="268">
        <v>4.52708164915117</v>
      </c>
      <c r="E17" s="268">
        <v>45.2708164915117</v>
      </c>
      <c r="F17" s="275">
        <v>14</v>
      </c>
      <c r="G17" s="268">
        <v>4.13430587957358</v>
      </c>
      <c r="H17" s="270">
        <v>41.3430587957358</v>
      </c>
      <c r="J17" s="289"/>
      <c r="K17" s="263" t="s">
        <v>118</v>
      </c>
      <c r="L17" s="263" t="s">
        <v>69</v>
      </c>
      <c r="M17" s="290" t="s">
        <v>70</v>
      </c>
    </row>
    <row r="18" s="29" customFormat="1" ht="22" customHeight="1" spans="1:13">
      <c r="A18" s="15">
        <v>16</v>
      </c>
      <c r="B18" s="291" t="s">
        <v>136</v>
      </c>
      <c r="C18" s="267">
        <v>0.15</v>
      </c>
      <c r="D18" s="268">
        <v>0.0485044462409054</v>
      </c>
      <c r="E18" s="268">
        <v>0.485044462409054</v>
      </c>
      <c r="F18" s="275">
        <v>0.15</v>
      </c>
      <c r="G18" s="268">
        <v>0.0442961344240026</v>
      </c>
      <c r="H18" s="270">
        <v>0.442961344240026</v>
      </c>
      <c r="J18" s="292" t="s">
        <v>18</v>
      </c>
      <c r="K18" s="263">
        <v>135</v>
      </c>
      <c r="L18" s="272">
        <v>36.4864864864865</v>
      </c>
      <c r="M18" s="273">
        <v>364.864864864865</v>
      </c>
    </row>
    <row r="19" s="29" customFormat="1" ht="22" customHeight="1" spans="1:13">
      <c r="A19" s="15">
        <v>17</v>
      </c>
      <c r="B19" s="293" t="s">
        <v>137</v>
      </c>
      <c r="C19" s="275">
        <v>0.15</v>
      </c>
      <c r="D19" s="268">
        <v>0.0485044462409054</v>
      </c>
      <c r="E19" s="268">
        <v>0.485044462409054</v>
      </c>
      <c r="F19" s="275">
        <v>0.15</v>
      </c>
      <c r="G19" s="268">
        <v>0.0442961344240026</v>
      </c>
      <c r="H19" s="270">
        <v>0.442961344240026</v>
      </c>
      <c r="J19" s="292" t="s">
        <v>122</v>
      </c>
      <c r="K19" s="263">
        <v>135</v>
      </c>
      <c r="L19" s="272">
        <v>36.4864864864865</v>
      </c>
      <c r="M19" s="273">
        <v>364.864864864865</v>
      </c>
    </row>
    <row r="20" s="29" customFormat="1" ht="22" customHeight="1" spans="1:13">
      <c r="A20" s="15">
        <v>18</v>
      </c>
      <c r="B20" s="274" t="s">
        <v>119</v>
      </c>
      <c r="C20" s="267">
        <v>15</v>
      </c>
      <c r="D20" s="268">
        <v>4.85044462409054</v>
      </c>
      <c r="E20" s="268">
        <v>48.5044462409054</v>
      </c>
      <c r="F20" s="275">
        <v>15</v>
      </c>
      <c r="G20" s="268">
        <v>4.42961344240026</v>
      </c>
      <c r="H20" s="270">
        <v>44.2961344240026</v>
      </c>
      <c r="J20" s="292" t="s">
        <v>138</v>
      </c>
      <c r="K20" s="263">
        <v>50</v>
      </c>
      <c r="L20" s="272">
        <v>13.5135135135135</v>
      </c>
      <c r="M20" s="273">
        <v>135.135135135135</v>
      </c>
    </row>
    <row r="21" s="29" customFormat="1" ht="22" customHeight="1" spans="1:13">
      <c r="A21" s="15">
        <v>19</v>
      </c>
      <c r="B21" s="274" t="s">
        <v>139</v>
      </c>
      <c r="C21" s="267">
        <v>10</v>
      </c>
      <c r="D21" s="268">
        <v>3.23362974939369</v>
      </c>
      <c r="E21" s="268">
        <v>32.3362974939369</v>
      </c>
      <c r="F21" s="294">
        <v>10</v>
      </c>
      <c r="G21" s="268">
        <v>2.95307562826684</v>
      </c>
      <c r="H21" s="270">
        <v>29.5307562826684</v>
      </c>
      <c r="J21" s="292" t="s">
        <v>23</v>
      </c>
      <c r="K21" s="263">
        <v>25</v>
      </c>
      <c r="L21" s="272">
        <v>6.75675675675676</v>
      </c>
      <c r="M21" s="273">
        <v>67.5675675675676</v>
      </c>
    </row>
    <row r="22" s="29" customFormat="1" ht="34" customHeight="1" spans="1:13">
      <c r="A22" s="15">
        <v>20</v>
      </c>
      <c r="B22" s="274" t="s">
        <v>140</v>
      </c>
      <c r="C22" s="267">
        <v>1.75</v>
      </c>
      <c r="D22" s="268">
        <v>0.565885206143896</v>
      </c>
      <c r="E22" s="268">
        <v>5.65885206143896</v>
      </c>
      <c r="F22" s="268">
        <v>1.75</v>
      </c>
      <c r="G22" s="268">
        <v>0.516788234946697</v>
      </c>
      <c r="H22" s="270">
        <v>5.16788234946697</v>
      </c>
      <c r="J22" s="292">
        <v>7096</v>
      </c>
      <c r="K22" s="263">
        <v>25</v>
      </c>
      <c r="L22" s="272">
        <v>6.75675675675676</v>
      </c>
      <c r="M22" s="273">
        <v>67.5675675675676</v>
      </c>
    </row>
    <row r="23" s="29" customFormat="1" ht="22" customHeight="1" spans="1:13">
      <c r="A23" s="15">
        <v>21</v>
      </c>
      <c r="B23" s="274" t="s">
        <v>35</v>
      </c>
      <c r="C23" s="267">
        <v>5.3</v>
      </c>
      <c r="D23" s="268">
        <v>1.71382376717866</v>
      </c>
      <c r="E23" s="268">
        <v>17.1382376717866</v>
      </c>
      <c r="F23" s="268">
        <v>5.3</v>
      </c>
      <c r="G23" s="268">
        <v>1.56513008298143</v>
      </c>
      <c r="H23" s="270">
        <v>15.6513008298143</v>
      </c>
      <c r="J23" s="295" t="s">
        <v>37</v>
      </c>
      <c r="K23" s="281">
        <v>370</v>
      </c>
      <c r="L23" s="296">
        <v>100</v>
      </c>
      <c r="M23" s="297">
        <v>1000</v>
      </c>
    </row>
    <row r="24" s="29" customFormat="1" ht="22" customHeight="1" spans="1:13">
      <c r="A24" s="15">
        <v>22</v>
      </c>
      <c r="B24" s="274" t="s">
        <v>141</v>
      </c>
      <c r="C24" s="267">
        <v>6.5</v>
      </c>
      <c r="D24" s="268">
        <v>2.1018593371059</v>
      </c>
      <c r="E24" s="268">
        <v>21.018593371059</v>
      </c>
      <c r="F24" s="268">
        <v>6.5</v>
      </c>
      <c r="G24" s="268">
        <v>1.91949915837345</v>
      </c>
      <c r="H24" s="270">
        <v>19.1949915837345</v>
      </c>
      <c r="J24" s="283" t="s">
        <v>92</v>
      </c>
      <c r="K24" s="298">
        <v>0.1428</v>
      </c>
      <c r="L24" s="298"/>
      <c r="M24" s="299"/>
    </row>
    <row r="25" s="29" customFormat="1" ht="22" customHeight="1" spans="1:13">
      <c r="A25" s="15">
        <v>23</v>
      </c>
      <c r="B25" s="300" t="s">
        <v>37</v>
      </c>
      <c r="C25" s="268">
        <v>309.25</v>
      </c>
      <c r="D25" s="268">
        <v>100</v>
      </c>
      <c r="E25" s="268">
        <v>1000</v>
      </c>
      <c r="F25" s="268">
        <v>338.63</v>
      </c>
      <c r="G25" s="268">
        <v>100</v>
      </c>
      <c r="H25" s="270">
        <v>1000</v>
      </c>
      <c r="J25" s="287"/>
      <c r="K25" s="301"/>
      <c r="L25" s="301"/>
      <c r="M25" s="301"/>
    </row>
    <row r="26" s="29" customFormat="1" ht="22" customHeight="1" spans="1:13">
      <c r="A26" s="15">
        <v>24</v>
      </c>
      <c r="B26" s="302" t="s">
        <v>90</v>
      </c>
      <c r="C26" s="303"/>
      <c r="D26" s="303"/>
      <c r="E26" s="303"/>
      <c r="F26" s="303"/>
      <c r="G26" s="304"/>
      <c r="H26" s="305"/>
    </row>
    <row r="27" s="29" customFormat="1" ht="22" customHeight="1" spans="1:13">
      <c r="A27" s="15">
        <v>25</v>
      </c>
      <c r="B27" s="306" t="s">
        <v>142</v>
      </c>
      <c r="C27" s="307" t="s">
        <v>143</v>
      </c>
      <c r="D27" s="307"/>
      <c r="E27" s="307"/>
      <c r="F27" s="307"/>
      <c r="G27" s="308"/>
      <c r="H27" s="309"/>
      <c r="J27" s="287"/>
      <c r="K27" s="287"/>
      <c r="L27" s="287"/>
      <c r="M27" s="287"/>
    </row>
    <row r="28" ht="15.75" spans="1:13">
      <c r="A28" s="15">
        <v>21</v>
      </c>
      <c r="B28" s="24"/>
      <c r="C28" s="25" t="s">
        <v>144</v>
      </c>
      <c r="D28" s="25"/>
      <c r="E28" s="25"/>
      <c r="F28" s="25"/>
      <c r="G28" s="25"/>
      <c r="H28" s="11"/>
    </row>
    <row r="29" ht="18.75" spans="1:13">
      <c r="A29" s="15">
        <v>22</v>
      </c>
      <c r="B29" s="26"/>
      <c r="C29" s="251" t="s">
        <v>115</v>
      </c>
      <c r="D29" s="252"/>
      <c r="E29" s="252"/>
      <c r="F29" s="253" t="s">
        <v>116</v>
      </c>
      <c r="G29" s="310"/>
      <c r="H29" s="311"/>
    </row>
    <row r="30" ht="15.75" spans="1:13">
      <c r="A30" s="15" t="s">
        <v>1</v>
      </c>
      <c r="B30" s="25" t="s">
        <v>39</v>
      </c>
      <c r="C30" s="27" t="s">
        <v>73</v>
      </c>
      <c r="D30" s="27"/>
      <c r="E30" s="27"/>
      <c r="F30" s="27" t="s">
        <v>73</v>
      </c>
      <c r="G30" s="27"/>
      <c r="H30" s="27"/>
    </row>
    <row r="31" ht="15.75" spans="1:13">
      <c r="A31" s="15">
        <v>23</v>
      </c>
      <c r="B31" s="25" t="s">
        <v>41</v>
      </c>
      <c r="C31" s="27" t="s">
        <v>42</v>
      </c>
      <c r="D31" s="27"/>
      <c r="E31" s="27"/>
      <c r="F31" s="27" t="s">
        <v>42</v>
      </c>
      <c r="G31" s="27"/>
      <c r="H31" s="27"/>
    </row>
    <row r="32" ht="15.75" spans="1:13">
      <c r="A32" s="15">
        <v>24</v>
      </c>
      <c r="B32" s="25" t="s">
        <v>43</v>
      </c>
      <c r="C32" s="27" t="s">
        <v>44</v>
      </c>
      <c r="D32" s="27"/>
      <c r="E32" s="27"/>
      <c r="F32" s="27" t="s">
        <v>44</v>
      </c>
      <c r="G32" s="27"/>
      <c r="H32" s="27"/>
    </row>
    <row r="33" ht="15.75" spans="1:8">
      <c r="A33" s="15">
        <v>25</v>
      </c>
      <c r="B33" s="25" t="s">
        <v>45</v>
      </c>
      <c r="C33" s="27" t="s">
        <v>112</v>
      </c>
      <c r="D33" s="27"/>
      <c r="E33" s="27"/>
      <c r="F33" s="27" t="s">
        <v>112</v>
      </c>
      <c r="G33" s="27"/>
      <c r="H33" s="27"/>
    </row>
    <row r="34" ht="15.75" spans="1:8">
      <c r="A34" s="15">
        <v>26</v>
      </c>
      <c r="B34" s="24" t="s">
        <v>47</v>
      </c>
      <c r="C34" s="27" t="s">
        <v>51</v>
      </c>
      <c r="D34" s="27"/>
      <c r="E34" s="27"/>
      <c r="F34" s="27" t="s">
        <v>51</v>
      </c>
      <c r="G34" s="27"/>
      <c r="H34" s="27"/>
    </row>
    <row r="35" ht="15.75" spans="1:8">
      <c r="A35" s="15">
        <v>27</v>
      </c>
      <c r="B35" s="24" t="s">
        <v>49</v>
      </c>
      <c r="C35" s="27" t="s">
        <v>51</v>
      </c>
      <c r="D35" s="27"/>
      <c r="E35" s="27"/>
      <c r="F35" s="27" t="s">
        <v>51</v>
      </c>
      <c r="G35" s="27"/>
      <c r="H35" s="27"/>
    </row>
    <row r="36" ht="15.75" spans="1:8">
      <c r="A36" s="15">
        <v>28</v>
      </c>
      <c r="B36" s="24" t="s">
        <v>50</v>
      </c>
      <c r="C36" s="27" t="s">
        <v>51</v>
      </c>
      <c r="D36" s="27"/>
      <c r="E36" s="27"/>
      <c r="F36" s="27" t="s">
        <v>51</v>
      </c>
      <c r="G36" s="27"/>
      <c r="H36" s="27"/>
    </row>
    <row r="37" ht="15.75" spans="1:8">
      <c r="A37" s="15">
        <v>29</v>
      </c>
      <c r="B37" s="25" t="s">
        <v>52</v>
      </c>
      <c r="C37" s="27" t="s">
        <v>51</v>
      </c>
      <c r="D37" s="27"/>
      <c r="E37" s="27"/>
      <c r="F37" s="27" t="s">
        <v>51</v>
      </c>
      <c r="G37" s="27"/>
      <c r="H37" s="27"/>
    </row>
    <row r="38" ht="15.75" spans="1:8">
      <c r="A38" s="15">
        <v>30</v>
      </c>
      <c r="B38" s="25" t="s">
        <v>53</v>
      </c>
      <c r="C38" s="27" t="s">
        <v>51</v>
      </c>
      <c r="D38" s="27"/>
      <c r="E38" s="27"/>
      <c r="F38" s="27" t="s">
        <v>51</v>
      </c>
      <c r="G38" s="27"/>
      <c r="H38" s="27"/>
    </row>
    <row r="39" ht="15.75" spans="1:8">
      <c r="A39" s="15">
        <v>31</v>
      </c>
      <c r="B39" s="25" t="s">
        <v>54</v>
      </c>
      <c r="C39" s="27" t="s">
        <v>55</v>
      </c>
      <c r="D39" s="27"/>
      <c r="E39" s="27"/>
      <c r="F39" s="27" t="s">
        <v>55</v>
      </c>
      <c r="G39" s="27"/>
      <c r="H39" s="27"/>
    </row>
    <row r="40" ht="40" customHeight="1" spans="1:8">
      <c r="A40" s="15">
        <v>32</v>
      </c>
      <c r="B40" s="25" t="s">
        <v>56</v>
      </c>
      <c r="C40" s="28" t="s">
        <v>145</v>
      </c>
      <c r="D40" s="28"/>
      <c r="E40" s="28"/>
      <c r="F40" s="28"/>
      <c r="G40" s="28"/>
      <c r="H40" s="11"/>
    </row>
  </sheetData>
  <mergeCells count="9">
    <mergeCell ref="A1:G1"/>
    <mergeCell ref="C2:E2"/>
    <mergeCell ref="F2:H2"/>
    <mergeCell ref="K2:M2"/>
    <mergeCell ref="K12:M12"/>
    <mergeCell ref="K16:M16"/>
    <mergeCell ref="K24:M24"/>
    <mergeCell ref="C28:G28"/>
    <mergeCell ref="C40:G4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7"/>
  <sheetViews>
    <sheetView workbookViewId="0">
      <selection activeCell="D41" sqref="D41"/>
    </sheetView>
  </sheetViews>
  <sheetFormatPr defaultColWidth="9" defaultRowHeight="13.5" outlineLevelCol="4"/>
  <cols>
    <col min="1" max="1" width="4.63333333333333" style="29" customWidth="1"/>
    <col min="2" max="2" width="31.25" style="29" customWidth="1"/>
    <col min="3" max="3" width="31.625" style="29" customWidth="1"/>
    <col min="4" max="4" width="36.125" style="29" customWidth="1"/>
    <col min="5" max="16384" width="9" style="29"/>
  </cols>
  <sheetData>
    <row r="1" s="29" customFormat="1" ht="24" customHeight="1" spans="1:4">
      <c r="A1" s="228" t="s">
        <v>146</v>
      </c>
      <c r="B1" s="228"/>
      <c r="C1" s="228"/>
      <c r="D1" s="228"/>
    </row>
    <row r="2" s="29" customFormat="1" ht="41" customHeight="1" spans="1:4">
      <c r="A2" s="228"/>
      <c r="B2" s="228" t="s">
        <v>2</v>
      </c>
      <c r="C2" s="229" t="s">
        <v>147</v>
      </c>
      <c r="D2" s="229"/>
    </row>
    <row r="3" s="29" customFormat="1" ht="47" customHeight="1" spans="1:4">
      <c r="A3" s="228"/>
      <c r="B3" s="228" t="s">
        <v>4</v>
      </c>
      <c r="C3" s="229" t="s">
        <v>5</v>
      </c>
      <c r="D3" s="229"/>
    </row>
    <row r="4" s="29" customFormat="1" ht="47" customHeight="1" spans="1:4">
      <c r="A4" s="228"/>
      <c r="B4" s="237" t="s">
        <v>148</v>
      </c>
      <c r="C4" s="238" t="s">
        <v>149</v>
      </c>
      <c r="D4" s="239"/>
    </row>
    <row r="5" s="29" customFormat="1" ht="15.75" spans="1:4">
      <c r="A5" s="24" t="s">
        <v>1</v>
      </c>
      <c r="B5" s="24"/>
      <c r="C5" s="226" t="s">
        <v>150</v>
      </c>
      <c r="D5" s="226" t="s">
        <v>151</v>
      </c>
    </row>
    <row r="6" s="29" customFormat="1" ht="15.75" spans="1:4">
      <c r="A6" s="240">
        <v>1</v>
      </c>
      <c r="B6" s="225" t="s">
        <v>18</v>
      </c>
      <c r="C6" s="241">
        <v>19.18</v>
      </c>
      <c r="D6" s="241">
        <v>19.18</v>
      </c>
    </row>
    <row r="7" s="29" customFormat="1" ht="15.75" spans="1:4">
      <c r="A7" s="240">
        <v>2</v>
      </c>
      <c r="B7" s="225" t="s">
        <v>19</v>
      </c>
      <c r="C7" s="241">
        <v>5.28</v>
      </c>
      <c r="D7" s="241">
        <v>5.28</v>
      </c>
    </row>
    <row r="8" s="29" customFormat="1" ht="15.75" spans="1:4">
      <c r="A8" s="240">
        <v>3</v>
      </c>
      <c r="B8" s="225" t="s">
        <v>20</v>
      </c>
      <c r="C8" s="241">
        <v>3.68</v>
      </c>
      <c r="D8" s="241">
        <v>3.68</v>
      </c>
    </row>
    <row r="9" s="29" customFormat="1" ht="15.75" spans="1:4">
      <c r="A9" s="240">
        <v>4</v>
      </c>
      <c r="B9" s="225" t="s">
        <v>21</v>
      </c>
      <c r="C9" s="241">
        <v>36.84</v>
      </c>
      <c r="D9" s="241">
        <v>36.84</v>
      </c>
    </row>
    <row r="10" s="29" customFormat="1" ht="15.75" spans="1:4">
      <c r="A10" s="240">
        <v>5</v>
      </c>
      <c r="B10" s="225" t="s">
        <v>126</v>
      </c>
      <c r="C10" s="241">
        <v>28.92</v>
      </c>
      <c r="D10" s="241">
        <v>28.92</v>
      </c>
    </row>
    <row r="11" s="29" customFormat="1" ht="15.75" spans="1:4">
      <c r="A11" s="240">
        <v>6</v>
      </c>
      <c r="B11" s="241" t="s">
        <v>23</v>
      </c>
      <c r="C11" s="241">
        <v>32.52</v>
      </c>
      <c r="D11" s="241">
        <v>32.52</v>
      </c>
    </row>
    <row r="12" s="29" customFormat="1" ht="15.75" spans="1:4">
      <c r="A12" s="240">
        <v>7</v>
      </c>
      <c r="B12" s="225" t="s">
        <v>24</v>
      </c>
      <c r="C12" s="241">
        <v>9.76</v>
      </c>
      <c r="D12" s="241">
        <v>9.76</v>
      </c>
    </row>
    <row r="13" s="29" customFormat="1" ht="15.75" spans="1:4">
      <c r="A13" s="240">
        <v>8</v>
      </c>
      <c r="B13" s="225" t="s">
        <v>130</v>
      </c>
      <c r="C13" s="241">
        <v>5.86</v>
      </c>
      <c r="D13" s="241">
        <v>5.86</v>
      </c>
    </row>
    <row r="14" s="29" customFormat="1" ht="15.75" spans="1:4">
      <c r="A14" s="240">
        <v>9</v>
      </c>
      <c r="B14" s="225" t="s">
        <v>25</v>
      </c>
      <c r="C14" s="241">
        <v>6.5</v>
      </c>
      <c r="D14" s="241">
        <v>6.5</v>
      </c>
    </row>
    <row r="15" s="29" customFormat="1" ht="15.75" spans="1:4">
      <c r="A15" s="240">
        <v>10</v>
      </c>
      <c r="B15" s="225" t="s">
        <v>152</v>
      </c>
      <c r="C15" s="241">
        <v>2.5</v>
      </c>
      <c r="D15" s="241"/>
    </row>
    <row r="16" s="29" customFormat="1" ht="15.75" spans="1:4">
      <c r="A16" s="240">
        <v>11</v>
      </c>
      <c r="B16" s="225" t="s">
        <v>27</v>
      </c>
      <c r="C16" s="241">
        <v>13</v>
      </c>
      <c r="D16" s="241">
        <v>13</v>
      </c>
    </row>
    <row r="17" s="29" customFormat="1" ht="15.75" spans="1:5">
      <c r="A17" s="240">
        <v>12</v>
      </c>
      <c r="B17" s="225" t="s">
        <v>153</v>
      </c>
      <c r="C17" s="241">
        <v>0.1</v>
      </c>
      <c r="D17" s="241">
        <v>0.1</v>
      </c>
    </row>
    <row r="18" s="29" customFormat="1" ht="15.75" spans="1:5">
      <c r="A18" s="240">
        <v>13</v>
      </c>
      <c r="B18" s="225" t="s">
        <v>19</v>
      </c>
      <c r="C18" s="241">
        <v>0.9</v>
      </c>
      <c r="D18" s="241">
        <v>0.9</v>
      </c>
    </row>
    <row r="19" s="29" customFormat="1" ht="15.75" spans="1:5">
      <c r="A19" s="240">
        <v>14</v>
      </c>
      <c r="B19" s="228" t="s">
        <v>154</v>
      </c>
      <c r="C19" s="241">
        <v>5.82</v>
      </c>
      <c r="D19" s="241">
        <v>5.82</v>
      </c>
    </row>
    <row r="20" s="29" customFormat="1" ht="15.75" spans="1:5">
      <c r="A20" s="240">
        <v>15</v>
      </c>
      <c r="B20" s="228" t="s">
        <v>155</v>
      </c>
      <c r="C20" s="241">
        <v>1.71</v>
      </c>
      <c r="D20" s="241">
        <v>1.71</v>
      </c>
    </row>
    <row r="21" s="29" customFormat="1" ht="15.75" spans="1:5">
      <c r="A21" s="240">
        <v>16</v>
      </c>
      <c r="B21" s="228" t="s">
        <v>156</v>
      </c>
      <c r="C21" s="241">
        <v>0.74</v>
      </c>
      <c r="D21" s="241">
        <v>0.74</v>
      </c>
    </row>
    <row r="22" s="29" customFormat="1" ht="15.75" spans="1:5">
      <c r="A22" s="240">
        <v>17</v>
      </c>
      <c r="B22" s="242" t="s">
        <v>32</v>
      </c>
      <c r="C22" s="241">
        <v>4.28</v>
      </c>
      <c r="D22" s="241">
        <v>4.28</v>
      </c>
      <c r="E22" s="243"/>
    </row>
    <row r="23" s="29" customFormat="1" ht="19" customHeight="1" spans="1:5">
      <c r="A23" s="240">
        <v>18</v>
      </c>
      <c r="B23" s="225" t="s">
        <v>157</v>
      </c>
      <c r="C23" s="241">
        <v>3.65</v>
      </c>
      <c r="D23" s="241">
        <v>3.65</v>
      </c>
    </row>
    <row r="24" s="29" customFormat="1" ht="15.75" spans="1:5">
      <c r="A24" s="240">
        <v>19</v>
      </c>
      <c r="B24" s="225" t="s">
        <v>19</v>
      </c>
      <c r="C24" s="241">
        <v>7.3</v>
      </c>
      <c r="D24" s="241">
        <v>7.3</v>
      </c>
    </row>
    <row r="25" s="29" customFormat="1" ht="15.75" spans="1:5">
      <c r="A25" s="240">
        <v>20</v>
      </c>
      <c r="B25" s="242" t="s">
        <v>18</v>
      </c>
      <c r="C25" s="241">
        <v>7</v>
      </c>
      <c r="D25" s="241">
        <v>7</v>
      </c>
    </row>
    <row r="26" s="29" customFormat="1" ht="15.75" spans="1:5">
      <c r="A26" s="240">
        <v>21</v>
      </c>
      <c r="B26" s="225" t="s">
        <v>158</v>
      </c>
      <c r="C26" s="241">
        <v>6.72</v>
      </c>
      <c r="D26" s="241">
        <v>6.72</v>
      </c>
    </row>
    <row r="27" s="29" customFormat="1" ht="15.75" spans="1:5">
      <c r="A27" s="240">
        <v>22</v>
      </c>
      <c r="B27" s="225" t="s">
        <v>159</v>
      </c>
      <c r="C27" s="241">
        <v>0.34</v>
      </c>
      <c r="D27" s="241">
        <v>0.34</v>
      </c>
    </row>
    <row r="28" s="29" customFormat="1" ht="15.75" spans="1:5">
      <c r="A28" s="240">
        <v>23</v>
      </c>
      <c r="B28" s="225" t="s">
        <v>129</v>
      </c>
      <c r="C28" s="241">
        <v>3.08</v>
      </c>
      <c r="D28" s="241">
        <v>3.08</v>
      </c>
    </row>
    <row r="29" s="29" customFormat="1" ht="15.75" spans="1:5">
      <c r="A29" s="240">
        <v>24</v>
      </c>
      <c r="B29" s="225"/>
      <c r="C29" s="241">
        <f>SUM(C6:C28)</f>
        <v>205.68</v>
      </c>
      <c r="D29" s="241">
        <f>SUM(D6:D28)</f>
        <v>203.18</v>
      </c>
    </row>
    <row r="30" ht="15.75" spans="1:5">
      <c r="A30" s="240">
        <v>25</v>
      </c>
      <c r="B30" s="240"/>
      <c r="C30" s="233" t="s">
        <v>160</v>
      </c>
      <c r="D30" s="233"/>
    </row>
    <row r="31" ht="31.5" spans="1:5">
      <c r="A31" s="240">
        <v>26</v>
      </c>
      <c r="B31" s="244"/>
      <c r="C31" s="226" t="s">
        <v>161</v>
      </c>
      <c r="D31" s="226" t="s">
        <v>162</v>
      </c>
    </row>
    <row r="32" ht="15.75" spans="1:5">
      <c r="A32" s="240">
        <v>27</v>
      </c>
      <c r="B32" s="233" t="s">
        <v>39</v>
      </c>
      <c r="C32" s="27" t="s">
        <v>73</v>
      </c>
      <c r="D32" s="27" t="s">
        <v>73</v>
      </c>
    </row>
    <row r="33" ht="15.75" spans="1:4">
      <c r="A33" s="240">
        <v>28</v>
      </c>
      <c r="B33" s="233" t="s">
        <v>41</v>
      </c>
      <c r="C33" s="27" t="s">
        <v>42</v>
      </c>
      <c r="D33" s="27" t="s">
        <v>42</v>
      </c>
    </row>
    <row r="34" ht="15.75" spans="1:4">
      <c r="A34" s="240">
        <v>29</v>
      </c>
      <c r="B34" s="233" t="s">
        <v>43</v>
      </c>
      <c r="C34" s="27" t="s">
        <v>44</v>
      </c>
      <c r="D34" s="27" t="s">
        <v>44</v>
      </c>
    </row>
    <row r="35" ht="15.75" spans="1:4">
      <c r="A35" s="240">
        <v>30</v>
      </c>
      <c r="B35" s="233" t="s">
        <v>45</v>
      </c>
      <c r="C35" s="27" t="s">
        <v>112</v>
      </c>
      <c r="D35" s="27" t="s">
        <v>112</v>
      </c>
    </row>
    <row r="36" ht="15.75" spans="1:4">
      <c r="A36" s="240">
        <v>31</v>
      </c>
      <c r="B36" s="240" t="s">
        <v>47</v>
      </c>
      <c r="C36" s="27" t="s">
        <v>48</v>
      </c>
      <c r="D36" s="27" t="s">
        <v>48</v>
      </c>
    </row>
    <row r="37" ht="15.75" spans="1:4">
      <c r="A37" s="240">
        <v>32</v>
      </c>
      <c r="B37" s="240" t="s">
        <v>49</v>
      </c>
      <c r="C37" s="27" t="s">
        <v>51</v>
      </c>
      <c r="D37" s="27" t="s">
        <v>51</v>
      </c>
    </row>
    <row r="38" ht="15.75" spans="1:4">
      <c r="A38" s="240">
        <v>33</v>
      </c>
      <c r="B38" s="240" t="s">
        <v>50</v>
      </c>
      <c r="C38" s="27" t="s">
        <v>51</v>
      </c>
      <c r="D38" s="27" t="s">
        <v>51</v>
      </c>
    </row>
    <row r="39" ht="15.75" spans="1:4">
      <c r="A39" s="240">
        <v>34</v>
      </c>
      <c r="B39" s="233" t="s">
        <v>52</v>
      </c>
      <c r="C39" s="27" t="s">
        <v>51</v>
      </c>
      <c r="D39" s="27" t="s">
        <v>51</v>
      </c>
    </row>
    <row r="40" ht="15.75" spans="1:4">
      <c r="A40" s="240">
        <v>35</v>
      </c>
      <c r="B40" s="233" t="s">
        <v>53</v>
      </c>
      <c r="C40" s="27" t="s">
        <v>48</v>
      </c>
      <c r="D40" s="27" t="s">
        <v>48</v>
      </c>
    </row>
    <row r="41" ht="15.75" spans="1:4">
      <c r="A41" s="240">
        <v>36</v>
      </c>
      <c r="B41" s="233" t="s">
        <v>54</v>
      </c>
      <c r="C41" s="27" t="s">
        <v>55</v>
      </c>
      <c r="D41" s="27" t="s">
        <v>55</v>
      </c>
    </row>
    <row r="42" spans="1:4">
      <c r="A42" s="232">
        <v>40</v>
      </c>
      <c r="B42" s="233" t="s">
        <v>56</v>
      </c>
      <c r="C42" s="234" t="s">
        <v>57</v>
      </c>
      <c r="D42" s="236"/>
    </row>
    <row r="43" spans="1:4">
      <c r="A43" s="235"/>
      <c r="B43" s="233"/>
      <c r="C43" s="236"/>
      <c r="D43" s="236"/>
    </row>
    <row r="44" spans="1:4">
      <c r="B44"/>
      <c r="C44"/>
      <c r="D44"/>
    </row>
    <row r="45" spans="1:4">
      <c r="B45"/>
      <c r="C45"/>
      <c r="D45"/>
    </row>
    <row r="46" spans="1:4">
      <c r="B46"/>
      <c r="C46"/>
      <c r="D46"/>
    </row>
    <row r="47" spans="1:4">
      <c r="B47"/>
      <c r="C47"/>
      <c r="D47"/>
    </row>
    <row r="48" spans="1:4">
      <c r="B48"/>
      <c r="C48"/>
      <c r="D48"/>
    </row>
    <row r="49" spans="2:4">
      <c r="B49"/>
      <c r="C49"/>
      <c r="D49"/>
    </row>
    <row r="50" spans="2:4">
      <c r="B50"/>
      <c r="C50"/>
      <c r="D50"/>
    </row>
    <row r="51" spans="2:4">
      <c r="B51"/>
      <c r="C51"/>
      <c r="D51"/>
    </row>
    <row r="52" spans="2:4">
      <c r="B52"/>
      <c r="C52"/>
      <c r="D52"/>
    </row>
    <row r="53" spans="2:4">
      <c r="B53"/>
      <c r="C53"/>
      <c r="D53"/>
    </row>
    <row r="54" spans="2:4">
      <c r="B54"/>
      <c r="C54"/>
      <c r="D54"/>
    </row>
    <row r="55" spans="2:4">
      <c r="B55"/>
      <c r="C55"/>
      <c r="D55"/>
    </row>
    <row r="56" spans="2:4">
      <c r="B56"/>
      <c r="C56"/>
      <c r="D56"/>
    </row>
    <row r="57" spans="2:4">
      <c r="B57"/>
      <c r="C57"/>
      <c r="D57"/>
    </row>
    <row r="58" spans="2:4">
      <c r="B58"/>
      <c r="C58"/>
      <c r="D58"/>
    </row>
    <row r="59" spans="2:4">
      <c r="B59"/>
      <c r="C59"/>
      <c r="D59"/>
    </row>
    <row r="60" spans="2:4">
      <c r="B60"/>
      <c r="C60"/>
      <c r="D60"/>
    </row>
    <row r="61" spans="2:4">
      <c r="B61"/>
      <c r="C61"/>
      <c r="D61"/>
    </row>
    <row r="62" spans="2:4">
      <c r="B62"/>
      <c r="C62"/>
      <c r="D62"/>
    </row>
    <row r="63" spans="2:4">
      <c r="B63"/>
      <c r="C63"/>
      <c r="D63"/>
    </row>
    <row r="64" spans="2:4">
      <c r="B64"/>
      <c r="C64"/>
      <c r="D64"/>
    </row>
    <row r="65" spans="2:4">
      <c r="B65"/>
      <c r="C65"/>
      <c r="D65"/>
    </row>
    <row r="66" spans="2:4">
      <c r="B66"/>
      <c r="C66"/>
      <c r="D66"/>
    </row>
    <row r="67" spans="2:4">
      <c r="B67"/>
      <c r="C67"/>
      <c r="D67"/>
    </row>
  </sheetData>
  <protectedRanges>
    <protectedRange sqref="A1" name="区域1"/>
  </protectedRanges>
  <mergeCells count="8">
    <mergeCell ref="A1:D1"/>
    <mergeCell ref="C2:D2"/>
    <mergeCell ref="C3:D3"/>
    <mergeCell ref="C4:D4"/>
    <mergeCell ref="C30:D30"/>
    <mergeCell ref="A42:A43"/>
    <mergeCell ref="B42:B43"/>
    <mergeCell ref="C42:D43"/>
  </mergeCells>
  <pageMargins left="0.75" right="0.75" top="1" bottom="1" header="0.5" footer="0.5"/>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3"/>
  <sheetViews>
    <sheetView workbookViewId="0">
      <selection activeCell="B32" sqref="B32:B41"/>
    </sheetView>
  </sheetViews>
  <sheetFormatPr defaultColWidth="9" defaultRowHeight="13.5" outlineLevelCol="2"/>
  <cols>
    <col min="1" max="1" width="9.5" style="29" customWidth="1"/>
    <col min="2" max="2" width="37.75" style="29" customWidth="1"/>
    <col min="3" max="3" width="63" style="29" customWidth="1"/>
    <col min="4" max="16384" width="9" style="29"/>
  </cols>
  <sheetData>
    <row r="1" s="29" customFormat="1" spans="1:3">
      <c r="A1" s="228" t="s">
        <v>163</v>
      </c>
      <c r="B1" s="228"/>
      <c r="C1" s="228"/>
    </row>
    <row r="2" s="29" customFormat="1" ht="23" customHeight="1" spans="1:3">
      <c r="A2" s="228"/>
      <c r="B2" s="228"/>
      <c r="C2" s="228"/>
    </row>
    <row r="3" s="29" customFormat="1" ht="23" customHeight="1" spans="1:3">
      <c r="A3" s="228"/>
      <c r="B3" s="228" t="s">
        <v>2</v>
      </c>
      <c r="C3" s="229" t="s">
        <v>3</v>
      </c>
    </row>
    <row r="4" s="29" customFormat="1" ht="42" customHeight="1" spans="1:3">
      <c r="A4" s="228"/>
      <c r="B4" s="228" t="s">
        <v>4</v>
      </c>
      <c r="C4" s="229" t="s">
        <v>5</v>
      </c>
    </row>
    <row r="5" s="29" customFormat="1" ht="32" customHeight="1" spans="1:3">
      <c r="A5" s="228"/>
      <c r="B5" s="228"/>
      <c r="C5" s="226" t="s">
        <v>164</v>
      </c>
    </row>
    <row r="6" s="29" customFormat="1" ht="15.75" spans="1:3">
      <c r="A6" s="24">
        <v>1</v>
      </c>
      <c r="B6" s="225" t="s">
        <v>18</v>
      </c>
      <c r="C6" s="230">
        <v>19.18</v>
      </c>
    </row>
    <row r="7" s="29" customFormat="1" ht="15.75" spans="1:3">
      <c r="A7" s="24">
        <v>2</v>
      </c>
      <c r="B7" s="225" t="s">
        <v>19</v>
      </c>
      <c r="C7" s="230">
        <v>5.28</v>
      </c>
    </row>
    <row r="8" s="29" customFormat="1" ht="15.75" spans="1:3">
      <c r="A8" s="24">
        <v>3</v>
      </c>
      <c r="B8" s="225" t="s">
        <v>20</v>
      </c>
      <c r="C8" s="230">
        <v>3.68</v>
      </c>
    </row>
    <row r="9" s="29" customFormat="1" ht="15.75" spans="1:3">
      <c r="A9" s="24">
        <v>4</v>
      </c>
      <c r="B9" s="225" t="s">
        <v>21</v>
      </c>
      <c r="C9" s="230">
        <v>36.84</v>
      </c>
    </row>
    <row r="10" s="29" customFormat="1" ht="15.75" spans="1:3">
      <c r="A10" s="24">
        <v>5</v>
      </c>
      <c r="B10" s="225" t="s">
        <v>126</v>
      </c>
      <c r="C10" s="230">
        <v>28.92</v>
      </c>
    </row>
    <row r="11" s="29" customFormat="1" ht="15.75" spans="1:3">
      <c r="A11" s="24">
        <v>6</v>
      </c>
      <c r="B11" s="230" t="s">
        <v>23</v>
      </c>
      <c r="C11" s="230">
        <v>32.52</v>
      </c>
    </row>
    <row r="12" s="29" customFormat="1" ht="15.75" spans="1:3">
      <c r="A12" s="24">
        <v>7</v>
      </c>
      <c r="B12" s="225" t="s">
        <v>24</v>
      </c>
      <c r="C12" s="230">
        <v>9.76</v>
      </c>
    </row>
    <row r="13" s="29" customFormat="1" ht="15.75" spans="1:3">
      <c r="A13" s="24">
        <v>8</v>
      </c>
      <c r="B13" s="225" t="s">
        <v>130</v>
      </c>
      <c r="C13" s="230">
        <v>5.86</v>
      </c>
    </row>
    <row r="14" s="29" customFormat="1" ht="15.75" spans="1:3">
      <c r="A14" s="24">
        <v>9</v>
      </c>
      <c r="B14" s="225" t="s">
        <v>25</v>
      </c>
      <c r="C14" s="230">
        <v>2.62</v>
      </c>
    </row>
    <row r="15" s="29" customFormat="1" ht="15.75" spans="1:3">
      <c r="A15" s="24">
        <v>10</v>
      </c>
      <c r="B15" s="225" t="s">
        <v>27</v>
      </c>
      <c r="C15" s="230">
        <v>13</v>
      </c>
    </row>
    <row r="16" s="29" customFormat="1" ht="15.75" spans="1:3">
      <c r="A16" s="24">
        <v>11</v>
      </c>
      <c r="B16" s="225" t="s">
        <v>153</v>
      </c>
      <c r="C16" s="230">
        <v>0.1</v>
      </c>
    </row>
    <row r="17" s="29" customFormat="1" ht="15.75" spans="1:3">
      <c r="A17" s="24">
        <v>12</v>
      </c>
      <c r="B17" s="225" t="s">
        <v>19</v>
      </c>
      <c r="C17" s="230">
        <v>0.9</v>
      </c>
    </row>
    <row r="18" s="29" customFormat="1" ht="31.5" spans="1:3">
      <c r="A18" s="24">
        <v>13</v>
      </c>
      <c r="B18" s="228" t="s">
        <v>165</v>
      </c>
      <c r="C18" s="230">
        <v>5.82</v>
      </c>
    </row>
    <row r="19" s="29" customFormat="1" ht="31.5" spans="1:3">
      <c r="A19" s="24">
        <v>14</v>
      </c>
      <c r="B19" s="228" t="s">
        <v>166</v>
      </c>
      <c r="C19" s="230">
        <v>1.71</v>
      </c>
    </row>
    <row r="20" s="29" customFormat="1" ht="31.5" spans="1:3">
      <c r="A20" s="24">
        <v>15</v>
      </c>
      <c r="B20" s="228" t="s">
        <v>167</v>
      </c>
      <c r="C20" s="230">
        <v>0.74</v>
      </c>
    </row>
    <row r="21" s="29" customFormat="1" ht="15.75" spans="1:3">
      <c r="A21" s="24">
        <v>16</v>
      </c>
      <c r="B21" s="225" t="s">
        <v>32</v>
      </c>
      <c r="C21" s="230">
        <v>4.28</v>
      </c>
    </row>
    <row r="22" s="29" customFormat="1" ht="15.75" spans="1:3">
      <c r="A22" s="24">
        <v>17</v>
      </c>
      <c r="B22" s="225" t="s">
        <v>157</v>
      </c>
      <c r="C22" s="230">
        <v>3.65</v>
      </c>
    </row>
    <row r="23" s="29" customFormat="1" ht="19" customHeight="1" spans="1:3">
      <c r="A23" s="24">
        <v>18</v>
      </c>
      <c r="B23" s="225" t="s">
        <v>19</v>
      </c>
      <c r="C23" s="230">
        <v>7.3</v>
      </c>
    </row>
    <row r="24" s="29" customFormat="1" ht="15.75" spans="1:3">
      <c r="A24" s="24">
        <v>19</v>
      </c>
      <c r="B24" s="225" t="s">
        <v>18</v>
      </c>
      <c r="C24" s="230">
        <v>7</v>
      </c>
    </row>
    <row r="25" s="29" customFormat="1" ht="15.75" spans="1:3">
      <c r="A25" s="24">
        <v>20</v>
      </c>
      <c r="B25" s="225" t="s">
        <v>158</v>
      </c>
      <c r="C25" s="230">
        <v>6.72</v>
      </c>
    </row>
    <row r="26" s="29" customFormat="1" ht="15.75" spans="1:3">
      <c r="A26" s="24">
        <v>21</v>
      </c>
      <c r="B26" s="225" t="s">
        <v>159</v>
      </c>
      <c r="C26" s="230">
        <v>0.34</v>
      </c>
    </row>
    <row r="27" s="29" customFormat="1" ht="15.75" spans="1:3">
      <c r="A27" s="24">
        <v>22</v>
      </c>
      <c r="B27" s="225" t="s">
        <v>129</v>
      </c>
      <c r="C27" s="230">
        <v>3.08</v>
      </c>
    </row>
    <row r="28" s="29" customFormat="1" ht="15.75" spans="1:3">
      <c r="A28" s="24">
        <v>23</v>
      </c>
      <c r="B28" s="225" t="s">
        <v>37</v>
      </c>
      <c r="C28" s="230">
        <f>SUM(C6:C27)</f>
        <v>199.3</v>
      </c>
    </row>
    <row r="29" s="29" customFormat="1" ht="15.75" spans="1:3">
      <c r="A29" s="24">
        <v>24</v>
      </c>
      <c r="B29" s="231"/>
      <c r="C29" s="25" t="s">
        <v>168</v>
      </c>
    </row>
    <row r="30" ht="15.75" spans="1:3">
      <c r="A30" s="24">
        <v>25</v>
      </c>
      <c r="B30" s="24"/>
      <c r="C30" s="25" t="s">
        <v>38</v>
      </c>
    </row>
    <row r="31" ht="31.5" spans="1:3">
      <c r="A31" s="24">
        <v>26</v>
      </c>
      <c r="B31" s="26"/>
      <c r="C31" s="226" t="s">
        <v>164</v>
      </c>
    </row>
    <row r="32" ht="15.75" spans="1:3">
      <c r="A32" s="24">
        <v>27</v>
      </c>
      <c r="B32" s="25" t="s">
        <v>39</v>
      </c>
      <c r="C32" s="27" t="s">
        <v>169</v>
      </c>
    </row>
    <row r="33" ht="15.75" spans="1:3">
      <c r="A33" s="24">
        <v>28</v>
      </c>
      <c r="B33" s="25" t="s">
        <v>41</v>
      </c>
      <c r="C33" s="27" t="s">
        <v>42</v>
      </c>
    </row>
    <row r="34" ht="15.75" spans="1:3">
      <c r="A34" s="24">
        <v>29</v>
      </c>
      <c r="B34" s="25" t="s">
        <v>43</v>
      </c>
      <c r="C34" s="27" t="s">
        <v>44</v>
      </c>
    </row>
    <row r="35" ht="15.75" spans="1:3">
      <c r="A35" s="24">
        <v>30</v>
      </c>
      <c r="B35" s="25" t="s">
        <v>45</v>
      </c>
      <c r="C35" s="27" t="s">
        <v>74</v>
      </c>
    </row>
    <row r="36" ht="15.75" spans="1:3">
      <c r="A36" s="24">
        <v>31</v>
      </c>
      <c r="B36" s="24" t="s">
        <v>47</v>
      </c>
      <c r="C36" s="27" t="s">
        <v>48</v>
      </c>
    </row>
    <row r="37" ht="15.75" spans="1:3">
      <c r="A37" s="24">
        <v>32</v>
      </c>
      <c r="B37" s="24" t="s">
        <v>49</v>
      </c>
      <c r="C37" s="27" t="s">
        <v>48</v>
      </c>
    </row>
    <row r="38" ht="15.75" spans="1:3">
      <c r="A38" s="24">
        <v>33</v>
      </c>
      <c r="B38" s="24" t="s">
        <v>50</v>
      </c>
      <c r="C38" s="27" t="s">
        <v>48</v>
      </c>
    </row>
    <row r="39" ht="15.75" spans="1:3">
      <c r="A39" s="24">
        <v>34</v>
      </c>
      <c r="B39" s="25" t="s">
        <v>52</v>
      </c>
      <c r="C39" s="27" t="s">
        <v>48</v>
      </c>
    </row>
    <row r="40" ht="15.75" spans="1:3">
      <c r="A40" s="24">
        <v>35</v>
      </c>
      <c r="B40" s="25" t="s">
        <v>53</v>
      </c>
      <c r="C40" s="27" t="s">
        <v>48</v>
      </c>
    </row>
    <row r="41" ht="15.75" spans="1:3">
      <c r="A41" s="24">
        <v>36</v>
      </c>
      <c r="B41" s="25" t="s">
        <v>54</v>
      </c>
      <c r="C41" s="27" t="s">
        <v>55</v>
      </c>
    </row>
    <row r="42" spans="1:3">
      <c r="A42" s="232">
        <v>40</v>
      </c>
      <c r="B42" s="233" t="s">
        <v>56</v>
      </c>
      <c r="C42" s="234" t="s">
        <v>57</v>
      </c>
    </row>
    <row r="43" spans="1:3">
      <c r="A43" s="235"/>
      <c r="B43" s="233"/>
      <c r="C43" s="236"/>
    </row>
  </sheetData>
  <protectedRanges>
    <protectedRange sqref="A1:C2" name="区域1"/>
  </protectedRanges>
  <mergeCells count="4">
    <mergeCell ref="A42:A43"/>
    <mergeCell ref="B42:B43"/>
    <mergeCell ref="C42:C43"/>
    <mergeCell ref="A1:C2"/>
  </mergeCell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workbookViewId="0">
      <selection activeCell="A3" sqref="A3:D4"/>
    </sheetView>
  </sheetViews>
  <sheetFormatPr defaultColWidth="9" defaultRowHeight="13.5" outlineLevelCol="3"/>
  <cols>
    <col min="1" max="1" width="4.63333333333333" style="29" customWidth="1"/>
    <col min="2" max="2" width="36.5" style="29" customWidth="1"/>
    <col min="3" max="4" width="27.5" style="29" customWidth="1"/>
    <col min="5" max="6" width="25" style="29" customWidth="1"/>
    <col min="7" max="16384" width="9" style="29"/>
  </cols>
  <sheetData>
    <row r="1" s="29" customFormat="1" spans="1:4">
      <c r="A1" s="174" t="s">
        <v>170</v>
      </c>
      <c r="B1" s="174"/>
      <c r="C1" s="174"/>
      <c r="D1" s="174"/>
    </row>
    <row r="2" s="29" customFormat="1" ht="6" customHeight="1" spans="1:4">
      <c r="A2" s="174"/>
      <c r="B2" s="174"/>
      <c r="C2" s="174"/>
      <c r="D2" s="174"/>
    </row>
    <row r="3" s="29" customFormat="1" ht="60" customHeight="1" spans="1:4">
      <c r="A3" s="174"/>
      <c r="B3" s="174" t="s">
        <v>2</v>
      </c>
      <c r="C3" s="223" t="s">
        <v>3</v>
      </c>
      <c r="D3" s="223"/>
    </row>
    <row r="4" s="29" customFormat="1" ht="60" customHeight="1" spans="1:4">
      <c r="A4" s="174"/>
      <c r="B4" s="174" t="s">
        <v>4</v>
      </c>
      <c r="C4" s="223" t="s">
        <v>5</v>
      </c>
      <c r="D4" s="223"/>
    </row>
    <row r="5" s="29" customFormat="1" ht="48" customHeight="1" spans="1:4">
      <c r="A5" s="208" t="s">
        <v>1</v>
      </c>
      <c r="B5" s="209"/>
      <c r="C5" s="210" t="s">
        <v>171</v>
      </c>
      <c r="D5" s="210" t="s">
        <v>172</v>
      </c>
    </row>
    <row r="6" s="29" customFormat="1" ht="14.25" spans="1:4">
      <c r="A6" s="208">
        <v>1</v>
      </c>
      <c r="B6" s="211" t="s">
        <v>18</v>
      </c>
      <c r="C6" s="212">
        <v>19.18</v>
      </c>
      <c r="D6" s="212">
        <v>19.18</v>
      </c>
    </row>
    <row r="7" s="29" customFormat="1" ht="14.25" spans="1:4">
      <c r="A7" s="208">
        <v>2</v>
      </c>
      <c r="B7" s="211" t="s">
        <v>19</v>
      </c>
      <c r="C7" s="212">
        <v>5.28</v>
      </c>
      <c r="D7" s="212">
        <v>5.28</v>
      </c>
    </row>
    <row r="8" s="29" customFormat="1" ht="14.25" spans="1:4">
      <c r="A8" s="208">
        <v>3</v>
      </c>
      <c r="B8" s="211" t="s">
        <v>20</v>
      </c>
      <c r="C8" s="212">
        <v>3.68</v>
      </c>
      <c r="D8" s="212">
        <v>3.68</v>
      </c>
    </row>
    <row r="9" s="29" customFormat="1" ht="14.25" spans="1:4">
      <c r="A9" s="208">
        <v>4</v>
      </c>
      <c r="B9" s="211" t="s">
        <v>21</v>
      </c>
      <c r="C9" s="212">
        <v>36.84</v>
      </c>
      <c r="D9" s="212">
        <v>36.84</v>
      </c>
    </row>
    <row r="10" s="29" customFormat="1" ht="14.25" spans="1:4">
      <c r="A10" s="208">
        <v>5</v>
      </c>
      <c r="B10" s="211" t="s">
        <v>126</v>
      </c>
      <c r="C10" s="212">
        <v>28.92</v>
      </c>
      <c r="D10" s="212">
        <v>28.92</v>
      </c>
    </row>
    <row r="11" s="29" customFormat="1" ht="14.25" spans="1:4">
      <c r="A11" s="208">
        <v>6</v>
      </c>
      <c r="B11" s="212" t="s">
        <v>23</v>
      </c>
      <c r="C11" s="212">
        <v>32.52</v>
      </c>
      <c r="D11" s="212">
        <v>32.52</v>
      </c>
    </row>
    <row r="12" s="29" customFormat="1" ht="14.25" spans="1:4">
      <c r="A12" s="208">
        <v>7</v>
      </c>
      <c r="B12" s="213" t="s">
        <v>24</v>
      </c>
      <c r="C12" s="212">
        <v>9.76</v>
      </c>
      <c r="D12" s="212">
        <v>9.76</v>
      </c>
    </row>
    <row r="13" s="29" customFormat="1" ht="14.25" spans="1:4">
      <c r="A13" s="208">
        <v>8</v>
      </c>
      <c r="B13" s="213" t="s">
        <v>130</v>
      </c>
      <c r="C13" s="212">
        <v>5.86</v>
      </c>
      <c r="D13" s="212">
        <v>5.86</v>
      </c>
    </row>
    <row r="14" s="29" customFormat="1" ht="14.25" spans="1:4">
      <c r="A14" s="208">
        <v>9</v>
      </c>
      <c r="B14" s="213" t="s">
        <v>25</v>
      </c>
      <c r="C14" s="212">
        <v>2</v>
      </c>
      <c r="D14" s="212">
        <v>2</v>
      </c>
    </row>
    <row r="15" s="29" customFormat="1" ht="14.25" spans="1:4">
      <c r="A15" s="208">
        <v>10</v>
      </c>
      <c r="B15" s="213" t="s">
        <v>26</v>
      </c>
      <c r="C15" s="212">
        <v>20</v>
      </c>
      <c r="D15" s="212">
        <v>20</v>
      </c>
    </row>
    <row r="16" s="29" customFormat="1" ht="14.25" spans="1:4">
      <c r="A16" s="208">
        <v>11</v>
      </c>
      <c r="B16" s="213" t="s">
        <v>153</v>
      </c>
      <c r="C16" s="212">
        <v>0.1</v>
      </c>
      <c r="D16" s="212">
        <v>0.1</v>
      </c>
    </row>
    <row r="17" s="29" customFormat="1" ht="14.25" spans="1:4">
      <c r="A17" s="208">
        <v>12</v>
      </c>
      <c r="B17" s="213" t="s">
        <v>19</v>
      </c>
      <c r="C17" s="212">
        <v>0.9</v>
      </c>
      <c r="D17" s="212">
        <v>0.9</v>
      </c>
    </row>
    <row r="18" s="29" customFormat="1" ht="25.5" spans="1:4">
      <c r="A18" s="208">
        <v>13</v>
      </c>
      <c r="B18" s="214" t="s">
        <v>165</v>
      </c>
      <c r="C18" s="212">
        <v>5.82</v>
      </c>
      <c r="D18" s="212">
        <v>5.82</v>
      </c>
    </row>
    <row r="19" s="29" customFormat="1" ht="25.5" spans="1:4">
      <c r="A19" s="208">
        <v>14</v>
      </c>
      <c r="B19" s="214" t="s">
        <v>166</v>
      </c>
      <c r="C19" s="212">
        <v>1.71</v>
      </c>
      <c r="D19" s="212">
        <v>1.71</v>
      </c>
    </row>
    <row r="20" s="29" customFormat="1" ht="25.5" spans="1:4">
      <c r="A20" s="208">
        <v>15</v>
      </c>
      <c r="B20" s="214" t="s">
        <v>167</v>
      </c>
      <c r="C20" s="212">
        <v>0.74</v>
      </c>
      <c r="D20" s="212">
        <v>0.74</v>
      </c>
    </row>
    <row r="21" s="29" customFormat="1" ht="14.25" spans="1:4">
      <c r="A21" s="208">
        <v>16</v>
      </c>
      <c r="B21" s="213" t="s">
        <v>32</v>
      </c>
      <c r="C21" s="212">
        <v>4.28</v>
      </c>
      <c r="D21" s="212">
        <v>4.28</v>
      </c>
    </row>
    <row r="22" s="29" customFormat="1" ht="14.25" spans="1:4">
      <c r="A22" s="208">
        <v>17</v>
      </c>
      <c r="B22" s="211" t="s">
        <v>157</v>
      </c>
      <c r="C22" s="212">
        <v>3.65</v>
      </c>
      <c r="D22" s="212">
        <v>3.65</v>
      </c>
    </row>
    <row r="23" s="29" customFormat="1" ht="19" customHeight="1" spans="1:4">
      <c r="A23" s="208">
        <v>18</v>
      </c>
      <c r="B23" s="211" t="s">
        <v>19</v>
      </c>
      <c r="C23" s="212">
        <v>7.3</v>
      </c>
      <c r="D23" s="212">
        <v>7.3</v>
      </c>
    </row>
    <row r="24" s="29" customFormat="1" ht="14.25" spans="1:4">
      <c r="A24" s="208">
        <v>19</v>
      </c>
      <c r="B24" s="213" t="s">
        <v>18</v>
      </c>
      <c r="C24" s="212"/>
      <c r="D24" s="212"/>
    </row>
    <row r="25" s="29" customFormat="1" ht="14.25" spans="1:4">
      <c r="A25" s="208">
        <v>20</v>
      </c>
      <c r="B25" s="213" t="s">
        <v>158</v>
      </c>
      <c r="C25" s="212">
        <v>13.72</v>
      </c>
      <c r="D25" s="212">
        <v>13.72</v>
      </c>
    </row>
    <row r="26" s="29" customFormat="1" ht="14.25" spans="1:4">
      <c r="A26" s="208">
        <v>21</v>
      </c>
      <c r="B26" s="213" t="s">
        <v>159</v>
      </c>
      <c r="C26" s="212">
        <v>0.34</v>
      </c>
      <c r="D26" s="212">
        <v>0.34</v>
      </c>
    </row>
    <row r="27" s="29" customFormat="1" ht="14.25" spans="1:4">
      <c r="A27" s="208">
        <v>22</v>
      </c>
      <c r="B27" s="213" t="s">
        <v>129</v>
      </c>
      <c r="C27" s="212">
        <v>3.08</v>
      </c>
      <c r="D27" s="212">
        <v>3.08</v>
      </c>
    </row>
    <row r="28" s="29" customFormat="1" ht="14.25" spans="1:4">
      <c r="A28" s="208">
        <v>23</v>
      </c>
      <c r="B28" s="213"/>
      <c r="C28" s="212">
        <f>SUM(C6:C27)</f>
        <v>205.68</v>
      </c>
      <c r="D28" s="212">
        <f>SUM(D6:D27)</f>
        <v>205.68</v>
      </c>
    </row>
    <row r="29" s="29" customFormat="1" ht="18" spans="1:4">
      <c r="A29" s="208"/>
      <c r="B29" s="211"/>
      <c r="C29" s="224"/>
      <c r="D29" s="219"/>
    </row>
    <row r="30" s="29" customFormat="1" ht="15.75" spans="1:4">
      <c r="A30" s="208">
        <v>24</v>
      </c>
      <c r="B30" s="225" t="s">
        <v>37</v>
      </c>
      <c r="C30" s="27"/>
      <c r="D30" s="25" t="s">
        <v>173</v>
      </c>
    </row>
    <row r="31" ht="15.75" spans="1:4">
      <c r="A31" s="208">
        <v>26</v>
      </c>
      <c r="B31" s="24"/>
      <c r="C31" s="226" t="s">
        <v>171</v>
      </c>
      <c r="D31" s="226" t="s">
        <v>172</v>
      </c>
    </row>
    <row r="32" ht="15.75" spans="1:4">
      <c r="A32" s="208">
        <v>27</v>
      </c>
      <c r="B32" s="25" t="s">
        <v>39</v>
      </c>
      <c r="C32" s="27" t="s">
        <v>169</v>
      </c>
      <c r="D32" s="27" t="s">
        <v>169</v>
      </c>
    </row>
    <row r="33" ht="15.75" spans="1:4">
      <c r="A33" s="208">
        <v>28</v>
      </c>
      <c r="B33" s="25" t="s">
        <v>41</v>
      </c>
      <c r="C33" s="27" t="s">
        <v>42</v>
      </c>
      <c r="D33" s="27" t="s">
        <v>42</v>
      </c>
    </row>
    <row r="34" ht="15.75" spans="1:4">
      <c r="A34" s="208">
        <v>29</v>
      </c>
      <c r="B34" s="25" t="s">
        <v>43</v>
      </c>
      <c r="C34" s="27" t="s">
        <v>44</v>
      </c>
      <c r="D34" s="27" t="s">
        <v>44</v>
      </c>
    </row>
    <row r="35" ht="15.75" spans="1:4">
      <c r="A35" s="208">
        <v>30</v>
      </c>
      <c r="B35" s="25" t="s">
        <v>45</v>
      </c>
      <c r="C35" s="27" t="s">
        <v>74</v>
      </c>
      <c r="D35" s="27" t="s">
        <v>74</v>
      </c>
    </row>
    <row r="36" ht="15.75" spans="1:4">
      <c r="A36" s="208">
        <v>31</v>
      </c>
      <c r="B36" s="24" t="s">
        <v>47</v>
      </c>
      <c r="C36" s="27" t="s">
        <v>48</v>
      </c>
      <c r="D36" s="27" t="s">
        <v>48</v>
      </c>
    </row>
    <row r="37" ht="15.75" spans="1:4">
      <c r="A37" s="208">
        <v>32</v>
      </c>
      <c r="B37" s="24" t="s">
        <v>49</v>
      </c>
      <c r="C37" s="27" t="s">
        <v>48</v>
      </c>
      <c r="D37" s="27" t="s">
        <v>48</v>
      </c>
    </row>
    <row r="38" ht="15.75" spans="1:4">
      <c r="A38" s="208">
        <v>33</v>
      </c>
      <c r="B38" s="24" t="s">
        <v>50</v>
      </c>
      <c r="C38" s="27" t="s">
        <v>51</v>
      </c>
      <c r="D38" s="27" t="s">
        <v>51</v>
      </c>
    </row>
    <row r="39" ht="15.75" spans="1:4">
      <c r="A39" s="208">
        <v>34</v>
      </c>
      <c r="B39" s="25" t="s">
        <v>52</v>
      </c>
      <c r="C39" s="27" t="s">
        <v>48</v>
      </c>
      <c r="D39" s="27" t="s">
        <v>48</v>
      </c>
    </row>
    <row r="40" ht="15.75" spans="1:4">
      <c r="A40" s="208">
        <v>35</v>
      </c>
      <c r="B40" s="25" t="s">
        <v>53</v>
      </c>
      <c r="C40" s="27" t="s">
        <v>48</v>
      </c>
      <c r="D40" s="27" t="s">
        <v>48</v>
      </c>
    </row>
    <row r="41" ht="15.75" spans="1:4">
      <c r="A41" s="208">
        <v>36</v>
      </c>
      <c r="B41" s="25" t="s">
        <v>54</v>
      </c>
      <c r="C41" s="27" t="s">
        <v>55</v>
      </c>
      <c r="D41" s="27" t="s">
        <v>55</v>
      </c>
    </row>
    <row r="42" spans="1:4">
      <c r="A42" s="208">
        <v>40</v>
      </c>
      <c r="B42" s="25" t="s">
        <v>56</v>
      </c>
      <c r="C42" s="28" t="s">
        <v>57</v>
      </c>
      <c r="D42" s="227"/>
    </row>
    <row r="43" spans="1:4">
      <c r="A43" s="208"/>
      <c r="B43" s="25"/>
      <c r="C43" s="227"/>
      <c r="D43" s="227"/>
    </row>
  </sheetData>
  <protectedRanges>
    <protectedRange sqref="A1:C2" name="区域1"/>
  </protectedRanges>
  <mergeCells count="6">
    <mergeCell ref="C3:D3"/>
    <mergeCell ref="C4:D4"/>
    <mergeCell ref="A42:A43"/>
    <mergeCell ref="B42:B43"/>
    <mergeCell ref="A1:D2"/>
    <mergeCell ref="C42:D43"/>
  </mergeCell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
  <sheetViews>
    <sheetView topLeftCell="A4" workbookViewId="0">
      <selection activeCell="B5" sqref="B5:E27"/>
    </sheetView>
  </sheetViews>
  <sheetFormatPr defaultColWidth="9" defaultRowHeight="14.25" outlineLevelCol="4"/>
  <cols>
    <col min="1" max="1" width="4.63333333333333" style="206" customWidth="1"/>
    <col min="2" max="2" width="40.625" style="206" customWidth="1"/>
    <col min="3" max="4" width="23" style="206" customWidth="1"/>
    <col min="5" max="5" width="27.375" style="206" customWidth="1"/>
    <col min="6" max="16384" width="9" style="206"/>
  </cols>
  <sheetData>
    <row r="1" s="206" customFormat="1" spans="1:5">
      <c r="A1" s="174" t="s">
        <v>174</v>
      </c>
      <c r="B1" s="174"/>
      <c r="C1" s="174"/>
      <c r="D1" s="174"/>
      <c r="E1" s="174"/>
    </row>
    <row r="2" s="206" customFormat="1" ht="6" customHeight="1" spans="1:5">
      <c r="A2" s="174"/>
      <c r="B2" s="174"/>
      <c r="C2" s="174"/>
      <c r="D2" s="174"/>
      <c r="E2" s="174"/>
    </row>
    <row r="3" s="206" customFormat="1" ht="54" customHeight="1" spans="1:5">
      <c r="A3" s="174"/>
      <c r="B3" s="174" t="s">
        <v>2</v>
      </c>
      <c r="C3" s="207" t="s">
        <v>3</v>
      </c>
      <c r="D3" s="207"/>
      <c r="E3" s="207"/>
    </row>
    <row r="4" s="206" customFormat="1" ht="48" customHeight="1" spans="1:5">
      <c r="A4" s="174"/>
      <c r="B4" s="174" t="s">
        <v>4</v>
      </c>
      <c r="C4" s="207" t="s">
        <v>5</v>
      </c>
      <c r="D4" s="207"/>
      <c r="E4" s="207"/>
    </row>
    <row r="5" s="206" customFormat="1" ht="48" customHeight="1" spans="1:5">
      <c r="A5" s="208" t="s">
        <v>1</v>
      </c>
      <c r="B5" s="209"/>
      <c r="C5" s="210" t="s">
        <v>175</v>
      </c>
      <c r="D5" s="210" t="s">
        <v>176</v>
      </c>
      <c r="E5" s="210" t="s">
        <v>177</v>
      </c>
    </row>
    <row r="6" s="206" customFormat="1" spans="1:5">
      <c r="A6" s="208">
        <v>1</v>
      </c>
      <c r="B6" s="211" t="s">
        <v>18</v>
      </c>
      <c r="C6" s="212">
        <v>19.18</v>
      </c>
      <c r="D6" s="212">
        <v>19.18</v>
      </c>
      <c r="E6" s="212">
        <v>19.18</v>
      </c>
    </row>
    <row r="7" s="206" customFormat="1" spans="1:5">
      <c r="A7" s="208">
        <v>2</v>
      </c>
      <c r="B7" s="211" t="s">
        <v>19</v>
      </c>
      <c r="C7" s="212">
        <v>5.28</v>
      </c>
      <c r="D7" s="212">
        <v>5.28</v>
      </c>
      <c r="E7" s="212">
        <v>5.28</v>
      </c>
    </row>
    <row r="8" s="206" customFormat="1" spans="1:5">
      <c r="A8" s="208">
        <v>3</v>
      </c>
      <c r="B8" s="211" t="s">
        <v>20</v>
      </c>
      <c r="C8" s="212">
        <v>5.53</v>
      </c>
      <c r="D8" s="212">
        <v>7.368</v>
      </c>
      <c r="E8" s="212">
        <v>7.368</v>
      </c>
    </row>
    <row r="9" s="206" customFormat="1" spans="1:5">
      <c r="A9" s="208">
        <v>4</v>
      </c>
      <c r="B9" s="211" t="s">
        <v>21</v>
      </c>
      <c r="C9" s="212">
        <v>36.84</v>
      </c>
      <c r="D9" s="212">
        <v>36.84</v>
      </c>
      <c r="E9" s="212">
        <v>36.84</v>
      </c>
    </row>
    <row r="10" s="206" customFormat="1" spans="1:5">
      <c r="A10" s="208">
        <v>5</v>
      </c>
      <c r="B10" s="211" t="s">
        <v>126</v>
      </c>
      <c r="C10" s="212">
        <v>28.92</v>
      </c>
      <c r="D10" s="212">
        <v>28.92</v>
      </c>
      <c r="E10" s="212">
        <v>28.92</v>
      </c>
    </row>
    <row r="11" s="206" customFormat="1" spans="1:5">
      <c r="A11" s="208">
        <v>6</v>
      </c>
      <c r="B11" s="212" t="s">
        <v>23</v>
      </c>
      <c r="C11" s="212">
        <v>32.52</v>
      </c>
      <c r="D11" s="212">
        <v>32.52</v>
      </c>
      <c r="E11" s="212">
        <v>32.52</v>
      </c>
    </row>
    <row r="12" s="206" customFormat="1" spans="1:5">
      <c r="A12" s="208">
        <v>7</v>
      </c>
      <c r="B12" s="213" t="s">
        <v>24</v>
      </c>
      <c r="C12" s="212">
        <v>9.76</v>
      </c>
      <c r="D12" s="212">
        <v>9.76</v>
      </c>
      <c r="E12" s="212">
        <v>9.76</v>
      </c>
    </row>
    <row r="13" s="206" customFormat="1" spans="1:5">
      <c r="A13" s="208">
        <v>8</v>
      </c>
      <c r="B13" s="213" t="s">
        <v>130</v>
      </c>
      <c r="C13" s="212">
        <v>5.86</v>
      </c>
      <c r="D13" s="212">
        <v>5.86</v>
      </c>
      <c r="E13" s="212">
        <v>5.86</v>
      </c>
    </row>
    <row r="14" s="206" customFormat="1" spans="1:5">
      <c r="A14" s="208">
        <v>9</v>
      </c>
      <c r="B14" s="213" t="s">
        <v>25</v>
      </c>
      <c r="C14" s="212">
        <v>2</v>
      </c>
      <c r="D14" s="212">
        <v>2</v>
      </c>
      <c r="E14" s="212">
        <v>2</v>
      </c>
    </row>
    <row r="15" s="206" customFormat="1" spans="1:5">
      <c r="A15" s="208">
        <v>10</v>
      </c>
      <c r="B15" s="213" t="s">
        <v>26</v>
      </c>
      <c r="C15" s="212">
        <v>20</v>
      </c>
      <c r="D15" s="212">
        <v>20</v>
      </c>
      <c r="E15" s="212">
        <v>20</v>
      </c>
    </row>
    <row r="16" s="206" customFormat="1" spans="1:5">
      <c r="A16" s="208">
        <v>11</v>
      </c>
      <c r="B16" s="213" t="s">
        <v>153</v>
      </c>
      <c r="C16" s="212">
        <v>0.1</v>
      </c>
      <c r="D16" s="212">
        <v>0.1</v>
      </c>
      <c r="E16" s="212">
        <v>0.1</v>
      </c>
    </row>
    <row r="17" s="206" customFormat="1" spans="1:5">
      <c r="A17" s="208">
        <v>12</v>
      </c>
      <c r="B17" s="213" t="s">
        <v>19</v>
      </c>
      <c r="C17" s="212">
        <v>0.9</v>
      </c>
      <c r="D17" s="212">
        <v>0.9</v>
      </c>
      <c r="E17" s="212">
        <v>0.9</v>
      </c>
    </row>
    <row r="18" s="206" customFormat="1" ht="25.5" spans="1:5">
      <c r="A18" s="208">
        <v>13</v>
      </c>
      <c r="B18" s="214" t="s">
        <v>165</v>
      </c>
      <c r="C18" s="212">
        <v>5.82</v>
      </c>
      <c r="D18" s="212">
        <v>5.82</v>
      </c>
      <c r="E18" s="212">
        <v>5.82</v>
      </c>
    </row>
    <row r="19" s="206" customFormat="1" ht="25.5" spans="1:5">
      <c r="A19" s="208">
        <v>14</v>
      </c>
      <c r="B19" s="214" t="s">
        <v>166</v>
      </c>
      <c r="C19" s="212">
        <v>1.71</v>
      </c>
      <c r="D19" s="212">
        <v>1.71</v>
      </c>
      <c r="E19" s="212">
        <v>1.71</v>
      </c>
    </row>
    <row r="20" s="206" customFormat="1" ht="25.5" spans="1:5">
      <c r="A20" s="208">
        <v>15</v>
      </c>
      <c r="B20" s="214" t="s">
        <v>167</v>
      </c>
      <c r="C20" s="212">
        <v>0.74</v>
      </c>
      <c r="D20" s="212">
        <v>0.74</v>
      </c>
      <c r="E20" s="212">
        <v>0.74</v>
      </c>
    </row>
    <row r="21" s="206" customFormat="1" spans="1:5">
      <c r="A21" s="208">
        <v>16</v>
      </c>
      <c r="B21" s="213" t="s">
        <v>32</v>
      </c>
      <c r="C21" s="212">
        <v>4.28</v>
      </c>
      <c r="D21" s="212">
        <v>4.28</v>
      </c>
      <c r="E21" s="212">
        <v>5.02</v>
      </c>
    </row>
    <row r="22" s="206" customFormat="1" spans="1:5">
      <c r="A22" s="208">
        <v>17</v>
      </c>
      <c r="B22" s="211" t="s">
        <v>157</v>
      </c>
      <c r="C22" s="212">
        <v>3.65</v>
      </c>
      <c r="D22" s="212">
        <v>3.65</v>
      </c>
      <c r="E22" s="212">
        <v>3.65</v>
      </c>
    </row>
    <row r="23" s="206" customFormat="1" ht="19" customHeight="1" spans="1:5">
      <c r="A23" s="208">
        <v>18</v>
      </c>
      <c r="B23" s="211" t="s">
        <v>19</v>
      </c>
      <c r="C23" s="212">
        <v>7.3</v>
      </c>
      <c r="D23" s="212">
        <v>7.3</v>
      </c>
      <c r="E23" s="212">
        <v>7.3</v>
      </c>
    </row>
    <row r="24" s="206" customFormat="1" spans="1:5">
      <c r="A24" s="208">
        <v>19</v>
      </c>
      <c r="B24" s="213" t="s">
        <v>158</v>
      </c>
      <c r="C24" s="212">
        <v>13.72</v>
      </c>
      <c r="D24" s="212">
        <v>13.72</v>
      </c>
      <c r="E24" s="212">
        <v>13.72</v>
      </c>
    </row>
    <row r="25" s="206" customFormat="1" spans="1:5">
      <c r="A25" s="208">
        <v>20</v>
      </c>
      <c r="B25" s="213" t="s">
        <v>159</v>
      </c>
      <c r="C25" s="212">
        <v>0.34</v>
      </c>
      <c r="D25" s="212">
        <v>0.34</v>
      </c>
      <c r="E25" s="212">
        <v>0.34</v>
      </c>
    </row>
    <row r="26" s="206" customFormat="1" spans="1:5">
      <c r="A26" s="208">
        <v>21</v>
      </c>
      <c r="B26" s="213" t="s">
        <v>129</v>
      </c>
      <c r="C26" s="212">
        <v>3.08</v>
      </c>
      <c r="D26" s="212">
        <v>3.08</v>
      </c>
      <c r="E26" s="212">
        <v>3.08</v>
      </c>
    </row>
    <row r="27" s="206" customFormat="1" spans="1:5">
      <c r="A27" s="208">
        <v>22</v>
      </c>
      <c r="B27" s="213" t="s">
        <v>37</v>
      </c>
      <c r="C27" s="212">
        <f>SUM(C6:C26)</f>
        <v>207.53</v>
      </c>
      <c r="D27" s="212">
        <f>SUM(D6:D26)</f>
        <v>209.368</v>
      </c>
      <c r="E27" s="212">
        <f>SUM(E6:E26)</f>
        <v>210.108</v>
      </c>
    </row>
    <row r="28" s="206" customFormat="1" ht="18" spans="1:5">
      <c r="A28" s="208">
        <v>24</v>
      </c>
      <c r="B28" s="215"/>
      <c r="C28" s="216" t="s">
        <v>173</v>
      </c>
      <c r="D28" s="217"/>
      <c r="E28" s="217"/>
    </row>
    <row r="29" ht="28.5" spans="1:5">
      <c r="A29" s="208">
        <v>26</v>
      </c>
      <c r="B29" s="218"/>
      <c r="C29" s="210" t="s">
        <v>175</v>
      </c>
      <c r="D29" s="210" t="s">
        <v>176</v>
      </c>
      <c r="E29" s="210" t="s">
        <v>177</v>
      </c>
    </row>
    <row r="30" ht="18" spans="1:5">
      <c r="A30" s="208">
        <v>27</v>
      </c>
      <c r="B30" s="219" t="s">
        <v>39</v>
      </c>
      <c r="C30" s="220" t="s">
        <v>178</v>
      </c>
      <c r="D30" s="220" t="s">
        <v>178</v>
      </c>
      <c r="E30" s="220" t="s">
        <v>178</v>
      </c>
    </row>
    <row r="31" ht="18" spans="1:5">
      <c r="A31" s="208">
        <v>28</v>
      </c>
      <c r="B31" s="219" t="s">
        <v>41</v>
      </c>
      <c r="C31" s="220" t="s">
        <v>42</v>
      </c>
      <c r="D31" s="220" t="s">
        <v>42</v>
      </c>
      <c r="E31" s="220" t="s">
        <v>42</v>
      </c>
    </row>
    <row r="32" ht="18" spans="1:5">
      <c r="A32" s="208">
        <v>29</v>
      </c>
      <c r="B32" s="219" t="s">
        <v>43</v>
      </c>
      <c r="C32" s="220" t="s">
        <v>44</v>
      </c>
      <c r="D32" s="220" t="s">
        <v>44</v>
      </c>
      <c r="E32" s="220" t="s">
        <v>44</v>
      </c>
    </row>
    <row r="33" ht="18" spans="1:5">
      <c r="A33" s="208">
        <v>30</v>
      </c>
      <c r="B33" s="219" t="s">
        <v>45</v>
      </c>
      <c r="C33" s="220" t="s">
        <v>74</v>
      </c>
      <c r="D33" s="220" t="s">
        <v>74</v>
      </c>
      <c r="E33" s="220" t="s">
        <v>74</v>
      </c>
    </row>
    <row r="34" ht="18" spans="1:5">
      <c r="A34" s="208">
        <v>31</v>
      </c>
      <c r="B34" s="218" t="s">
        <v>47</v>
      </c>
      <c r="C34" s="220" t="s">
        <v>48</v>
      </c>
      <c r="D34" s="220" t="s">
        <v>48</v>
      </c>
      <c r="E34" s="220" t="s">
        <v>48</v>
      </c>
    </row>
    <row r="35" ht="18" spans="1:5">
      <c r="A35" s="208">
        <v>32</v>
      </c>
      <c r="B35" s="218" t="s">
        <v>49</v>
      </c>
      <c r="C35" s="220" t="s">
        <v>51</v>
      </c>
      <c r="D35" s="220" t="s">
        <v>51</v>
      </c>
      <c r="E35" s="220" t="s">
        <v>51</v>
      </c>
    </row>
    <row r="36" ht="18" spans="1:5">
      <c r="A36" s="208">
        <v>33</v>
      </c>
      <c r="B36" s="218" t="s">
        <v>50</v>
      </c>
      <c r="C36" s="220" t="s">
        <v>51</v>
      </c>
      <c r="D36" s="220" t="s">
        <v>51</v>
      </c>
      <c r="E36" s="220" t="s">
        <v>51</v>
      </c>
    </row>
    <row r="37" ht="18" spans="1:5">
      <c r="A37" s="208">
        <v>34</v>
      </c>
      <c r="B37" s="219" t="s">
        <v>52</v>
      </c>
      <c r="C37" s="220" t="s">
        <v>48</v>
      </c>
      <c r="D37" s="220" t="s">
        <v>48</v>
      </c>
      <c r="E37" s="220" t="s">
        <v>48</v>
      </c>
    </row>
    <row r="38" ht="18" spans="1:5">
      <c r="A38" s="208">
        <v>35</v>
      </c>
      <c r="B38" s="219" t="s">
        <v>53</v>
      </c>
      <c r="C38" s="220" t="s">
        <v>48</v>
      </c>
      <c r="D38" s="220" t="s">
        <v>48</v>
      </c>
      <c r="E38" s="220" t="s">
        <v>48</v>
      </c>
    </row>
    <row r="39" ht="18" spans="1:5">
      <c r="A39" s="208">
        <v>36</v>
      </c>
      <c r="B39" s="219" t="s">
        <v>54</v>
      </c>
      <c r="C39" s="220" t="s">
        <v>55</v>
      </c>
      <c r="D39" s="220" t="s">
        <v>55</v>
      </c>
      <c r="E39" s="220" t="s">
        <v>55</v>
      </c>
    </row>
    <row r="40" spans="1:5">
      <c r="A40" s="208">
        <v>40</v>
      </c>
      <c r="B40" s="221" t="s">
        <v>56</v>
      </c>
      <c r="C40" s="222" t="s">
        <v>57</v>
      </c>
      <c r="D40" s="222"/>
      <c r="E40" s="222"/>
    </row>
    <row r="41" ht="78" customHeight="1" spans="1:5">
      <c r="A41" s="208"/>
      <c r="B41" s="221"/>
      <c r="C41" s="222"/>
      <c r="D41" s="222"/>
      <c r="E41" s="222"/>
    </row>
  </sheetData>
  <protectedRanges>
    <protectedRange sqref="A1:C2" name="区域1"/>
  </protectedRanges>
  <mergeCells count="7">
    <mergeCell ref="C3:E3"/>
    <mergeCell ref="C4:E4"/>
    <mergeCell ref="C28:E28"/>
    <mergeCell ref="A40:A41"/>
    <mergeCell ref="B40:B41"/>
    <mergeCell ref="A1:E2"/>
    <mergeCell ref="C40:E41"/>
  </mergeCells>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workbookViewId="0">
      <selection activeCell="B30" sqref="B30:G30"/>
    </sheetView>
  </sheetViews>
  <sheetFormatPr defaultColWidth="9" defaultRowHeight="13.5" outlineLevelCol="6"/>
  <cols>
    <col min="1" max="1" width="19.875" style="29" customWidth="1"/>
    <col min="2" max="2" width="32.125" style="29" customWidth="1"/>
    <col min="3" max="3" width="13" style="29" customWidth="1"/>
    <col min="4" max="4" width="13.25" style="29" customWidth="1"/>
    <col min="5" max="5" width="9.25" style="29" customWidth="1"/>
    <col min="6" max="6" width="15.75" style="29" customWidth="1"/>
    <col min="7" max="7" width="20.375" style="29" customWidth="1"/>
    <col min="8" max="16379" width="9" style="29"/>
    <col min="16381" max="16384" width="9" style="29"/>
  </cols>
  <sheetData>
    <row r="1" s="29" customFormat="1" ht="38" customHeight="1" spans="1:7">
      <c r="A1" s="1" t="s">
        <v>179</v>
      </c>
      <c r="B1" s="1"/>
      <c r="C1" s="1"/>
      <c r="D1" s="1"/>
      <c r="E1" s="1"/>
      <c r="F1" s="1"/>
      <c r="G1" s="1"/>
    </row>
    <row r="2" s="29" customFormat="1" ht="38" customHeight="1" spans="1:7">
      <c r="A2" s="174" t="s">
        <v>2</v>
      </c>
      <c r="B2" s="174" t="s">
        <v>3</v>
      </c>
      <c r="C2" s="174"/>
      <c r="D2" s="174"/>
      <c r="E2" s="174"/>
      <c r="F2" s="174"/>
      <c r="G2" s="174"/>
    </row>
    <row r="3" s="29" customFormat="1" ht="38" customHeight="1" spans="1:7">
      <c r="A3" s="174" t="s">
        <v>4</v>
      </c>
      <c r="B3" s="174" t="s">
        <v>5</v>
      </c>
      <c r="C3" s="174"/>
      <c r="D3" s="174"/>
      <c r="E3" s="174"/>
      <c r="F3" s="174"/>
      <c r="G3" s="174"/>
    </row>
    <row r="4" s="29" customFormat="1" ht="38" customHeight="1" spans="1:7">
      <c r="A4" s="1" t="s">
        <v>180</v>
      </c>
      <c r="B4" s="1" t="s">
        <v>181</v>
      </c>
      <c r="C4" s="1"/>
      <c r="D4" s="1"/>
      <c r="E4" s="1"/>
      <c r="F4" s="1"/>
      <c r="G4" s="1"/>
    </row>
    <row r="5" s="29" customFormat="1" ht="27" spans="1:7">
      <c r="A5" s="201" t="s">
        <v>1</v>
      </c>
      <c r="B5" s="202"/>
      <c r="C5" s="203" t="s">
        <v>182</v>
      </c>
      <c r="D5" s="203" t="s">
        <v>183</v>
      </c>
      <c r="E5" s="203"/>
      <c r="F5" s="203" t="s">
        <v>184</v>
      </c>
      <c r="G5" s="203" t="s">
        <v>185</v>
      </c>
    </row>
    <row r="6" s="29" customFormat="1" spans="1:7">
      <c r="A6" s="182">
        <v>1</v>
      </c>
      <c r="B6" s="183" t="s">
        <v>18</v>
      </c>
      <c r="C6" s="184">
        <v>19.18</v>
      </c>
      <c r="D6" s="184">
        <v>19.18</v>
      </c>
      <c r="E6" s="184"/>
      <c r="F6" s="184">
        <v>19.18</v>
      </c>
      <c r="G6" s="184">
        <v>19.18</v>
      </c>
    </row>
    <row r="7" s="29" customFormat="1" ht="13" customHeight="1" spans="1:7">
      <c r="A7" s="182">
        <v>2</v>
      </c>
      <c r="B7" s="183" t="s">
        <v>19</v>
      </c>
      <c r="C7" s="184">
        <v>5.28</v>
      </c>
      <c r="D7" s="184">
        <v>5.28</v>
      </c>
      <c r="E7" s="184"/>
      <c r="F7" s="184">
        <v>5.28</v>
      </c>
      <c r="G7" s="184">
        <v>5.28</v>
      </c>
    </row>
    <row r="8" s="29" customFormat="1" spans="1:7">
      <c r="A8" s="182">
        <v>3</v>
      </c>
      <c r="B8" s="183" t="s">
        <v>20</v>
      </c>
      <c r="C8" s="184">
        <v>5.53</v>
      </c>
      <c r="D8" s="184">
        <v>7.368</v>
      </c>
      <c r="E8" s="184"/>
      <c r="F8" s="184">
        <v>5.53</v>
      </c>
      <c r="G8" s="184">
        <v>7.368</v>
      </c>
    </row>
    <row r="9" s="29" customFormat="1" spans="1:7">
      <c r="A9" s="182">
        <v>4</v>
      </c>
      <c r="B9" s="183" t="s">
        <v>21</v>
      </c>
      <c r="C9" s="184">
        <v>36.84</v>
      </c>
      <c r="D9" s="184">
        <v>36.84</v>
      </c>
      <c r="E9" s="184"/>
      <c r="F9" s="184">
        <v>36.84</v>
      </c>
      <c r="G9" s="184">
        <v>36.84</v>
      </c>
    </row>
    <row r="10" s="29" customFormat="1" spans="1:7">
      <c r="A10" s="182">
        <v>5</v>
      </c>
      <c r="B10" s="183" t="s">
        <v>126</v>
      </c>
      <c r="C10" s="184">
        <v>28.92</v>
      </c>
      <c r="D10" s="184">
        <v>28.92</v>
      </c>
      <c r="E10" s="184"/>
      <c r="F10" s="184">
        <v>28.92</v>
      </c>
      <c r="G10" s="184">
        <v>28.92</v>
      </c>
    </row>
    <row r="11" s="29" customFormat="1" spans="1:7">
      <c r="A11" s="182">
        <v>6</v>
      </c>
      <c r="B11" s="184" t="s">
        <v>23</v>
      </c>
      <c r="C11" s="184">
        <v>32.52</v>
      </c>
      <c r="D11" s="184">
        <v>32.52</v>
      </c>
      <c r="E11" s="184"/>
      <c r="F11" s="184">
        <v>32.52</v>
      </c>
      <c r="G11" s="184">
        <v>32.52</v>
      </c>
    </row>
    <row r="12" s="29" customFormat="1" spans="1:7">
      <c r="A12" s="182">
        <v>7</v>
      </c>
      <c r="B12" s="5" t="s">
        <v>24</v>
      </c>
      <c r="C12" s="184">
        <v>9.76</v>
      </c>
      <c r="D12" s="184">
        <v>9.76</v>
      </c>
      <c r="E12" s="184"/>
      <c r="F12" s="184">
        <v>9.76</v>
      </c>
      <c r="G12" s="184">
        <v>9.76</v>
      </c>
    </row>
    <row r="13" s="29" customFormat="1" spans="1:7">
      <c r="A13" s="182">
        <v>8</v>
      </c>
      <c r="B13" s="5" t="s">
        <v>130</v>
      </c>
      <c r="C13" s="184">
        <v>5.86</v>
      </c>
      <c r="D13" s="184">
        <v>5.86</v>
      </c>
      <c r="E13" s="184"/>
      <c r="F13" s="184">
        <v>5.86</v>
      </c>
      <c r="G13" s="184">
        <v>5.86</v>
      </c>
    </row>
    <row r="14" s="29" customFormat="1" spans="1:7">
      <c r="A14" s="182">
        <v>9</v>
      </c>
      <c r="B14" s="5" t="s">
        <v>25</v>
      </c>
      <c r="C14" s="184">
        <v>2</v>
      </c>
      <c r="D14" s="184">
        <v>2</v>
      </c>
      <c r="E14" s="184"/>
      <c r="F14" s="184">
        <v>2</v>
      </c>
      <c r="G14" s="184">
        <v>2</v>
      </c>
    </row>
    <row r="15" s="29" customFormat="1" spans="1:7">
      <c r="A15" s="182">
        <v>10</v>
      </c>
      <c r="B15" s="5" t="s">
        <v>26</v>
      </c>
      <c r="C15" s="184">
        <v>20</v>
      </c>
      <c r="D15" s="184">
        <v>20</v>
      </c>
      <c r="E15" s="184"/>
      <c r="F15" s="184">
        <v>20</v>
      </c>
      <c r="G15" s="184">
        <v>20</v>
      </c>
    </row>
    <row r="16" s="29" customFormat="1" ht="24" spans="1:7">
      <c r="A16" s="182">
        <v>11</v>
      </c>
      <c r="B16" s="186" t="s">
        <v>165</v>
      </c>
      <c r="C16" s="184">
        <v>5.82</v>
      </c>
      <c r="D16" s="184">
        <v>5.82</v>
      </c>
      <c r="E16" s="184"/>
      <c r="F16" s="184">
        <v>5.82</v>
      </c>
      <c r="G16" s="184">
        <v>5.82</v>
      </c>
    </row>
    <row r="17" s="29" customFormat="1" ht="24" spans="1:7">
      <c r="A17" s="182">
        <v>12</v>
      </c>
      <c r="B17" s="186" t="s">
        <v>166</v>
      </c>
      <c r="C17" s="184">
        <v>1.71</v>
      </c>
      <c r="D17" s="184">
        <v>1.71</v>
      </c>
      <c r="E17" s="184"/>
      <c r="F17" s="184">
        <v>1.71</v>
      </c>
      <c r="G17" s="184">
        <v>1.71</v>
      </c>
    </row>
    <row r="18" s="29" customFormat="1" ht="24" spans="1:7">
      <c r="A18" s="182">
        <v>13</v>
      </c>
      <c r="B18" s="186" t="s">
        <v>167</v>
      </c>
      <c r="C18" s="184">
        <v>0.74</v>
      </c>
      <c r="D18" s="184">
        <v>0.74</v>
      </c>
      <c r="E18" s="184"/>
      <c r="F18" s="184">
        <v>0.74</v>
      </c>
      <c r="G18" s="184">
        <v>0.74</v>
      </c>
    </row>
    <row r="19" s="29" customFormat="1" spans="1:7">
      <c r="A19" s="182">
        <v>14</v>
      </c>
      <c r="B19" s="7" t="s">
        <v>186</v>
      </c>
      <c r="C19" s="184">
        <v>2</v>
      </c>
      <c r="D19" s="184">
        <v>2</v>
      </c>
      <c r="E19" s="184" t="s">
        <v>187</v>
      </c>
      <c r="F19" s="184">
        <v>2</v>
      </c>
      <c r="G19" s="184">
        <v>2</v>
      </c>
    </row>
    <row r="20" s="29" customFormat="1" spans="1:7">
      <c r="A20" s="182">
        <v>15</v>
      </c>
      <c r="B20" s="183" t="s">
        <v>157</v>
      </c>
      <c r="C20" s="184">
        <v>3.65</v>
      </c>
      <c r="D20" s="184">
        <v>3.65</v>
      </c>
      <c r="E20" s="184"/>
      <c r="F20" s="184">
        <v>3.65</v>
      </c>
      <c r="G20" s="184">
        <v>3.65</v>
      </c>
    </row>
    <row r="21" s="29" customFormat="1" spans="1:7">
      <c r="A21" s="182">
        <v>16</v>
      </c>
      <c r="B21" s="183" t="s">
        <v>19</v>
      </c>
      <c r="C21" s="184">
        <v>7.3</v>
      </c>
      <c r="D21" s="184">
        <v>7.3</v>
      </c>
      <c r="E21" s="184"/>
      <c r="F21" s="184">
        <v>7.3</v>
      </c>
      <c r="G21" s="184">
        <v>7.3</v>
      </c>
    </row>
    <row r="22" s="29" customFormat="1" spans="1:7">
      <c r="A22" s="182">
        <v>17</v>
      </c>
      <c r="B22" s="7" t="s">
        <v>18</v>
      </c>
      <c r="C22" s="184"/>
      <c r="D22" s="184"/>
      <c r="E22" s="184"/>
      <c r="F22" s="184"/>
      <c r="G22" s="184"/>
    </row>
    <row r="23" s="29" customFormat="1" ht="19" customHeight="1" spans="1:7">
      <c r="A23" s="182">
        <v>18</v>
      </c>
      <c r="B23" s="5" t="s">
        <v>158</v>
      </c>
      <c r="C23" s="184">
        <v>13.72</v>
      </c>
      <c r="D23" s="184">
        <v>13.72</v>
      </c>
      <c r="E23" s="184"/>
      <c r="F23" s="184">
        <v>13.72</v>
      </c>
      <c r="G23" s="184">
        <v>13.72</v>
      </c>
    </row>
    <row r="24" s="29" customFormat="1" spans="1:7">
      <c r="A24" s="182">
        <v>19</v>
      </c>
      <c r="B24" s="5" t="s">
        <v>159</v>
      </c>
      <c r="C24" s="184">
        <v>0.34</v>
      </c>
      <c r="D24" s="184">
        <v>0.34</v>
      </c>
      <c r="E24" s="184"/>
      <c r="F24" s="184">
        <v>0.34</v>
      </c>
      <c r="G24" s="184">
        <v>0.34</v>
      </c>
    </row>
    <row r="25" s="29" customFormat="1" spans="1:7">
      <c r="A25" s="182">
        <v>20</v>
      </c>
      <c r="B25" s="5" t="s">
        <v>129</v>
      </c>
      <c r="C25" s="184">
        <v>3.08</v>
      </c>
      <c r="D25" s="184">
        <v>3.08</v>
      </c>
      <c r="E25" s="184"/>
      <c r="F25" s="184">
        <v>3.08</v>
      </c>
      <c r="G25" s="184">
        <v>3.08</v>
      </c>
    </row>
    <row r="26" s="29" customFormat="1" spans="1:7">
      <c r="A26" s="182">
        <v>21</v>
      </c>
      <c r="B26" s="5" t="s">
        <v>37</v>
      </c>
      <c r="C26" s="184">
        <f t="shared" ref="C26:G26" si="0">SUM(C6:C25)</f>
        <v>204.25</v>
      </c>
      <c r="D26" s="184">
        <f t="shared" si="0"/>
        <v>206.088</v>
      </c>
      <c r="E26" s="184"/>
      <c r="F26" s="184">
        <f t="shared" si="0"/>
        <v>204.25</v>
      </c>
      <c r="G26" s="184">
        <f t="shared" si="0"/>
        <v>206.088</v>
      </c>
    </row>
    <row r="27" s="29" customFormat="1" ht="18.75" spans="1:7">
      <c r="A27" s="182">
        <v>22</v>
      </c>
      <c r="B27" s="41"/>
      <c r="C27" s="204"/>
      <c r="D27" s="15" t="s">
        <v>173</v>
      </c>
      <c r="E27" s="15"/>
      <c r="F27" s="205"/>
      <c r="G27" s="205"/>
    </row>
    <row r="28" ht="14.25" spans="1:7">
      <c r="A28" s="182">
        <v>23</v>
      </c>
      <c r="B28" s="148"/>
      <c r="C28" s="4" t="s">
        <v>188</v>
      </c>
      <c r="D28" s="4" t="s">
        <v>189</v>
      </c>
      <c r="E28" s="4"/>
      <c r="F28" s="4" t="s">
        <v>190</v>
      </c>
      <c r="G28" s="4" t="s">
        <v>191</v>
      </c>
    </row>
    <row r="29" ht="14.25" spans="1:7">
      <c r="A29" s="182">
        <v>24</v>
      </c>
      <c r="B29" s="190" t="s">
        <v>39</v>
      </c>
      <c r="C29" s="191" t="s">
        <v>178</v>
      </c>
      <c r="D29" s="191" t="s">
        <v>178</v>
      </c>
      <c r="E29" s="15"/>
      <c r="F29" s="191" t="s">
        <v>178</v>
      </c>
      <c r="G29" s="191" t="s">
        <v>178</v>
      </c>
    </row>
    <row r="30" ht="14.25" spans="1:7">
      <c r="A30" s="182"/>
      <c r="B30" s="190" t="s">
        <v>192</v>
      </c>
      <c r="C30" s="191" t="s">
        <v>193</v>
      </c>
      <c r="D30" s="191" t="s">
        <v>193</v>
      </c>
      <c r="E30" s="15"/>
      <c r="F30" s="191" t="s">
        <v>193</v>
      </c>
      <c r="G30" s="191" t="s">
        <v>193</v>
      </c>
    </row>
    <row r="31" ht="14.25" spans="1:7">
      <c r="A31" s="182">
        <v>25</v>
      </c>
      <c r="B31" s="190" t="s">
        <v>41</v>
      </c>
      <c r="C31" s="191" t="s">
        <v>42</v>
      </c>
      <c r="D31" s="191" t="s">
        <v>42</v>
      </c>
      <c r="E31" s="15"/>
      <c r="F31" s="191" t="s">
        <v>42</v>
      </c>
      <c r="G31" s="191" t="s">
        <v>42</v>
      </c>
    </row>
    <row r="32" ht="14.25" spans="1:7">
      <c r="A32" s="182">
        <v>26</v>
      </c>
      <c r="B32" s="190" t="s">
        <v>43</v>
      </c>
      <c r="C32" s="191" t="s">
        <v>44</v>
      </c>
      <c r="D32" s="191" t="s">
        <v>44</v>
      </c>
      <c r="E32" s="15"/>
      <c r="F32" s="191" t="s">
        <v>44</v>
      </c>
      <c r="G32" s="191" t="s">
        <v>44</v>
      </c>
    </row>
    <row r="33" ht="14.25" spans="1:7">
      <c r="A33" s="182">
        <v>27</v>
      </c>
      <c r="B33" s="190" t="s">
        <v>45</v>
      </c>
      <c r="C33" s="191" t="s">
        <v>74</v>
      </c>
      <c r="D33" s="191" t="s">
        <v>74</v>
      </c>
      <c r="E33" s="15"/>
      <c r="F33" s="191" t="s">
        <v>74</v>
      </c>
      <c r="G33" s="191" t="s">
        <v>74</v>
      </c>
    </row>
    <row r="34" ht="14.25" spans="1:7">
      <c r="A34" s="182">
        <v>28</v>
      </c>
      <c r="B34" s="148" t="s">
        <v>47</v>
      </c>
      <c r="C34" s="191" t="s">
        <v>48</v>
      </c>
      <c r="D34" s="191" t="s">
        <v>48</v>
      </c>
      <c r="E34" s="15"/>
      <c r="F34" s="191" t="s">
        <v>48</v>
      </c>
      <c r="G34" s="191" t="s">
        <v>48</v>
      </c>
    </row>
    <row r="35" ht="14.25" spans="1:7">
      <c r="A35" s="182">
        <v>29</v>
      </c>
      <c r="B35" s="148" t="s">
        <v>49</v>
      </c>
      <c r="C35" s="191" t="s">
        <v>51</v>
      </c>
      <c r="D35" s="191" t="s">
        <v>51</v>
      </c>
      <c r="E35" s="15"/>
      <c r="F35" s="191" t="s">
        <v>51</v>
      </c>
      <c r="G35" s="191" t="s">
        <v>51</v>
      </c>
    </row>
    <row r="36" ht="14.25" spans="1:7">
      <c r="A36" s="182">
        <v>30</v>
      </c>
      <c r="B36" s="148" t="s">
        <v>50</v>
      </c>
      <c r="C36" s="191" t="s">
        <v>51</v>
      </c>
      <c r="D36" s="191" t="s">
        <v>51</v>
      </c>
      <c r="E36" s="15"/>
      <c r="F36" s="191" t="s">
        <v>51</v>
      </c>
      <c r="G36" s="191" t="s">
        <v>51</v>
      </c>
    </row>
    <row r="37" ht="14.25" spans="1:7">
      <c r="A37" s="182">
        <v>31</v>
      </c>
      <c r="B37" s="190" t="s">
        <v>52</v>
      </c>
      <c r="C37" s="191" t="s">
        <v>48</v>
      </c>
      <c r="D37" s="191" t="s">
        <v>48</v>
      </c>
      <c r="E37" s="15"/>
      <c r="F37" s="191" t="s">
        <v>48</v>
      </c>
      <c r="G37" s="191" t="s">
        <v>48</v>
      </c>
    </row>
    <row r="38" ht="14.25" spans="1:7">
      <c r="A38" s="182">
        <v>32</v>
      </c>
      <c r="B38" s="190" t="s">
        <v>53</v>
      </c>
      <c r="C38" s="191" t="s">
        <v>48</v>
      </c>
      <c r="D38" s="191" t="s">
        <v>48</v>
      </c>
      <c r="E38" s="15"/>
      <c r="F38" s="191" t="s">
        <v>48</v>
      </c>
      <c r="G38" s="191" t="s">
        <v>48</v>
      </c>
    </row>
    <row r="39" spans="1:7">
      <c r="A39" s="182">
        <v>33</v>
      </c>
      <c r="B39" s="193" t="s">
        <v>54</v>
      </c>
      <c r="C39" s="194" t="s">
        <v>55</v>
      </c>
      <c r="D39" s="194" t="s">
        <v>55</v>
      </c>
      <c r="E39" s="15"/>
      <c r="F39" s="194" t="s">
        <v>55</v>
      </c>
      <c r="G39" s="194" t="s">
        <v>55</v>
      </c>
    </row>
    <row r="40" spans="1:7">
      <c r="A40" s="182">
        <v>34</v>
      </c>
      <c r="B40" s="193" t="s">
        <v>194</v>
      </c>
      <c r="C40" s="194" t="s">
        <v>195</v>
      </c>
      <c r="D40" s="194" t="s">
        <v>195</v>
      </c>
      <c r="E40" s="15"/>
      <c r="F40" s="194" t="s">
        <v>196</v>
      </c>
      <c r="G40" s="194" t="s">
        <v>196</v>
      </c>
    </row>
    <row r="41" spans="1:7">
      <c r="A41" s="15" t="s">
        <v>56</v>
      </c>
      <c r="B41" s="195" t="s">
        <v>57</v>
      </c>
      <c r="C41" s="196"/>
      <c r="D41" s="196"/>
      <c r="E41" s="196"/>
      <c r="F41" s="196"/>
      <c r="G41" s="197"/>
    </row>
    <row r="42" spans="1:7">
      <c r="A42" s="15"/>
      <c r="B42" s="198"/>
      <c r="C42" s="199"/>
      <c r="D42" s="199"/>
      <c r="E42" s="199"/>
      <c r="F42" s="199"/>
      <c r="G42" s="200"/>
    </row>
  </sheetData>
  <protectedRanges>
    <protectedRange sqref="A1:D1" name="区域1"/>
  </protectedRanges>
  <mergeCells count="7">
    <mergeCell ref="A1:G1"/>
    <mergeCell ref="B2:G2"/>
    <mergeCell ref="B3:G3"/>
    <mergeCell ref="B4:G4"/>
    <mergeCell ref="D27:E27"/>
    <mergeCell ref="A41:A42"/>
    <mergeCell ref="B41:G42"/>
  </mergeCells>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topLeftCell="A4" workbookViewId="0">
      <selection activeCell="K29" sqref="K29"/>
    </sheetView>
  </sheetViews>
  <sheetFormatPr defaultColWidth="9" defaultRowHeight="13.5" outlineLevelCol="6"/>
  <cols>
    <col min="1" max="1" width="4.63333333333333" style="29" customWidth="1"/>
    <col min="2" max="3" width="23.625" style="29" customWidth="1"/>
    <col min="4" max="4" width="19.625" style="29" customWidth="1"/>
    <col min="5" max="5" width="5.625" style="29" customWidth="1"/>
    <col min="6" max="6" width="19.5" style="29" customWidth="1"/>
    <col min="7" max="7" width="30" style="29" customWidth="1"/>
    <col min="8" max="16384" width="9" style="29"/>
  </cols>
  <sheetData>
    <row r="1" s="29" customFormat="1" spans="1:7">
      <c r="A1" s="1" t="s">
        <v>197</v>
      </c>
      <c r="B1" s="1"/>
      <c r="C1" s="1"/>
      <c r="D1" s="1"/>
      <c r="E1" s="1"/>
      <c r="F1" s="1"/>
      <c r="G1" s="1"/>
    </row>
    <row r="2" s="29" customFormat="1" ht="6" customHeight="1" spans="1:7">
      <c r="A2" s="1"/>
      <c r="B2" s="1"/>
      <c r="C2" s="1"/>
      <c r="D2" s="1"/>
      <c r="E2" s="1"/>
      <c r="F2" s="1"/>
      <c r="G2" s="1"/>
    </row>
    <row r="3" s="29" customFormat="1" ht="42" customHeight="1" spans="1:7">
      <c r="A3" s="174"/>
      <c r="B3" s="174" t="s">
        <v>2</v>
      </c>
      <c r="C3" s="175" t="s">
        <v>3</v>
      </c>
      <c r="D3" s="176"/>
      <c r="E3" s="176"/>
      <c r="F3" s="176"/>
      <c r="G3" s="177"/>
    </row>
    <row r="4" s="29" customFormat="1" ht="42" customHeight="1" spans="1:7">
      <c r="A4" s="174"/>
      <c r="B4" s="174" t="s">
        <v>4</v>
      </c>
      <c r="C4" s="175" t="s">
        <v>5</v>
      </c>
      <c r="D4" s="176"/>
      <c r="E4" s="176"/>
      <c r="F4" s="176"/>
      <c r="G4" s="177"/>
    </row>
    <row r="5" s="29" customFormat="1" ht="42" customHeight="1" spans="1:7">
      <c r="A5" s="1"/>
      <c r="B5" s="1" t="s">
        <v>180</v>
      </c>
      <c r="C5" s="178" t="s">
        <v>198</v>
      </c>
      <c r="D5" s="179"/>
      <c r="E5" s="179"/>
      <c r="F5" s="179"/>
      <c r="G5" s="180"/>
    </row>
    <row r="6" s="29" customFormat="1" ht="48" customHeight="1" spans="1:7">
      <c r="A6" s="181" t="s">
        <v>1</v>
      </c>
      <c r="B6" s="3"/>
      <c r="C6" s="4" t="s">
        <v>199</v>
      </c>
      <c r="D6" s="4" t="s">
        <v>200</v>
      </c>
      <c r="E6" s="4"/>
      <c r="F6" s="4" t="s">
        <v>201</v>
      </c>
      <c r="G6" s="4" t="s">
        <v>202</v>
      </c>
    </row>
    <row r="7" s="29" customFormat="1" spans="1:7">
      <c r="A7" s="182">
        <v>1</v>
      </c>
      <c r="B7" s="183" t="s">
        <v>18</v>
      </c>
      <c r="C7" s="184">
        <v>19.18</v>
      </c>
      <c r="D7" s="184">
        <v>19.18</v>
      </c>
      <c r="E7" s="184"/>
      <c r="F7" s="184">
        <v>19.18</v>
      </c>
      <c r="G7" s="184">
        <v>19.18</v>
      </c>
    </row>
    <row r="8" s="29" customFormat="1" spans="1:7">
      <c r="A8" s="182">
        <v>2</v>
      </c>
      <c r="B8" s="183" t="s">
        <v>19</v>
      </c>
      <c r="C8" s="184">
        <v>5.28</v>
      </c>
      <c r="D8" s="184">
        <v>5.28</v>
      </c>
      <c r="E8" s="184"/>
      <c r="F8" s="184">
        <v>5.28</v>
      </c>
      <c r="G8" s="184">
        <v>5.28</v>
      </c>
    </row>
    <row r="9" s="29" customFormat="1" spans="1:7">
      <c r="A9" s="182">
        <v>3</v>
      </c>
      <c r="B9" s="183" t="s">
        <v>20</v>
      </c>
      <c r="C9" s="185">
        <v>5.53</v>
      </c>
      <c r="D9" s="185">
        <v>7.368</v>
      </c>
      <c r="E9" s="185"/>
      <c r="F9" s="185">
        <v>5.53</v>
      </c>
      <c r="G9" s="185">
        <v>7.368</v>
      </c>
    </row>
    <row r="10" s="29" customFormat="1" spans="1:7">
      <c r="A10" s="182">
        <v>4</v>
      </c>
      <c r="B10" s="183" t="s">
        <v>21</v>
      </c>
      <c r="C10" s="184">
        <v>36.84</v>
      </c>
      <c r="D10" s="184">
        <v>36.84</v>
      </c>
      <c r="E10" s="184"/>
      <c r="F10" s="184">
        <v>36.84</v>
      </c>
      <c r="G10" s="184">
        <v>36.84</v>
      </c>
    </row>
    <row r="11" s="29" customFormat="1" spans="1:7">
      <c r="A11" s="182">
        <v>5</v>
      </c>
      <c r="B11" s="183" t="s">
        <v>126</v>
      </c>
      <c r="C11" s="184">
        <v>28.92</v>
      </c>
      <c r="D11" s="184">
        <v>28.92</v>
      </c>
      <c r="E11" s="184"/>
      <c r="F11" s="184">
        <v>28.92</v>
      </c>
      <c r="G11" s="184">
        <v>28.92</v>
      </c>
    </row>
    <row r="12" s="29" customFormat="1" spans="1:7">
      <c r="A12" s="182">
        <v>6</v>
      </c>
      <c r="B12" s="184" t="s">
        <v>23</v>
      </c>
      <c r="C12" s="184">
        <v>32.52</v>
      </c>
      <c r="D12" s="184">
        <v>32.52</v>
      </c>
      <c r="E12" s="184"/>
      <c r="F12" s="184">
        <v>32.52</v>
      </c>
      <c r="G12" s="184">
        <v>32.52</v>
      </c>
    </row>
    <row r="13" s="29" customFormat="1" spans="1:7">
      <c r="A13" s="182">
        <v>7</v>
      </c>
      <c r="B13" s="5" t="s">
        <v>24</v>
      </c>
      <c r="C13" s="184">
        <v>9.76</v>
      </c>
      <c r="D13" s="184">
        <v>9.76</v>
      </c>
      <c r="E13" s="184"/>
      <c r="F13" s="184">
        <v>9.76</v>
      </c>
      <c r="G13" s="184">
        <v>9.76</v>
      </c>
    </row>
    <row r="14" s="29" customFormat="1" spans="1:7">
      <c r="A14" s="182">
        <v>8</v>
      </c>
      <c r="B14" s="5" t="s">
        <v>130</v>
      </c>
      <c r="C14" s="184">
        <v>5.86</v>
      </c>
      <c r="D14" s="184">
        <v>5.86</v>
      </c>
      <c r="E14" s="184"/>
      <c r="F14" s="184">
        <v>5.86</v>
      </c>
      <c r="G14" s="184">
        <v>5.86</v>
      </c>
    </row>
    <row r="15" s="29" customFormat="1" spans="1:7">
      <c r="A15" s="182">
        <v>9</v>
      </c>
      <c r="B15" s="5" t="s">
        <v>25</v>
      </c>
      <c r="C15" s="184">
        <v>2</v>
      </c>
      <c r="D15" s="184">
        <v>2</v>
      </c>
      <c r="E15" s="184"/>
      <c r="F15" s="184">
        <v>2</v>
      </c>
      <c r="G15" s="184">
        <v>2</v>
      </c>
    </row>
    <row r="16" s="29" customFormat="1" spans="1:7">
      <c r="A16" s="182">
        <v>10</v>
      </c>
      <c r="B16" s="5" t="s">
        <v>26</v>
      </c>
      <c r="C16" s="184">
        <v>20</v>
      </c>
      <c r="D16" s="184">
        <v>20</v>
      </c>
      <c r="E16" s="184"/>
      <c r="F16" s="184">
        <v>20</v>
      </c>
      <c r="G16" s="184">
        <v>20</v>
      </c>
    </row>
    <row r="17" s="29" customFormat="1" spans="1:7">
      <c r="A17" s="182">
        <v>11</v>
      </c>
      <c r="B17" s="5" t="s">
        <v>203</v>
      </c>
      <c r="C17" s="184">
        <v>0.2</v>
      </c>
      <c r="D17" s="184">
        <v>0.2</v>
      </c>
      <c r="E17" s="184"/>
      <c r="F17" s="184">
        <v>0.2</v>
      </c>
      <c r="G17" s="184">
        <v>0.2</v>
      </c>
    </row>
    <row r="18" s="29" customFormat="1" ht="24" spans="1:7">
      <c r="A18" s="182">
        <v>12</v>
      </c>
      <c r="B18" s="186" t="s">
        <v>165</v>
      </c>
      <c r="C18" s="184">
        <v>5.82</v>
      </c>
      <c r="D18" s="184">
        <v>5.82</v>
      </c>
      <c r="E18" s="184"/>
      <c r="F18" s="184">
        <v>5.82</v>
      </c>
      <c r="G18" s="184">
        <v>5.82</v>
      </c>
    </row>
    <row r="19" s="29" customFormat="1" ht="24" spans="1:7">
      <c r="A19" s="182">
        <v>13</v>
      </c>
      <c r="B19" s="186" t="s">
        <v>166</v>
      </c>
      <c r="C19" s="184">
        <v>1.71</v>
      </c>
      <c r="D19" s="184">
        <v>1.71</v>
      </c>
      <c r="E19" s="184"/>
      <c r="F19" s="184">
        <v>1.71</v>
      </c>
      <c r="G19" s="184">
        <v>1.71</v>
      </c>
    </row>
    <row r="20" s="29" customFormat="1" ht="24" spans="1:7">
      <c r="A20" s="182">
        <v>14</v>
      </c>
      <c r="B20" s="186" t="s">
        <v>167</v>
      </c>
      <c r="C20" s="184">
        <v>0.74</v>
      </c>
      <c r="D20" s="184">
        <v>0.74</v>
      </c>
      <c r="E20" s="184"/>
      <c r="F20" s="184">
        <v>0.74</v>
      </c>
      <c r="G20" s="184">
        <v>0.74</v>
      </c>
    </row>
    <row r="21" s="29" customFormat="1" spans="1:7">
      <c r="A21" s="182">
        <v>15</v>
      </c>
      <c r="B21" s="7" t="s">
        <v>186</v>
      </c>
      <c r="C21" s="184">
        <v>2</v>
      </c>
      <c r="D21" s="184">
        <v>2</v>
      </c>
      <c r="E21" s="184" t="s">
        <v>187</v>
      </c>
      <c r="F21" s="184">
        <v>2</v>
      </c>
      <c r="G21" s="184">
        <v>2</v>
      </c>
    </row>
    <row r="22" s="29" customFormat="1" spans="1:7">
      <c r="A22" s="182">
        <v>16</v>
      </c>
      <c r="B22" s="183" t="s">
        <v>157</v>
      </c>
      <c r="C22" s="184">
        <v>3.65</v>
      </c>
      <c r="D22" s="184">
        <v>3.65</v>
      </c>
      <c r="E22" s="184"/>
      <c r="F22" s="184">
        <v>3.65</v>
      </c>
      <c r="G22" s="184">
        <v>3.65</v>
      </c>
    </row>
    <row r="23" s="29" customFormat="1" spans="1:7">
      <c r="A23" s="182">
        <v>17</v>
      </c>
      <c r="B23" s="183" t="s">
        <v>19</v>
      </c>
      <c r="C23" s="184">
        <v>7.3</v>
      </c>
      <c r="D23" s="184">
        <v>7.3</v>
      </c>
      <c r="E23" s="184"/>
      <c r="F23" s="184">
        <v>7.3</v>
      </c>
      <c r="G23" s="184">
        <v>7.3</v>
      </c>
    </row>
    <row r="24" s="29" customFormat="1" ht="19" customHeight="1" spans="1:7">
      <c r="A24" s="182">
        <v>18</v>
      </c>
      <c r="B24" s="7" t="s">
        <v>18</v>
      </c>
      <c r="C24" s="184"/>
      <c r="D24" s="184"/>
      <c r="E24" s="184"/>
      <c r="F24" s="184"/>
      <c r="G24" s="184"/>
    </row>
    <row r="25" s="29" customFormat="1" spans="1:7">
      <c r="A25" s="182">
        <v>19</v>
      </c>
      <c r="B25" s="5" t="s">
        <v>158</v>
      </c>
      <c r="C25" s="184">
        <v>13.72</v>
      </c>
      <c r="D25" s="184">
        <v>13.72</v>
      </c>
      <c r="E25" s="184"/>
      <c r="F25" s="184">
        <v>13.72</v>
      </c>
      <c r="G25" s="184">
        <v>13.72</v>
      </c>
    </row>
    <row r="26" s="29" customFormat="1" spans="1:7">
      <c r="A26" s="182">
        <v>20</v>
      </c>
      <c r="B26" s="5" t="s">
        <v>159</v>
      </c>
      <c r="C26" s="184">
        <v>0.34</v>
      </c>
      <c r="D26" s="184">
        <v>0.34</v>
      </c>
      <c r="E26" s="184"/>
      <c r="F26" s="184">
        <v>0.34</v>
      </c>
      <c r="G26" s="184">
        <v>0.34</v>
      </c>
    </row>
    <row r="27" s="29" customFormat="1" spans="1:7">
      <c r="A27" s="182">
        <v>21</v>
      </c>
      <c r="B27" s="5" t="s">
        <v>129</v>
      </c>
      <c r="C27" s="184">
        <v>3.08</v>
      </c>
      <c r="D27" s="184">
        <v>3.08</v>
      </c>
      <c r="E27" s="184"/>
      <c r="F27" s="184">
        <v>3.08</v>
      </c>
      <c r="G27" s="184">
        <v>3.08</v>
      </c>
    </row>
    <row r="28" s="29" customFormat="1" spans="1:7">
      <c r="A28" s="182">
        <v>22</v>
      </c>
      <c r="B28" s="5"/>
      <c r="C28" s="184">
        <f>SUM(C7:C27)</f>
        <v>204.45</v>
      </c>
      <c r="D28" s="184">
        <f>SUM(D7:D27)</f>
        <v>206.288</v>
      </c>
      <c r="E28" s="184"/>
      <c r="F28" s="184">
        <f>SUM(F7:F27)</f>
        <v>204.45</v>
      </c>
      <c r="G28" s="184">
        <f>SUM(G7:G27)</f>
        <v>206.288</v>
      </c>
    </row>
    <row r="29" s="29" customFormat="1" ht="18.75" spans="1:7">
      <c r="A29" s="182">
        <v>23</v>
      </c>
      <c r="B29" s="183" t="s">
        <v>129</v>
      </c>
      <c r="C29" s="98">
        <v>1.539</v>
      </c>
    </row>
    <row r="30" s="29" customFormat="1" ht="18.75" spans="1:7">
      <c r="A30" s="182"/>
      <c r="B30" s="183"/>
      <c r="C30" s="98"/>
    </row>
    <row r="31" spans="1:7">
      <c r="B31" s="187"/>
      <c r="C31" s="187"/>
      <c r="D31" s="188" t="s">
        <v>8</v>
      </c>
      <c r="E31" s="189" t="s">
        <v>204</v>
      </c>
      <c r="F31" s="189"/>
      <c r="G31" s="189"/>
    </row>
    <row r="32" ht="14.25" spans="1:7">
      <c r="A32" s="182">
        <v>24</v>
      </c>
      <c r="B32" s="190" t="s">
        <v>39</v>
      </c>
      <c r="C32" s="191" t="s">
        <v>178</v>
      </c>
      <c r="D32" s="191" t="s">
        <v>178</v>
      </c>
      <c r="E32" s="15"/>
      <c r="F32" s="191" t="s">
        <v>178</v>
      </c>
      <c r="G32" s="191" t="s">
        <v>178</v>
      </c>
    </row>
    <row r="33" ht="42.75" spans="1:7">
      <c r="A33" s="182"/>
      <c r="B33" s="190" t="s">
        <v>192</v>
      </c>
      <c r="C33" s="192" t="s">
        <v>205</v>
      </c>
      <c r="D33" s="192" t="s">
        <v>205</v>
      </c>
      <c r="E33" s="15"/>
      <c r="F33" s="192" t="s">
        <v>205</v>
      </c>
      <c r="G33" s="192" t="s">
        <v>205</v>
      </c>
    </row>
    <row r="34" ht="14.25" spans="1:7">
      <c r="A34" s="182">
        <v>25</v>
      </c>
      <c r="B34" s="190" t="s">
        <v>41</v>
      </c>
      <c r="C34" s="191" t="s">
        <v>42</v>
      </c>
      <c r="D34" s="191" t="s">
        <v>42</v>
      </c>
      <c r="E34" s="15"/>
      <c r="F34" s="191" t="s">
        <v>42</v>
      </c>
      <c r="G34" s="191" t="s">
        <v>42</v>
      </c>
    </row>
    <row r="35" ht="14.25" spans="1:7">
      <c r="A35" s="182">
        <v>26</v>
      </c>
      <c r="B35" s="190" t="s">
        <v>43</v>
      </c>
      <c r="C35" s="191" t="s">
        <v>44</v>
      </c>
      <c r="D35" s="191" t="s">
        <v>44</v>
      </c>
      <c r="E35" s="15"/>
      <c r="F35" s="191" t="s">
        <v>44</v>
      </c>
      <c r="G35" s="191" t="s">
        <v>44</v>
      </c>
    </row>
    <row r="36" ht="14.25" spans="1:7">
      <c r="A36" s="182">
        <v>27</v>
      </c>
      <c r="B36" s="190" t="s">
        <v>45</v>
      </c>
      <c r="C36" s="191" t="s">
        <v>74</v>
      </c>
      <c r="D36" s="191" t="s">
        <v>74</v>
      </c>
      <c r="E36" s="15"/>
      <c r="F36" s="191" t="s">
        <v>74</v>
      </c>
      <c r="G36" s="191" t="s">
        <v>74</v>
      </c>
    </row>
    <row r="37" ht="14.25" spans="1:7">
      <c r="A37" s="182">
        <v>28</v>
      </c>
      <c r="B37" s="148" t="s">
        <v>47</v>
      </c>
      <c r="C37" s="191" t="s">
        <v>48</v>
      </c>
      <c r="D37" s="191" t="s">
        <v>48</v>
      </c>
      <c r="E37" s="15"/>
      <c r="F37" s="191" t="s">
        <v>48</v>
      </c>
      <c r="G37" s="191" t="s">
        <v>48</v>
      </c>
    </row>
    <row r="38" ht="14.25" spans="1:7">
      <c r="A38" s="182">
        <v>29</v>
      </c>
      <c r="B38" s="148" t="s">
        <v>49</v>
      </c>
      <c r="C38" s="191" t="s">
        <v>51</v>
      </c>
      <c r="D38" s="191" t="s">
        <v>51</v>
      </c>
      <c r="E38" s="15"/>
      <c r="F38" s="191" t="s">
        <v>51</v>
      </c>
      <c r="G38" s="191" t="s">
        <v>51</v>
      </c>
    </row>
    <row r="39" ht="14.25" spans="1:7">
      <c r="A39" s="182">
        <v>30</v>
      </c>
      <c r="B39" s="148" t="s">
        <v>50</v>
      </c>
      <c r="C39" s="191" t="s">
        <v>51</v>
      </c>
      <c r="D39" s="191" t="s">
        <v>51</v>
      </c>
      <c r="E39" s="15"/>
      <c r="F39" s="191" t="s">
        <v>51</v>
      </c>
      <c r="G39" s="191" t="s">
        <v>51</v>
      </c>
    </row>
    <row r="40" ht="14.25" spans="1:7">
      <c r="A40" s="182">
        <v>31</v>
      </c>
      <c r="B40" s="190" t="s">
        <v>52</v>
      </c>
      <c r="C40" s="191" t="s">
        <v>48</v>
      </c>
      <c r="D40" s="191" t="s">
        <v>48</v>
      </c>
      <c r="E40" s="15"/>
      <c r="F40" s="191" t="s">
        <v>48</v>
      </c>
      <c r="G40" s="191" t="s">
        <v>48</v>
      </c>
    </row>
    <row r="41" ht="14.25" spans="1:7">
      <c r="A41" s="182">
        <v>32</v>
      </c>
      <c r="B41" s="190" t="s">
        <v>53</v>
      </c>
      <c r="C41" s="191" t="s">
        <v>48</v>
      </c>
      <c r="D41" s="191" t="s">
        <v>48</v>
      </c>
      <c r="E41" s="15"/>
      <c r="F41" s="191" t="s">
        <v>48</v>
      </c>
      <c r="G41" s="191" t="s">
        <v>48</v>
      </c>
    </row>
    <row r="42" spans="1:7">
      <c r="A42" s="182">
        <v>33</v>
      </c>
      <c r="B42" s="193" t="s">
        <v>54</v>
      </c>
      <c r="C42" s="194" t="s">
        <v>55</v>
      </c>
      <c r="D42" s="194" t="s">
        <v>55</v>
      </c>
      <c r="E42" s="15"/>
      <c r="F42" s="194" t="s">
        <v>55</v>
      </c>
      <c r="G42" s="194" t="s">
        <v>55</v>
      </c>
    </row>
    <row r="43" spans="1:7">
      <c r="A43" s="15" t="s">
        <v>56</v>
      </c>
      <c r="B43" s="195" t="s">
        <v>57</v>
      </c>
      <c r="C43" s="196"/>
      <c r="D43" s="196"/>
      <c r="E43" s="196"/>
      <c r="F43" s="196"/>
      <c r="G43" s="197"/>
    </row>
    <row r="44" spans="1:7">
      <c r="A44" s="15"/>
      <c r="B44" s="198"/>
      <c r="C44" s="199"/>
      <c r="D44" s="199"/>
      <c r="E44" s="199"/>
      <c r="F44" s="199"/>
      <c r="G44" s="200"/>
    </row>
  </sheetData>
  <protectedRanges>
    <protectedRange sqref="A1:C2" name="区域1"/>
  </protectedRanges>
  <mergeCells count="7">
    <mergeCell ref="C3:G3"/>
    <mergeCell ref="C4:G4"/>
    <mergeCell ref="C5:G5"/>
    <mergeCell ref="E31:G31"/>
    <mergeCell ref="A43:A44"/>
    <mergeCell ref="A1:G2"/>
    <mergeCell ref="B43:G44"/>
  </mergeCells>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
  <sheetViews>
    <sheetView topLeftCell="A10" workbookViewId="0">
      <selection activeCell="C38" sqref="C38"/>
    </sheetView>
  </sheetViews>
  <sheetFormatPr defaultColWidth="9" defaultRowHeight="13.5" outlineLevelCol="6"/>
  <cols>
    <col min="1" max="1" width="7.5" style="29" customWidth="1"/>
    <col min="2" max="2" width="30.625" style="29" customWidth="1"/>
    <col min="3" max="3" width="24.875" style="29" customWidth="1"/>
    <col min="4" max="4" width="18.875" style="29" customWidth="1"/>
    <col min="5" max="5" width="19.75" style="29" customWidth="1"/>
    <col min="6" max="6" width="16.3833333333333" style="29" customWidth="1"/>
    <col min="7" max="7" width="11.8833333333333" style="29" customWidth="1"/>
    <col min="8" max="16384" width="9" style="29"/>
  </cols>
  <sheetData>
    <row r="1" s="29" customFormat="1" spans="1:7">
      <c r="A1" s="154" t="s">
        <v>206</v>
      </c>
      <c r="B1" s="155"/>
      <c r="C1" s="155"/>
      <c r="D1" s="155"/>
      <c r="E1" s="155"/>
      <c r="F1" s="155"/>
      <c r="G1" s="156"/>
    </row>
    <row r="2" s="29" customFormat="1" ht="20" customHeight="1" spans="1:7">
      <c r="A2" s="157"/>
      <c r="B2" s="158"/>
      <c r="C2" s="158"/>
      <c r="D2" s="158"/>
      <c r="E2" s="158"/>
      <c r="F2" s="158"/>
      <c r="G2" s="159"/>
    </row>
    <row r="3" s="29" customFormat="1" ht="20.25" spans="1:7">
      <c r="A3" s="160" t="s">
        <v>1</v>
      </c>
      <c r="B3" s="161"/>
      <c r="C3" s="162" t="s">
        <v>207</v>
      </c>
      <c r="D3" s="162"/>
      <c r="E3" s="162" t="s">
        <v>208</v>
      </c>
      <c r="F3" s="163" t="s">
        <v>69</v>
      </c>
      <c r="G3" s="164" t="s">
        <v>70</v>
      </c>
    </row>
    <row r="4" s="29" customFormat="1" ht="20.25" spans="1:7">
      <c r="A4" s="165">
        <v>1</v>
      </c>
      <c r="B4" s="41" t="s">
        <v>18</v>
      </c>
      <c r="C4" s="95">
        <v>19.18</v>
      </c>
      <c r="D4" s="95"/>
      <c r="E4" s="95">
        <v>19.18</v>
      </c>
      <c r="F4" s="166">
        <f t="shared" ref="F4:F26" si="0">C4/206.72*100</f>
        <v>9.27825077399381</v>
      </c>
      <c r="G4" s="167">
        <f t="shared" ref="G4:G26" si="1">F4*10</f>
        <v>92.7825077399381</v>
      </c>
    </row>
    <row r="5" s="29" customFormat="1" ht="20.25" spans="1:7">
      <c r="A5" s="165">
        <v>2</v>
      </c>
      <c r="B5" s="41" t="s">
        <v>19</v>
      </c>
      <c r="C5" s="95">
        <v>5.28</v>
      </c>
      <c r="D5" s="95"/>
      <c r="E5" s="95">
        <v>5.28</v>
      </c>
      <c r="F5" s="166">
        <f t="shared" si="0"/>
        <v>2.55417956656347</v>
      </c>
      <c r="G5" s="167">
        <f t="shared" si="1"/>
        <v>25.5417956656347</v>
      </c>
    </row>
    <row r="6" s="29" customFormat="1" ht="20.25" spans="1:7">
      <c r="A6" s="165">
        <v>3</v>
      </c>
      <c r="B6" s="41" t="s">
        <v>20</v>
      </c>
      <c r="C6" s="95">
        <v>3.684</v>
      </c>
      <c r="D6" s="95"/>
      <c r="E6" s="95">
        <v>3.684</v>
      </c>
      <c r="F6" s="166">
        <f t="shared" si="0"/>
        <v>1.78212074303406</v>
      </c>
      <c r="G6" s="167">
        <f t="shared" si="1"/>
        <v>17.8212074303406</v>
      </c>
    </row>
    <row r="7" s="29" customFormat="1" ht="37.5" spans="1:7">
      <c r="A7" s="165">
        <v>4</v>
      </c>
      <c r="B7" s="41" t="s">
        <v>21</v>
      </c>
      <c r="C7" s="95">
        <v>36.84</v>
      </c>
      <c r="D7" s="162" t="s">
        <v>209</v>
      </c>
      <c r="E7" s="95">
        <v>36.84</v>
      </c>
      <c r="F7" s="166">
        <f t="shared" si="0"/>
        <v>17.8212074303406</v>
      </c>
      <c r="G7" s="167">
        <f t="shared" si="1"/>
        <v>178.212074303406</v>
      </c>
    </row>
    <row r="8" s="29" customFormat="1" ht="20.25" spans="1:7">
      <c r="A8" s="165">
        <v>5</v>
      </c>
      <c r="B8" s="41" t="s">
        <v>126</v>
      </c>
      <c r="C8" s="95">
        <v>28.92</v>
      </c>
      <c r="D8" s="95"/>
      <c r="E8" s="95">
        <v>28.92</v>
      </c>
      <c r="F8" s="166">
        <f t="shared" si="0"/>
        <v>13.9899380804954</v>
      </c>
      <c r="G8" s="167">
        <f t="shared" si="1"/>
        <v>139.899380804954</v>
      </c>
    </row>
    <row r="9" s="29" customFormat="1" ht="20.25" spans="1:7">
      <c r="A9" s="165">
        <v>6</v>
      </c>
      <c r="B9" s="41" t="s">
        <v>20</v>
      </c>
      <c r="C9" s="95">
        <v>1.84</v>
      </c>
      <c r="D9" s="95"/>
      <c r="E9" s="95">
        <v>1.84</v>
      </c>
      <c r="F9" s="166">
        <f t="shared" si="0"/>
        <v>0.890092879256966</v>
      </c>
      <c r="G9" s="167">
        <f t="shared" si="1"/>
        <v>8.90092879256966</v>
      </c>
    </row>
    <row r="10" s="29" customFormat="1" ht="20.25" spans="1:7">
      <c r="A10" s="165">
        <v>7</v>
      </c>
      <c r="B10" s="95" t="s">
        <v>23</v>
      </c>
      <c r="C10" s="95">
        <v>32.52</v>
      </c>
      <c r="D10" s="95"/>
      <c r="E10" s="95">
        <v>32.52</v>
      </c>
      <c r="F10" s="166">
        <f t="shared" si="0"/>
        <v>15.7314241486068</v>
      </c>
      <c r="G10" s="167">
        <f t="shared" si="1"/>
        <v>157.314241486068</v>
      </c>
    </row>
    <row r="11" s="29" customFormat="1" ht="20.25" spans="1:7">
      <c r="A11" s="165">
        <v>8</v>
      </c>
      <c r="B11" s="41" t="s">
        <v>24</v>
      </c>
      <c r="C11" s="95">
        <v>9.76</v>
      </c>
      <c r="D11" s="95"/>
      <c r="E11" s="95">
        <v>9.76</v>
      </c>
      <c r="F11" s="166">
        <f t="shared" si="0"/>
        <v>4.72136222910217</v>
      </c>
      <c r="G11" s="167">
        <f t="shared" si="1"/>
        <v>47.2136222910217</v>
      </c>
    </row>
    <row r="12" s="29" customFormat="1" ht="20.25" spans="1:7">
      <c r="A12" s="165">
        <v>9</v>
      </c>
      <c r="B12" s="41" t="s">
        <v>130</v>
      </c>
      <c r="C12" s="95">
        <v>5.86</v>
      </c>
      <c r="D12" s="95"/>
      <c r="E12" s="95">
        <v>5.86</v>
      </c>
      <c r="F12" s="166">
        <f t="shared" si="0"/>
        <v>2.83475232198142</v>
      </c>
      <c r="G12" s="167">
        <f t="shared" si="1"/>
        <v>28.3475232198142</v>
      </c>
    </row>
    <row r="13" s="29" customFormat="1" ht="20.25" spans="1:7">
      <c r="A13" s="165">
        <v>10</v>
      </c>
      <c r="B13" s="41" t="s">
        <v>25</v>
      </c>
      <c r="C13" s="95">
        <v>2</v>
      </c>
      <c r="D13" s="95"/>
      <c r="E13" s="95">
        <v>2</v>
      </c>
      <c r="F13" s="166">
        <f t="shared" si="0"/>
        <v>0.96749226006192</v>
      </c>
      <c r="G13" s="167">
        <f t="shared" si="1"/>
        <v>9.6749226006192</v>
      </c>
    </row>
    <row r="14" s="29" customFormat="1" ht="20.25" spans="1:7">
      <c r="A14" s="165">
        <v>11</v>
      </c>
      <c r="B14" s="41" t="s">
        <v>26</v>
      </c>
      <c r="C14" s="95">
        <v>20</v>
      </c>
      <c r="D14" s="95"/>
      <c r="E14" s="95">
        <v>20</v>
      </c>
      <c r="F14" s="166">
        <f t="shared" si="0"/>
        <v>9.6749226006192</v>
      </c>
      <c r="G14" s="167">
        <f t="shared" si="1"/>
        <v>96.749226006192</v>
      </c>
    </row>
    <row r="15" s="29" customFormat="1" ht="20.25" spans="1:7">
      <c r="A15" s="165">
        <v>12</v>
      </c>
      <c r="B15" s="41" t="s">
        <v>210</v>
      </c>
      <c r="C15" s="95">
        <v>0.04</v>
      </c>
      <c r="D15" s="95"/>
      <c r="E15" s="95">
        <v>0.04</v>
      </c>
      <c r="F15" s="166">
        <f t="shared" si="0"/>
        <v>0.0193498452012384</v>
      </c>
      <c r="G15" s="167">
        <f t="shared" si="1"/>
        <v>0.193498452012384</v>
      </c>
    </row>
    <row r="16" s="29" customFormat="1" ht="20.25" spans="1:7">
      <c r="A16" s="165">
        <v>13</v>
      </c>
      <c r="B16" s="41" t="s">
        <v>129</v>
      </c>
      <c r="C16" s="95">
        <v>0.16</v>
      </c>
      <c r="D16" s="95"/>
      <c r="E16" s="95">
        <v>0.16</v>
      </c>
      <c r="F16" s="166">
        <f t="shared" si="0"/>
        <v>0.0773993808049536</v>
      </c>
      <c r="G16" s="167">
        <f t="shared" si="1"/>
        <v>0.773993808049536</v>
      </c>
    </row>
    <row r="17" s="29" customFormat="1" ht="56.25" spans="1:7">
      <c r="A17" s="165">
        <v>14</v>
      </c>
      <c r="B17" s="140" t="s">
        <v>211</v>
      </c>
      <c r="C17" s="95">
        <v>5.82</v>
      </c>
      <c r="D17" s="95"/>
      <c r="E17" s="95">
        <v>5.82</v>
      </c>
      <c r="F17" s="166">
        <f t="shared" si="0"/>
        <v>2.81540247678019</v>
      </c>
      <c r="G17" s="167">
        <f t="shared" si="1"/>
        <v>28.1540247678019</v>
      </c>
    </row>
    <row r="18" s="29" customFormat="1" ht="37.5" spans="1:7">
      <c r="A18" s="165">
        <v>15</v>
      </c>
      <c r="B18" s="140" t="s">
        <v>166</v>
      </c>
      <c r="C18" s="95">
        <v>1.71</v>
      </c>
      <c r="D18" s="95"/>
      <c r="E18" s="95">
        <v>1.71</v>
      </c>
      <c r="F18" s="166">
        <f t="shared" si="0"/>
        <v>0.827205882352941</v>
      </c>
      <c r="G18" s="167">
        <f t="shared" si="1"/>
        <v>8.27205882352941</v>
      </c>
    </row>
    <row r="19" s="29" customFormat="1" ht="37.5" spans="1:7">
      <c r="A19" s="165">
        <v>16</v>
      </c>
      <c r="B19" s="140" t="s">
        <v>167</v>
      </c>
      <c r="C19" s="95">
        <v>0.74</v>
      </c>
      <c r="D19" s="95"/>
      <c r="E19" s="95">
        <v>0.74</v>
      </c>
      <c r="F19" s="166">
        <f t="shared" si="0"/>
        <v>0.35797213622291</v>
      </c>
      <c r="G19" s="167">
        <f t="shared" si="1"/>
        <v>3.5797213622291</v>
      </c>
    </row>
    <row r="20" s="29" customFormat="1" ht="20.25" spans="1:7">
      <c r="A20" s="165">
        <v>17</v>
      </c>
      <c r="B20" s="41" t="s">
        <v>32</v>
      </c>
      <c r="C20" s="95">
        <v>4.28</v>
      </c>
      <c r="D20" s="95"/>
      <c r="E20" s="95">
        <v>4.28</v>
      </c>
      <c r="F20" s="166">
        <f t="shared" si="0"/>
        <v>2.07043343653251</v>
      </c>
      <c r="G20" s="167">
        <f t="shared" si="1"/>
        <v>20.7043343653251</v>
      </c>
    </row>
    <row r="21" s="29" customFormat="1" ht="19" customHeight="1" spans="1:7">
      <c r="A21" s="165">
        <v>18</v>
      </c>
      <c r="B21" s="41" t="s">
        <v>157</v>
      </c>
      <c r="C21" s="95">
        <v>3.65</v>
      </c>
      <c r="D21" s="95"/>
      <c r="E21" s="95">
        <v>3.65</v>
      </c>
      <c r="F21" s="166">
        <f t="shared" si="0"/>
        <v>1.765673374613</v>
      </c>
      <c r="G21" s="167">
        <f t="shared" si="1"/>
        <v>17.65673374613</v>
      </c>
    </row>
    <row r="22" s="29" customFormat="1" ht="20.25" spans="1:7">
      <c r="A22" s="165">
        <v>19</v>
      </c>
      <c r="B22" s="41" t="s">
        <v>19</v>
      </c>
      <c r="C22" s="95">
        <v>7.3</v>
      </c>
      <c r="D22" s="95"/>
      <c r="E22" s="95">
        <v>7.3</v>
      </c>
      <c r="F22" s="166">
        <f t="shared" si="0"/>
        <v>3.53134674922601</v>
      </c>
      <c r="G22" s="167">
        <f t="shared" si="1"/>
        <v>35.3134674922601</v>
      </c>
    </row>
    <row r="23" s="29" customFormat="1" ht="20.25" spans="1:7">
      <c r="A23" s="165">
        <v>21</v>
      </c>
      <c r="B23" s="41" t="s">
        <v>158</v>
      </c>
      <c r="C23" s="95">
        <v>13.72</v>
      </c>
      <c r="D23" s="95"/>
      <c r="E23" s="95">
        <v>13.72</v>
      </c>
      <c r="F23" s="166">
        <f t="shared" si="0"/>
        <v>6.63699690402477</v>
      </c>
      <c r="G23" s="167">
        <f t="shared" si="1"/>
        <v>66.3699690402477</v>
      </c>
    </row>
    <row r="24" s="29" customFormat="1" ht="20.25" spans="1:7">
      <c r="A24" s="165">
        <v>22</v>
      </c>
      <c r="B24" s="41" t="s">
        <v>159</v>
      </c>
      <c r="C24" s="95">
        <v>0.34</v>
      </c>
      <c r="D24" s="95"/>
      <c r="E24" s="95">
        <v>0.34</v>
      </c>
      <c r="F24" s="166">
        <f t="shared" si="0"/>
        <v>0.164473684210526</v>
      </c>
      <c r="G24" s="167">
        <f t="shared" si="1"/>
        <v>1.64473684210526</v>
      </c>
    </row>
    <row r="25" s="29" customFormat="1" ht="20.25" spans="1:7">
      <c r="A25" s="165">
        <v>23</v>
      </c>
      <c r="B25" s="41" t="s">
        <v>129</v>
      </c>
      <c r="C25" s="95">
        <v>3.08</v>
      </c>
      <c r="D25" s="95"/>
      <c r="E25" s="95">
        <v>3.08</v>
      </c>
      <c r="F25" s="166">
        <f t="shared" si="0"/>
        <v>1.48993808049536</v>
      </c>
      <c r="G25" s="167">
        <f t="shared" si="1"/>
        <v>14.8993808049536</v>
      </c>
    </row>
    <row r="26" s="29" customFormat="1" ht="21" spans="1:7">
      <c r="A26" s="168">
        <v>24</v>
      </c>
      <c r="B26" s="169" t="s">
        <v>37</v>
      </c>
      <c r="C26" s="170">
        <f>SUM(C4:C25)</f>
        <v>206.724</v>
      </c>
      <c r="D26" s="170"/>
      <c r="E26" s="170">
        <f>SUM(E4:E25)</f>
        <v>206.724</v>
      </c>
      <c r="F26" s="171">
        <f t="shared" si="0"/>
        <v>100.00193498452</v>
      </c>
      <c r="G26" s="172">
        <f t="shared" si="1"/>
        <v>1000.0193498452</v>
      </c>
    </row>
    <row r="27" spans="1:7">
      <c r="A27" s="18"/>
      <c r="B27" s="112" t="s">
        <v>212</v>
      </c>
      <c r="C27" s="113"/>
      <c r="D27" s="113"/>
      <c r="E27" s="113"/>
      <c r="F27" s="113"/>
      <c r="G27" s="113"/>
    </row>
    <row r="28" spans="1:7">
      <c r="A28" s="114"/>
      <c r="B28" s="60" t="s">
        <v>108</v>
      </c>
      <c r="F28" s="15"/>
      <c r="G28" s="15"/>
    </row>
    <row r="29" spans="1:7">
      <c r="A29" s="114"/>
      <c r="B29" s="60" t="s">
        <v>100</v>
      </c>
      <c r="F29" s="15"/>
      <c r="G29" s="15"/>
    </row>
    <row r="31" ht="15.75" spans="1:7">
      <c r="A31" s="15">
        <v>21</v>
      </c>
      <c r="B31" s="24"/>
      <c r="C31" s="25" t="s">
        <v>38</v>
      </c>
      <c r="D31" s="25"/>
      <c r="E31" s="25"/>
      <c r="F31" s="25"/>
      <c r="G31" s="25"/>
    </row>
    <row r="32" ht="18.75" spans="1:7">
      <c r="A32" s="15">
        <v>22</v>
      </c>
      <c r="B32" s="26"/>
      <c r="C32" s="43" t="s">
        <v>207</v>
      </c>
      <c r="D32" s="43"/>
      <c r="E32" s="43" t="s">
        <v>208</v>
      </c>
      <c r="F32" s="173"/>
      <c r="G32" s="173"/>
    </row>
    <row r="33" ht="15.75" spans="1:7">
      <c r="A33" s="15" t="s">
        <v>1</v>
      </c>
      <c r="B33" s="25" t="s">
        <v>39</v>
      </c>
      <c r="C33" s="27" t="s">
        <v>169</v>
      </c>
      <c r="D33" s="27"/>
      <c r="E33" s="27" t="s">
        <v>169</v>
      </c>
      <c r="F33" s="27"/>
      <c r="G33" s="27"/>
    </row>
    <row r="34" ht="15.75" spans="1:7">
      <c r="A34" s="15">
        <v>23</v>
      </c>
      <c r="B34" s="25" t="s">
        <v>41</v>
      </c>
      <c r="C34" s="27" t="s">
        <v>42</v>
      </c>
      <c r="D34" s="27"/>
      <c r="E34" s="27" t="s">
        <v>42</v>
      </c>
      <c r="F34" s="27"/>
      <c r="G34" s="27"/>
    </row>
    <row r="35" ht="15.75" spans="1:7">
      <c r="A35" s="15">
        <v>24</v>
      </c>
      <c r="B35" s="25" t="s">
        <v>43</v>
      </c>
      <c r="C35" s="27" t="s">
        <v>44</v>
      </c>
      <c r="D35" s="27"/>
      <c r="E35" s="27" t="s">
        <v>44</v>
      </c>
      <c r="F35" s="27"/>
      <c r="G35" s="27"/>
    </row>
    <row r="36" ht="15.75" spans="1:7">
      <c r="A36" s="15">
        <v>25</v>
      </c>
      <c r="B36" s="25" t="s">
        <v>45</v>
      </c>
      <c r="C36" s="27" t="s">
        <v>46</v>
      </c>
      <c r="D36" s="27"/>
      <c r="E36" s="27" t="s">
        <v>46</v>
      </c>
      <c r="F36" s="27"/>
      <c r="G36" s="27"/>
    </row>
    <row r="37" ht="15.75" spans="1:7">
      <c r="A37" s="15">
        <v>26</v>
      </c>
      <c r="B37" s="24" t="s">
        <v>47</v>
      </c>
      <c r="C37" s="27" t="s">
        <v>48</v>
      </c>
      <c r="D37" s="27"/>
      <c r="E37" s="27" t="s">
        <v>48</v>
      </c>
      <c r="F37" s="27"/>
      <c r="G37" s="27"/>
    </row>
    <row r="38" ht="15.75" spans="1:7">
      <c r="A38" s="15">
        <v>27</v>
      </c>
      <c r="B38" s="24" t="s">
        <v>49</v>
      </c>
      <c r="C38" s="15" t="s">
        <v>99</v>
      </c>
      <c r="D38" s="15"/>
      <c r="E38" s="15" t="s">
        <v>99</v>
      </c>
      <c r="F38" s="27"/>
      <c r="G38" s="27"/>
    </row>
    <row r="39" ht="15.75" spans="1:7">
      <c r="A39" s="15">
        <v>28</v>
      </c>
      <c r="B39" s="24" t="s">
        <v>50</v>
      </c>
      <c r="C39" s="27" t="s">
        <v>48</v>
      </c>
      <c r="D39" s="27"/>
      <c r="E39" s="27" t="s">
        <v>48</v>
      </c>
      <c r="F39" s="27"/>
      <c r="G39" s="27"/>
    </row>
    <row r="40" ht="15.75" spans="1:7">
      <c r="A40" s="15">
        <v>29</v>
      </c>
      <c r="B40" s="25" t="s">
        <v>52</v>
      </c>
      <c r="C40" s="27" t="s">
        <v>48</v>
      </c>
      <c r="D40" s="27"/>
      <c r="E40" s="27" t="s">
        <v>48</v>
      </c>
      <c r="F40" s="27"/>
      <c r="G40" s="27"/>
    </row>
    <row r="41" ht="15.75" spans="1:7">
      <c r="A41" s="15">
        <v>30</v>
      </c>
      <c r="B41" s="25" t="s">
        <v>53</v>
      </c>
      <c r="C41" s="15" t="s">
        <v>213</v>
      </c>
      <c r="D41" s="15"/>
      <c r="E41" s="15" t="s">
        <v>213</v>
      </c>
      <c r="F41" s="27"/>
      <c r="G41" s="27"/>
    </row>
    <row r="42" ht="15.75" spans="1:7">
      <c r="A42" s="15">
        <v>31</v>
      </c>
      <c r="B42" s="25" t="s">
        <v>54</v>
      </c>
      <c r="C42" s="27" t="s">
        <v>55</v>
      </c>
      <c r="D42" s="27"/>
      <c r="E42" s="27" t="s">
        <v>214</v>
      </c>
      <c r="F42" s="27"/>
      <c r="G42" s="27"/>
    </row>
    <row r="43" ht="55" customHeight="1" spans="1:7">
      <c r="A43" s="15">
        <v>32</v>
      </c>
      <c r="B43" s="25" t="s">
        <v>56</v>
      </c>
      <c r="C43" s="28" t="s">
        <v>215</v>
      </c>
      <c r="D43" s="28"/>
      <c r="E43" s="28"/>
      <c r="F43" s="28"/>
      <c r="G43" s="28"/>
    </row>
  </sheetData>
  <protectedRanges>
    <protectedRange sqref="A1:A2" name="区域1"/>
  </protectedRanges>
  <mergeCells count="4">
    <mergeCell ref="B27:G27"/>
    <mergeCell ref="C31:G31"/>
    <mergeCell ref="C43:G43"/>
    <mergeCell ref="A1:G2"/>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5"/>
  <sheetViews>
    <sheetView topLeftCell="A6" workbookViewId="0">
      <selection activeCell="A29" sqref="A29:G45"/>
    </sheetView>
  </sheetViews>
  <sheetFormatPr defaultColWidth="9" defaultRowHeight="13.5"/>
  <cols>
    <col min="1" max="1" width="7.5" style="29" customWidth="1"/>
    <col min="2" max="2" width="14.5" style="29" customWidth="1"/>
    <col min="3" max="5" width="11.3833333333333" style="29" customWidth="1"/>
    <col min="6" max="6" width="17.875" style="29" customWidth="1"/>
    <col min="7" max="7" width="16.625" style="29" customWidth="1"/>
    <col min="8" max="16384" width="9" style="29"/>
  </cols>
  <sheetData>
    <row r="1" s="29" customFormat="1" spans="1:11">
      <c r="A1" s="30" t="s">
        <v>216</v>
      </c>
      <c r="B1" s="31"/>
      <c r="C1" s="31"/>
      <c r="D1" s="31"/>
      <c r="E1" s="31"/>
      <c r="F1" s="31"/>
      <c r="G1" s="31"/>
    </row>
    <row r="2" s="29" customFormat="1" ht="20" customHeight="1" spans="1:11">
      <c r="A2" s="32"/>
      <c r="B2" s="33"/>
      <c r="C2" s="33"/>
      <c r="D2" s="33"/>
      <c r="E2" s="33"/>
      <c r="F2" s="33"/>
      <c r="G2" s="33"/>
    </row>
    <row r="3" s="29" customFormat="1" ht="38.25" spans="1:11">
      <c r="A3" s="34" t="s">
        <v>1</v>
      </c>
      <c r="B3" s="35"/>
      <c r="C3" s="36" t="s">
        <v>217</v>
      </c>
      <c r="D3" s="36" t="s">
        <v>218</v>
      </c>
      <c r="E3" s="36" t="s">
        <v>219</v>
      </c>
      <c r="F3" s="138"/>
      <c r="G3" s="139" t="s">
        <v>220</v>
      </c>
    </row>
    <row r="4" s="29" customFormat="1" ht="18.75" spans="1:11">
      <c r="A4" s="37">
        <v>1</v>
      </c>
      <c r="B4" s="38" t="s">
        <v>18</v>
      </c>
      <c r="C4" s="97">
        <v>19.18</v>
      </c>
      <c r="D4" s="97">
        <v>19.18</v>
      </c>
      <c r="E4" s="97">
        <v>19.18</v>
      </c>
      <c r="F4" s="38" t="s">
        <v>18</v>
      </c>
      <c r="G4" s="97">
        <v>19.18</v>
      </c>
    </row>
    <row r="5" s="29" customFormat="1" ht="18.75" spans="1:11">
      <c r="A5" s="40">
        <v>2</v>
      </c>
      <c r="B5" s="41" t="s">
        <v>19</v>
      </c>
      <c r="C5" s="98">
        <v>5.28</v>
      </c>
      <c r="D5" s="98">
        <v>5.28</v>
      </c>
      <c r="E5" s="98">
        <v>5.28</v>
      </c>
      <c r="F5" s="41" t="s">
        <v>19</v>
      </c>
      <c r="G5" s="98">
        <v>5.28</v>
      </c>
    </row>
    <row r="6" s="29" customFormat="1" ht="18.75" spans="1:11">
      <c r="A6" s="40">
        <v>3</v>
      </c>
      <c r="B6" s="41" t="s">
        <v>20</v>
      </c>
      <c r="C6" s="98">
        <v>3.684</v>
      </c>
      <c r="D6" s="98">
        <v>3.684</v>
      </c>
      <c r="E6" s="98">
        <v>3.684</v>
      </c>
      <c r="F6" s="41" t="s">
        <v>20</v>
      </c>
      <c r="G6" s="98">
        <v>3.684</v>
      </c>
    </row>
    <row r="7" s="29" customFormat="1" ht="37.5" spans="1:11">
      <c r="A7" s="40">
        <v>4</v>
      </c>
      <c r="B7" s="43" t="s">
        <v>209</v>
      </c>
      <c r="C7" s="98">
        <v>36.84</v>
      </c>
      <c r="D7" s="98">
        <v>36.84</v>
      </c>
      <c r="E7" s="98">
        <v>36.84</v>
      </c>
      <c r="F7" s="140" t="s">
        <v>221</v>
      </c>
      <c r="G7" s="98">
        <v>36.84</v>
      </c>
      <c r="K7" s="29" t="s">
        <v>29</v>
      </c>
    </row>
    <row r="8" s="29" customFormat="1" ht="18.75" spans="1:11">
      <c r="A8" s="40">
        <v>5</v>
      </c>
      <c r="B8" s="41" t="s">
        <v>126</v>
      </c>
      <c r="C8" s="98">
        <v>28.92</v>
      </c>
      <c r="D8" s="98"/>
      <c r="E8" s="11"/>
      <c r="F8" s="41" t="s">
        <v>126</v>
      </c>
      <c r="G8" s="98">
        <v>28.92</v>
      </c>
    </row>
    <row r="9" s="29" customFormat="1" ht="18.75" spans="1:11">
      <c r="A9" s="40">
        <v>6</v>
      </c>
      <c r="B9" s="41" t="s">
        <v>23</v>
      </c>
      <c r="C9" s="98"/>
      <c r="D9" s="98"/>
      <c r="E9" s="98">
        <v>28.92</v>
      </c>
      <c r="F9" s="141" t="s">
        <v>20</v>
      </c>
      <c r="G9" s="110">
        <v>1.84</v>
      </c>
    </row>
    <row r="10" s="29" customFormat="1" ht="18.75" spans="1:11">
      <c r="A10" s="40">
        <v>7</v>
      </c>
      <c r="B10" s="141" t="s">
        <v>20</v>
      </c>
      <c r="C10" s="110">
        <v>1.84</v>
      </c>
      <c r="D10" s="110">
        <v>1.84</v>
      </c>
      <c r="E10" s="110">
        <v>1.84</v>
      </c>
      <c r="F10" s="98" t="s">
        <v>23</v>
      </c>
      <c r="G10" s="98">
        <v>32.52</v>
      </c>
    </row>
    <row r="11" s="29" customFormat="1" ht="18.75" spans="1:11">
      <c r="A11" s="40">
        <v>8</v>
      </c>
      <c r="B11" s="98" t="s">
        <v>222</v>
      </c>
      <c r="C11" s="98">
        <v>32.52</v>
      </c>
      <c r="D11" s="98">
        <v>61.44</v>
      </c>
      <c r="E11" s="98">
        <v>32.52</v>
      </c>
      <c r="F11" s="41" t="s">
        <v>24</v>
      </c>
      <c r="G11" s="98">
        <v>9.76</v>
      </c>
    </row>
    <row r="12" s="29" customFormat="1" ht="18.75" spans="1:11">
      <c r="A12" s="40">
        <v>9</v>
      </c>
      <c r="B12" s="41" t="s">
        <v>24</v>
      </c>
      <c r="C12" s="98">
        <v>9.76</v>
      </c>
      <c r="D12" s="98">
        <v>9.76</v>
      </c>
      <c r="E12" s="98">
        <v>9.76</v>
      </c>
      <c r="F12" s="41" t="s">
        <v>130</v>
      </c>
      <c r="G12" s="98">
        <v>5.86</v>
      </c>
    </row>
    <row r="13" s="29" customFormat="1" ht="18.75" spans="1:11">
      <c r="A13" s="40">
        <v>10</v>
      </c>
      <c r="B13" s="41" t="s">
        <v>25</v>
      </c>
      <c r="C13" s="98">
        <v>2</v>
      </c>
      <c r="D13" s="98">
        <v>2</v>
      </c>
      <c r="E13" s="98">
        <v>2</v>
      </c>
      <c r="F13" s="41" t="s">
        <v>223</v>
      </c>
      <c r="G13" s="98">
        <v>2</v>
      </c>
    </row>
    <row r="14" s="29" customFormat="1" ht="18.75" spans="1:11">
      <c r="A14" s="40">
        <v>11</v>
      </c>
      <c r="B14" s="41" t="s">
        <v>26</v>
      </c>
      <c r="C14" s="98">
        <v>20</v>
      </c>
      <c r="D14" s="98">
        <v>20</v>
      </c>
      <c r="E14" s="98">
        <v>20</v>
      </c>
      <c r="F14" s="41" t="s">
        <v>26</v>
      </c>
      <c r="G14" s="98">
        <v>20</v>
      </c>
    </row>
    <row r="15" s="29" customFormat="1" ht="18.75" spans="1:11">
      <c r="A15" s="40">
        <v>12</v>
      </c>
      <c r="B15" s="41" t="s">
        <v>210</v>
      </c>
      <c r="C15" s="98">
        <v>0.04</v>
      </c>
      <c r="D15" s="98">
        <v>0.04</v>
      </c>
      <c r="E15" s="98">
        <v>0.04</v>
      </c>
      <c r="F15" s="41" t="s">
        <v>210</v>
      </c>
      <c r="G15" s="98">
        <v>0.04</v>
      </c>
    </row>
    <row r="16" s="29" customFormat="1" ht="18.75" spans="1:11">
      <c r="A16" s="40">
        <v>13</v>
      </c>
      <c r="B16" s="41" t="s">
        <v>129</v>
      </c>
      <c r="C16" s="98">
        <v>0.16</v>
      </c>
      <c r="D16" s="98">
        <v>0.16</v>
      </c>
      <c r="E16" s="98">
        <v>0.16</v>
      </c>
      <c r="F16" s="41" t="s">
        <v>129</v>
      </c>
      <c r="G16" s="98">
        <v>0.16</v>
      </c>
    </row>
    <row r="17" s="29" customFormat="1" ht="56.25" spans="1:7">
      <c r="A17" s="40">
        <v>14</v>
      </c>
      <c r="B17" s="140" t="s">
        <v>211</v>
      </c>
      <c r="C17" s="98">
        <v>5.82</v>
      </c>
      <c r="D17" s="98">
        <v>5.82</v>
      </c>
      <c r="E17" s="98">
        <v>5.82</v>
      </c>
      <c r="F17" s="140" t="s">
        <v>211</v>
      </c>
      <c r="G17" s="98">
        <v>5.82</v>
      </c>
    </row>
    <row r="18" s="29" customFormat="1" ht="37.5" spans="1:7">
      <c r="A18" s="40">
        <v>15</v>
      </c>
      <c r="B18" s="140" t="s">
        <v>167</v>
      </c>
      <c r="C18" s="98">
        <v>0.74</v>
      </c>
      <c r="D18" s="98">
        <v>0.74</v>
      </c>
      <c r="E18" s="98">
        <v>0.74</v>
      </c>
      <c r="F18" s="140" t="s">
        <v>166</v>
      </c>
      <c r="G18" s="98">
        <v>1.71</v>
      </c>
    </row>
    <row r="19" s="29" customFormat="1" ht="37.5" spans="1:7">
      <c r="A19" s="40">
        <v>16</v>
      </c>
      <c r="B19" s="44" t="s">
        <v>32</v>
      </c>
      <c r="C19" s="98">
        <v>4.28</v>
      </c>
      <c r="D19" s="98">
        <v>4.28</v>
      </c>
      <c r="E19" s="98">
        <v>4.28</v>
      </c>
      <c r="F19" s="140" t="s">
        <v>167</v>
      </c>
      <c r="G19" s="98">
        <v>0.74</v>
      </c>
    </row>
    <row r="20" s="29" customFormat="1" ht="19" customHeight="1" spans="1:7">
      <c r="A20" s="40">
        <v>17</v>
      </c>
      <c r="B20" s="41" t="s">
        <v>157</v>
      </c>
      <c r="C20" s="98">
        <v>3.65</v>
      </c>
      <c r="D20" s="98">
        <v>3.65</v>
      </c>
      <c r="E20" s="98">
        <v>3.65</v>
      </c>
      <c r="F20" s="44" t="s">
        <v>32</v>
      </c>
      <c r="G20" s="98">
        <v>4.28</v>
      </c>
    </row>
    <row r="21" s="29" customFormat="1" ht="18.75" spans="1:7">
      <c r="A21" s="40">
        <v>18</v>
      </c>
      <c r="B21" s="41" t="s">
        <v>19</v>
      </c>
      <c r="C21" s="98">
        <v>7.3</v>
      </c>
      <c r="D21" s="98">
        <v>7.3</v>
      </c>
      <c r="E21" s="98">
        <v>7.3</v>
      </c>
      <c r="F21" s="41" t="s">
        <v>157</v>
      </c>
      <c r="G21" s="98">
        <v>3.65</v>
      </c>
    </row>
    <row r="22" s="29" customFormat="1" ht="18.75" spans="1:7">
      <c r="A22" s="40">
        <v>19</v>
      </c>
      <c r="B22" s="41" t="s">
        <v>224</v>
      </c>
      <c r="C22" s="98">
        <v>13.72</v>
      </c>
      <c r="D22" s="98">
        <v>13.72</v>
      </c>
      <c r="E22" s="98">
        <v>13.72</v>
      </c>
      <c r="F22" s="41" t="s">
        <v>19</v>
      </c>
      <c r="G22" s="98">
        <v>7.3</v>
      </c>
    </row>
    <row r="23" s="29" customFormat="1" ht="18.75" spans="1:7">
      <c r="A23" s="40">
        <v>20</v>
      </c>
      <c r="B23" s="41" t="s">
        <v>159</v>
      </c>
      <c r="C23" s="98">
        <v>0.34</v>
      </c>
      <c r="D23" s="98">
        <v>0.34</v>
      </c>
      <c r="E23" s="98">
        <v>0.34</v>
      </c>
      <c r="F23" s="41" t="s">
        <v>158</v>
      </c>
      <c r="G23" s="98">
        <v>13.72</v>
      </c>
    </row>
    <row r="24" s="29" customFormat="1" ht="18.75" spans="1:7">
      <c r="A24" s="40">
        <v>21</v>
      </c>
      <c r="B24" s="41" t="s">
        <v>129</v>
      </c>
      <c r="C24" s="98">
        <v>3.08</v>
      </c>
      <c r="D24" s="98">
        <v>3.08</v>
      </c>
      <c r="E24" s="98">
        <v>3.08</v>
      </c>
      <c r="F24" s="41" t="s">
        <v>159</v>
      </c>
      <c r="G24" s="98">
        <v>0.34</v>
      </c>
    </row>
    <row r="25" s="29" customFormat="1" ht="18.75" spans="1:7">
      <c r="A25" s="40">
        <v>22</v>
      </c>
      <c r="B25" s="11"/>
      <c r="C25" s="11"/>
      <c r="D25" s="11"/>
      <c r="E25" s="11"/>
      <c r="F25" s="41" t="s">
        <v>129</v>
      </c>
      <c r="G25" s="98">
        <v>3.08</v>
      </c>
    </row>
    <row r="26" s="29" customFormat="1" ht="19.5" spans="1:7">
      <c r="A26" s="99">
        <v>23</v>
      </c>
      <c r="B26" s="45" t="s">
        <v>37</v>
      </c>
      <c r="C26" s="100">
        <f>SUM(C4:C24)</f>
        <v>199.154</v>
      </c>
      <c r="D26" s="100">
        <f>SUM(D4:D24)</f>
        <v>199.154</v>
      </c>
      <c r="E26" s="100">
        <f>SUM(E4:E24)</f>
        <v>199.154</v>
      </c>
      <c r="F26" s="45" t="s">
        <v>37</v>
      </c>
      <c r="G26" s="100">
        <f>SUM(G4:G25)</f>
        <v>206.724</v>
      </c>
    </row>
    <row r="27" s="29" customFormat="1" spans="1:7">
      <c r="A27" s="49"/>
      <c r="B27" s="50"/>
      <c r="C27" s="50"/>
      <c r="D27" s="50"/>
      <c r="E27" s="50"/>
      <c r="F27" s="50"/>
      <c r="G27" s="50"/>
    </row>
    <row r="28" s="29" customFormat="1" ht="14.25" spans="1:7">
      <c r="A28" s="53"/>
      <c r="B28" s="54"/>
      <c r="C28" s="54"/>
      <c r="D28" s="54"/>
      <c r="E28" s="54"/>
      <c r="F28" s="54"/>
      <c r="G28" s="54"/>
    </row>
    <row r="29" s="29" customFormat="1" spans="1:7">
      <c r="A29" s="18"/>
      <c r="B29" s="112" t="s">
        <v>212</v>
      </c>
      <c r="C29" s="113"/>
      <c r="D29" s="113"/>
      <c r="E29" s="113"/>
      <c r="F29" s="113"/>
      <c r="G29" s="113"/>
    </row>
    <row r="30" s="29" customFormat="1" spans="1:7">
      <c r="A30" s="114"/>
      <c r="B30" s="60" t="s">
        <v>108</v>
      </c>
      <c r="C30" s="15" t="s">
        <v>99</v>
      </c>
      <c r="D30" s="15" t="s">
        <v>99</v>
      </c>
      <c r="E30" s="15" t="s">
        <v>99</v>
      </c>
      <c r="F30" s="15"/>
      <c r="G30" s="15" t="s">
        <v>213</v>
      </c>
    </row>
    <row r="31" s="29" customFormat="1" spans="1:7">
      <c r="A31" s="114"/>
      <c r="B31" s="60" t="s">
        <v>100</v>
      </c>
      <c r="C31" s="15" t="s">
        <v>213</v>
      </c>
      <c r="D31" s="15" t="s">
        <v>213</v>
      </c>
      <c r="E31" s="15" t="s">
        <v>213</v>
      </c>
      <c r="F31" s="15"/>
      <c r="G31" s="15" t="s">
        <v>99</v>
      </c>
    </row>
    <row r="33" ht="15.75" spans="1:7">
      <c r="A33" s="15">
        <v>21</v>
      </c>
      <c r="B33" s="24"/>
      <c r="C33" s="25" t="s">
        <v>38</v>
      </c>
      <c r="D33" s="25"/>
      <c r="E33" s="25"/>
      <c r="F33" s="25"/>
      <c r="G33" s="25"/>
    </row>
    <row r="34" ht="15.75" spans="1:7">
      <c r="A34" s="15">
        <v>22</v>
      </c>
      <c r="B34" s="26"/>
      <c r="C34" s="143" t="s">
        <v>59</v>
      </c>
      <c r="D34" s="143" t="s">
        <v>60</v>
      </c>
      <c r="E34" s="143" t="s">
        <v>61</v>
      </c>
      <c r="F34" s="143" t="s">
        <v>62</v>
      </c>
      <c r="G34" s="143" t="s">
        <v>63</v>
      </c>
    </row>
    <row r="35" ht="15.75" spans="1:7">
      <c r="A35" s="15" t="s">
        <v>1</v>
      </c>
      <c r="B35" s="25" t="s">
        <v>39</v>
      </c>
      <c r="C35" s="27" t="s">
        <v>65</v>
      </c>
      <c r="D35" s="27" t="s">
        <v>65</v>
      </c>
      <c r="E35" s="27" t="s">
        <v>65</v>
      </c>
      <c r="F35" s="27" t="s">
        <v>65</v>
      </c>
      <c r="G35" s="27" t="s">
        <v>65</v>
      </c>
    </row>
    <row r="36" ht="15.75" spans="1:7">
      <c r="A36" s="15">
        <v>23</v>
      </c>
      <c r="B36" s="25" t="s">
        <v>41</v>
      </c>
      <c r="C36" s="27" t="s">
        <v>42</v>
      </c>
      <c r="D36" s="27" t="s">
        <v>42</v>
      </c>
      <c r="E36" s="27" t="s">
        <v>42</v>
      </c>
      <c r="F36" s="27" t="s">
        <v>42</v>
      </c>
      <c r="G36" s="27" t="s">
        <v>42</v>
      </c>
    </row>
    <row r="37" ht="15.75" spans="1:7">
      <c r="A37" s="15">
        <v>24</v>
      </c>
      <c r="B37" s="25" t="s">
        <v>43</v>
      </c>
      <c r="C37" s="27" t="s">
        <v>44</v>
      </c>
      <c r="D37" s="27" t="s">
        <v>44</v>
      </c>
      <c r="E37" s="27" t="s">
        <v>44</v>
      </c>
      <c r="F37" s="27" t="s">
        <v>44</v>
      </c>
      <c r="G37" s="27" t="s">
        <v>44</v>
      </c>
    </row>
    <row r="38" ht="15.75" spans="1:7">
      <c r="A38" s="15">
        <v>25</v>
      </c>
      <c r="B38" s="25" t="s">
        <v>45</v>
      </c>
      <c r="C38" s="27" t="s">
        <v>46</v>
      </c>
      <c r="D38" s="27" t="s">
        <v>46</v>
      </c>
      <c r="E38" s="27" t="s">
        <v>46</v>
      </c>
      <c r="F38" s="27" t="s">
        <v>46</v>
      </c>
      <c r="G38" s="27" t="s">
        <v>46</v>
      </c>
    </row>
    <row r="39" ht="15.75" spans="1:7">
      <c r="A39" s="15">
        <v>26</v>
      </c>
      <c r="B39" s="24" t="s">
        <v>47</v>
      </c>
      <c r="C39" s="27" t="s">
        <v>48</v>
      </c>
      <c r="D39" s="27" t="s">
        <v>48</v>
      </c>
      <c r="E39" s="27" t="s">
        <v>48</v>
      </c>
      <c r="F39" s="27" t="s">
        <v>48</v>
      </c>
      <c r="G39" s="27" t="s">
        <v>48</v>
      </c>
    </row>
    <row r="40" ht="15.75" spans="1:7">
      <c r="A40" s="15">
        <v>27</v>
      </c>
      <c r="B40" s="24" t="s">
        <v>49</v>
      </c>
      <c r="C40" s="27" t="s">
        <v>48</v>
      </c>
      <c r="D40" s="27" t="s">
        <v>48</v>
      </c>
      <c r="E40" s="27" t="s">
        <v>48</v>
      </c>
      <c r="F40" s="27" t="s">
        <v>48</v>
      </c>
      <c r="G40" s="27" t="s">
        <v>48</v>
      </c>
    </row>
    <row r="41" ht="15.75" spans="1:7">
      <c r="A41" s="15">
        <v>28</v>
      </c>
      <c r="B41" s="24" t="s">
        <v>50</v>
      </c>
      <c r="C41" s="27" t="s">
        <v>48</v>
      </c>
      <c r="D41" s="27" t="s">
        <v>48</v>
      </c>
      <c r="E41" s="27" t="s">
        <v>48</v>
      </c>
      <c r="F41" s="27" t="s">
        <v>48</v>
      </c>
      <c r="G41" s="27" t="s">
        <v>48</v>
      </c>
    </row>
    <row r="42" ht="15.75" spans="1:7">
      <c r="A42" s="15">
        <v>29</v>
      </c>
      <c r="B42" s="25" t="s">
        <v>52</v>
      </c>
      <c r="C42" s="27" t="s">
        <v>48</v>
      </c>
      <c r="D42" s="27" t="s">
        <v>48</v>
      </c>
      <c r="E42" s="27" t="s">
        <v>48</v>
      </c>
      <c r="F42" s="27" t="s">
        <v>48</v>
      </c>
      <c r="G42" s="27" t="s">
        <v>48</v>
      </c>
    </row>
    <row r="43" ht="15.75" spans="1:7">
      <c r="A43" s="15">
        <v>30</v>
      </c>
      <c r="B43" s="25" t="s">
        <v>53</v>
      </c>
      <c r="C43" s="27" t="s">
        <v>48</v>
      </c>
      <c r="D43" s="27" t="s">
        <v>48</v>
      </c>
      <c r="E43" s="27" t="s">
        <v>48</v>
      </c>
      <c r="F43" s="27" t="s">
        <v>48</v>
      </c>
      <c r="G43" s="27" t="s">
        <v>48</v>
      </c>
    </row>
    <row r="44" ht="15.75" spans="1:7">
      <c r="A44" s="15">
        <v>31</v>
      </c>
      <c r="B44" s="25" t="s">
        <v>54</v>
      </c>
      <c r="C44" s="27" t="s">
        <v>55</v>
      </c>
      <c r="D44" s="27" t="s">
        <v>55</v>
      </c>
      <c r="E44" s="27" t="s">
        <v>55</v>
      </c>
      <c r="F44" s="27" t="s">
        <v>55</v>
      </c>
      <c r="G44" s="27" t="s">
        <v>55</v>
      </c>
    </row>
    <row r="45" ht="15.75" spans="1:7">
      <c r="A45" s="15">
        <v>32</v>
      </c>
      <c r="B45" s="25" t="s">
        <v>56</v>
      </c>
      <c r="C45" s="28" t="s">
        <v>57</v>
      </c>
      <c r="D45" s="28"/>
      <c r="E45" s="28"/>
      <c r="F45" s="28"/>
      <c r="G45" s="28"/>
    </row>
  </sheetData>
  <protectedRanges>
    <protectedRange sqref="A1:A2" name="区域1"/>
  </protectedRanges>
  <mergeCells count="4">
    <mergeCell ref="B29:G29"/>
    <mergeCell ref="C33:G33"/>
    <mergeCell ref="C45:G45"/>
    <mergeCell ref="A1:G2"/>
  </mergeCells>
  <pageMargins left="0.75" right="0.75" top="1" bottom="1" header="0.5" footer="0.5"/>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workbookViewId="0">
      <selection activeCell="C42" sqref="C42:I42"/>
    </sheetView>
  </sheetViews>
  <sheetFormatPr defaultColWidth="9" defaultRowHeight="13.5"/>
  <cols>
    <col min="1" max="1" width="7.5" style="29" customWidth="1"/>
    <col min="2" max="2" width="32.125" style="29" customWidth="1"/>
    <col min="3" max="4" width="15" style="29" customWidth="1"/>
    <col min="5" max="5" width="17.25" style="29" customWidth="1"/>
    <col min="6" max="6" width="11.3833333333333" style="29" customWidth="1"/>
    <col min="7" max="7" width="15.375" style="29" customWidth="1"/>
    <col min="8" max="8" width="18.25" style="29" customWidth="1"/>
    <col min="9" max="9" width="21.625" style="29" customWidth="1"/>
    <col min="10" max="16384" width="9" style="29"/>
  </cols>
  <sheetData>
    <row r="1" s="29" customFormat="1" spans="1:13">
      <c r="A1" s="30" t="s">
        <v>225</v>
      </c>
      <c r="B1" s="31"/>
      <c r="C1" s="31"/>
      <c r="D1" s="31"/>
      <c r="E1" s="31"/>
      <c r="F1" s="31"/>
      <c r="G1" s="31"/>
      <c r="H1" s="31"/>
      <c r="I1" s="31"/>
    </row>
    <row r="2" s="29" customFormat="1" ht="20" customHeight="1" spans="1:13">
      <c r="A2" s="32"/>
      <c r="B2" s="33"/>
      <c r="C2" s="33"/>
      <c r="D2" s="33"/>
      <c r="E2" s="33"/>
      <c r="F2" s="33"/>
      <c r="G2" s="33"/>
      <c r="H2" s="33"/>
      <c r="I2" s="33"/>
    </row>
    <row r="3" s="29" customFormat="1" ht="19.5" spans="1:13">
      <c r="A3" s="34" t="s">
        <v>1</v>
      </c>
      <c r="B3" s="35"/>
      <c r="C3" s="36" t="s">
        <v>226</v>
      </c>
      <c r="D3" s="36" t="s">
        <v>227</v>
      </c>
      <c r="E3" s="36" t="s">
        <v>228</v>
      </c>
      <c r="F3" s="36"/>
      <c r="G3" s="36" t="s">
        <v>229</v>
      </c>
      <c r="H3" s="36" t="s">
        <v>230</v>
      </c>
      <c r="I3" s="116" t="s">
        <v>231</v>
      </c>
    </row>
    <row r="4" s="29" customFormat="1" ht="18.75" spans="1:13">
      <c r="A4" s="37">
        <v>1</v>
      </c>
      <c r="B4" s="38" t="s">
        <v>18</v>
      </c>
      <c r="C4" s="97">
        <v>19.18</v>
      </c>
      <c r="D4" s="97">
        <v>19.18</v>
      </c>
      <c r="E4" s="97">
        <v>19.18</v>
      </c>
      <c r="F4" s="97"/>
      <c r="G4" s="97">
        <v>19.18</v>
      </c>
      <c r="H4" s="97">
        <v>19.18</v>
      </c>
      <c r="I4" s="39">
        <v>19.18</v>
      </c>
    </row>
    <row r="5" s="29" customFormat="1" ht="18.75" spans="1:13">
      <c r="A5" s="40">
        <v>2</v>
      </c>
      <c r="B5" s="41" t="s">
        <v>19</v>
      </c>
      <c r="C5" s="98">
        <v>5.28</v>
      </c>
      <c r="D5" s="98">
        <v>5.28</v>
      </c>
      <c r="E5" s="98">
        <v>5.28</v>
      </c>
      <c r="F5" s="98"/>
      <c r="G5" s="98">
        <v>5.28</v>
      </c>
      <c r="H5" s="98">
        <v>5.28</v>
      </c>
      <c r="I5" s="42">
        <v>5.28</v>
      </c>
    </row>
    <row r="6" s="29" customFormat="1" ht="18.75" spans="1:13">
      <c r="A6" s="40">
        <v>3</v>
      </c>
      <c r="B6" s="41" t="s">
        <v>20</v>
      </c>
      <c r="C6" s="98">
        <v>5.52</v>
      </c>
      <c r="D6" s="98">
        <v>5.52</v>
      </c>
      <c r="E6" s="98">
        <v>5.52</v>
      </c>
      <c r="F6" s="98"/>
      <c r="G6" s="98">
        <v>5.52</v>
      </c>
      <c r="H6" s="98">
        <v>5.52</v>
      </c>
      <c r="I6" s="42">
        <v>5.52</v>
      </c>
    </row>
    <row r="7" s="29" customFormat="1" ht="37.5" spans="1:13">
      <c r="A7" s="40">
        <v>4</v>
      </c>
      <c r="B7" s="43" t="s">
        <v>209</v>
      </c>
      <c r="C7" s="98">
        <v>36.84</v>
      </c>
      <c r="D7" s="98">
        <v>36.84</v>
      </c>
      <c r="E7" s="98">
        <v>36.84</v>
      </c>
      <c r="F7" s="98"/>
      <c r="G7" s="98">
        <v>36.84</v>
      </c>
      <c r="H7" s="98">
        <v>36.84</v>
      </c>
      <c r="I7" s="42">
        <v>36.84</v>
      </c>
      <c r="M7" s="29" t="s">
        <v>29</v>
      </c>
    </row>
    <row r="8" s="29" customFormat="1" ht="18.75" spans="1:13">
      <c r="A8" s="40">
        <v>6</v>
      </c>
      <c r="B8" s="41" t="s">
        <v>23</v>
      </c>
      <c r="C8" s="98">
        <v>28.92</v>
      </c>
      <c r="D8" s="98">
        <v>28.92</v>
      </c>
      <c r="E8" s="98">
        <v>28.92</v>
      </c>
      <c r="F8" s="41" t="s">
        <v>126</v>
      </c>
      <c r="G8" s="98">
        <v>28.92</v>
      </c>
      <c r="H8" s="98">
        <v>28.92</v>
      </c>
      <c r="I8" s="42">
        <v>28.92</v>
      </c>
    </row>
    <row r="9" s="29" customFormat="1" ht="18.75" spans="1:13">
      <c r="A9" s="40">
        <v>8</v>
      </c>
      <c r="B9" s="98" t="s">
        <v>222</v>
      </c>
      <c r="C9" s="98">
        <v>32.52</v>
      </c>
      <c r="D9" s="98">
        <v>32.52</v>
      </c>
      <c r="E9" s="98">
        <v>32.52</v>
      </c>
      <c r="F9" s="41" t="s">
        <v>23</v>
      </c>
      <c r="G9" s="98">
        <v>32.52</v>
      </c>
      <c r="H9" s="98"/>
      <c r="I9" s="42">
        <v>32.52</v>
      </c>
    </row>
    <row r="10" s="29" customFormat="1" ht="18.75" spans="1:13">
      <c r="A10" s="40"/>
      <c r="B10" s="98"/>
      <c r="C10" s="98"/>
      <c r="D10" s="98"/>
      <c r="E10" s="98"/>
      <c r="F10" s="98" t="s">
        <v>222</v>
      </c>
      <c r="G10" s="98"/>
      <c r="H10" s="98">
        <v>32.52</v>
      </c>
      <c r="I10" s="42"/>
    </row>
    <row r="11" s="29" customFormat="1" ht="18.75" spans="1:13">
      <c r="A11" s="40">
        <v>9</v>
      </c>
      <c r="B11" s="41" t="s">
        <v>232</v>
      </c>
      <c r="C11" s="98">
        <v>10</v>
      </c>
      <c r="D11" s="98">
        <v>10</v>
      </c>
      <c r="E11" s="98">
        <v>10</v>
      </c>
      <c r="F11" s="98"/>
      <c r="G11" s="98">
        <v>10</v>
      </c>
      <c r="H11" s="98">
        <v>10</v>
      </c>
      <c r="I11" s="42">
        <v>10</v>
      </c>
    </row>
    <row r="12" s="29" customFormat="1" ht="18.75" spans="1:13">
      <c r="A12" s="40">
        <v>10</v>
      </c>
      <c r="B12" s="41" t="s">
        <v>130</v>
      </c>
      <c r="C12" s="98">
        <v>6</v>
      </c>
      <c r="D12" s="98">
        <v>6</v>
      </c>
      <c r="E12" s="98">
        <v>6</v>
      </c>
      <c r="F12" s="98"/>
      <c r="G12" s="98">
        <v>6</v>
      </c>
      <c r="H12" s="98">
        <v>6</v>
      </c>
      <c r="I12" s="42">
        <v>6</v>
      </c>
    </row>
    <row r="13" s="29" customFormat="1" ht="18.75" spans="1:13">
      <c r="A13" s="40">
        <v>11</v>
      </c>
      <c r="B13" s="41" t="s">
        <v>25</v>
      </c>
      <c r="C13" s="98">
        <v>2</v>
      </c>
      <c r="E13" s="98"/>
      <c r="F13" s="98"/>
      <c r="G13" s="98">
        <v>2</v>
      </c>
      <c r="H13" s="98">
        <v>2</v>
      </c>
      <c r="I13" s="42">
        <v>2</v>
      </c>
    </row>
    <row r="14" s="29" customFormat="1" ht="18.75" spans="1:13">
      <c r="A14" s="40"/>
      <c r="B14" s="41" t="s">
        <v>223</v>
      </c>
      <c r="C14" s="98"/>
      <c r="D14" s="98">
        <v>2</v>
      </c>
      <c r="E14" s="98">
        <v>2</v>
      </c>
      <c r="F14" s="98"/>
      <c r="G14" s="98"/>
      <c r="H14" s="98">
        <v>2</v>
      </c>
      <c r="I14" s="42">
        <v>2</v>
      </c>
    </row>
    <row r="15" s="29" customFormat="1" ht="18.75" spans="1:13">
      <c r="A15" s="40">
        <v>12</v>
      </c>
      <c r="B15" s="41" t="s">
        <v>26</v>
      </c>
      <c r="C15" s="98">
        <v>20</v>
      </c>
      <c r="D15" s="98">
        <v>20</v>
      </c>
      <c r="E15" s="98">
        <v>10</v>
      </c>
      <c r="F15" s="98"/>
      <c r="G15" s="98">
        <v>20</v>
      </c>
      <c r="H15" s="98">
        <v>20</v>
      </c>
      <c r="I15" s="42">
        <v>10</v>
      </c>
    </row>
    <row r="16" s="29" customFormat="1" ht="18.75" spans="1:13">
      <c r="A16" s="40"/>
      <c r="B16" s="41" t="s">
        <v>233</v>
      </c>
      <c r="C16" s="98"/>
      <c r="D16" s="98"/>
      <c r="E16" s="98">
        <v>10</v>
      </c>
      <c r="F16" s="98"/>
      <c r="G16" s="98"/>
      <c r="H16" s="98"/>
      <c r="I16" s="42">
        <v>10</v>
      </c>
    </row>
    <row r="17" s="29" customFormat="1" ht="18.75" spans="1:9">
      <c r="A17" s="40">
        <v>13</v>
      </c>
      <c r="B17" s="41" t="s">
        <v>210</v>
      </c>
      <c r="C17" s="98">
        <v>0.04</v>
      </c>
      <c r="D17" s="98">
        <v>0.04</v>
      </c>
      <c r="E17" s="98">
        <v>0.04</v>
      </c>
      <c r="F17" s="98"/>
      <c r="G17" s="98">
        <v>0.04</v>
      </c>
      <c r="H17" s="98">
        <v>0.04</v>
      </c>
      <c r="I17" s="42">
        <v>0.04</v>
      </c>
    </row>
    <row r="18" s="29" customFormat="1" ht="18.75" spans="1:9">
      <c r="A18" s="40">
        <v>14</v>
      </c>
      <c r="B18" s="41" t="s">
        <v>129</v>
      </c>
      <c r="C18" s="98">
        <v>0.16</v>
      </c>
      <c r="D18" s="98">
        <v>0.16</v>
      </c>
      <c r="E18" s="98">
        <v>0.16</v>
      </c>
      <c r="F18" s="98"/>
      <c r="G18" s="98">
        <v>0.16</v>
      </c>
      <c r="H18" s="98">
        <v>0.16</v>
      </c>
      <c r="I18" s="42">
        <v>0.16</v>
      </c>
    </row>
    <row r="19" s="29" customFormat="1" ht="56.25" spans="1:9">
      <c r="A19" s="151">
        <v>15</v>
      </c>
      <c r="B19" s="47" t="s">
        <v>211</v>
      </c>
      <c r="C19" s="110">
        <v>5.82</v>
      </c>
      <c r="D19" s="110">
        <v>5.82</v>
      </c>
      <c r="E19" s="110">
        <v>5.82</v>
      </c>
      <c r="F19" s="130" t="s">
        <v>234</v>
      </c>
      <c r="G19" s="110">
        <v>5.82</v>
      </c>
      <c r="H19" s="110">
        <v>5.82</v>
      </c>
      <c r="I19" s="48">
        <v>5.82</v>
      </c>
    </row>
    <row r="20" s="29" customFormat="1" ht="37.5" spans="1:9">
      <c r="A20" s="151">
        <v>16</v>
      </c>
      <c r="B20" s="47" t="s">
        <v>167</v>
      </c>
      <c r="C20" s="110">
        <v>0.74</v>
      </c>
      <c r="D20" s="110">
        <v>0.74</v>
      </c>
      <c r="E20" s="110">
        <v>0.74</v>
      </c>
      <c r="F20" s="132"/>
      <c r="G20" s="110">
        <v>0.74</v>
      </c>
      <c r="H20" s="110">
        <v>0.74</v>
      </c>
      <c r="I20" s="48">
        <v>0.74</v>
      </c>
    </row>
    <row r="21" s="29" customFormat="1" ht="19" customHeight="1" spans="1:9">
      <c r="A21" s="40">
        <v>17</v>
      </c>
      <c r="B21" s="44" t="s">
        <v>32</v>
      </c>
      <c r="C21" s="98">
        <v>4.28</v>
      </c>
      <c r="D21" s="98">
        <v>4.28</v>
      </c>
      <c r="E21" s="98">
        <v>4.28</v>
      </c>
      <c r="F21" s="98"/>
      <c r="G21" s="98">
        <v>4.28</v>
      </c>
      <c r="H21" s="98">
        <v>4.28</v>
      </c>
      <c r="I21" s="42">
        <v>4.28</v>
      </c>
    </row>
    <row r="22" s="29" customFormat="1" ht="18.75" spans="1:9">
      <c r="A22" s="40">
        <v>18</v>
      </c>
      <c r="B22" s="41" t="s">
        <v>157</v>
      </c>
      <c r="C22" s="98">
        <v>4</v>
      </c>
      <c r="D22" s="98">
        <v>4</v>
      </c>
      <c r="E22" s="98">
        <v>4</v>
      </c>
      <c r="F22" s="98"/>
      <c r="G22" s="98">
        <v>4</v>
      </c>
      <c r="H22" s="98">
        <v>4</v>
      </c>
      <c r="I22" s="42">
        <v>4</v>
      </c>
    </row>
    <row r="23" s="29" customFormat="1" ht="18.75" spans="1:9">
      <c r="A23" s="40">
        <v>19</v>
      </c>
      <c r="B23" s="41" t="s">
        <v>19</v>
      </c>
      <c r="C23" s="98">
        <v>7.3</v>
      </c>
      <c r="D23" s="98">
        <v>7.3</v>
      </c>
      <c r="E23" s="98">
        <v>7.3</v>
      </c>
      <c r="F23" s="98"/>
      <c r="G23" s="98">
        <v>7.3</v>
      </c>
      <c r="H23" s="98">
        <v>7.3</v>
      </c>
      <c r="I23" s="42">
        <v>7.3</v>
      </c>
    </row>
    <row r="24" s="29" customFormat="1" ht="18.75" spans="1:9">
      <c r="A24" s="40">
        <v>20</v>
      </c>
      <c r="B24" s="41" t="s">
        <v>224</v>
      </c>
      <c r="C24" s="98">
        <v>13.72</v>
      </c>
      <c r="D24" s="98">
        <v>13.72</v>
      </c>
      <c r="E24" s="98">
        <v>13.72</v>
      </c>
      <c r="F24" s="98"/>
      <c r="G24" s="98">
        <v>13.72</v>
      </c>
      <c r="H24" s="98">
        <v>13.72</v>
      </c>
      <c r="I24" s="42">
        <v>13.72</v>
      </c>
    </row>
    <row r="25" s="29" customFormat="1" ht="18.75" spans="1:9">
      <c r="A25" s="40">
        <v>21</v>
      </c>
      <c r="B25" s="41" t="s">
        <v>159</v>
      </c>
      <c r="C25" s="98">
        <v>0.34</v>
      </c>
      <c r="D25" s="98">
        <v>0.34</v>
      </c>
      <c r="E25" s="98">
        <v>0.34</v>
      </c>
      <c r="F25" s="98"/>
      <c r="G25" s="98">
        <v>0.34</v>
      </c>
      <c r="H25" s="98">
        <v>0.34</v>
      </c>
      <c r="I25" s="42">
        <v>0.34</v>
      </c>
    </row>
    <row r="26" s="29" customFormat="1" ht="18.75" spans="1:9">
      <c r="A26" s="40">
        <v>22</v>
      </c>
      <c r="B26" s="41" t="s">
        <v>129</v>
      </c>
      <c r="C26" s="98">
        <v>3.08</v>
      </c>
      <c r="D26" s="98">
        <v>3.08</v>
      </c>
      <c r="E26" s="98">
        <v>3.08</v>
      </c>
      <c r="F26" s="98"/>
      <c r="G26" s="98">
        <v>3.08</v>
      </c>
      <c r="H26" s="98">
        <v>3.08</v>
      </c>
      <c r="I26" s="42">
        <v>3.08</v>
      </c>
    </row>
    <row r="27" s="29" customFormat="1" ht="19.5" spans="1:9">
      <c r="A27" s="99">
        <v>23</v>
      </c>
      <c r="B27" s="45" t="s">
        <v>37</v>
      </c>
      <c r="C27" s="100">
        <f t="shared" ref="C27:I27" si="0">SUM(C4:C26)</f>
        <v>205.74</v>
      </c>
      <c r="D27" s="100">
        <f t="shared" si="0"/>
        <v>205.74</v>
      </c>
      <c r="E27" s="100">
        <f t="shared" si="0"/>
        <v>205.74</v>
      </c>
      <c r="F27" s="100"/>
      <c r="G27" s="100">
        <f t="shared" si="0"/>
        <v>205.74</v>
      </c>
      <c r="H27" s="100">
        <f t="shared" si="0"/>
        <v>207.74</v>
      </c>
      <c r="I27" s="46">
        <f t="shared" si="0"/>
        <v>207.74</v>
      </c>
    </row>
    <row r="28" s="29" customFormat="1" spans="1:9">
      <c r="A28" s="49"/>
      <c r="B28" s="50"/>
      <c r="C28" s="50"/>
      <c r="D28" s="50"/>
      <c r="E28" s="50"/>
      <c r="F28" s="50"/>
      <c r="G28" s="50"/>
      <c r="H28" s="50"/>
      <c r="I28" s="50"/>
    </row>
    <row r="29" s="29" customFormat="1" spans="1:9">
      <c r="A29" s="152"/>
      <c r="B29" s="105"/>
      <c r="C29" s="105"/>
      <c r="D29" s="105"/>
      <c r="E29" s="105"/>
      <c r="F29" s="105"/>
      <c r="G29" s="105"/>
      <c r="H29" s="105"/>
      <c r="I29" s="105"/>
    </row>
    <row r="30" ht="16.5" spans="1:9">
      <c r="A30" s="15">
        <v>21</v>
      </c>
      <c r="B30" s="24"/>
      <c r="C30" s="25" t="s">
        <v>38</v>
      </c>
      <c r="D30" s="25"/>
      <c r="E30" s="25"/>
      <c r="F30" s="25"/>
      <c r="G30" s="25"/>
      <c r="H30" s="11"/>
      <c r="I30" s="11"/>
    </row>
    <row r="31" ht="19.5" spans="1:9">
      <c r="A31" s="15">
        <v>22</v>
      </c>
      <c r="B31" s="26"/>
      <c r="C31" s="36" t="s">
        <v>226</v>
      </c>
      <c r="D31" s="36" t="s">
        <v>227</v>
      </c>
      <c r="E31" s="36" t="s">
        <v>228</v>
      </c>
      <c r="F31" s="36"/>
      <c r="G31" s="36" t="s">
        <v>229</v>
      </c>
      <c r="H31" s="36" t="s">
        <v>230</v>
      </c>
      <c r="I31" s="116" t="s">
        <v>231</v>
      </c>
    </row>
    <row r="32" ht="15.75" spans="1:9">
      <c r="A32" s="15" t="s">
        <v>1</v>
      </c>
      <c r="B32" s="25" t="s">
        <v>39</v>
      </c>
      <c r="C32" s="27" t="s">
        <v>235</v>
      </c>
      <c r="D32" s="27" t="s">
        <v>235</v>
      </c>
      <c r="E32" s="27" t="s">
        <v>236</v>
      </c>
      <c r="F32" s="27"/>
      <c r="G32" s="27" t="s">
        <v>237</v>
      </c>
      <c r="H32" s="27" t="s">
        <v>235</v>
      </c>
      <c r="I32" s="27" t="s">
        <v>237</v>
      </c>
    </row>
    <row r="33" ht="15.75" spans="1:9">
      <c r="A33" s="15">
        <v>23</v>
      </c>
      <c r="B33" s="25" t="s">
        <v>41</v>
      </c>
      <c r="C33" s="27" t="s">
        <v>42</v>
      </c>
      <c r="D33" s="27" t="s">
        <v>42</v>
      </c>
      <c r="E33" s="27" t="s">
        <v>42</v>
      </c>
      <c r="F33" s="27"/>
      <c r="G33" s="27" t="s">
        <v>42</v>
      </c>
      <c r="H33" s="27" t="s">
        <v>42</v>
      </c>
      <c r="I33" s="27" t="s">
        <v>42</v>
      </c>
    </row>
    <row r="34" ht="15.75" spans="1:9">
      <c r="A34" s="15">
        <v>24</v>
      </c>
      <c r="B34" s="25" t="s">
        <v>43</v>
      </c>
      <c r="C34" s="27" t="s">
        <v>44</v>
      </c>
      <c r="D34" s="27" t="s">
        <v>44</v>
      </c>
      <c r="E34" s="27" t="s">
        <v>44</v>
      </c>
      <c r="F34" s="27"/>
      <c r="G34" s="27" t="s">
        <v>44</v>
      </c>
      <c r="H34" s="27" t="s">
        <v>44</v>
      </c>
      <c r="I34" s="27" t="s">
        <v>44</v>
      </c>
    </row>
    <row r="35" ht="15.75" spans="1:9">
      <c r="A35" s="15">
        <v>25</v>
      </c>
      <c r="B35" s="25" t="s">
        <v>45</v>
      </c>
      <c r="C35" s="27" t="s">
        <v>46</v>
      </c>
      <c r="D35" s="27" t="s">
        <v>46</v>
      </c>
      <c r="E35" s="27" t="s">
        <v>46</v>
      </c>
      <c r="F35" s="27"/>
      <c r="G35" s="27" t="s">
        <v>46</v>
      </c>
      <c r="H35" s="27" t="s">
        <v>46</v>
      </c>
      <c r="I35" s="27" t="s">
        <v>46</v>
      </c>
    </row>
    <row r="36" ht="15.75" spans="1:9">
      <c r="A36" s="15">
        <v>26</v>
      </c>
      <c r="B36" s="24" t="s">
        <v>47</v>
      </c>
      <c r="C36" s="27" t="s">
        <v>48</v>
      </c>
      <c r="D36" s="27" t="s">
        <v>48</v>
      </c>
      <c r="E36" s="27" t="s">
        <v>48</v>
      </c>
      <c r="F36" s="27"/>
      <c r="G36" s="27" t="s">
        <v>48</v>
      </c>
      <c r="H36" s="27" t="s">
        <v>48</v>
      </c>
      <c r="I36" s="27" t="s">
        <v>48</v>
      </c>
    </row>
    <row r="37" ht="15.75" spans="1:9">
      <c r="A37" s="15">
        <v>27</v>
      </c>
      <c r="B37" s="24" t="s">
        <v>49</v>
      </c>
      <c r="C37" s="27" t="s">
        <v>48</v>
      </c>
      <c r="D37" s="27" t="s">
        <v>48</v>
      </c>
      <c r="E37" s="27" t="s">
        <v>48</v>
      </c>
      <c r="F37" s="27"/>
      <c r="G37" s="27" t="s">
        <v>48</v>
      </c>
      <c r="H37" s="27" t="s">
        <v>48</v>
      </c>
      <c r="I37" s="27" t="s">
        <v>48</v>
      </c>
    </row>
    <row r="38" ht="15.75" spans="1:9">
      <c r="A38" s="15">
        <v>28</v>
      </c>
      <c r="B38" s="24" t="s">
        <v>50</v>
      </c>
      <c r="C38" s="27" t="s">
        <v>48</v>
      </c>
      <c r="D38" s="27" t="s">
        <v>48</v>
      </c>
      <c r="E38" s="27" t="s">
        <v>48</v>
      </c>
      <c r="F38" s="27"/>
      <c r="G38" s="27" t="s">
        <v>48</v>
      </c>
      <c r="H38" s="27" t="s">
        <v>48</v>
      </c>
      <c r="I38" s="27" t="s">
        <v>48</v>
      </c>
    </row>
    <row r="39" ht="15.75" spans="1:9">
      <c r="A39" s="15">
        <v>29</v>
      </c>
      <c r="B39" s="25" t="s">
        <v>52</v>
      </c>
      <c r="C39" s="27" t="s">
        <v>48</v>
      </c>
      <c r="D39" s="27" t="s">
        <v>48</v>
      </c>
      <c r="E39" s="27" t="s">
        <v>48</v>
      </c>
      <c r="F39" s="27"/>
      <c r="G39" s="27" t="s">
        <v>48</v>
      </c>
      <c r="H39" s="27" t="s">
        <v>48</v>
      </c>
      <c r="I39" s="27" t="s">
        <v>48</v>
      </c>
    </row>
    <row r="40" ht="15.75" spans="1:9">
      <c r="A40" s="15">
        <v>30</v>
      </c>
      <c r="B40" s="25" t="s">
        <v>53</v>
      </c>
      <c r="C40" s="27" t="s">
        <v>48</v>
      </c>
      <c r="D40" s="27" t="s">
        <v>48</v>
      </c>
      <c r="E40" s="27" t="s">
        <v>48</v>
      </c>
      <c r="F40" s="27"/>
      <c r="G40" s="27" t="s">
        <v>48</v>
      </c>
      <c r="H40" s="27" t="s">
        <v>48</v>
      </c>
      <c r="I40" s="27" t="s">
        <v>48</v>
      </c>
    </row>
    <row r="41" ht="15.75" spans="1:9">
      <c r="A41" s="15">
        <v>31</v>
      </c>
      <c r="B41" s="25" t="s">
        <v>54</v>
      </c>
      <c r="C41" s="27" t="s">
        <v>55</v>
      </c>
      <c r="D41" s="27" t="s">
        <v>55</v>
      </c>
      <c r="E41" s="27" t="s">
        <v>55</v>
      </c>
      <c r="F41" s="27"/>
      <c r="G41" s="27" t="s">
        <v>55</v>
      </c>
      <c r="H41" s="27" t="s">
        <v>55</v>
      </c>
      <c r="I41" s="27" t="s">
        <v>55</v>
      </c>
    </row>
    <row r="42" ht="57" customHeight="1" spans="1:9">
      <c r="A42" s="15">
        <v>32</v>
      </c>
      <c r="B42" s="25" t="s">
        <v>56</v>
      </c>
      <c r="C42" s="124" t="s">
        <v>238</v>
      </c>
      <c r="D42" s="153"/>
      <c r="E42" s="153"/>
      <c r="F42" s="153"/>
      <c r="G42" s="153"/>
      <c r="H42" s="153"/>
      <c r="I42" s="153"/>
    </row>
  </sheetData>
  <protectedRanges>
    <protectedRange sqref="A1:A2" name="区域1"/>
  </protectedRanges>
  <mergeCells count="4">
    <mergeCell ref="C30:G30"/>
    <mergeCell ref="C42:I42"/>
    <mergeCell ref="F19:F20"/>
    <mergeCell ref="A1:I2"/>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workbookViewId="0">
      <selection activeCell="G28" sqref="G28"/>
    </sheetView>
  </sheetViews>
  <sheetFormatPr defaultColWidth="9" defaultRowHeight="13.5" outlineLevelCol="7"/>
  <cols>
    <col min="1" max="1" width="7.5" style="29" customWidth="1"/>
    <col min="2" max="2" width="27.875" style="29" customWidth="1"/>
    <col min="3" max="3" width="23.25" style="29" customWidth="1"/>
    <col min="4" max="4" width="14.625" style="29" customWidth="1"/>
    <col min="5" max="5" width="18.25" style="29" customWidth="1"/>
    <col min="6" max="16384" width="9" style="29"/>
  </cols>
  <sheetData>
    <row r="1" s="29" customFormat="1" spans="1:8">
      <c r="A1" s="30" t="s">
        <v>239</v>
      </c>
      <c r="B1" s="31"/>
      <c r="C1" s="31"/>
      <c r="D1" s="31"/>
      <c r="E1" s="31"/>
    </row>
    <row r="2" s="29" customFormat="1" ht="9" customHeight="1" spans="1:8">
      <c r="A2" s="32"/>
      <c r="B2" s="33"/>
      <c r="C2" s="33"/>
      <c r="D2" s="33"/>
      <c r="E2" s="33"/>
    </row>
    <row r="3" s="29" customFormat="1" ht="26" customHeight="1" spans="1:8">
      <c r="A3" s="34" t="s">
        <v>1</v>
      </c>
      <c r="B3" s="35"/>
      <c r="C3" s="36" t="s">
        <v>240</v>
      </c>
      <c r="D3" s="138"/>
      <c r="E3" s="139" t="s">
        <v>241</v>
      </c>
    </row>
    <row r="4" s="29" customFormat="1" ht="18.75" spans="1:8">
      <c r="A4" s="37">
        <v>1</v>
      </c>
      <c r="B4" s="38" t="s">
        <v>18</v>
      </c>
      <c r="C4" s="97">
        <v>19.18</v>
      </c>
      <c r="D4" s="38" t="s">
        <v>18</v>
      </c>
      <c r="E4" s="97">
        <v>19.18</v>
      </c>
    </row>
    <row r="5" s="29" customFormat="1" ht="18.75" spans="1:8">
      <c r="A5" s="40">
        <v>2</v>
      </c>
      <c r="B5" s="41" t="s">
        <v>19</v>
      </c>
      <c r="C5" s="98">
        <v>5.28</v>
      </c>
      <c r="D5" s="41" t="s">
        <v>19</v>
      </c>
      <c r="E5" s="98">
        <v>5.28</v>
      </c>
    </row>
    <row r="6" s="29" customFormat="1" ht="18.75" spans="1:8">
      <c r="A6" s="37">
        <v>3</v>
      </c>
      <c r="B6" s="41" t="s">
        <v>20</v>
      </c>
      <c r="C6" s="98">
        <v>3.684</v>
      </c>
      <c r="D6" s="41" t="s">
        <v>20</v>
      </c>
      <c r="E6" s="98">
        <v>3.684</v>
      </c>
    </row>
    <row r="7" s="29" customFormat="1" ht="37.5" spans="1:8">
      <c r="A7" s="40">
        <v>4</v>
      </c>
      <c r="B7" s="140" t="s">
        <v>221</v>
      </c>
      <c r="C7" s="98">
        <v>36.84</v>
      </c>
      <c r="D7" s="140" t="s">
        <v>221</v>
      </c>
      <c r="E7" s="98">
        <v>36.84</v>
      </c>
      <c r="H7" s="29" t="s">
        <v>29</v>
      </c>
    </row>
    <row r="8" s="29" customFormat="1" ht="18.75" spans="1:8">
      <c r="A8" s="37">
        <v>5</v>
      </c>
      <c r="B8" s="41" t="s">
        <v>23</v>
      </c>
      <c r="C8" s="98">
        <v>28.92</v>
      </c>
      <c r="D8" s="41" t="s">
        <v>126</v>
      </c>
      <c r="E8" s="98">
        <v>28.92</v>
      </c>
    </row>
    <row r="9" s="29" customFormat="1" ht="18.75" spans="1:8">
      <c r="A9" s="40">
        <v>6</v>
      </c>
      <c r="B9" s="141" t="s">
        <v>20</v>
      </c>
      <c r="C9" s="110">
        <v>1.84</v>
      </c>
      <c r="D9" s="141" t="s">
        <v>20</v>
      </c>
      <c r="E9" s="110">
        <v>1.84</v>
      </c>
    </row>
    <row r="10" s="29" customFormat="1" ht="18.75" spans="1:8">
      <c r="A10" s="37">
        <v>7</v>
      </c>
      <c r="B10" s="98" t="s">
        <v>222</v>
      </c>
      <c r="C10" s="98">
        <v>32.52</v>
      </c>
      <c r="D10" s="98" t="s">
        <v>23</v>
      </c>
      <c r="E10" s="98">
        <v>32.52</v>
      </c>
    </row>
    <row r="11" s="29" customFormat="1" ht="18.75" spans="1:8">
      <c r="A11" s="40">
        <v>8</v>
      </c>
      <c r="B11" s="41" t="s">
        <v>232</v>
      </c>
      <c r="C11" s="98">
        <v>10</v>
      </c>
      <c r="D11" s="41"/>
      <c r="E11" s="98">
        <v>10</v>
      </c>
    </row>
    <row r="12" s="29" customFormat="1" ht="18.75" spans="1:8">
      <c r="A12" s="37">
        <v>9</v>
      </c>
      <c r="B12" s="41" t="s">
        <v>130</v>
      </c>
      <c r="C12" s="98">
        <v>6</v>
      </c>
      <c r="D12" s="41"/>
      <c r="E12" s="98">
        <v>6</v>
      </c>
    </row>
    <row r="13" s="29" customFormat="1" ht="18.75" spans="1:8">
      <c r="A13" s="40">
        <v>10</v>
      </c>
      <c r="B13" s="142" t="s">
        <v>223</v>
      </c>
      <c r="C13" s="42">
        <v>2</v>
      </c>
      <c r="D13" s="142"/>
      <c r="E13" s="42">
        <v>2</v>
      </c>
    </row>
    <row r="14" s="29" customFormat="1" ht="18.75" spans="1:8">
      <c r="A14" s="37">
        <v>11</v>
      </c>
      <c r="B14" s="41" t="s">
        <v>26</v>
      </c>
      <c r="C14" s="98">
        <v>20</v>
      </c>
      <c r="D14" s="41"/>
      <c r="E14" s="98">
        <v>20</v>
      </c>
    </row>
    <row r="15" s="29" customFormat="1" ht="18.75" spans="1:8">
      <c r="A15" s="40">
        <v>12</v>
      </c>
      <c r="B15" s="41" t="s">
        <v>210</v>
      </c>
      <c r="C15" s="98">
        <v>0.04</v>
      </c>
      <c r="D15" s="41"/>
      <c r="E15" s="98">
        <v>0.04</v>
      </c>
    </row>
    <row r="16" s="29" customFormat="1" ht="18.75" spans="1:8">
      <c r="A16" s="37">
        <v>13</v>
      </c>
      <c r="B16" s="41" t="s">
        <v>129</v>
      </c>
      <c r="C16" s="98">
        <v>0.16</v>
      </c>
      <c r="D16" s="41"/>
      <c r="E16" s="98">
        <v>0.16</v>
      </c>
    </row>
    <row r="17" s="29" customFormat="1" ht="36" customHeight="1" spans="1:5">
      <c r="A17" s="40">
        <v>14</v>
      </c>
      <c r="B17" s="140" t="s">
        <v>242</v>
      </c>
      <c r="C17" s="98">
        <v>5.82</v>
      </c>
      <c r="D17" s="140"/>
      <c r="E17" s="98">
        <v>5.82</v>
      </c>
    </row>
    <row r="18" s="29" customFormat="1" ht="20" customHeight="1" spans="1:5">
      <c r="A18" s="37">
        <v>15</v>
      </c>
      <c r="B18" s="140" t="s">
        <v>243</v>
      </c>
      <c r="E18" s="98">
        <v>1.71</v>
      </c>
    </row>
    <row r="19" s="29" customFormat="1" ht="18.75" spans="1:5">
      <c r="A19" s="40">
        <v>16</v>
      </c>
      <c r="B19" s="140" t="s">
        <v>244</v>
      </c>
      <c r="C19" s="98">
        <v>0.74</v>
      </c>
      <c r="D19" s="140"/>
      <c r="E19" s="98">
        <v>0.74</v>
      </c>
    </row>
    <row r="20" s="29" customFormat="1" ht="19" customHeight="1" spans="1:5">
      <c r="A20" s="37">
        <v>17</v>
      </c>
      <c r="B20" s="44" t="s">
        <v>32</v>
      </c>
      <c r="C20" s="98">
        <v>4.28</v>
      </c>
      <c r="D20" s="44"/>
      <c r="E20" s="98">
        <v>4.28</v>
      </c>
    </row>
    <row r="21" s="29" customFormat="1" ht="18.75" spans="1:5">
      <c r="A21" s="40">
        <v>18</v>
      </c>
      <c r="B21" s="41" t="s">
        <v>157</v>
      </c>
      <c r="C21" s="98">
        <v>3.65</v>
      </c>
      <c r="D21" s="41"/>
      <c r="E21" s="98">
        <v>3.65</v>
      </c>
    </row>
    <row r="22" s="29" customFormat="1" ht="18.75" spans="1:5">
      <c r="A22" s="37">
        <v>19</v>
      </c>
      <c r="B22" s="41" t="s">
        <v>19</v>
      </c>
      <c r="C22" s="98">
        <v>7.3</v>
      </c>
      <c r="D22" s="41"/>
      <c r="E22" s="98">
        <v>7.3</v>
      </c>
    </row>
    <row r="23" s="29" customFormat="1" ht="18.75" spans="1:5">
      <c r="A23" s="40">
        <v>20</v>
      </c>
      <c r="B23" s="41" t="s">
        <v>224</v>
      </c>
      <c r="C23" s="98">
        <v>13.72</v>
      </c>
      <c r="D23" s="41"/>
      <c r="E23" s="98">
        <v>13.72</v>
      </c>
    </row>
    <row r="24" s="29" customFormat="1" ht="18.75" spans="1:5">
      <c r="A24" s="37">
        <v>21</v>
      </c>
      <c r="B24" s="41" t="s">
        <v>159</v>
      </c>
      <c r="C24" s="98">
        <v>0.34</v>
      </c>
      <c r="D24" s="41"/>
      <c r="E24" s="98">
        <v>0.34</v>
      </c>
    </row>
    <row r="25" s="29" customFormat="1" ht="18.75" spans="1:5">
      <c r="A25" s="40">
        <v>22</v>
      </c>
      <c r="B25" s="41" t="s">
        <v>129</v>
      </c>
      <c r="C25" s="98">
        <v>3.08</v>
      </c>
      <c r="D25" s="41"/>
      <c r="E25" s="98">
        <v>3.08</v>
      </c>
    </row>
    <row r="26" s="29" customFormat="1" ht="19.5" spans="1:5">
      <c r="A26" s="37">
        <v>23</v>
      </c>
      <c r="B26" s="45" t="s">
        <v>37</v>
      </c>
      <c r="C26" s="100">
        <f>SUM(C4:C25)</f>
        <v>205.394</v>
      </c>
      <c r="D26" s="45"/>
      <c r="E26" s="100">
        <f>SUM(E4:E25)</f>
        <v>207.104</v>
      </c>
    </row>
    <row r="27" s="29" customFormat="1" ht="14.25" spans="1:5">
      <c r="A27" s="40">
        <v>24</v>
      </c>
      <c r="B27" s="50"/>
      <c r="C27" s="50"/>
      <c r="D27" s="50"/>
      <c r="E27" s="50"/>
    </row>
    <row r="28" s="29" customFormat="1" ht="15" spans="1:5">
      <c r="A28" s="37">
        <v>25</v>
      </c>
      <c r="B28" s="54"/>
      <c r="C28" s="54"/>
      <c r="D28" s="54"/>
      <c r="E28" s="54"/>
    </row>
    <row r="29" s="29" customFormat="1" ht="14.25" spans="1:5">
      <c r="A29" s="149">
        <v>26</v>
      </c>
      <c r="B29" s="57" t="s">
        <v>212</v>
      </c>
      <c r="C29" s="58"/>
      <c r="D29" s="58"/>
      <c r="E29" s="58"/>
    </row>
    <row r="30" s="29" customFormat="1" ht="14.25" spans="1:5">
      <c r="A30" s="150">
        <v>29</v>
      </c>
      <c r="B30" s="60" t="s">
        <v>245</v>
      </c>
      <c r="C30" s="15" t="s">
        <v>213</v>
      </c>
      <c r="D30" s="15"/>
      <c r="E30" s="15" t="s">
        <v>213</v>
      </c>
    </row>
    <row r="31" ht="16.5" spans="1:5">
      <c r="A31" s="15">
        <v>21</v>
      </c>
      <c r="B31" s="24"/>
      <c r="C31" s="25" t="s">
        <v>38</v>
      </c>
      <c r="D31" s="25"/>
      <c r="E31" s="25"/>
    </row>
    <row r="32" ht="38.25" spans="1:5">
      <c r="A32" s="15">
        <v>22</v>
      </c>
      <c r="B32" s="26"/>
      <c r="C32" s="36" t="s">
        <v>240</v>
      </c>
      <c r="D32" s="138"/>
      <c r="E32" s="139" t="s">
        <v>241</v>
      </c>
    </row>
    <row r="33" ht="15.75" spans="1:5">
      <c r="A33" s="15" t="s">
        <v>1</v>
      </c>
      <c r="B33" s="25" t="s">
        <v>39</v>
      </c>
      <c r="C33" s="27" t="s">
        <v>65</v>
      </c>
      <c r="D33" s="27"/>
      <c r="E33" s="27" t="s">
        <v>65</v>
      </c>
    </row>
    <row r="34" ht="15.75" spans="1:5">
      <c r="A34" s="15">
        <v>23</v>
      </c>
      <c r="B34" s="25" t="s">
        <v>41</v>
      </c>
      <c r="C34" s="27" t="s">
        <v>42</v>
      </c>
      <c r="D34" s="27"/>
      <c r="E34" s="27" t="s">
        <v>42</v>
      </c>
    </row>
    <row r="35" ht="15.75" spans="1:5">
      <c r="A35" s="15">
        <v>24</v>
      </c>
      <c r="B35" s="25" t="s">
        <v>43</v>
      </c>
      <c r="C35" s="27" t="s">
        <v>44</v>
      </c>
      <c r="D35" s="27"/>
      <c r="E35" s="27" t="s">
        <v>44</v>
      </c>
    </row>
    <row r="36" ht="15.75" spans="1:5">
      <c r="A36" s="15">
        <v>25</v>
      </c>
      <c r="B36" s="25" t="s">
        <v>45</v>
      </c>
      <c r="C36" s="27" t="s">
        <v>46</v>
      </c>
      <c r="D36" s="27"/>
      <c r="E36" s="27" t="s">
        <v>46</v>
      </c>
    </row>
    <row r="37" ht="15.75" spans="1:5">
      <c r="A37" s="15">
        <v>26</v>
      </c>
      <c r="B37" s="24" t="s">
        <v>47</v>
      </c>
      <c r="C37" s="27" t="s">
        <v>48</v>
      </c>
      <c r="D37" s="27"/>
      <c r="E37" s="27" t="s">
        <v>48</v>
      </c>
    </row>
    <row r="38" ht="15.75" spans="1:5">
      <c r="A38" s="15">
        <v>27</v>
      </c>
      <c r="B38" s="24" t="s">
        <v>49</v>
      </c>
      <c r="C38" s="27" t="s">
        <v>48</v>
      </c>
      <c r="D38" s="27"/>
      <c r="E38" s="27" t="s">
        <v>48</v>
      </c>
    </row>
    <row r="39" ht="15.75" spans="1:5">
      <c r="A39" s="15">
        <v>28</v>
      </c>
      <c r="B39" s="24" t="s">
        <v>50</v>
      </c>
      <c r="C39" s="27" t="s">
        <v>48</v>
      </c>
      <c r="D39" s="27"/>
      <c r="E39" s="27" t="s">
        <v>48</v>
      </c>
    </row>
    <row r="40" ht="15.75" spans="1:5">
      <c r="A40" s="15">
        <v>29</v>
      </c>
      <c r="B40" s="25" t="s">
        <v>52</v>
      </c>
      <c r="C40" s="27" t="s">
        <v>48</v>
      </c>
      <c r="D40" s="27"/>
      <c r="E40" s="27" t="s">
        <v>48</v>
      </c>
    </row>
    <row r="41" ht="15.75" spans="1:5">
      <c r="A41" s="15">
        <v>30</v>
      </c>
      <c r="B41" s="25" t="s">
        <v>53</v>
      </c>
      <c r="C41" s="27" t="s">
        <v>48</v>
      </c>
      <c r="D41" s="27"/>
      <c r="E41" s="27" t="s">
        <v>48</v>
      </c>
    </row>
    <row r="42" ht="15.75" spans="1:5">
      <c r="A42" s="15">
        <v>31</v>
      </c>
      <c r="B42" s="25" t="s">
        <v>54</v>
      </c>
      <c r="C42" s="27" t="s">
        <v>55</v>
      </c>
      <c r="D42" s="27"/>
      <c r="E42" s="27" t="s">
        <v>55</v>
      </c>
    </row>
    <row r="43" ht="15.75" spans="1:5">
      <c r="A43" s="15">
        <v>32</v>
      </c>
      <c r="B43" s="25" t="s">
        <v>56</v>
      </c>
      <c r="C43" s="28" t="s">
        <v>57</v>
      </c>
      <c r="D43" s="28"/>
      <c r="E43" s="28"/>
    </row>
  </sheetData>
  <protectedRanges>
    <protectedRange sqref="A1:A2" name="区域1"/>
  </protectedRanges>
  <mergeCells count="4">
    <mergeCell ref="B29:E29"/>
    <mergeCell ref="C31:E31"/>
    <mergeCell ref="C43:E43"/>
    <mergeCell ref="A1:E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1"/>
  <sheetViews>
    <sheetView topLeftCell="A2" workbookViewId="0">
      <selection activeCell="A43" sqref="A43:B43"/>
    </sheetView>
  </sheetViews>
  <sheetFormatPr defaultColWidth="9" defaultRowHeight="13.5" outlineLevelCol="7"/>
  <cols>
    <col min="1" max="1" width="7.5" style="29" customWidth="1"/>
    <col min="2" max="2" width="31.625" style="29" customWidth="1"/>
    <col min="3" max="3" width="24.875" style="29" customWidth="1"/>
    <col min="4" max="5" width="16.625" style="29" customWidth="1"/>
    <col min="6" max="16384" width="9" style="29"/>
  </cols>
  <sheetData>
    <row r="1" s="29" customFormat="1" spans="1:8">
      <c r="A1" s="30" t="s">
        <v>239</v>
      </c>
      <c r="B1" s="31"/>
      <c r="C1" s="31"/>
      <c r="D1" s="31"/>
      <c r="E1" s="31"/>
    </row>
    <row r="2" s="29" customFormat="1" ht="9" customHeight="1" spans="1:8">
      <c r="A2" s="32"/>
      <c r="B2" s="33"/>
      <c r="C2" s="33"/>
      <c r="D2" s="33"/>
      <c r="E2" s="33"/>
    </row>
    <row r="3" s="29" customFormat="1" ht="26" customHeight="1" spans="1:8">
      <c r="A3" s="34" t="s">
        <v>1</v>
      </c>
      <c r="B3" s="35"/>
      <c r="C3" s="36" t="s">
        <v>240</v>
      </c>
      <c r="D3" s="138"/>
      <c r="E3" s="139" t="s">
        <v>241</v>
      </c>
    </row>
    <row r="4" s="29" customFormat="1" ht="18.75" spans="1:8">
      <c r="A4" s="37">
        <v>1</v>
      </c>
      <c r="B4" s="38" t="s">
        <v>18</v>
      </c>
      <c r="C4" s="97">
        <v>19.18</v>
      </c>
      <c r="D4" s="38" t="s">
        <v>18</v>
      </c>
      <c r="E4" s="97">
        <v>19.18</v>
      </c>
    </row>
    <row r="5" s="29" customFormat="1" ht="18.75" spans="1:8">
      <c r="A5" s="37">
        <v>2</v>
      </c>
      <c r="B5" s="41" t="s">
        <v>19</v>
      </c>
      <c r="C5" s="98">
        <v>5.28</v>
      </c>
      <c r="D5" s="41" t="s">
        <v>19</v>
      </c>
      <c r="E5" s="98">
        <v>5.28</v>
      </c>
    </row>
    <row r="6" s="29" customFormat="1" ht="18.75" spans="1:8">
      <c r="A6" s="37">
        <v>3</v>
      </c>
      <c r="B6" s="41" t="s">
        <v>20</v>
      </c>
      <c r="C6" s="98">
        <v>3.684</v>
      </c>
      <c r="D6" s="41" t="s">
        <v>20</v>
      </c>
      <c r="E6" s="98">
        <v>3.684</v>
      </c>
    </row>
    <row r="7" s="29" customFormat="1" ht="37.5" spans="1:8">
      <c r="A7" s="37">
        <v>4</v>
      </c>
      <c r="B7" s="43" t="s">
        <v>209</v>
      </c>
      <c r="C7" s="98">
        <v>36.84</v>
      </c>
      <c r="D7" s="140" t="s">
        <v>221</v>
      </c>
      <c r="E7" s="98">
        <v>36.84</v>
      </c>
      <c r="H7" s="29" t="s">
        <v>29</v>
      </c>
    </row>
    <row r="8" s="29" customFormat="1" ht="18.75" spans="1:8">
      <c r="A8" s="37">
        <v>5</v>
      </c>
      <c r="B8" s="41" t="s">
        <v>23</v>
      </c>
      <c r="C8" s="98">
        <v>28.92</v>
      </c>
      <c r="D8" s="41" t="s">
        <v>126</v>
      </c>
      <c r="E8" s="98">
        <v>28.92</v>
      </c>
    </row>
    <row r="9" s="29" customFormat="1" ht="18.75" spans="1:8">
      <c r="A9" s="37">
        <v>6</v>
      </c>
      <c r="B9" s="141" t="s">
        <v>20</v>
      </c>
      <c r="C9" s="110">
        <v>1.84</v>
      </c>
      <c r="D9" s="141" t="s">
        <v>20</v>
      </c>
      <c r="E9" s="110">
        <v>1.84</v>
      </c>
    </row>
    <row r="10" s="29" customFormat="1" ht="18.75" spans="1:8">
      <c r="A10" s="37">
        <v>7</v>
      </c>
      <c r="B10" s="98" t="s">
        <v>222</v>
      </c>
      <c r="C10" s="98">
        <v>32.52</v>
      </c>
      <c r="D10" s="98" t="s">
        <v>23</v>
      </c>
      <c r="E10" s="98">
        <v>32.52</v>
      </c>
    </row>
    <row r="11" s="29" customFormat="1" ht="18.75" spans="1:8">
      <c r="A11" s="37">
        <v>8</v>
      </c>
      <c r="B11" s="41" t="s">
        <v>232</v>
      </c>
      <c r="C11" s="98">
        <v>10</v>
      </c>
      <c r="D11" s="41"/>
      <c r="E11" s="98">
        <v>10</v>
      </c>
    </row>
    <row r="12" s="29" customFormat="1" ht="18.75" spans="1:8">
      <c r="A12" s="37">
        <v>9</v>
      </c>
      <c r="B12" s="41" t="s">
        <v>130</v>
      </c>
      <c r="C12" s="98">
        <v>6</v>
      </c>
      <c r="D12" s="41"/>
      <c r="E12" s="98">
        <v>6</v>
      </c>
    </row>
    <row r="13" s="29" customFormat="1" ht="18.75" spans="1:8">
      <c r="A13" s="37">
        <v>10</v>
      </c>
      <c r="B13" s="142" t="s">
        <v>223</v>
      </c>
      <c r="C13" s="42">
        <v>2</v>
      </c>
      <c r="D13" s="142"/>
      <c r="E13" s="42">
        <v>2</v>
      </c>
    </row>
    <row r="14" s="29" customFormat="1" ht="18.75" spans="1:8">
      <c r="A14" s="37">
        <v>11</v>
      </c>
      <c r="B14" s="41" t="s">
        <v>26</v>
      </c>
      <c r="C14" s="98">
        <v>20</v>
      </c>
      <c r="D14" s="41"/>
      <c r="E14" s="98">
        <v>20</v>
      </c>
    </row>
    <row r="15" s="29" customFormat="1" ht="18.75" spans="1:8">
      <c r="A15" s="37">
        <v>12</v>
      </c>
      <c r="B15" s="41" t="s">
        <v>210</v>
      </c>
      <c r="C15" s="98">
        <v>0.04</v>
      </c>
      <c r="D15" s="41"/>
      <c r="E15" s="98">
        <v>0.04</v>
      </c>
    </row>
    <row r="16" s="29" customFormat="1" ht="18.75" spans="1:8">
      <c r="A16" s="37">
        <v>13</v>
      </c>
      <c r="B16" s="41" t="s">
        <v>129</v>
      </c>
      <c r="C16" s="98">
        <v>0.16</v>
      </c>
      <c r="D16" s="41"/>
      <c r="E16" s="98">
        <v>0.16</v>
      </c>
    </row>
    <row r="17" s="29" customFormat="1" ht="36" customHeight="1" spans="1:5">
      <c r="A17" s="37">
        <v>14</v>
      </c>
      <c r="B17" s="140" t="s">
        <v>242</v>
      </c>
      <c r="C17" s="98">
        <v>5.82</v>
      </c>
      <c r="D17" s="140"/>
      <c r="E17" s="98">
        <v>5.82</v>
      </c>
    </row>
    <row r="18" s="29" customFormat="1" ht="20" customHeight="1" spans="1:5">
      <c r="A18" s="37">
        <v>15</v>
      </c>
      <c r="B18" s="140" t="s">
        <v>243</v>
      </c>
      <c r="E18" s="98">
        <v>1.71</v>
      </c>
    </row>
    <row r="19" s="29" customFormat="1" ht="18.75" spans="1:5">
      <c r="A19" s="37">
        <v>16</v>
      </c>
      <c r="B19" s="140" t="s">
        <v>244</v>
      </c>
      <c r="C19" s="98">
        <v>0.74</v>
      </c>
      <c r="D19" s="140"/>
      <c r="E19" s="98">
        <v>0.74</v>
      </c>
    </row>
    <row r="20" s="29" customFormat="1" ht="19" customHeight="1" spans="1:5">
      <c r="A20" s="37">
        <v>17</v>
      </c>
      <c r="B20" s="44" t="s">
        <v>32</v>
      </c>
      <c r="C20" s="98">
        <v>4.28</v>
      </c>
      <c r="D20" s="44"/>
      <c r="E20" s="98">
        <v>4.28</v>
      </c>
    </row>
    <row r="21" s="29" customFormat="1" ht="18.75" spans="1:5">
      <c r="A21" s="37">
        <v>18</v>
      </c>
      <c r="B21" s="41" t="s">
        <v>157</v>
      </c>
      <c r="C21" s="98">
        <v>3.65</v>
      </c>
      <c r="D21" s="41"/>
      <c r="E21" s="98">
        <v>3.65</v>
      </c>
    </row>
    <row r="22" s="29" customFormat="1" ht="18.75" spans="1:5">
      <c r="A22" s="37">
        <v>19</v>
      </c>
      <c r="B22" s="41" t="s">
        <v>19</v>
      </c>
      <c r="C22" s="98">
        <v>7.3</v>
      </c>
      <c r="D22" s="41"/>
      <c r="E22" s="98">
        <v>7.3</v>
      </c>
    </row>
    <row r="23" s="29" customFormat="1" ht="18.75" spans="1:5">
      <c r="A23" s="37">
        <v>20</v>
      </c>
      <c r="B23" s="41" t="s">
        <v>224</v>
      </c>
      <c r="C23" s="98">
        <v>13.72</v>
      </c>
      <c r="D23" s="41"/>
      <c r="E23" s="98">
        <v>13.72</v>
      </c>
    </row>
    <row r="24" s="29" customFormat="1" ht="18.75" spans="1:5">
      <c r="A24" s="37">
        <v>21</v>
      </c>
      <c r="B24" s="41" t="s">
        <v>159</v>
      </c>
      <c r="C24" s="98">
        <v>0.34</v>
      </c>
      <c r="D24" s="41"/>
      <c r="E24" s="98">
        <v>0.34</v>
      </c>
    </row>
    <row r="25" s="29" customFormat="1" ht="18.75" spans="1:5">
      <c r="A25" s="37">
        <v>22</v>
      </c>
      <c r="B25" s="41" t="s">
        <v>129</v>
      </c>
      <c r="C25" s="98">
        <v>3.08</v>
      </c>
      <c r="D25" s="41"/>
      <c r="E25" s="98">
        <v>3.08</v>
      </c>
    </row>
    <row r="26" s="29" customFormat="1" ht="19.5" spans="1:5">
      <c r="A26" s="37">
        <v>23</v>
      </c>
      <c r="B26" s="45" t="s">
        <v>37</v>
      </c>
      <c r="C26" s="100">
        <f>SUM(C4:C25)</f>
        <v>205.394</v>
      </c>
      <c r="D26" s="45"/>
      <c r="E26" s="100">
        <f>SUM(E4:E25)</f>
        <v>207.104</v>
      </c>
    </row>
    <row r="27" s="29" customFormat="1" ht="14.25" spans="1:5">
      <c r="A27" s="37">
        <v>24</v>
      </c>
      <c r="B27" s="50"/>
      <c r="C27" s="50"/>
      <c r="D27" s="50"/>
      <c r="E27" s="50"/>
    </row>
    <row r="28" s="29" customFormat="1" ht="15" spans="1:5">
      <c r="A28" s="37">
        <v>25</v>
      </c>
      <c r="B28" s="54"/>
      <c r="C28" s="54"/>
      <c r="D28" s="54"/>
      <c r="E28" s="54"/>
    </row>
    <row r="29" ht="15.75" spans="1:5">
      <c r="A29" s="37">
        <v>26</v>
      </c>
      <c r="B29" s="24"/>
      <c r="C29" s="25" t="s">
        <v>38</v>
      </c>
      <c r="D29" s="25"/>
      <c r="E29" s="25"/>
    </row>
    <row r="30" ht="15.75" spans="1:5">
      <c r="A30" s="37">
        <v>27</v>
      </c>
      <c r="B30" s="26"/>
      <c r="C30" s="143" t="s">
        <v>59</v>
      </c>
      <c r="D30" s="143" t="s">
        <v>60</v>
      </c>
      <c r="E30" s="143" t="s">
        <v>61</v>
      </c>
    </row>
    <row r="31" ht="15.75" spans="1:5">
      <c r="A31" s="37">
        <v>28</v>
      </c>
      <c r="B31" s="25" t="s">
        <v>39</v>
      </c>
      <c r="C31" s="27" t="s">
        <v>65</v>
      </c>
      <c r="D31" s="27" t="s">
        <v>65</v>
      </c>
      <c r="E31" s="27" t="s">
        <v>65</v>
      </c>
    </row>
    <row r="32" ht="15.75" spans="1:5">
      <c r="A32" s="37">
        <v>29</v>
      </c>
      <c r="B32" s="25" t="s">
        <v>41</v>
      </c>
      <c r="C32" s="27" t="s">
        <v>42</v>
      </c>
      <c r="D32" s="27" t="s">
        <v>42</v>
      </c>
      <c r="E32" s="27" t="s">
        <v>42</v>
      </c>
    </row>
    <row r="33" ht="15.75" spans="1:5">
      <c r="A33" s="37">
        <v>30</v>
      </c>
      <c r="B33" s="25" t="s">
        <v>43</v>
      </c>
      <c r="C33" s="27" t="s">
        <v>44</v>
      </c>
      <c r="D33" s="27" t="s">
        <v>44</v>
      </c>
      <c r="E33" s="27" t="s">
        <v>44</v>
      </c>
    </row>
    <row r="34" ht="15.75" spans="1:5">
      <c r="A34" s="37">
        <v>31</v>
      </c>
      <c r="B34" s="25" t="s">
        <v>45</v>
      </c>
      <c r="C34" s="27" t="s">
        <v>46</v>
      </c>
      <c r="D34" s="27" t="s">
        <v>46</v>
      </c>
      <c r="E34" s="27" t="s">
        <v>46</v>
      </c>
    </row>
    <row r="35" ht="15.75" spans="1:5">
      <c r="A35" s="37">
        <v>32</v>
      </c>
      <c r="B35" s="24" t="s">
        <v>47</v>
      </c>
      <c r="C35" s="27" t="s">
        <v>48</v>
      </c>
      <c r="D35" s="27" t="s">
        <v>48</v>
      </c>
      <c r="E35" s="27" t="s">
        <v>48</v>
      </c>
    </row>
    <row r="36" ht="15.75" spans="1:5">
      <c r="A36" s="37">
        <v>33</v>
      </c>
      <c r="B36" s="24" t="s">
        <v>49</v>
      </c>
      <c r="C36" s="27" t="s">
        <v>48</v>
      </c>
      <c r="D36" s="27" t="s">
        <v>48</v>
      </c>
      <c r="E36" s="27" t="s">
        <v>48</v>
      </c>
    </row>
    <row r="37" ht="15.75" spans="1:5">
      <c r="A37" s="37">
        <v>34</v>
      </c>
      <c r="B37" s="24" t="s">
        <v>50</v>
      </c>
      <c r="C37" s="27" t="s">
        <v>48</v>
      </c>
      <c r="D37" s="27" t="s">
        <v>48</v>
      </c>
      <c r="E37" s="27" t="s">
        <v>48</v>
      </c>
    </row>
    <row r="38" ht="15.75" spans="1:5">
      <c r="A38" s="37">
        <v>35</v>
      </c>
      <c r="B38" s="25" t="s">
        <v>52</v>
      </c>
      <c r="C38" s="27" t="s">
        <v>48</v>
      </c>
      <c r="D38" s="27" t="s">
        <v>48</v>
      </c>
      <c r="E38" s="27" t="s">
        <v>48</v>
      </c>
    </row>
    <row r="39" ht="15.75" spans="1:5">
      <c r="A39" s="37">
        <v>36</v>
      </c>
      <c r="B39" s="25" t="s">
        <v>53</v>
      </c>
      <c r="C39" s="27" t="s">
        <v>48</v>
      </c>
      <c r="D39" s="27" t="s">
        <v>48</v>
      </c>
      <c r="E39" s="27" t="s">
        <v>48</v>
      </c>
    </row>
    <row r="40" ht="15.75" spans="1:5">
      <c r="A40" s="37">
        <v>37</v>
      </c>
      <c r="B40" s="25" t="s">
        <v>54</v>
      </c>
      <c r="C40" s="27" t="s">
        <v>55</v>
      </c>
      <c r="D40" s="27" t="s">
        <v>55</v>
      </c>
      <c r="E40" s="27" t="s">
        <v>55</v>
      </c>
    </row>
    <row r="41" ht="15.75" spans="1:5">
      <c r="A41" s="37">
        <v>38</v>
      </c>
      <c r="B41" s="25" t="s">
        <v>56</v>
      </c>
      <c r="C41" s="28" t="s">
        <v>57</v>
      </c>
      <c r="D41" s="28"/>
      <c r="E41" s="28"/>
    </row>
  </sheetData>
  <protectedRanges>
    <protectedRange sqref="A1:A2" name="区域1"/>
  </protectedRanges>
  <mergeCells count="3">
    <mergeCell ref="C29:E29"/>
    <mergeCell ref="C41:E41"/>
    <mergeCell ref="A1:E2"/>
  </mergeCells>
  <pageMargins left="0.75" right="0.75" top="1" bottom="1" header="0.5" footer="0.5"/>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0"/>
  <sheetViews>
    <sheetView topLeftCell="A4" workbookViewId="0">
      <selection activeCell="J3" sqref="J3"/>
    </sheetView>
  </sheetViews>
  <sheetFormatPr defaultColWidth="9" defaultRowHeight="13.5"/>
  <cols>
    <col min="1" max="1" width="7.5" style="29" customWidth="1"/>
    <col min="2" max="2" width="14.5" style="29" customWidth="1"/>
    <col min="3" max="7" width="11.3833333333333" style="29" customWidth="1"/>
    <col min="8" max="9" width="14.5" style="29" customWidth="1"/>
    <col min="10" max="16384" width="9" style="29"/>
  </cols>
  <sheetData>
    <row r="1" s="29" customFormat="1" spans="1:13">
      <c r="A1" s="144" t="s">
        <v>246</v>
      </c>
      <c r="B1" s="144"/>
      <c r="C1" s="144"/>
      <c r="D1" s="144"/>
      <c r="E1" s="144"/>
      <c r="F1" s="144"/>
      <c r="G1" s="144"/>
      <c r="H1" s="144"/>
      <c r="I1" s="144"/>
    </row>
    <row r="2" s="29" customFormat="1" ht="20" customHeight="1" spans="1:13">
      <c r="A2" s="144"/>
      <c r="B2" s="144"/>
      <c r="C2" s="144"/>
      <c r="D2" s="144"/>
      <c r="E2" s="144"/>
      <c r="F2" s="144"/>
      <c r="G2" s="144"/>
      <c r="H2" s="144"/>
      <c r="I2" s="144"/>
    </row>
    <row r="3" s="29" customFormat="1" ht="37.5" spans="1:13">
      <c r="A3" s="145" t="s">
        <v>1</v>
      </c>
      <c r="B3" s="146"/>
      <c r="C3" s="43" t="s">
        <v>247</v>
      </c>
      <c r="D3" s="43" t="s">
        <v>248</v>
      </c>
      <c r="E3" s="43" t="s">
        <v>249</v>
      </c>
      <c r="F3" s="43"/>
      <c r="G3" s="43" t="s">
        <v>250</v>
      </c>
      <c r="H3" s="43" t="s">
        <v>251</v>
      </c>
      <c r="I3" s="147" t="s">
        <v>252</v>
      </c>
    </row>
    <row r="4" s="29" customFormat="1" ht="18.75" spans="1:13">
      <c r="A4" s="148">
        <v>1</v>
      </c>
      <c r="B4" s="41" t="s">
        <v>18</v>
      </c>
      <c r="C4" s="98">
        <v>19.18</v>
      </c>
      <c r="D4" s="98">
        <v>19.18</v>
      </c>
      <c r="E4" s="98">
        <v>19.18</v>
      </c>
      <c r="F4" s="98"/>
      <c r="G4" s="98">
        <v>19.18</v>
      </c>
      <c r="H4" s="98">
        <v>19.18</v>
      </c>
      <c r="I4" s="42">
        <v>19.18</v>
      </c>
    </row>
    <row r="5" s="29" customFormat="1" ht="18.75" spans="1:13">
      <c r="A5" s="148">
        <v>2</v>
      </c>
      <c r="B5" s="41" t="s">
        <v>19</v>
      </c>
      <c r="C5" s="98">
        <v>5.28</v>
      </c>
      <c r="D5" s="98">
        <v>5.28</v>
      </c>
      <c r="E5" s="98">
        <v>5.28</v>
      </c>
      <c r="F5" s="98"/>
      <c r="G5" s="98">
        <v>5.28</v>
      </c>
      <c r="H5" s="98">
        <v>5.28</v>
      </c>
      <c r="I5" s="42">
        <v>5.28</v>
      </c>
    </row>
    <row r="6" s="29" customFormat="1" ht="18.75" spans="1:13">
      <c r="A6" s="148">
        <v>3</v>
      </c>
      <c r="B6" s="41" t="s">
        <v>20</v>
      </c>
      <c r="C6" s="98">
        <v>5.52</v>
      </c>
      <c r="D6" s="98">
        <v>5.52</v>
      </c>
      <c r="E6" s="98">
        <v>5.52</v>
      </c>
      <c r="F6" s="98"/>
      <c r="G6" s="98">
        <v>5.52</v>
      </c>
      <c r="H6" s="98">
        <v>5.52</v>
      </c>
      <c r="I6" s="42">
        <v>5.52</v>
      </c>
    </row>
    <row r="7" s="29" customFormat="1" ht="37.5" spans="1:13">
      <c r="A7" s="148">
        <v>4</v>
      </c>
      <c r="B7" s="43" t="s">
        <v>209</v>
      </c>
      <c r="C7" s="98">
        <v>36.84</v>
      </c>
      <c r="D7" s="98">
        <v>36.84</v>
      </c>
      <c r="E7" s="98">
        <v>36.84</v>
      </c>
      <c r="F7" s="98"/>
      <c r="G7" s="98">
        <v>36.84</v>
      </c>
      <c r="H7" s="98">
        <v>36.84</v>
      </c>
      <c r="I7" s="42">
        <v>36.84</v>
      </c>
      <c r="M7" s="29" t="s">
        <v>29</v>
      </c>
    </row>
    <row r="8" s="29" customFormat="1" ht="18.75" spans="1:13">
      <c r="A8" s="148">
        <v>5</v>
      </c>
      <c r="B8" s="41" t="s">
        <v>23</v>
      </c>
      <c r="C8" s="98">
        <v>28.92</v>
      </c>
      <c r="D8" s="98">
        <v>28.92</v>
      </c>
      <c r="E8" s="98">
        <v>28.92</v>
      </c>
      <c r="F8" s="41" t="s">
        <v>126</v>
      </c>
      <c r="G8" s="98">
        <v>28.92</v>
      </c>
      <c r="H8" s="98">
        <v>28.92</v>
      </c>
      <c r="I8" s="42">
        <v>28.92</v>
      </c>
    </row>
    <row r="9" s="29" customFormat="1" ht="18.75" spans="1:13">
      <c r="A9" s="148">
        <v>6</v>
      </c>
      <c r="B9" s="98" t="s">
        <v>222</v>
      </c>
      <c r="C9" s="98">
        <v>32.52</v>
      </c>
      <c r="D9" s="98">
        <v>32.52</v>
      </c>
      <c r="E9" s="98">
        <v>32.52</v>
      </c>
      <c r="F9" s="41" t="s">
        <v>23</v>
      </c>
      <c r="G9" s="98">
        <v>32.52</v>
      </c>
      <c r="H9" s="98"/>
      <c r="I9" s="42">
        <v>32.52</v>
      </c>
    </row>
    <row r="10" s="29" customFormat="1" ht="18.75" spans="1:13">
      <c r="A10" s="148">
        <v>7</v>
      </c>
      <c r="B10" s="98"/>
      <c r="C10" s="98"/>
      <c r="D10" s="98"/>
      <c r="E10" s="98"/>
      <c r="F10" s="98" t="s">
        <v>222</v>
      </c>
      <c r="G10" s="98"/>
      <c r="H10" s="98">
        <v>32.52</v>
      </c>
      <c r="I10" s="42"/>
    </row>
    <row r="11" s="29" customFormat="1" ht="18.75" spans="1:13">
      <c r="A11" s="148">
        <v>8</v>
      </c>
      <c r="B11" s="41" t="s">
        <v>232</v>
      </c>
      <c r="C11" s="98">
        <v>10</v>
      </c>
      <c r="D11" s="98">
        <v>10</v>
      </c>
      <c r="E11" s="98">
        <v>10</v>
      </c>
      <c r="F11" s="98"/>
      <c r="G11" s="98">
        <v>10</v>
      </c>
      <c r="H11" s="98">
        <v>10</v>
      </c>
      <c r="I11" s="42">
        <v>10</v>
      </c>
    </row>
    <row r="12" s="29" customFormat="1" ht="18.75" spans="1:13">
      <c r="A12" s="148">
        <v>9</v>
      </c>
      <c r="B12" s="41" t="s">
        <v>130</v>
      </c>
      <c r="C12" s="98">
        <v>6</v>
      </c>
      <c r="D12" s="98">
        <v>6</v>
      </c>
      <c r="E12" s="98">
        <v>6</v>
      </c>
      <c r="F12" s="98"/>
      <c r="G12" s="98">
        <v>6</v>
      </c>
      <c r="H12" s="98">
        <v>6</v>
      </c>
      <c r="I12" s="42">
        <v>6</v>
      </c>
    </row>
    <row r="13" s="29" customFormat="1" ht="18.75" spans="1:13">
      <c r="A13" s="148">
        <v>10</v>
      </c>
      <c r="B13" s="41" t="s">
        <v>25</v>
      </c>
      <c r="C13" s="98">
        <v>2</v>
      </c>
      <c r="D13" s="11"/>
      <c r="E13" s="98"/>
      <c r="F13" s="98"/>
      <c r="G13" s="98">
        <v>2</v>
      </c>
      <c r="H13" s="98">
        <v>2</v>
      </c>
      <c r="I13" s="42">
        <v>2</v>
      </c>
    </row>
    <row r="14" s="29" customFormat="1" ht="18.75" spans="1:13">
      <c r="A14" s="148">
        <v>11</v>
      </c>
      <c r="B14" s="41" t="s">
        <v>223</v>
      </c>
      <c r="C14" s="98"/>
      <c r="D14" s="98">
        <v>2</v>
      </c>
      <c r="E14" s="98">
        <v>2</v>
      </c>
      <c r="F14" s="98"/>
      <c r="G14" s="98"/>
      <c r="H14" s="98">
        <v>2</v>
      </c>
      <c r="I14" s="42">
        <v>2</v>
      </c>
    </row>
    <row r="15" s="29" customFormat="1" ht="18.75" spans="1:13">
      <c r="A15" s="148">
        <v>12</v>
      </c>
      <c r="B15" s="41" t="s">
        <v>26</v>
      </c>
      <c r="C15" s="98">
        <v>20</v>
      </c>
      <c r="D15" s="98">
        <v>20</v>
      </c>
      <c r="E15" s="98">
        <v>10</v>
      </c>
      <c r="F15" s="98"/>
      <c r="G15" s="98">
        <v>20</v>
      </c>
      <c r="H15" s="98">
        <v>20</v>
      </c>
      <c r="I15" s="42">
        <v>10</v>
      </c>
    </row>
    <row r="16" s="29" customFormat="1" ht="18.75" spans="1:13">
      <c r="A16" s="148">
        <v>13</v>
      </c>
      <c r="B16" s="41" t="s">
        <v>233</v>
      </c>
      <c r="C16" s="98"/>
      <c r="D16" s="98"/>
      <c r="E16" s="98">
        <v>10</v>
      </c>
      <c r="F16" s="98"/>
      <c r="G16" s="98"/>
      <c r="H16" s="98"/>
      <c r="I16" s="42">
        <v>10</v>
      </c>
    </row>
    <row r="17" s="29" customFormat="1" ht="18.75" spans="1:9">
      <c r="A17" s="148">
        <v>14</v>
      </c>
      <c r="B17" s="41" t="s">
        <v>210</v>
      </c>
      <c r="C17" s="98">
        <v>0.04</v>
      </c>
      <c r="D17" s="98">
        <v>0.04</v>
      </c>
      <c r="E17" s="98">
        <v>0.04</v>
      </c>
      <c r="F17" s="98"/>
      <c r="G17" s="98">
        <v>0.04</v>
      </c>
      <c r="H17" s="98">
        <v>0.04</v>
      </c>
      <c r="I17" s="42">
        <v>0.04</v>
      </c>
    </row>
    <row r="18" s="29" customFormat="1" ht="18.75" spans="1:9">
      <c r="A18" s="148">
        <v>15</v>
      </c>
      <c r="B18" s="41" t="s">
        <v>129</v>
      </c>
      <c r="C18" s="98">
        <v>0.16</v>
      </c>
      <c r="D18" s="98">
        <v>0.16</v>
      </c>
      <c r="E18" s="98">
        <v>0.16</v>
      </c>
      <c r="F18" s="98"/>
      <c r="G18" s="98">
        <v>0.16</v>
      </c>
      <c r="H18" s="98">
        <v>0.16</v>
      </c>
      <c r="I18" s="42">
        <v>0.16</v>
      </c>
    </row>
    <row r="19" s="29" customFormat="1" ht="19" customHeight="1" spans="1:9">
      <c r="A19" s="148">
        <v>16</v>
      </c>
      <c r="B19" s="44" t="s">
        <v>32</v>
      </c>
      <c r="C19" s="98">
        <v>4.28</v>
      </c>
      <c r="D19" s="98">
        <v>4.28</v>
      </c>
      <c r="E19" s="98">
        <v>4.28</v>
      </c>
      <c r="F19" s="98"/>
      <c r="G19" s="98">
        <v>4.28</v>
      </c>
      <c r="H19" s="98">
        <v>4.28</v>
      </c>
      <c r="I19" s="42">
        <v>4.28</v>
      </c>
    </row>
    <row r="20" s="29" customFormat="1" ht="18.75" spans="1:9">
      <c r="A20" s="148">
        <v>17</v>
      </c>
      <c r="B20" s="41" t="s">
        <v>157</v>
      </c>
      <c r="C20" s="98">
        <v>4</v>
      </c>
      <c r="D20" s="98">
        <v>4</v>
      </c>
      <c r="E20" s="98">
        <v>4</v>
      </c>
      <c r="F20" s="98"/>
      <c r="G20" s="98">
        <v>4</v>
      </c>
      <c r="H20" s="98">
        <v>4</v>
      </c>
      <c r="I20" s="42">
        <v>4</v>
      </c>
    </row>
    <row r="21" s="29" customFormat="1" ht="18.75" spans="1:9">
      <c r="A21" s="148">
        <v>18</v>
      </c>
      <c r="B21" s="41" t="s">
        <v>19</v>
      </c>
      <c r="C21" s="98">
        <v>7.3</v>
      </c>
      <c r="D21" s="98">
        <v>7.3</v>
      </c>
      <c r="E21" s="98">
        <v>7.3</v>
      </c>
      <c r="F21" s="98"/>
      <c r="G21" s="98">
        <v>7.3</v>
      </c>
      <c r="H21" s="98">
        <v>7.3</v>
      </c>
      <c r="I21" s="42">
        <v>7.3</v>
      </c>
    </row>
    <row r="22" s="29" customFormat="1" ht="18.75" spans="1:9">
      <c r="A22" s="148">
        <v>19</v>
      </c>
      <c r="B22" s="41" t="s">
        <v>224</v>
      </c>
      <c r="C22" s="98">
        <v>13.72</v>
      </c>
      <c r="D22" s="98">
        <v>13.72</v>
      </c>
      <c r="E22" s="98">
        <v>13.72</v>
      </c>
      <c r="F22" s="98"/>
      <c r="G22" s="98">
        <v>13.72</v>
      </c>
      <c r="H22" s="98">
        <v>13.72</v>
      </c>
      <c r="I22" s="42">
        <v>13.72</v>
      </c>
    </row>
    <row r="23" s="29" customFormat="1" ht="18.75" spans="1:9">
      <c r="A23" s="148">
        <v>20</v>
      </c>
      <c r="B23" s="41" t="s">
        <v>159</v>
      </c>
      <c r="C23" s="98">
        <v>0.34</v>
      </c>
      <c r="D23" s="98">
        <v>0.34</v>
      </c>
      <c r="E23" s="98">
        <v>0.34</v>
      </c>
      <c r="F23" s="98"/>
      <c r="G23" s="98">
        <v>0.34</v>
      </c>
      <c r="H23" s="98">
        <v>0.34</v>
      </c>
      <c r="I23" s="42">
        <v>0.34</v>
      </c>
    </row>
    <row r="24" s="29" customFormat="1" ht="18.75" spans="1:9">
      <c r="A24" s="148">
        <v>21</v>
      </c>
      <c r="B24" s="41" t="s">
        <v>129</v>
      </c>
      <c r="C24" s="98">
        <v>3.08</v>
      </c>
      <c r="D24" s="98">
        <v>3.08</v>
      </c>
      <c r="E24" s="98">
        <v>3.08</v>
      </c>
      <c r="F24" s="98"/>
      <c r="G24" s="98">
        <v>3.08</v>
      </c>
      <c r="H24" s="98">
        <v>3.08</v>
      </c>
      <c r="I24" s="42">
        <v>3.08</v>
      </c>
    </row>
    <row r="25" s="29" customFormat="1" ht="18.75" spans="1:9">
      <c r="A25" s="148">
        <v>22</v>
      </c>
      <c r="B25" s="41" t="s">
        <v>37</v>
      </c>
      <c r="C25" s="98">
        <f t="shared" ref="C25:I25" si="0">SUM(C4:C24)</f>
        <v>199.18</v>
      </c>
      <c r="D25" s="98">
        <f t="shared" si="0"/>
        <v>199.18</v>
      </c>
      <c r="E25" s="98">
        <f t="shared" si="0"/>
        <v>199.18</v>
      </c>
      <c r="F25" s="98"/>
      <c r="G25" s="98">
        <f t="shared" si="0"/>
        <v>199.18</v>
      </c>
      <c r="H25" s="98">
        <f t="shared" si="0"/>
        <v>201.18</v>
      </c>
      <c r="I25" s="42">
        <f t="shared" si="0"/>
        <v>201.18</v>
      </c>
    </row>
    <row r="26" s="29" customFormat="1" ht="14.25" spans="1:9">
      <c r="A26" s="148">
        <v>23</v>
      </c>
      <c r="B26" s="111"/>
      <c r="C26" s="111"/>
      <c r="D26" s="111"/>
      <c r="E26" s="111"/>
      <c r="F26" s="111"/>
      <c r="G26" s="111"/>
      <c r="H26" s="111"/>
      <c r="I26" s="111"/>
    </row>
    <row r="27" s="29" customFormat="1" ht="14.25" spans="1:9">
      <c r="A27" s="148">
        <v>24</v>
      </c>
      <c r="B27" s="111"/>
      <c r="C27" s="111"/>
      <c r="D27" s="111"/>
      <c r="E27" s="111"/>
      <c r="F27" s="111"/>
      <c r="G27" s="111"/>
      <c r="H27" s="111"/>
      <c r="I27" s="111"/>
    </row>
    <row r="28" ht="15.75" spans="1:9">
      <c r="A28" s="148">
        <v>25</v>
      </c>
      <c r="B28" s="24"/>
      <c r="C28" s="25" t="s">
        <v>38</v>
      </c>
      <c r="D28" s="25"/>
      <c r="E28" s="25"/>
      <c r="F28" s="25"/>
      <c r="G28" s="25"/>
      <c r="H28" s="25"/>
      <c r="I28" s="25"/>
    </row>
    <row r="29" ht="18.75" spans="1:9">
      <c r="A29" s="148">
        <v>26</v>
      </c>
      <c r="B29" s="26"/>
      <c r="C29" s="43" t="s">
        <v>226</v>
      </c>
      <c r="D29" s="43" t="s">
        <v>227</v>
      </c>
      <c r="E29" s="43" t="s">
        <v>228</v>
      </c>
      <c r="F29" s="43"/>
      <c r="G29" s="43" t="s">
        <v>229</v>
      </c>
      <c r="H29" s="43" t="s">
        <v>230</v>
      </c>
      <c r="I29" s="147" t="s">
        <v>231</v>
      </c>
    </row>
    <row r="30" ht="15.75" spans="1:9">
      <c r="A30" s="148">
        <v>27</v>
      </c>
      <c r="B30" s="25" t="s">
        <v>39</v>
      </c>
      <c r="C30" s="27" t="s">
        <v>65</v>
      </c>
      <c r="D30" s="27" t="s">
        <v>65</v>
      </c>
      <c r="E30" s="27" t="s">
        <v>65</v>
      </c>
      <c r="F30" s="11"/>
      <c r="G30" s="27" t="s">
        <v>65</v>
      </c>
      <c r="H30" s="27" t="s">
        <v>65</v>
      </c>
      <c r="I30" s="27" t="s">
        <v>65</v>
      </c>
    </row>
    <row r="31" ht="15.75" spans="1:9">
      <c r="A31" s="148">
        <v>28</v>
      </c>
      <c r="B31" s="25" t="s">
        <v>41</v>
      </c>
      <c r="C31" s="27" t="s">
        <v>42</v>
      </c>
      <c r="D31" s="27" t="s">
        <v>42</v>
      </c>
      <c r="E31" s="27" t="s">
        <v>42</v>
      </c>
      <c r="F31" s="11"/>
      <c r="G31" s="27" t="s">
        <v>42</v>
      </c>
      <c r="H31" s="27" t="s">
        <v>42</v>
      </c>
      <c r="I31" s="27" t="s">
        <v>42</v>
      </c>
    </row>
    <row r="32" ht="15.75" spans="1:9">
      <c r="A32" s="148">
        <v>29</v>
      </c>
      <c r="B32" s="25" t="s">
        <v>43</v>
      </c>
      <c r="C32" s="27" t="s">
        <v>44</v>
      </c>
      <c r="D32" s="27" t="s">
        <v>44</v>
      </c>
      <c r="E32" s="27" t="s">
        <v>44</v>
      </c>
      <c r="F32" s="11"/>
      <c r="G32" s="27" t="s">
        <v>44</v>
      </c>
      <c r="H32" s="27" t="s">
        <v>44</v>
      </c>
      <c r="I32" s="27" t="s">
        <v>44</v>
      </c>
    </row>
    <row r="33" ht="15.75" spans="1:9">
      <c r="A33" s="148">
        <v>30</v>
      </c>
      <c r="B33" s="25" t="s">
        <v>45</v>
      </c>
      <c r="C33" s="27" t="s">
        <v>46</v>
      </c>
      <c r="D33" s="27" t="s">
        <v>46</v>
      </c>
      <c r="E33" s="27" t="s">
        <v>46</v>
      </c>
      <c r="F33" s="11"/>
      <c r="G33" s="27" t="s">
        <v>46</v>
      </c>
      <c r="H33" s="27" t="s">
        <v>46</v>
      </c>
      <c r="I33" s="27" t="s">
        <v>46</v>
      </c>
    </row>
    <row r="34" ht="15.75" spans="1:9">
      <c r="A34" s="148">
        <v>31</v>
      </c>
      <c r="B34" s="24" t="s">
        <v>47</v>
      </c>
      <c r="C34" s="27" t="s">
        <v>48</v>
      </c>
      <c r="D34" s="27" t="s">
        <v>48</v>
      </c>
      <c r="E34" s="27" t="s">
        <v>48</v>
      </c>
      <c r="F34" s="11"/>
      <c r="G34" s="27" t="s">
        <v>48</v>
      </c>
      <c r="H34" s="27" t="s">
        <v>48</v>
      </c>
      <c r="I34" s="27" t="s">
        <v>48</v>
      </c>
    </row>
    <row r="35" ht="15.75" spans="1:9">
      <c r="A35" s="148">
        <v>32</v>
      </c>
      <c r="B35" s="24" t="s">
        <v>49</v>
      </c>
      <c r="C35" s="27" t="s">
        <v>48</v>
      </c>
      <c r="D35" s="27" t="s">
        <v>48</v>
      </c>
      <c r="E35" s="27" t="s">
        <v>48</v>
      </c>
      <c r="F35" s="11"/>
      <c r="G35" s="27" t="s">
        <v>48</v>
      </c>
      <c r="H35" s="27" t="s">
        <v>48</v>
      </c>
      <c r="I35" s="27" t="s">
        <v>48</v>
      </c>
    </row>
    <row r="36" ht="15.75" spans="1:9">
      <c r="A36" s="148">
        <v>33</v>
      </c>
      <c r="B36" s="24" t="s">
        <v>50</v>
      </c>
      <c r="C36" s="27" t="s">
        <v>48</v>
      </c>
      <c r="D36" s="27" t="s">
        <v>48</v>
      </c>
      <c r="E36" s="27" t="s">
        <v>48</v>
      </c>
      <c r="F36" s="11"/>
      <c r="G36" s="27" t="s">
        <v>48</v>
      </c>
      <c r="H36" s="27" t="s">
        <v>48</v>
      </c>
      <c r="I36" s="27" t="s">
        <v>48</v>
      </c>
    </row>
    <row r="37" ht="15.75" spans="1:9">
      <c r="A37" s="148">
        <v>34</v>
      </c>
      <c r="B37" s="25" t="s">
        <v>52</v>
      </c>
      <c r="C37" s="27" t="s">
        <v>48</v>
      </c>
      <c r="D37" s="27" t="s">
        <v>48</v>
      </c>
      <c r="E37" s="27" t="s">
        <v>48</v>
      </c>
      <c r="F37" s="11"/>
      <c r="G37" s="27" t="s">
        <v>48</v>
      </c>
      <c r="H37" s="27" t="s">
        <v>48</v>
      </c>
      <c r="I37" s="27" t="s">
        <v>48</v>
      </c>
    </row>
    <row r="38" ht="15.75" spans="1:9">
      <c r="A38" s="148">
        <v>35</v>
      </c>
      <c r="B38" s="25" t="s">
        <v>53</v>
      </c>
      <c r="C38" s="27" t="s">
        <v>48</v>
      </c>
      <c r="D38" s="27" t="s">
        <v>48</v>
      </c>
      <c r="E38" s="27" t="s">
        <v>48</v>
      </c>
      <c r="F38" s="11"/>
      <c r="G38" s="27" t="s">
        <v>48</v>
      </c>
      <c r="H38" s="27" t="s">
        <v>48</v>
      </c>
      <c r="I38" s="27" t="s">
        <v>48</v>
      </c>
    </row>
    <row r="39" ht="15.75" spans="1:9">
      <c r="A39" s="148">
        <v>36</v>
      </c>
      <c r="B39" s="25" t="s">
        <v>54</v>
      </c>
      <c r="C39" s="27" t="s">
        <v>55</v>
      </c>
      <c r="D39" s="27" t="s">
        <v>55</v>
      </c>
      <c r="E39" s="27" t="s">
        <v>55</v>
      </c>
      <c r="F39" s="11"/>
      <c r="G39" s="27" t="s">
        <v>55</v>
      </c>
      <c r="H39" s="27" t="s">
        <v>55</v>
      </c>
      <c r="I39" s="27" t="s">
        <v>55</v>
      </c>
    </row>
    <row r="40" ht="15.75" spans="1:9">
      <c r="A40" s="148">
        <v>37</v>
      </c>
      <c r="B40" s="25" t="s">
        <v>56</v>
      </c>
      <c r="C40" s="28" t="s">
        <v>57</v>
      </c>
      <c r="D40" s="28"/>
      <c r="E40" s="28"/>
      <c r="F40" s="28"/>
      <c r="G40" s="28"/>
      <c r="H40" s="11"/>
      <c r="I40" s="11"/>
    </row>
  </sheetData>
  <protectedRanges>
    <protectedRange sqref="A1:A2" name="区域1"/>
  </protectedRanges>
  <mergeCells count="3">
    <mergeCell ref="C28:I28"/>
    <mergeCell ref="C40:G40"/>
    <mergeCell ref="A1:I2"/>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tabSelected="1" topLeftCell="A2" workbookViewId="0">
      <selection activeCell="C5" sqref="C5"/>
    </sheetView>
  </sheetViews>
  <sheetFormatPr defaultColWidth="9" defaultRowHeight="13.5" outlineLevelCol="7"/>
  <cols>
    <col min="1" max="1" width="7.5" style="29" customWidth="1"/>
    <col min="2" max="2" width="26.25" style="29" customWidth="1"/>
    <col min="3" max="3" width="21.875" style="29" customWidth="1"/>
    <col min="4" max="4" width="15.625" style="29" customWidth="1"/>
    <col min="5" max="5" width="16.875" style="29" customWidth="1"/>
    <col min="6" max="16384" width="9" style="29"/>
  </cols>
  <sheetData>
    <row r="1" s="29" customFormat="1" spans="1:8">
      <c r="A1" s="30" t="s">
        <v>253</v>
      </c>
      <c r="B1" s="31"/>
      <c r="C1" s="31"/>
      <c r="D1" s="31"/>
      <c r="E1" s="31"/>
    </row>
    <row r="2" s="29" customFormat="1" ht="9" customHeight="1" spans="1:8">
      <c r="A2" s="32"/>
      <c r="B2" s="33"/>
      <c r="C2" s="33"/>
      <c r="D2" s="33"/>
      <c r="E2" s="33"/>
    </row>
    <row r="3" s="29" customFormat="1" ht="26" customHeight="1" spans="1:8">
      <c r="A3" s="34" t="s">
        <v>1</v>
      </c>
      <c r="B3" s="35"/>
      <c r="C3" s="36" t="s">
        <v>254</v>
      </c>
      <c r="D3" s="138"/>
      <c r="E3" s="139" t="s">
        <v>255</v>
      </c>
    </row>
    <row r="4" s="29" customFormat="1" ht="18.75" spans="1:8">
      <c r="A4" s="37">
        <v>1</v>
      </c>
      <c r="B4" s="38" t="s">
        <v>18</v>
      </c>
      <c r="C4" s="97">
        <v>19.18</v>
      </c>
      <c r="D4" s="38" t="s">
        <v>18</v>
      </c>
      <c r="E4" s="97">
        <v>19.18</v>
      </c>
    </row>
    <row r="5" s="29" customFormat="1" ht="18.75" spans="1:8">
      <c r="A5" s="40">
        <v>2</v>
      </c>
      <c r="B5" s="41" t="s">
        <v>19</v>
      </c>
      <c r="C5" s="98">
        <v>5.28</v>
      </c>
      <c r="D5" s="41" t="s">
        <v>19</v>
      </c>
      <c r="E5" s="98">
        <v>5.28</v>
      </c>
    </row>
    <row r="6" s="29" customFormat="1" ht="18.75" spans="1:8">
      <c r="A6" s="37">
        <v>3</v>
      </c>
      <c r="B6" s="41" t="s">
        <v>20</v>
      </c>
      <c r="C6" s="98">
        <v>3.684</v>
      </c>
      <c r="D6" s="41" t="s">
        <v>20</v>
      </c>
      <c r="E6" s="98">
        <v>3.684</v>
      </c>
    </row>
    <row r="7" s="29" customFormat="1" ht="37.5" spans="1:8">
      <c r="A7" s="40">
        <v>4</v>
      </c>
      <c r="B7" s="140" t="s">
        <v>221</v>
      </c>
      <c r="C7" s="98">
        <v>36.84</v>
      </c>
      <c r="D7" s="140" t="s">
        <v>221</v>
      </c>
      <c r="E7" s="98">
        <v>36.84</v>
      </c>
      <c r="H7" s="29" t="s">
        <v>29</v>
      </c>
    </row>
    <row r="8" s="29" customFormat="1" ht="18.75" spans="1:8">
      <c r="A8" s="37">
        <v>5</v>
      </c>
      <c r="B8" s="41" t="s">
        <v>23</v>
      </c>
      <c r="C8" s="98">
        <v>28.92</v>
      </c>
      <c r="D8" s="41" t="s">
        <v>126</v>
      </c>
      <c r="E8" s="98">
        <v>28.92</v>
      </c>
    </row>
    <row r="9" s="29" customFormat="1" ht="18.75" spans="1:8">
      <c r="A9" s="40">
        <v>6</v>
      </c>
      <c r="B9" s="141" t="s">
        <v>20</v>
      </c>
      <c r="C9" s="110">
        <v>1.84</v>
      </c>
      <c r="D9" s="141" t="s">
        <v>20</v>
      </c>
      <c r="E9" s="110">
        <v>1.84</v>
      </c>
    </row>
    <row r="10" s="29" customFormat="1" ht="18.75" spans="1:8">
      <c r="A10" s="37">
        <v>7</v>
      </c>
      <c r="B10" s="98" t="s">
        <v>222</v>
      </c>
      <c r="C10" s="98">
        <v>32.52</v>
      </c>
      <c r="D10" s="98" t="s">
        <v>23</v>
      </c>
      <c r="E10" s="98">
        <v>32.52</v>
      </c>
    </row>
    <row r="11" s="29" customFormat="1" ht="18.75" spans="1:8">
      <c r="A11" s="40">
        <v>8</v>
      </c>
      <c r="B11" s="41" t="s">
        <v>232</v>
      </c>
      <c r="C11" s="98">
        <v>10</v>
      </c>
      <c r="D11" s="41"/>
      <c r="E11" s="98">
        <v>10</v>
      </c>
    </row>
    <row r="12" s="29" customFormat="1" ht="18.75" spans="1:8">
      <c r="A12" s="37">
        <v>9</v>
      </c>
      <c r="B12" s="41" t="s">
        <v>130</v>
      </c>
      <c r="C12" s="98">
        <v>6</v>
      </c>
      <c r="D12" s="41"/>
      <c r="E12" s="98">
        <v>6</v>
      </c>
    </row>
    <row r="13" s="29" customFormat="1" ht="18.75" spans="1:8">
      <c r="A13" s="40">
        <v>10</v>
      </c>
      <c r="B13" s="142" t="s">
        <v>223</v>
      </c>
      <c r="C13" s="42">
        <v>2</v>
      </c>
      <c r="D13" s="142"/>
      <c r="E13" s="42">
        <v>2</v>
      </c>
    </row>
    <row r="14" s="29" customFormat="1" ht="18.75" spans="1:8">
      <c r="A14" s="37">
        <v>11</v>
      </c>
      <c r="B14" s="41" t="s">
        <v>26</v>
      </c>
      <c r="C14" s="98">
        <v>20</v>
      </c>
      <c r="D14" s="41"/>
      <c r="E14" s="98">
        <v>20</v>
      </c>
    </row>
    <row r="15" s="29" customFormat="1" ht="18.75" spans="1:8">
      <c r="A15" s="40">
        <v>12</v>
      </c>
      <c r="B15" s="41" t="s">
        <v>210</v>
      </c>
      <c r="C15" s="98">
        <v>0.04</v>
      </c>
      <c r="D15" s="41"/>
      <c r="E15" s="98">
        <v>0.04</v>
      </c>
    </row>
    <row r="16" s="29" customFormat="1" ht="18.75" spans="1:8">
      <c r="A16" s="37">
        <v>13</v>
      </c>
      <c r="B16" s="41" t="s">
        <v>129</v>
      </c>
      <c r="C16" s="98">
        <v>0.16</v>
      </c>
      <c r="D16" s="41"/>
      <c r="E16" s="98">
        <v>0.16</v>
      </c>
    </row>
    <row r="17" s="29" customFormat="1" ht="19" customHeight="1" spans="1:5">
      <c r="A17" s="37">
        <v>17</v>
      </c>
      <c r="B17" s="44" t="s">
        <v>32</v>
      </c>
      <c r="C17" s="98">
        <v>4.28</v>
      </c>
      <c r="D17" s="44"/>
      <c r="E17" s="98">
        <v>4.28</v>
      </c>
    </row>
    <row r="18" s="29" customFormat="1" ht="19" customHeight="1" spans="1:5">
      <c r="A18" s="37"/>
      <c r="B18" s="44" t="s">
        <v>256</v>
      </c>
      <c r="C18" s="98">
        <v>16</v>
      </c>
      <c r="D18" s="44"/>
      <c r="E18" s="98">
        <v>16</v>
      </c>
    </row>
    <row r="19" s="29" customFormat="1" ht="18.75" spans="1:5">
      <c r="A19" s="40">
        <v>18</v>
      </c>
      <c r="B19" s="41" t="s">
        <v>157</v>
      </c>
      <c r="C19" s="98">
        <v>4</v>
      </c>
      <c r="D19" s="41"/>
      <c r="E19" s="98">
        <v>4</v>
      </c>
    </row>
    <row r="20" s="29" customFormat="1" ht="18.75" spans="1:5">
      <c r="A20" s="37">
        <v>19</v>
      </c>
      <c r="B20" s="41" t="s">
        <v>19</v>
      </c>
      <c r="C20" s="98">
        <v>7.3</v>
      </c>
      <c r="D20" s="41"/>
      <c r="E20" s="98">
        <v>7.3</v>
      </c>
    </row>
    <row r="21" s="29" customFormat="1" ht="18.75" spans="1:5">
      <c r="A21" s="40">
        <v>20</v>
      </c>
      <c r="B21" s="41" t="s">
        <v>224</v>
      </c>
      <c r="C21" s="98">
        <v>13.72</v>
      </c>
      <c r="D21" s="41"/>
      <c r="E21" s="98">
        <v>13.72</v>
      </c>
    </row>
    <row r="22" s="29" customFormat="1" ht="18.75" spans="1:5">
      <c r="A22" s="37">
        <v>21</v>
      </c>
      <c r="B22" s="41" t="s">
        <v>159</v>
      </c>
      <c r="C22" s="98">
        <v>0.34</v>
      </c>
      <c r="D22" s="41"/>
      <c r="E22" s="98">
        <v>0.34</v>
      </c>
    </row>
    <row r="23" s="29" customFormat="1" ht="18.75" spans="1:5">
      <c r="A23" s="40">
        <v>22</v>
      </c>
      <c r="B23" s="41" t="s">
        <v>129</v>
      </c>
      <c r="C23" s="98">
        <v>3.08</v>
      </c>
      <c r="D23" s="41"/>
      <c r="E23" s="98">
        <v>3.08</v>
      </c>
    </row>
    <row r="24" s="29" customFormat="1" ht="19.5" spans="1:5">
      <c r="A24" s="37">
        <v>23</v>
      </c>
      <c r="B24" s="45" t="s">
        <v>37</v>
      </c>
      <c r="C24" s="100">
        <f>SUM(C4:C23)</f>
        <v>215.184</v>
      </c>
      <c r="D24" s="45"/>
      <c r="E24" s="100">
        <f>SUM(E4:E23)</f>
        <v>215.184</v>
      </c>
    </row>
    <row r="25" s="29" customFormat="1" ht="14.25" spans="1:5">
      <c r="A25" s="40">
        <v>24</v>
      </c>
      <c r="B25" s="50"/>
      <c r="C25" s="50"/>
      <c r="D25" s="50"/>
      <c r="E25" s="50"/>
    </row>
    <row r="26" s="29" customFormat="1" ht="15" spans="1:5">
      <c r="A26" s="37">
        <v>25</v>
      </c>
      <c r="B26" s="54"/>
      <c r="C26" s="54"/>
      <c r="D26" s="54"/>
      <c r="E26" s="54"/>
    </row>
    <row r="27" ht="15.75" spans="1:5">
      <c r="A27" s="15">
        <v>21</v>
      </c>
      <c r="B27" s="24"/>
      <c r="C27" s="25" t="s">
        <v>38</v>
      </c>
      <c r="D27" s="25"/>
      <c r="E27" s="25"/>
    </row>
    <row r="28" ht="15.75" spans="1:5">
      <c r="A28" s="15">
        <v>22</v>
      </c>
      <c r="B28" s="26"/>
      <c r="C28" s="143" t="s">
        <v>59</v>
      </c>
      <c r="D28" s="143" t="s">
        <v>60</v>
      </c>
      <c r="E28" s="143" t="s">
        <v>61</v>
      </c>
    </row>
    <row r="29" ht="15.75" spans="1:5">
      <c r="A29" s="15" t="s">
        <v>1</v>
      </c>
      <c r="B29" s="25" t="s">
        <v>39</v>
      </c>
      <c r="C29" s="27" t="s">
        <v>65</v>
      </c>
      <c r="D29" s="27" t="s">
        <v>65</v>
      </c>
      <c r="E29" s="27" t="s">
        <v>65</v>
      </c>
    </row>
    <row r="30" ht="15.75" spans="1:5">
      <c r="A30" s="15">
        <v>23</v>
      </c>
      <c r="B30" s="25" t="s">
        <v>41</v>
      </c>
      <c r="C30" s="27" t="s">
        <v>42</v>
      </c>
      <c r="D30" s="27" t="s">
        <v>42</v>
      </c>
      <c r="E30" s="27" t="s">
        <v>42</v>
      </c>
    </row>
    <row r="31" ht="15.75" spans="1:5">
      <c r="A31" s="15">
        <v>24</v>
      </c>
      <c r="B31" s="25" t="s">
        <v>43</v>
      </c>
      <c r="C31" s="27" t="s">
        <v>44</v>
      </c>
      <c r="D31" s="27" t="s">
        <v>44</v>
      </c>
      <c r="E31" s="27" t="s">
        <v>44</v>
      </c>
    </row>
    <row r="32" ht="15.75" spans="1:5">
      <c r="A32" s="15">
        <v>25</v>
      </c>
      <c r="B32" s="25" t="s">
        <v>45</v>
      </c>
      <c r="C32" s="27" t="s">
        <v>46</v>
      </c>
      <c r="D32" s="27" t="s">
        <v>46</v>
      </c>
      <c r="E32" s="27" t="s">
        <v>46</v>
      </c>
    </row>
    <row r="33" ht="15.75" spans="1:5">
      <c r="A33" s="15">
        <v>26</v>
      </c>
      <c r="B33" s="24" t="s">
        <v>47</v>
      </c>
      <c r="C33" s="27" t="s">
        <v>48</v>
      </c>
      <c r="D33" s="27" t="s">
        <v>48</v>
      </c>
      <c r="E33" s="27" t="s">
        <v>48</v>
      </c>
    </row>
    <row r="34" ht="15.75" spans="1:5">
      <c r="A34" s="15">
        <v>27</v>
      </c>
      <c r="B34" s="24" t="s">
        <v>49</v>
      </c>
      <c r="C34" s="27" t="s">
        <v>48</v>
      </c>
      <c r="D34" s="27" t="s">
        <v>48</v>
      </c>
      <c r="E34" s="27" t="s">
        <v>48</v>
      </c>
    </row>
    <row r="35" ht="15.75" spans="1:5">
      <c r="A35" s="15">
        <v>28</v>
      </c>
      <c r="B35" s="24" t="s">
        <v>50</v>
      </c>
      <c r="C35" s="27" t="s">
        <v>48</v>
      </c>
      <c r="D35" s="27" t="s">
        <v>48</v>
      </c>
      <c r="E35" s="27" t="s">
        <v>48</v>
      </c>
    </row>
    <row r="36" ht="15.75" spans="1:5">
      <c r="A36" s="15">
        <v>29</v>
      </c>
      <c r="B36" s="25" t="s">
        <v>52</v>
      </c>
      <c r="C36" s="27" t="s">
        <v>48</v>
      </c>
      <c r="D36" s="27" t="s">
        <v>48</v>
      </c>
      <c r="E36" s="27" t="s">
        <v>48</v>
      </c>
    </row>
    <row r="37" ht="15.75" spans="1:5">
      <c r="A37" s="15">
        <v>30</v>
      </c>
      <c r="B37" s="25" t="s">
        <v>53</v>
      </c>
      <c r="C37" s="27" t="s">
        <v>48</v>
      </c>
      <c r="D37" s="27" t="s">
        <v>48</v>
      </c>
      <c r="E37" s="27" t="s">
        <v>48</v>
      </c>
    </row>
    <row r="38" ht="15.75" spans="1:5">
      <c r="A38" s="15">
        <v>31</v>
      </c>
      <c r="B38" s="25" t="s">
        <v>54</v>
      </c>
      <c r="C38" s="27" t="s">
        <v>55</v>
      </c>
      <c r="D38" s="27" t="s">
        <v>55</v>
      </c>
      <c r="E38" s="27" t="s">
        <v>55</v>
      </c>
    </row>
    <row r="39" ht="15.75" spans="1:5">
      <c r="A39" s="15">
        <v>32</v>
      </c>
      <c r="B39" s="25" t="s">
        <v>56</v>
      </c>
      <c r="C39" s="28" t="s">
        <v>57</v>
      </c>
      <c r="D39" s="28"/>
      <c r="E39" s="28"/>
    </row>
  </sheetData>
  <protectedRanges>
    <protectedRange sqref="A1:A2" name="区域1"/>
  </protectedRanges>
  <mergeCells count="3">
    <mergeCell ref="C27:E27"/>
    <mergeCell ref="C39:E39"/>
    <mergeCell ref="A1:E2"/>
  </mergeCells>
  <pageMargins left="0.75" right="0.75" top="1" bottom="1" header="0.5" footer="0.5"/>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workbookViewId="0">
      <selection activeCell="B28" sqref="B28"/>
    </sheetView>
  </sheetViews>
  <sheetFormatPr defaultColWidth="9" defaultRowHeight="13.5"/>
  <cols>
    <col min="1" max="1" width="7.5" style="29" customWidth="1"/>
    <col min="2" max="2" width="22.775" style="29" customWidth="1"/>
    <col min="3" max="3" width="11.3833333333333" style="29" customWidth="1"/>
    <col min="4" max="4" width="12.25" style="29" customWidth="1"/>
    <col min="5" max="5" width="15" style="29" customWidth="1"/>
    <col min="6" max="6" width="12.8833333333333" style="29" customWidth="1"/>
    <col min="7" max="16384" width="9" style="29"/>
  </cols>
  <sheetData>
    <row r="1" s="29" customFormat="1" spans="1:10">
      <c r="A1" s="30" t="s">
        <v>257</v>
      </c>
      <c r="B1" s="31"/>
      <c r="C1" s="31"/>
      <c r="D1" s="31"/>
      <c r="E1" s="31"/>
      <c r="F1" s="125"/>
    </row>
    <row r="2" s="29" customFormat="1" ht="20" customHeight="1" spans="1:10">
      <c r="A2" s="32"/>
      <c r="B2" s="33"/>
      <c r="C2" s="33"/>
      <c r="D2" s="33"/>
      <c r="E2" s="33"/>
      <c r="F2" s="126"/>
    </row>
    <row r="3" s="29" customFormat="1" ht="21" spans="1:10">
      <c r="A3" s="34" t="s">
        <v>1</v>
      </c>
      <c r="B3" s="35"/>
      <c r="C3" s="116" t="s">
        <v>258</v>
      </c>
      <c r="D3" s="116" t="s">
        <v>259</v>
      </c>
      <c r="E3" s="116" t="s">
        <v>260</v>
      </c>
      <c r="F3" s="127" t="s">
        <v>94</v>
      </c>
    </row>
    <row r="4" s="29" customFormat="1" ht="18.75" spans="1:10">
      <c r="A4" s="37">
        <v>1</v>
      </c>
      <c r="B4" s="117" t="s">
        <v>18</v>
      </c>
      <c r="C4" s="118">
        <v>19.18</v>
      </c>
      <c r="D4" s="118">
        <v>19.18</v>
      </c>
      <c r="E4" s="118">
        <v>19.18</v>
      </c>
      <c r="F4" s="128"/>
    </row>
    <row r="5" s="29" customFormat="1" ht="18.75" spans="1:10">
      <c r="A5" s="40">
        <v>2</v>
      </c>
      <c r="B5" s="119" t="s">
        <v>19</v>
      </c>
      <c r="C5" s="120">
        <v>5.28</v>
      </c>
      <c r="D5" s="120">
        <v>5.28</v>
      </c>
      <c r="E5" s="120">
        <v>5.28</v>
      </c>
      <c r="F5" s="129"/>
    </row>
    <row r="6" s="29" customFormat="1" ht="18.75" spans="1:10">
      <c r="A6" s="40">
        <v>3</v>
      </c>
      <c r="B6" s="119" t="s">
        <v>20</v>
      </c>
      <c r="C6" s="120">
        <v>5.52</v>
      </c>
      <c r="D6" s="120">
        <v>5.52</v>
      </c>
      <c r="E6" s="120">
        <v>5.52</v>
      </c>
      <c r="F6" s="129"/>
    </row>
    <row r="7" s="29" customFormat="1" ht="18.75" spans="1:10">
      <c r="A7" s="37">
        <v>4</v>
      </c>
      <c r="B7" s="121" t="s">
        <v>261</v>
      </c>
      <c r="C7" s="120">
        <v>36.84</v>
      </c>
      <c r="D7" s="120">
        <v>36.84</v>
      </c>
      <c r="E7" s="120">
        <v>36.84</v>
      </c>
      <c r="F7" s="129"/>
      <c r="J7" s="29" t="s">
        <v>29</v>
      </c>
    </row>
    <row r="8" s="29" customFormat="1" ht="18.75" spans="1:10">
      <c r="A8" s="40">
        <v>5</v>
      </c>
      <c r="B8" s="119" t="s">
        <v>126</v>
      </c>
      <c r="C8" s="120">
        <v>28.92</v>
      </c>
      <c r="D8" s="120">
        <v>28.92</v>
      </c>
      <c r="E8" s="120">
        <v>28.92</v>
      </c>
      <c r="F8" s="129"/>
    </row>
    <row r="9" s="29" customFormat="1" ht="18.75" spans="1:10">
      <c r="A9" s="40">
        <v>6</v>
      </c>
      <c r="B9" s="41" t="s">
        <v>23</v>
      </c>
      <c r="C9" s="42">
        <v>32.52</v>
      </c>
      <c r="D9" s="42">
        <v>32.52</v>
      </c>
      <c r="E9" s="42">
        <v>32.52</v>
      </c>
      <c r="F9" s="129"/>
    </row>
    <row r="10" s="29" customFormat="1" ht="18.75" spans="1:10">
      <c r="A10" s="37">
        <v>7</v>
      </c>
      <c r="B10" s="41" t="s">
        <v>232</v>
      </c>
      <c r="C10" s="42">
        <v>10</v>
      </c>
      <c r="D10" s="42">
        <v>10</v>
      </c>
      <c r="E10" s="42" t="s">
        <v>262</v>
      </c>
      <c r="F10" s="129"/>
    </row>
    <row r="11" s="29" customFormat="1" ht="18.75" spans="1:10">
      <c r="A11" s="40">
        <v>8</v>
      </c>
      <c r="B11" s="41" t="s">
        <v>130</v>
      </c>
      <c r="C11" s="42">
        <v>6</v>
      </c>
      <c r="D11" s="42">
        <v>6</v>
      </c>
      <c r="E11" s="42">
        <v>12</v>
      </c>
      <c r="F11" s="129"/>
    </row>
    <row r="12" s="29" customFormat="1" ht="18.75" spans="1:10">
      <c r="A12" s="40">
        <v>9</v>
      </c>
      <c r="B12" s="41" t="s">
        <v>223</v>
      </c>
      <c r="C12" s="42">
        <v>2</v>
      </c>
      <c r="D12" s="42">
        <v>2</v>
      </c>
      <c r="E12" s="42">
        <v>2</v>
      </c>
      <c r="F12" s="129"/>
    </row>
    <row r="13" s="29" customFormat="1" ht="18.75" spans="1:10">
      <c r="A13" s="37">
        <v>10</v>
      </c>
      <c r="B13" s="41" t="s">
        <v>26</v>
      </c>
      <c r="C13" s="42">
        <v>10</v>
      </c>
      <c r="D13" s="42">
        <v>10</v>
      </c>
      <c r="E13" s="42">
        <v>10</v>
      </c>
      <c r="F13" s="129"/>
    </row>
    <row r="14" s="29" customFormat="1" ht="18.75" spans="1:10">
      <c r="A14" s="40">
        <v>11</v>
      </c>
      <c r="B14" s="41" t="s">
        <v>233</v>
      </c>
      <c r="C14" s="42">
        <v>10</v>
      </c>
      <c r="D14" s="42">
        <v>10</v>
      </c>
      <c r="E14" s="42">
        <v>10</v>
      </c>
      <c r="F14" s="129"/>
    </row>
    <row r="15" s="29" customFormat="1" ht="18.75" spans="1:10">
      <c r="A15" s="40">
        <v>12</v>
      </c>
      <c r="B15" s="41" t="s">
        <v>210</v>
      </c>
      <c r="C15" s="42">
        <v>0.04</v>
      </c>
      <c r="D15" s="42">
        <v>0.04</v>
      </c>
      <c r="E15" s="42">
        <v>0.04</v>
      </c>
      <c r="F15" s="129"/>
    </row>
    <row r="16" s="29" customFormat="1" ht="18.75" spans="1:10">
      <c r="A16" s="37">
        <v>13</v>
      </c>
      <c r="B16" s="41" t="s">
        <v>129</v>
      </c>
      <c r="C16" s="42">
        <v>0.16</v>
      </c>
      <c r="D16" s="42">
        <v>0.16</v>
      </c>
      <c r="E16" s="42">
        <v>0.16</v>
      </c>
      <c r="F16" s="129"/>
    </row>
    <row r="17" s="29" customFormat="1" ht="37.5" spans="1:6">
      <c r="A17" s="40">
        <v>14</v>
      </c>
      <c r="B17" s="47" t="s">
        <v>263</v>
      </c>
      <c r="C17" s="48" t="s">
        <v>262</v>
      </c>
      <c r="D17" s="48">
        <v>5.82</v>
      </c>
      <c r="E17" s="48">
        <v>5.82</v>
      </c>
      <c r="F17" s="130"/>
    </row>
    <row r="18" s="29" customFormat="1" ht="18.75" spans="1:6">
      <c r="A18" s="40">
        <v>15</v>
      </c>
      <c r="B18" s="47" t="s">
        <v>264</v>
      </c>
      <c r="C18" s="48" t="s">
        <v>262</v>
      </c>
      <c r="D18" s="48">
        <v>1.74</v>
      </c>
      <c r="E18" s="48">
        <v>1.74</v>
      </c>
      <c r="F18" s="131"/>
    </row>
    <row r="19" s="29" customFormat="1" ht="18.75" spans="1:6">
      <c r="A19" s="37">
        <v>16</v>
      </c>
      <c r="B19" s="47" t="s">
        <v>156</v>
      </c>
      <c r="C19" s="48" t="s">
        <v>262</v>
      </c>
      <c r="D19" s="48">
        <v>0.74</v>
      </c>
      <c r="E19" s="48">
        <v>0.74</v>
      </c>
      <c r="F19" s="132"/>
    </row>
    <row r="20" s="29" customFormat="1" ht="19" customHeight="1" spans="1:6">
      <c r="A20" s="40">
        <v>17</v>
      </c>
      <c r="B20" s="44" t="s">
        <v>32</v>
      </c>
      <c r="C20" s="42">
        <v>4.28</v>
      </c>
      <c r="D20" s="42">
        <v>4.28</v>
      </c>
      <c r="E20" s="42">
        <v>4.28</v>
      </c>
      <c r="F20" s="129"/>
    </row>
    <row r="21" s="29" customFormat="1" ht="18.75" spans="1:6">
      <c r="A21" s="40">
        <v>18</v>
      </c>
      <c r="B21" s="41" t="s">
        <v>157</v>
      </c>
      <c r="C21" s="42">
        <v>4</v>
      </c>
      <c r="D21" s="42">
        <v>4</v>
      </c>
      <c r="E21" s="42">
        <v>4</v>
      </c>
      <c r="F21" s="129"/>
    </row>
    <row r="22" s="29" customFormat="1" ht="18.75" spans="1:6">
      <c r="A22" s="37">
        <v>19</v>
      </c>
      <c r="B22" s="41" t="s">
        <v>19</v>
      </c>
      <c r="C22" s="42">
        <v>7.3</v>
      </c>
      <c r="D22" s="42">
        <v>7.3</v>
      </c>
      <c r="E22" s="42">
        <v>7.3</v>
      </c>
      <c r="F22" s="129"/>
    </row>
    <row r="23" s="29" customFormat="1" ht="18.75" spans="1:6">
      <c r="A23" s="40">
        <v>20</v>
      </c>
      <c r="B23" s="41" t="s">
        <v>224</v>
      </c>
      <c r="C23" s="42">
        <v>3.72</v>
      </c>
      <c r="D23" s="42">
        <v>3.72</v>
      </c>
      <c r="E23" s="42">
        <v>3.72</v>
      </c>
      <c r="F23" s="129"/>
    </row>
    <row r="24" s="29" customFormat="1" ht="18.75" spans="1:6">
      <c r="A24" s="40">
        <v>21</v>
      </c>
      <c r="B24" s="41" t="s">
        <v>129</v>
      </c>
      <c r="C24" s="42">
        <v>5</v>
      </c>
      <c r="D24" s="42">
        <v>5</v>
      </c>
      <c r="E24" s="42">
        <v>5</v>
      </c>
      <c r="F24" s="129"/>
    </row>
    <row r="25" s="29" customFormat="1" ht="18.75" spans="1:6">
      <c r="A25" s="37">
        <v>22</v>
      </c>
      <c r="B25" s="41" t="s">
        <v>18</v>
      </c>
      <c r="C25" s="42">
        <v>5</v>
      </c>
      <c r="D25" s="42">
        <v>5</v>
      </c>
      <c r="E25" s="42">
        <v>5</v>
      </c>
      <c r="F25" s="129"/>
    </row>
    <row r="26" s="29" customFormat="1" ht="18.75" spans="1:6">
      <c r="A26" s="40">
        <v>23</v>
      </c>
      <c r="B26" s="41" t="s">
        <v>159</v>
      </c>
      <c r="C26" s="42">
        <v>0.34</v>
      </c>
      <c r="D26" s="42">
        <v>0.34</v>
      </c>
      <c r="E26" s="42">
        <v>0.34</v>
      </c>
      <c r="F26" s="129"/>
    </row>
    <row r="27" s="29" customFormat="1" ht="18.75" spans="1:6">
      <c r="A27" s="40">
        <v>24</v>
      </c>
      <c r="B27" s="41" t="s">
        <v>129</v>
      </c>
      <c r="C27" s="42">
        <v>3.08</v>
      </c>
      <c r="D27" s="42">
        <v>3.08</v>
      </c>
      <c r="E27" s="42">
        <v>3.08</v>
      </c>
      <c r="F27" s="129"/>
    </row>
    <row r="28" s="29" customFormat="1" ht="19.5" spans="1:6">
      <c r="A28" s="99">
        <v>23</v>
      </c>
      <c r="B28" s="45" t="s">
        <v>37</v>
      </c>
      <c r="C28" s="46">
        <f>SUM(C4:C27)</f>
        <v>199.18</v>
      </c>
      <c r="D28" s="46">
        <f>SUM(D4:D27)</f>
        <v>207.48</v>
      </c>
      <c r="E28" s="46">
        <f>SUM(E4:E27)</f>
        <v>203.48</v>
      </c>
      <c r="F28" s="133"/>
    </row>
    <row r="29" s="29" customFormat="1" spans="1:6">
      <c r="A29" s="49"/>
      <c r="B29" s="50"/>
      <c r="C29" s="50"/>
      <c r="D29" s="101"/>
      <c r="E29" s="101"/>
      <c r="F29" s="134"/>
    </row>
    <row r="30" s="29" customFormat="1" ht="14.25" spans="1:6">
      <c r="A30" s="53"/>
      <c r="B30" s="54"/>
      <c r="C30" s="54"/>
      <c r="D30" s="55"/>
      <c r="E30" s="55"/>
      <c r="F30" s="135"/>
    </row>
    <row r="31" s="29" customFormat="1" spans="1:6">
      <c r="A31" s="18"/>
      <c r="B31" s="112" t="s">
        <v>212</v>
      </c>
      <c r="C31" s="113"/>
      <c r="D31" s="113"/>
      <c r="E31" s="113"/>
      <c r="F31" s="136"/>
    </row>
    <row r="32" s="29" customFormat="1" spans="1:6">
      <c r="A32" s="114"/>
      <c r="B32" s="60" t="s">
        <v>108</v>
      </c>
      <c r="C32" s="15" t="s">
        <v>213</v>
      </c>
      <c r="D32" s="61" t="s">
        <v>265</v>
      </c>
      <c r="E32" s="61" t="s">
        <v>266</v>
      </c>
      <c r="F32" s="137"/>
    </row>
    <row r="33" s="29" customFormat="1" ht="14.25" spans="1:6">
      <c r="A33" s="114"/>
      <c r="B33" s="60" t="s">
        <v>100</v>
      </c>
      <c r="C33" s="123" t="s">
        <v>267</v>
      </c>
      <c r="D33" s="123" t="s">
        <v>267</v>
      </c>
      <c r="E33" s="123" t="s">
        <v>267</v>
      </c>
      <c r="F33" s="137"/>
    </row>
  </sheetData>
  <protectedRanges>
    <protectedRange sqref="A1:A2" name="区域1"/>
  </protectedRanges>
  <mergeCells count="3">
    <mergeCell ref="B31:F31"/>
    <mergeCell ref="F17:F19"/>
    <mergeCell ref="A1:F2"/>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
  <sheetViews>
    <sheetView topLeftCell="A8" workbookViewId="0">
      <selection activeCell="E5" sqref="E5"/>
    </sheetView>
  </sheetViews>
  <sheetFormatPr defaultColWidth="15.775" defaultRowHeight="13.5" outlineLevelCol="2"/>
  <cols>
    <col min="1" max="1" width="5.38333333333333" customWidth="1"/>
    <col min="2" max="2" width="27" customWidth="1"/>
    <col min="3" max="3" width="29.875" customWidth="1"/>
    <col min="4" max="16376" width="15.775" customWidth="1"/>
  </cols>
  <sheetData>
    <row r="1" customFormat="1" spans="1:3">
      <c r="A1" s="30" t="s">
        <v>268</v>
      </c>
      <c r="B1" s="31"/>
      <c r="C1" s="31"/>
    </row>
    <row r="2" customFormat="1" ht="14.25" spans="1:3">
      <c r="A2" s="32"/>
      <c r="B2" s="33"/>
      <c r="C2" s="33"/>
    </row>
    <row r="3" customFormat="1" ht="18.75" spans="1:3">
      <c r="A3" s="34" t="s">
        <v>1</v>
      </c>
      <c r="B3" s="35"/>
      <c r="C3" s="116" t="s">
        <v>269</v>
      </c>
    </row>
    <row r="4" customFormat="1" ht="18.75" spans="1:3">
      <c r="A4" s="37">
        <v>1</v>
      </c>
      <c r="B4" s="117" t="s">
        <v>18</v>
      </c>
      <c r="C4" s="118">
        <v>19.18</v>
      </c>
    </row>
    <row r="5" customFormat="1" ht="18.75" spans="1:3">
      <c r="A5" s="40">
        <v>2</v>
      </c>
      <c r="B5" s="119" t="s">
        <v>19</v>
      </c>
      <c r="C5" s="120">
        <v>5.28</v>
      </c>
    </row>
    <row r="6" customFormat="1" ht="18.75" spans="1:3">
      <c r="A6" s="40">
        <v>3</v>
      </c>
      <c r="B6" s="119" t="s">
        <v>20</v>
      </c>
      <c r="C6" s="120">
        <v>5.52</v>
      </c>
    </row>
    <row r="7" customFormat="1" ht="18.75" spans="1:3">
      <c r="A7" s="37">
        <v>4</v>
      </c>
      <c r="B7" s="121" t="s">
        <v>261</v>
      </c>
      <c r="C7" s="120">
        <v>36.84</v>
      </c>
    </row>
    <row r="8" customFormat="1" ht="18.75" spans="1:3">
      <c r="A8" s="40">
        <v>5</v>
      </c>
      <c r="B8" s="119" t="s">
        <v>126</v>
      </c>
      <c r="C8" s="120">
        <v>28.92</v>
      </c>
    </row>
    <row r="9" customFormat="1" ht="18.75" spans="1:3">
      <c r="A9" s="40">
        <v>6</v>
      </c>
      <c r="B9" s="41" t="s">
        <v>23</v>
      </c>
      <c r="C9" s="42">
        <v>42.52</v>
      </c>
    </row>
    <row r="10" customFormat="1" ht="18.75" spans="1:3">
      <c r="A10" s="40">
        <v>8</v>
      </c>
      <c r="B10" s="41" t="s">
        <v>130</v>
      </c>
      <c r="C10" s="42">
        <v>6</v>
      </c>
    </row>
    <row r="11" customFormat="1" ht="18.75" spans="1:3">
      <c r="A11" s="40">
        <v>9</v>
      </c>
      <c r="B11" s="41" t="s">
        <v>223</v>
      </c>
      <c r="C11" s="42">
        <v>2</v>
      </c>
    </row>
    <row r="12" customFormat="1" ht="18.75" spans="1:3">
      <c r="A12" s="37">
        <v>10</v>
      </c>
      <c r="B12" s="41" t="s">
        <v>26</v>
      </c>
      <c r="C12" s="42">
        <v>20</v>
      </c>
    </row>
    <row r="13" customFormat="1" ht="18.75" spans="1:3">
      <c r="A13" s="40">
        <v>12</v>
      </c>
      <c r="B13" s="41" t="s">
        <v>210</v>
      </c>
      <c r="C13" s="42">
        <v>0.04</v>
      </c>
    </row>
    <row r="14" customFormat="1" ht="18.75" spans="1:3">
      <c r="A14" s="37">
        <v>13</v>
      </c>
      <c r="B14" s="41" t="s">
        <v>129</v>
      </c>
      <c r="C14" s="42">
        <v>0.16</v>
      </c>
    </row>
    <row r="15" customFormat="1" ht="18.75" spans="1:3">
      <c r="A15" s="40">
        <v>14</v>
      </c>
      <c r="B15" s="47" t="s">
        <v>270</v>
      </c>
      <c r="C15" s="48">
        <v>5.82</v>
      </c>
    </row>
    <row r="16" customFormat="1" ht="18.75" spans="1:3">
      <c r="A16" s="40">
        <v>15</v>
      </c>
      <c r="B16" s="47" t="s">
        <v>264</v>
      </c>
      <c r="C16" s="48">
        <v>1.74</v>
      </c>
    </row>
    <row r="17" customFormat="1" ht="37.5" spans="1:3">
      <c r="A17" s="37">
        <v>16</v>
      </c>
      <c r="B17" s="47" t="s">
        <v>167</v>
      </c>
      <c r="C17" s="48">
        <v>1</v>
      </c>
    </row>
    <row r="18" customFormat="1" ht="18.75" spans="1:3">
      <c r="A18" s="40">
        <v>17</v>
      </c>
      <c r="B18" s="44" t="s">
        <v>32</v>
      </c>
      <c r="C18" s="42">
        <v>4.28</v>
      </c>
    </row>
    <row r="19" customFormat="1" ht="18.75" spans="1:3">
      <c r="A19" s="40"/>
      <c r="B19" s="44" t="s">
        <v>256</v>
      </c>
      <c r="C19" s="42">
        <v>12.4</v>
      </c>
    </row>
    <row r="20" customFormat="1" ht="18.75" spans="1:3">
      <c r="A20" s="40"/>
      <c r="B20" s="44" t="s">
        <v>271</v>
      </c>
      <c r="C20" s="42">
        <v>0.4</v>
      </c>
    </row>
    <row r="21" customFormat="1" ht="18.75" spans="1:3">
      <c r="A21" s="40">
        <v>18</v>
      </c>
      <c r="B21" s="41" t="s">
        <v>157</v>
      </c>
      <c r="C21" s="42">
        <v>4</v>
      </c>
    </row>
    <row r="22" customFormat="1" ht="18.75" spans="1:3">
      <c r="A22" s="37">
        <v>19</v>
      </c>
      <c r="B22" s="41" t="s">
        <v>19</v>
      </c>
      <c r="C22" s="42">
        <v>7.3</v>
      </c>
    </row>
    <row r="23" customFormat="1" ht="18.75" spans="1:3">
      <c r="A23" s="40">
        <v>20</v>
      </c>
      <c r="B23" s="41" t="s">
        <v>224</v>
      </c>
      <c r="C23" s="42">
        <v>3.72</v>
      </c>
    </row>
    <row r="24" customFormat="1" ht="18.75" spans="1:3">
      <c r="A24" s="40">
        <v>21</v>
      </c>
      <c r="B24" s="41" t="s">
        <v>129</v>
      </c>
      <c r="C24" s="42">
        <v>5</v>
      </c>
    </row>
    <row r="25" customFormat="1" ht="18.75" spans="1:3">
      <c r="A25" s="37">
        <v>22</v>
      </c>
      <c r="B25" s="41" t="s">
        <v>18</v>
      </c>
      <c r="C25" s="42">
        <v>5</v>
      </c>
    </row>
    <row r="26" customFormat="1" ht="18.75" spans="1:3">
      <c r="A26" s="40">
        <v>23</v>
      </c>
      <c r="B26" s="41" t="s">
        <v>159</v>
      </c>
      <c r="C26" s="42">
        <v>0.34</v>
      </c>
    </row>
    <row r="27" customFormat="1" ht="18.75" spans="1:3">
      <c r="A27" s="40">
        <v>24</v>
      </c>
      <c r="B27" s="41" t="s">
        <v>129</v>
      </c>
      <c r="C27" s="42">
        <v>3.08</v>
      </c>
    </row>
    <row r="28" customFormat="1" ht="19.5" spans="1:3">
      <c r="A28" s="99">
        <v>23</v>
      </c>
      <c r="B28" s="45" t="s">
        <v>37</v>
      </c>
      <c r="C28" s="46">
        <f>SUM(C4:C27)</f>
        <v>220.54</v>
      </c>
    </row>
    <row r="29" customFormat="1" spans="1:3">
      <c r="A29" s="49"/>
      <c r="B29" s="50"/>
      <c r="C29" s="50"/>
    </row>
    <row r="30" customFormat="1" ht="14.25" spans="1:3">
      <c r="A30" s="53"/>
      <c r="B30" s="54"/>
      <c r="C30" s="54"/>
    </row>
    <row r="31" customFormat="1" spans="1:3">
      <c r="A31" s="18"/>
      <c r="B31" s="112" t="s">
        <v>212</v>
      </c>
      <c r="C31" s="113"/>
    </row>
    <row r="32" customFormat="1" spans="1:3">
      <c r="A32" s="114"/>
      <c r="B32" s="60" t="s">
        <v>108</v>
      </c>
      <c r="C32" s="15"/>
    </row>
    <row r="33" customFormat="1" ht="14.25" spans="1:3">
      <c r="A33" s="114"/>
      <c r="B33" s="60" t="s">
        <v>100</v>
      </c>
      <c r="C33" s="123"/>
    </row>
    <row r="34" customFormat="1" spans="1:3">
      <c r="A34" s="114"/>
      <c r="B34" s="60" t="s">
        <v>245</v>
      </c>
      <c r="C34" s="15"/>
    </row>
    <row r="35" customFormat="1" spans="1:3">
      <c r="A35" s="114"/>
      <c r="B35" s="60" t="s">
        <v>111</v>
      </c>
      <c r="C35" s="15"/>
    </row>
    <row r="36" customFormat="1" spans="1:3">
      <c r="A36" s="114"/>
      <c r="B36" s="60" t="s">
        <v>272</v>
      </c>
      <c r="C36" s="15"/>
    </row>
    <row r="37" customFormat="1" spans="1:3">
      <c r="A37" s="114"/>
      <c r="B37" s="115"/>
      <c r="C37" s="11"/>
    </row>
    <row r="38" customFormat="1" ht="14.25" spans="1:3">
      <c r="A38" s="114"/>
      <c r="B38" s="53"/>
      <c r="C38" s="103"/>
    </row>
    <row r="40" ht="16.5" spans="1:3">
      <c r="A40" s="15">
        <v>21</v>
      </c>
      <c r="B40" s="24"/>
      <c r="C40" s="25" t="s">
        <v>38</v>
      </c>
    </row>
    <row r="41" ht="18.75" spans="1:3">
      <c r="A41" s="15">
        <v>22</v>
      </c>
      <c r="B41" s="26"/>
      <c r="C41" s="116" t="s">
        <v>269</v>
      </c>
    </row>
    <row r="42" ht="15.75" spans="1:3">
      <c r="A42" s="15" t="s">
        <v>1</v>
      </c>
      <c r="B42" s="25" t="s">
        <v>39</v>
      </c>
      <c r="C42" s="27" t="s">
        <v>65</v>
      </c>
    </row>
    <row r="43" ht="15.75" spans="1:3">
      <c r="A43" s="15">
        <v>23</v>
      </c>
      <c r="B43" s="25" t="s">
        <v>41</v>
      </c>
      <c r="C43" s="27" t="s">
        <v>42</v>
      </c>
    </row>
    <row r="44" ht="15.75" spans="1:3">
      <c r="A44" s="15">
        <v>24</v>
      </c>
      <c r="B44" s="25" t="s">
        <v>43</v>
      </c>
      <c r="C44" s="27" t="s">
        <v>44</v>
      </c>
    </row>
    <row r="45" ht="15.75" spans="1:3">
      <c r="A45" s="15">
        <v>25</v>
      </c>
      <c r="B45" s="25" t="s">
        <v>45</v>
      </c>
      <c r="C45" s="27" t="s">
        <v>46</v>
      </c>
    </row>
    <row r="46" ht="15.75" spans="1:3">
      <c r="A46" s="15">
        <v>26</v>
      </c>
      <c r="B46" s="24" t="s">
        <v>47</v>
      </c>
      <c r="C46" s="27" t="s">
        <v>48</v>
      </c>
    </row>
    <row r="47" ht="15.75" spans="1:3">
      <c r="A47" s="15">
        <v>27</v>
      </c>
      <c r="B47" s="24" t="s">
        <v>49</v>
      </c>
      <c r="C47" s="27" t="s">
        <v>48</v>
      </c>
    </row>
    <row r="48" ht="15.75" spans="1:3">
      <c r="A48" s="15">
        <v>28</v>
      </c>
      <c r="B48" s="24" t="s">
        <v>50</v>
      </c>
      <c r="C48" s="27" t="s">
        <v>48</v>
      </c>
    </row>
    <row r="49" ht="15.75" spans="1:3">
      <c r="A49" s="15">
        <v>29</v>
      </c>
      <c r="B49" s="25" t="s">
        <v>52</v>
      </c>
      <c r="C49" s="27" t="s">
        <v>48</v>
      </c>
    </row>
    <row r="50" ht="15.75" spans="1:3">
      <c r="A50" s="15">
        <v>30</v>
      </c>
      <c r="B50" s="25" t="s">
        <v>53</v>
      </c>
      <c r="C50" s="27" t="s">
        <v>48</v>
      </c>
    </row>
    <row r="51" ht="15.75" spans="1:3">
      <c r="A51" s="15">
        <v>31</v>
      </c>
      <c r="B51" s="25" t="s">
        <v>54</v>
      </c>
      <c r="C51" s="27" t="s">
        <v>55</v>
      </c>
    </row>
    <row r="52" ht="15.75" spans="1:3">
      <c r="A52" s="15">
        <v>32</v>
      </c>
      <c r="B52" s="25" t="s">
        <v>56</v>
      </c>
      <c r="C52" s="124" t="s">
        <v>57</v>
      </c>
    </row>
  </sheetData>
  <protectedRanges>
    <protectedRange sqref="A1:A2" name="区域1"/>
  </protectedRanges>
  <mergeCells count="2">
    <mergeCell ref="B31:C31"/>
    <mergeCell ref="A1:C2"/>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4"/>
  <sheetViews>
    <sheetView workbookViewId="0">
      <selection activeCell="C35" sqref="C35"/>
    </sheetView>
  </sheetViews>
  <sheetFormatPr defaultColWidth="15.775" defaultRowHeight="13.5" outlineLevelCol="4"/>
  <cols>
    <col min="1" max="1" width="15.775" customWidth="1"/>
    <col min="2" max="2" width="23.625" customWidth="1"/>
    <col min="3" max="16381" width="15.775" customWidth="1"/>
  </cols>
  <sheetData>
    <row r="1" customFormat="1" spans="1:5">
      <c r="A1" s="30" t="s">
        <v>268</v>
      </c>
      <c r="B1" s="31"/>
      <c r="C1" s="31"/>
      <c r="D1" s="31"/>
      <c r="E1" s="31"/>
    </row>
    <row r="2" customFormat="1" ht="14.25" spans="1:5">
      <c r="A2" s="32"/>
      <c r="B2" s="33"/>
      <c r="C2" s="33"/>
      <c r="D2" s="33"/>
      <c r="E2" s="33"/>
    </row>
    <row r="3" customFormat="1" ht="19.5" spans="1:5">
      <c r="A3" s="34" t="s">
        <v>1</v>
      </c>
      <c r="B3" s="35"/>
      <c r="C3" s="116" t="s">
        <v>258</v>
      </c>
      <c r="D3" s="116" t="s">
        <v>259</v>
      </c>
      <c r="E3" s="116" t="s">
        <v>260</v>
      </c>
    </row>
    <row r="4" customFormat="1" ht="18.75" spans="1:5">
      <c r="A4" s="37">
        <v>1</v>
      </c>
      <c r="B4" s="117" t="s">
        <v>18</v>
      </c>
      <c r="C4" s="118">
        <v>19.18</v>
      </c>
      <c r="D4" s="118">
        <v>19.18</v>
      </c>
      <c r="E4" s="118">
        <v>19.18</v>
      </c>
    </row>
    <row r="5" customFormat="1" ht="18.75" spans="1:5">
      <c r="A5" s="40">
        <v>2</v>
      </c>
      <c r="B5" s="119" t="s">
        <v>19</v>
      </c>
      <c r="C5" s="120">
        <v>5.28</v>
      </c>
      <c r="D5" s="120">
        <v>5.28</v>
      </c>
      <c r="E5" s="120">
        <v>5.28</v>
      </c>
    </row>
    <row r="6" customFormat="1" ht="18.75" spans="1:5">
      <c r="A6" s="40">
        <v>3</v>
      </c>
      <c r="B6" s="119" t="s">
        <v>20</v>
      </c>
      <c r="C6" s="120">
        <v>5.52</v>
      </c>
      <c r="D6" s="120">
        <v>5.52</v>
      </c>
      <c r="E6" s="120">
        <v>5.52</v>
      </c>
    </row>
    <row r="7" customFormat="1" ht="18.75" spans="1:5">
      <c r="A7" s="37">
        <v>4</v>
      </c>
      <c r="B7" s="121" t="s">
        <v>261</v>
      </c>
      <c r="C7" s="120">
        <v>36.84</v>
      </c>
      <c r="D7" s="120">
        <v>36.84</v>
      </c>
      <c r="E7" s="120">
        <v>36.84</v>
      </c>
    </row>
    <row r="8" customFormat="1" ht="18.75" spans="1:5">
      <c r="A8" s="40">
        <v>5</v>
      </c>
      <c r="B8" s="119" t="s">
        <v>126</v>
      </c>
      <c r="C8" s="120">
        <v>28.92</v>
      </c>
      <c r="D8" s="120">
        <v>28.92</v>
      </c>
      <c r="E8" s="120">
        <v>28.92</v>
      </c>
    </row>
    <row r="9" customFormat="1" ht="18.75" spans="1:5">
      <c r="A9" s="40">
        <v>6</v>
      </c>
      <c r="B9" s="41" t="s">
        <v>23</v>
      </c>
      <c r="C9" s="42">
        <v>32.52</v>
      </c>
      <c r="D9" s="42">
        <v>32.52</v>
      </c>
      <c r="E9" s="42">
        <v>32.52</v>
      </c>
    </row>
    <row r="10" customFormat="1" ht="18.75" spans="1:5">
      <c r="A10" s="37">
        <v>7</v>
      </c>
      <c r="B10" s="41" t="s">
        <v>232</v>
      </c>
      <c r="C10" s="42">
        <v>10</v>
      </c>
      <c r="D10" s="122" t="s">
        <v>262</v>
      </c>
      <c r="E10" s="42" t="s">
        <v>262</v>
      </c>
    </row>
    <row r="11" customFormat="1" ht="18.75" spans="1:5">
      <c r="A11" s="37"/>
      <c r="B11" s="41" t="s">
        <v>24</v>
      </c>
      <c r="C11" s="42" t="s">
        <v>262</v>
      </c>
      <c r="D11" s="42">
        <v>10</v>
      </c>
      <c r="E11" s="42" t="s">
        <v>262</v>
      </c>
    </row>
    <row r="12" customFormat="1" ht="18.75" spans="1:5">
      <c r="A12" s="40">
        <v>8</v>
      </c>
      <c r="B12" s="41" t="s">
        <v>130</v>
      </c>
      <c r="C12" s="42">
        <v>6</v>
      </c>
      <c r="D12" s="42">
        <v>6</v>
      </c>
      <c r="E12" s="42">
        <v>12</v>
      </c>
    </row>
    <row r="13" customFormat="1" ht="18.75" spans="1:5">
      <c r="A13" s="40">
        <v>9</v>
      </c>
      <c r="B13" s="41" t="s">
        <v>223</v>
      </c>
      <c r="C13" s="42">
        <v>2</v>
      </c>
      <c r="D13" s="42">
        <v>2</v>
      </c>
      <c r="E13" s="42">
        <v>2</v>
      </c>
    </row>
    <row r="14" customFormat="1" ht="18.75" spans="1:5">
      <c r="A14" s="37">
        <v>10</v>
      </c>
      <c r="B14" s="41" t="s">
        <v>26</v>
      </c>
      <c r="C14" s="42">
        <v>5</v>
      </c>
      <c r="D14" s="42">
        <v>5</v>
      </c>
      <c r="E14" s="42">
        <v>5</v>
      </c>
    </row>
    <row r="15" customFormat="1" ht="18.75" spans="1:5">
      <c r="A15" s="40">
        <v>11</v>
      </c>
      <c r="B15" s="41" t="s">
        <v>233</v>
      </c>
      <c r="C15" s="42">
        <v>5</v>
      </c>
      <c r="D15" s="42">
        <v>5</v>
      </c>
      <c r="E15" s="42">
        <v>5</v>
      </c>
    </row>
    <row r="16" customFormat="1" ht="18.75" spans="1:5">
      <c r="A16" s="40">
        <v>12</v>
      </c>
      <c r="B16" s="41" t="s">
        <v>210</v>
      </c>
      <c r="C16" s="42">
        <v>0.04</v>
      </c>
      <c r="D16" s="42">
        <v>0.04</v>
      </c>
      <c r="E16" s="42">
        <v>0.04</v>
      </c>
    </row>
    <row r="17" customFormat="1" ht="18.75" spans="1:5">
      <c r="A17" s="37">
        <v>13</v>
      </c>
      <c r="B17" s="41" t="s">
        <v>129</v>
      </c>
      <c r="C17" s="42">
        <v>0.16</v>
      </c>
      <c r="D17" s="42">
        <v>0.16</v>
      </c>
      <c r="E17" s="42">
        <v>0.16</v>
      </c>
    </row>
    <row r="18" customFormat="1" ht="37.5" spans="1:5">
      <c r="A18" s="40">
        <v>14</v>
      </c>
      <c r="B18" s="47" t="s">
        <v>263</v>
      </c>
      <c r="C18" s="48">
        <v>5.82</v>
      </c>
      <c r="D18" s="48">
        <v>5.82</v>
      </c>
      <c r="E18" s="48">
        <v>5.82</v>
      </c>
    </row>
    <row r="19" customFormat="1" ht="18.75" spans="1:5">
      <c r="A19" s="40">
        <v>15</v>
      </c>
      <c r="B19" s="47" t="s">
        <v>264</v>
      </c>
      <c r="C19" s="48">
        <v>1.74</v>
      </c>
      <c r="D19" s="48">
        <v>1.74</v>
      </c>
      <c r="E19" s="48">
        <v>1.74</v>
      </c>
    </row>
    <row r="20" customFormat="1" ht="18.75" spans="1:5">
      <c r="A20" s="37">
        <v>16</v>
      </c>
      <c r="B20" s="47" t="s">
        <v>156</v>
      </c>
      <c r="C20" s="48">
        <v>0.74</v>
      </c>
      <c r="D20" s="48">
        <v>0.74</v>
      </c>
      <c r="E20" s="48">
        <v>0.74</v>
      </c>
    </row>
    <row r="21" customFormat="1" ht="18.75" spans="1:5">
      <c r="A21" s="40">
        <v>17</v>
      </c>
      <c r="B21" s="44" t="s">
        <v>32</v>
      </c>
      <c r="C21" s="42">
        <v>4.28</v>
      </c>
      <c r="D21" s="42">
        <v>4.28</v>
      </c>
      <c r="E21" s="42">
        <v>4.28</v>
      </c>
    </row>
    <row r="22" customFormat="1" ht="18.75" spans="1:5">
      <c r="A22" s="40">
        <v>18</v>
      </c>
      <c r="B22" s="41" t="s">
        <v>157</v>
      </c>
      <c r="C22" s="42">
        <v>4</v>
      </c>
      <c r="D22" s="42">
        <v>4</v>
      </c>
      <c r="E22" s="42">
        <v>4</v>
      </c>
    </row>
    <row r="23" customFormat="1" ht="18.75" spans="1:5">
      <c r="A23" s="37">
        <v>19</v>
      </c>
      <c r="B23" s="41" t="s">
        <v>19</v>
      </c>
      <c r="C23" s="42">
        <v>7.3</v>
      </c>
      <c r="D23" s="42">
        <v>7.3</v>
      </c>
      <c r="E23" s="42">
        <v>7.3</v>
      </c>
    </row>
    <row r="24" customFormat="1" ht="18.75" spans="1:5">
      <c r="A24" s="40">
        <v>20</v>
      </c>
      <c r="B24" s="41" t="s">
        <v>224</v>
      </c>
      <c r="C24" s="42">
        <v>3.72</v>
      </c>
      <c r="D24" s="42">
        <v>3.72</v>
      </c>
      <c r="E24" s="42">
        <v>3.72</v>
      </c>
    </row>
    <row r="25" customFormat="1" ht="18.75" spans="1:5">
      <c r="A25" s="40">
        <v>21</v>
      </c>
      <c r="B25" s="41" t="s">
        <v>129</v>
      </c>
      <c r="C25" s="42">
        <v>5</v>
      </c>
      <c r="D25" s="42">
        <v>5</v>
      </c>
      <c r="E25" s="42">
        <v>5</v>
      </c>
    </row>
    <row r="26" customFormat="1" ht="18.75" spans="1:5">
      <c r="A26" s="37">
        <v>22</v>
      </c>
      <c r="B26" s="41" t="s">
        <v>18</v>
      </c>
      <c r="C26" s="42">
        <v>5</v>
      </c>
      <c r="D26" s="42">
        <v>5</v>
      </c>
      <c r="E26" s="42">
        <v>5</v>
      </c>
    </row>
    <row r="27" customFormat="1" ht="18.75" spans="1:5">
      <c r="A27" s="40">
        <v>23</v>
      </c>
      <c r="B27" s="41" t="s">
        <v>159</v>
      </c>
      <c r="C27" s="42">
        <v>0.34</v>
      </c>
      <c r="D27" s="42">
        <v>0.34</v>
      </c>
      <c r="E27" s="42">
        <v>0.34</v>
      </c>
    </row>
    <row r="28" customFormat="1" ht="18.75" spans="1:5">
      <c r="A28" s="40">
        <v>24</v>
      </c>
      <c r="B28" s="41" t="s">
        <v>129</v>
      </c>
      <c r="C28" s="42">
        <v>3.08</v>
      </c>
      <c r="D28" s="42">
        <v>3.08</v>
      </c>
      <c r="E28" s="42">
        <v>3.08</v>
      </c>
    </row>
    <row r="29" customFormat="1" ht="19.5" spans="1:5">
      <c r="A29" s="99">
        <v>23</v>
      </c>
      <c r="B29" s="45" t="s">
        <v>37</v>
      </c>
      <c r="C29" s="46">
        <f>SUM(C4:C28)</f>
        <v>197.48</v>
      </c>
      <c r="D29" s="46">
        <f>SUM(D4:D28)</f>
        <v>197.48</v>
      </c>
      <c r="E29" s="46">
        <f>SUM(E4:E28)</f>
        <v>193.48</v>
      </c>
    </row>
    <row r="30" customFormat="1" spans="1:5">
      <c r="A30" s="49"/>
      <c r="B30" s="50"/>
      <c r="C30" s="50"/>
      <c r="D30" s="101"/>
      <c r="E30" s="101"/>
    </row>
    <row r="31" customFormat="1" ht="14.25" spans="1:5">
      <c r="A31" s="53"/>
      <c r="B31" s="54"/>
      <c r="C31" s="54"/>
      <c r="D31" s="55"/>
      <c r="E31" s="55"/>
    </row>
    <row r="32" customFormat="1" ht="16.5" spans="1:5">
      <c r="A32" s="18"/>
      <c r="B32" s="25" t="s">
        <v>38</v>
      </c>
      <c r="C32" s="25"/>
      <c r="D32" s="25"/>
      <c r="E32" s="25"/>
    </row>
    <row r="33" ht="19.5" spans="1:5">
      <c r="A33" s="15">
        <v>22</v>
      </c>
      <c r="B33" s="26"/>
      <c r="C33" s="116" t="s">
        <v>258</v>
      </c>
      <c r="D33" s="116" t="s">
        <v>259</v>
      </c>
      <c r="E33" s="116" t="s">
        <v>260</v>
      </c>
    </row>
    <row r="34" ht="15.75" spans="1:5">
      <c r="A34" s="15" t="s">
        <v>1</v>
      </c>
      <c r="B34" s="25" t="s">
        <v>39</v>
      </c>
      <c r="C34" s="27" t="s">
        <v>65</v>
      </c>
      <c r="D34" s="27" t="s">
        <v>65</v>
      </c>
      <c r="E34" s="27" t="s">
        <v>65</v>
      </c>
    </row>
    <row r="35" ht="15.75" spans="1:5">
      <c r="A35" s="15">
        <v>23</v>
      </c>
      <c r="B35" s="25" t="s">
        <v>41</v>
      </c>
      <c r="C35" s="27" t="s">
        <v>42</v>
      </c>
      <c r="D35" s="27" t="s">
        <v>42</v>
      </c>
      <c r="E35" s="27" t="s">
        <v>42</v>
      </c>
    </row>
    <row r="36" ht="15.75" spans="1:5">
      <c r="A36" s="15">
        <v>24</v>
      </c>
      <c r="B36" s="25" t="s">
        <v>43</v>
      </c>
      <c r="C36" s="27" t="s">
        <v>44</v>
      </c>
      <c r="D36" s="27" t="s">
        <v>44</v>
      </c>
      <c r="E36" s="27" t="s">
        <v>44</v>
      </c>
    </row>
    <row r="37" ht="15.75" spans="1:5">
      <c r="A37" s="15">
        <v>25</v>
      </c>
      <c r="B37" s="25" t="s">
        <v>45</v>
      </c>
      <c r="C37" s="27" t="s">
        <v>46</v>
      </c>
      <c r="D37" s="27" t="s">
        <v>46</v>
      </c>
      <c r="E37" s="27" t="s">
        <v>46</v>
      </c>
    </row>
    <row r="38" ht="15.75" spans="1:5">
      <c r="A38" s="15">
        <v>26</v>
      </c>
      <c r="B38" s="24" t="s">
        <v>47</v>
      </c>
      <c r="C38" s="27" t="s">
        <v>48</v>
      </c>
      <c r="D38" s="27" t="s">
        <v>48</v>
      </c>
      <c r="E38" s="27" t="s">
        <v>48</v>
      </c>
    </row>
    <row r="39" ht="15.75" spans="1:5">
      <c r="A39" s="15">
        <v>27</v>
      </c>
      <c r="B39" s="24" t="s">
        <v>49</v>
      </c>
      <c r="C39" s="27" t="s">
        <v>48</v>
      </c>
      <c r="D39" s="27" t="s">
        <v>48</v>
      </c>
      <c r="E39" s="27" t="s">
        <v>48</v>
      </c>
    </row>
    <row r="40" ht="15.75" spans="1:5">
      <c r="A40" s="15">
        <v>28</v>
      </c>
      <c r="B40" s="24" t="s">
        <v>50</v>
      </c>
      <c r="C40" s="27" t="s">
        <v>48</v>
      </c>
      <c r="D40" s="27" t="s">
        <v>48</v>
      </c>
      <c r="E40" s="27" t="s">
        <v>48</v>
      </c>
    </row>
    <row r="41" ht="15.75" spans="1:5">
      <c r="A41" s="15">
        <v>29</v>
      </c>
      <c r="B41" s="25" t="s">
        <v>52</v>
      </c>
      <c r="C41" s="27" t="s">
        <v>48</v>
      </c>
      <c r="D41" s="27" t="s">
        <v>48</v>
      </c>
      <c r="E41" s="27" t="s">
        <v>48</v>
      </c>
    </row>
    <row r="42" ht="15.75" spans="1:5">
      <c r="A42" s="15">
        <v>30</v>
      </c>
      <c r="B42" s="25" t="s">
        <v>53</v>
      </c>
      <c r="C42" s="27" t="s">
        <v>48</v>
      </c>
      <c r="D42" s="27" t="s">
        <v>48</v>
      </c>
      <c r="E42" s="27" t="s">
        <v>48</v>
      </c>
    </row>
    <row r="43" ht="15.75" spans="1:5">
      <c r="A43" s="15">
        <v>31</v>
      </c>
      <c r="B43" s="25" t="s">
        <v>54</v>
      </c>
      <c r="C43" s="27" t="s">
        <v>55</v>
      </c>
      <c r="D43" s="27" t="s">
        <v>55</v>
      </c>
      <c r="E43" s="27" t="s">
        <v>55</v>
      </c>
    </row>
    <row r="44" ht="15.75" spans="1:5">
      <c r="A44" s="15">
        <v>32</v>
      </c>
      <c r="B44" s="25" t="s">
        <v>56</v>
      </c>
      <c r="C44" s="28" t="s">
        <v>57</v>
      </c>
      <c r="D44" s="28"/>
      <c r="E44" s="28"/>
    </row>
  </sheetData>
  <protectedRanges>
    <protectedRange sqref="A1:A2" name="区域1"/>
  </protectedRanges>
  <mergeCells count="3">
    <mergeCell ref="B32:E32"/>
    <mergeCell ref="C44:E44"/>
    <mergeCell ref="A1:E2"/>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workbookViewId="0">
      <selection activeCell="F33" sqref="F33"/>
    </sheetView>
  </sheetViews>
  <sheetFormatPr defaultColWidth="9" defaultRowHeight="13.5"/>
  <cols>
    <col min="1" max="1" width="7.5" style="29" customWidth="1"/>
    <col min="2" max="2" width="13" style="29" customWidth="1"/>
    <col min="3" max="4" width="12.225" style="29" customWidth="1"/>
    <col min="5" max="5" width="9.10833333333333" style="29" customWidth="1"/>
    <col min="6" max="6" width="11.3833333333333" style="29" customWidth="1"/>
    <col min="7" max="7" width="10.6666666666667" style="29" customWidth="1"/>
    <col min="8" max="8" width="19.775" style="29" customWidth="1"/>
    <col min="9" max="16384" width="9" style="29"/>
  </cols>
  <sheetData>
    <row r="1" s="29" customFormat="1" spans="1:12">
      <c r="A1" s="30" t="s">
        <v>268</v>
      </c>
      <c r="B1" s="31"/>
      <c r="C1" s="31"/>
      <c r="D1" s="31"/>
      <c r="E1" s="31"/>
      <c r="F1" s="31"/>
      <c r="G1" s="31"/>
      <c r="H1" s="31"/>
    </row>
    <row r="2" s="29" customFormat="1" ht="20" customHeight="1" spans="1:12">
      <c r="A2" s="32"/>
      <c r="B2" s="33"/>
      <c r="C2" s="33"/>
      <c r="D2" s="33"/>
      <c r="E2" s="33"/>
      <c r="F2" s="33"/>
      <c r="G2" s="33"/>
      <c r="H2" s="33"/>
    </row>
    <row r="3" s="29" customFormat="1" ht="38.25" spans="1:12">
      <c r="A3" s="34" t="s">
        <v>1</v>
      </c>
      <c r="B3" s="35"/>
      <c r="C3" s="36" t="s">
        <v>273</v>
      </c>
      <c r="D3" s="36" t="s">
        <v>274</v>
      </c>
      <c r="E3" s="36"/>
      <c r="F3" s="36" t="s">
        <v>275</v>
      </c>
      <c r="G3" s="36"/>
      <c r="H3" s="36" t="s">
        <v>276</v>
      </c>
    </row>
    <row r="4" s="29" customFormat="1" ht="18.75" spans="1:12">
      <c r="A4" s="37">
        <v>1</v>
      </c>
      <c r="B4" s="38" t="s">
        <v>18</v>
      </c>
      <c r="C4" s="97">
        <v>19.18</v>
      </c>
      <c r="D4" s="97">
        <v>19.18</v>
      </c>
      <c r="E4" s="97"/>
      <c r="F4" s="97">
        <v>19.18</v>
      </c>
      <c r="G4" s="97"/>
      <c r="H4" s="39">
        <v>19.18</v>
      </c>
    </row>
    <row r="5" s="29" customFormat="1" ht="18.75" spans="1:12">
      <c r="A5" s="40">
        <v>2</v>
      </c>
      <c r="B5" s="41" t="s">
        <v>19</v>
      </c>
      <c r="C5" s="98">
        <v>5.28</v>
      </c>
      <c r="D5" s="98">
        <v>5.28</v>
      </c>
      <c r="E5" s="98"/>
      <c r="F5" s="98">
        <v>5.28</v>
      </c>
      <c r="G5" s="98"/>
      <c r="H5" s="42">
        <v>5.28</v>
      </c>
    </row>
    <row r="6" s="29" customFormat="1" ht="18.75" spans="1:12">
      <c r="A6" s="40">
        <v>3</v>
      </c>
      <c r="B6" s="41" t="s">
        <v>20</v>
      </c>
      <c r="C6" s="98">
        <v>5.52</v>
      </c>
      <c r="D6" s="98">
        <v>5.52</v>
      </c>
      <c r="E6" s="98"/>
      <c r="F6" s="98">
        <v>5.52</v>
      </c>
      <c r="G6" s="98"/>
      <c r="H6" s="42">
        <v>5.52</v>
      </c>
    </row>
    <row r="7" s="29" customFormat="1" ht="37.5" spans="1:12">
      <c r="A7" s="40">
        <v>4</v>
      </c>
      <c r="B7" s="43" t="s">
        <v>209</v>
      </c>
      <c r="C7" s="98">
        <v>36.84</v>
      </c>
      <c r="D7" s="98">
        <v>36.84</v>
      </c>
      <c r="E7" s="98"/>
      <c r="F7" s="98">
        <v>36.84</v>
      </c>
      <c r="G7" s="98"/>
      <c r="H7" s="42">
        <v>36.84</v>
      </c>
      <c r="L7" s="29" t="s">
        <v>29</v>
      </c>
    </row>
    <row r="8" s="29" customFormat="1" ht="18.75" spans="1:12">
      <c r="A8" s="40">
        <v>6</v>
      </c>
      <c r="B8" s="41" t="s">
        <v>23</v>
      </c>
      <c r="C8" s="98"/>
      <c r="D8" s="98">
        <v>61.44</v>
      </c>
      <c r="E8" s="41" t="s">
        <v>126</v>
      </c>
      <c r="F8" s="42">
        <v>28.92</v>
      </c>
      <c r="G8" s="41" t="s">
        <v>126</v>
      </c>
      <c r="H8" s="42">
        <v>28.92</v>
      </c>
    </row>
    <row r="9" s="29" customFormat="1" ht="18.75" spans="1:12">
      <c r="A9" s="40">
        <v>8</v>
      </c>
      <c r="B9" s="98" t="s">
        <v>222</v>
      </c>
      <c r="C9" s="98">
        <v>61.44</v>
      </c>
      <c r="D9" s="11"/>
      <c r="E9" s="41" t="s">
        <v>23</v>
      </c>
      <c r="F9" s="42">
        <v>32.52</v>
      </c>
      <c r="G9" s="41" t="s">
        <v>23</v>
      </c>
      <c r="H9" s="42">
        <v>32.52</v>
      </c>
    </row>
    <row r="10" s="29" customFormat="1" ht="18.75" spans="1:12">
      <c r="A10" s="40">
        <v>9</v>
      </c>
      <c r="B10" s="41" t="s">
        <v>232</v>
      </c>
      <c r="C10" s="98">
        <v>10</v>
      </c>
      <c r="D10" s="98">
        <v>10</v>
      </c>
      <c r="E10" s="98"/>
      <c r="F10" s="98">
        <v>10</v>
      </c>
      <c r="G10" s="98" t="s">
        <v>24</v>
      </c>
      <c r="H10" s="42">
        <v>10</v>
      </c>
    </row>
    <row r="11" s="29" customFormat="1" ht="18.75" spans="1:12">
      <c r="A11" s="40">
        <v>10</v>
      </c>
      <c r="B11" s="41" t="s">
        <v>130</v>
      </c>
      <c r="C11" s="98">
        <v>6</v>
      </c>
      <c r="D11" s="98">
        <v>6</v>
      </c>
      <c r="E11" s="98"/>
      <c r="F11" s="98">
        <v>6</v>
      </c>
      <c r="G11" s="98"/>
      <c r="H11" s="42">
        <v>6</v>
      </c>
    </row>
    <row r="12" s="29" customFormat="1" ht="18.75" spans="1:12">
      <c r="A12" s="40"/>
      <c r="B12" s="41" t="s">
        <v>223</v>
      </c>
      <c r="C12" s="98">
        <v>2</v>
      </c>
      <c r="D12" s="98">
        <v>2</v>
      </c>
      <c r="E12" s="98"/>
      <c r="F12" s="98">
        <v>2</v>
      </c>
      <c r="G12" s="98"/>
      <c r="H12" s="42">
        <v>2</v>
      </c>
    </row>
    <row r="13" s="29" customFormat="1" ht="18.75" spans="1:12">
      <c r="A13" s="40">
        <v>12</v>
      </c>
      <c r="B13" s="41" t="s">
        <v>26</v>
      </c>
      <c r="C13" s="98">
        <v>10</v>
      </c>
      <c r="D13" s="98">
        <v>10</v>
      </c>
      <c r="E13" s="98"/>
      <c r="F13" s="98">
        <v>10</v>
      </c>
      <c r="G13" s="98"/>
      <c r="H13" s="42">
        <v>10</v>
      </c>
    </row>
    <row r="14" s="29" customFormat="1" ht="18.75" spans="1:12">
      <c r="A14" s="40"/>
      <c r="B14" s="41" t="s">
        <v>233</v>
      </c>
      <c r="C14" s="98">
        <v>10</v>
      </c>
      <c r="D14" s="98">
        <v>10</v>
      </c>
      <c r="E14" s="98"/>
      <c r="F14" s="98">
        <v>10</v>
      </c>
      <c r="G14" s="98"/>
      <c r="H14" s="42">
        <v>10</v>
      </c>
    </row>
    <row r="15" s="29" customFormat="1" ht="18.75" spans="1:12">
      <c r="A15" s="40">
        <v>13</v>
      </c>
      <c r="B15" s="41" t="s">
        <v>210</v>
      </c>
      <c r="C15" s="98">
        <v>0.04</v>
      </c>
      <c r="D15" s="98">
        <v>0.04</v>
      </c>
      <c r="E15" s="98"/>
      <c r="F15" s="98">
        <v>0.04</v>
      </c>
      <c r="G15" s="98"/>
      <c r="H15" s="42">
        <v>0.04</v>
      </c>
    </row>
    <row r="16" s="29" customFormat="1" ht="18.75" spans="1:12">
      <c r="A16" s="40">
        <v>14</v>
      </c>
      <c r="B16" s="41" t="s">
        <v>129</v>
      </c>
      <c r="C16" s="98">
        <v>0.16</v>
      </c>
      <c r="D16" s="98">
        <v>0.16</v>
      </c>
      <c r="E16" s="98"/>
      <c r="F16" s="98">
        <v>0.16</v>
      </c>
      <c r="G16" s="98"/>
      <c r="H16" s="42">
        <v>0.16</v>
      </c>
    </row>
    <row r="17" s="29" customFormat="1" ht="19" customHeight="1" spans="1:8">
      <c r="A17" s="40">
        <v>17</v>
      </c>
      <c r="B17" s="44" t="s">
        <v>32</v>
      </c>
      <c r="C17" s="98">
        <v>4.28</v>
      </c>
      <c r="D17" s="98">
        <v>4.28</v>
      </c>
      <c r="E17" s="98"/>
      <c r="F17" s="98">
        <v>4.28</v>
      </c>
      <c r="G17" s="98"/>
      <c r="H17" s="42">
        <v>4.28</v>
      </c>
    </row>
    <row r="18" s="29" customFormat="1" ht="18.75" spans="1:8">
      <c r="A18" s="40">
        <v>18</v>
      </c>
      <c r="B18" s="41" t="s">
        <v>157</v>
      </c>
      <c r="C18" s="98">
        <v>4</v>
      </c>
      <c r="D18" s="98">
        <v>4</v>
      </c>
      <c r="E18" s="98"/>
      <c r="F18" s="98">
        <v>4</v>
      </c>
      <c r="G18" s="98"/>
      <c r="H18" s="42">
        <v>4</v>
      </c>
    </row>
    <row r="19" s="29" customFormat="1" ht="18.75" spans="1:8">
      <c r="A19" s="40">
        <v>19</v>
      </c>
      <c r="B19" s="41" t="s">
        <v>19</v>
      </c>
      <c r="C19" s="98">
        <v>7.3</v>
      </c>
      <c r="D19" s="98">
        <v>7.3</v>
      </c>
      <c r="E19" s="98"/>
      <c r="F19" s="98">
        <v>7.3</v>
      </c>
      <c r="G19" s="98"/>
      <c r="H19" s="42">
        <v>7.3</v>
      </c>
    </row>
    <row r="20" s="29" customFormat="1" ht="18.75" spans="1:8">
      <c r="A20" s="40">
        <v>20</v>
      </c>
      <c r="B20" s="41" t="s">
        <v>224</v>
      </c>
      <c r="C20" s="98">
        <v>13.72</v>
      </c>
      <c r="D20" s="98">
        <v>13.72</v>
      </c>
      <c r="E20" s="98"/>
      <c r="F20" s="98">
        <v>13.72</v>
      </c>
      <c r="G20" s="98"/>
      <c r="H20" s="42">
        <v>13.72</v>
      </c>
    </row>
    <row r="21" s="29" customFormat="1" ht="18.75" spans="1:8">
      <c r="A21" s="40">
        <v>21</v>
      </c>
      <c r="B21" s="41" t="s">
        <v>159</v>
      </c>
      <c r="C21" s="98">
        <v>0.34</v>
      </c>
      <c r="D21" s="98">
        <v>0.34</v>
      </c>
      <c r="E21" s="98"/>
      <c r="F21" s="98">
        <v>0.34</v>
      </c>
      <c r="G21" s="98"/>
      <c r="H21" s="42">
        <v>0.34</v>
      </c>
    </row>
    <row r="22" s="29" customFormat="1" ht="18.75" spans="1:8">
      <c r="A22" s="40">
        <v>22</v>
      </c>
      <c r="B22" s="41" t="s">
        <v>129</v>
      </c>
      <c r="C22" s="98">
        <v>3.08</v>
      </c>
      <c r="D22" s="98">
        <v>3.08</v>
      </c>
      <c r="E22" s="98"/>
      <c r="F22" s="98">
        <v>3.08</v>
      </c>
      <c r="G22" s="98"/>
      <c r="H22" s="42">
        <v>3.08</v>
      </c>
    </row>
    <row r="23" s="29" customFormat="1" ht="19.5" spans="1:8">
      <c r="A23" s="99">
        <v>23</v>
      </c>
      <c r="B23" s="45" t="s">
        <v>37</v>
      </c>
      <c r="C23" s="100">
        <f t="shared" ref="C23:F23" si="0">SUM(C4:C22)</f>
        <v>199.18</v>
      </c>
      <c r="D23" s="100">
        <f t="shared" si="0"/>
        <v>199.18</v>
      </c>
      <c r="E23" s="100"/>
      <c r="F23" s="100">
        <f t="shared" si="0"/>
        <v>199.18</v>
      </c>
      <c r="G23" s="100"/>
      <c r="H23" s="46">
        <f>SUM(H4:H22)</f>
        <v>199.18</v>
      </c>
    </row>
    <row r="24" s="29" customFormat="1" spans="1:8">
      <c r="A24" s="49"/>
      <c r="B24" s="50"/>
      <c r="C24" s="50"/>
      <c r="D24" s="50"/>
      <c r="E24" s="50"/>
      <c r="F24" s="50"/>
      <c r="G24" s="50"/>
      <c r="H24" s="50"/>
    </row>
    <row r="25" s="29" customFormat="1" ht="14.25" spans="1:8">
      <c r="A25" s="53"/>
      <c r="B25" s="54"/>
      <c r="C25" s="54"/>
      <c r="D25" s="54"/>
      <c r="E25" s="54"/>
      <c r="F25" s="54"/>
      <c r="G25" s="54"/>
      <c r="H25" s="54"/>
    </row>
    <row r="26" s="29" customFormat="1" spans="1:8">
      <c r="A26" s="18"/>
      <c r="B26" s="112" t="s">
        <v>212</v>
      </c>
      <c r="C26" s="113"/>
      <c r="D26" s="113"/>
      <c r="E26" s="113"/>
      <c r="F26" s="113"/>
      <c r="G26" s="113"/>
      <c r="H26" s="113"/>
    </row>
    <row r="27" s="29" customFormat="1" spans="1:8">
      <c r="A27" s="114"/>
      <c r="B27" s="115" t="s">
        <v>108</v>
      </c>
      <c r="C27" s="11"/>
      <c r="D27" s="11" t="s">
        <v>48</v>
      </c>
      <c r="E27" s="11"/>
      <c r="F27" s="11" t="s">
        <v>51</v>
      </c>
      <c r="G27" s="11"/>
      <c r="H27" s="11"/>
    </row>
    <row r="28" s="29" customFormat="1" spans="1:8">
      <c r="A28" s="114"/>
      <c r="B28" s="115" t="s">
        <v>100</v>
      </c>
      <c r="C28" s="11" t="s">
        <v>48</v>
      </c>
      <c r="D28" s="11"/>
      <c r="E28" s="11"/>
      <c r="F28" s="11" t="s">
        <v>277</v>
      </c>
      <c r="G28" s="11"/>
      <c r="H28" s="11"/>
    </row>
    <row r="29" s="29" customFormat="1" spans="1:8">
      <c r="A29" s="114"/>
      <c r="B29" s="115" t="s">
        <v>245</v>
      </c>
      <c r="C29" s="11"/>
      <c r="D29" s="11"/>
      <c r="E29" s="11"/>
      <c r="F29" s="11" t="s">
        <v>277</v>
      </c>
      <c r="G29" s="11"/>
      <c r="H29" s="11" t="s">
        <v>48</v>
      </c>
    </row>
    <row r="30" s="29" customFormat="1" spans="1:8">
      <c r="A30" s="114"/>
      <c r="B30" s="115" t="s">
        <v>111</v>
      </c>
      <c r="C30" s="11"/>
      <c r="D30" s="11"/>
      <c r="E30" s="11"/>
      <c r="F30" s="11" t="s">
        <v>277</v>
      </c>
      <c r="G30" s="11"/>
      <c r="H30" s="11"/>
    </row>
    <row r="31" s="29" customFormat="1" spans="1:8">
      <c r="A31" s="114"/>
      <c r="B31" s="115" t="s">
        <v>278</v>
      </c>
      <c r="C31" s="11"/>
      <c r="D31" s="11" t="s">
        <v>48</v>
      </c>
      <c r="E31" s="11"/>
      <c r="F31" s="11" t="s">
        <v>277</v>
      </c>
      <c r="G31" s="11"/>
      <c r="H31" s="11"/>
    </row>
    <row r="32" s="29" customFormat="1" ht="14.25" spans="1:8">
      <c r="A32" s="114"/>
      <c r="B32" s="53"/>
      <c r="C32" s="103"/>
      <c r="D32" s="103"/>
      <c r="E32" s="103"/>
      <c r="F32" s="103"/>
      <c r="G32" s="103"/>
      <c r="H32" s="103"/>
    </row>
  </sheetData>
  <protectedRanges>
    <protectedRange sqref="A1:A2" name="区域1"/>
  </protectedRanges>
  <mergeCells count="2">
    <mergeCell ref="B26:H26"/>
    <mergeCell ref="A1:H2"/>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workbookViewId="0">
      <selection activeCell="B40" sqref="B40:B41"/>
    </sheetView>
  </sheetViews>
  <sheetFormatPr defaultColWidth="9" defaultRowHeight="13.5"/>
  <cols>
    <col min="1" max="1" width="10" style="29" customWidth="1"/>
    <col min="2" max="2" width="14.5" style="29" customWidth="1"/>
    <col min="3" max="4" width="11.3833333333333" style="29" customWidth="1"/>
    <col min="5" max="5" width="7.63333333333333" style="29" customWidth="1"/>
    <col min="6" max="6" width="14.5" style="29" customWidth="1"/>
    <col min="7" max="7" width="11.3833333333333" style="29" customWidth="1"/>
    <col min="8" max="16384" width="9" style="29"/>
  </cols>
  <sheetData>
    <row r="1" s="29" customFormat="1" spans="1:10">
      <c r="A1" s="30" t="s">
        <v>279</v>
      </c>
      <c r="B1" s="31"/>
      <c r="C1" s="31"/>
      <c r="D1" s="31"/>
      <c r="E1" s="31"/>
      <c r="F1" s="31"/>
      <c r="G1" s="31"/>
    </row>
    <row r="2" s="29" customFormat="1" ht="20" customHeight="1" spans="1:10">
      <c r="A2" s="32"/>
      <c r="B2" s="33"/>
      <c r="C2" s="33"/>
      <c r="D2" s="33"/>
      <c r="E2" s="33"/>
      <c r="F2" s="33"/>
      <c r="G2" s="33"/>
    </row>
    <row r="3" s="29" customFormat="1" ht="19.5" spans="1:10">
      <c r="A3" s="34" t="s">
        <v>1</v>
      </c>
      <c r="B3" s="35"/>
      <c r="C3" s="36" t="s">
        <v>280</v>
      </c>
      <c r="D3" s="36" t="s">
        <v>281</v>
      </c>
      <c r="E3" s="36"/>
      <c r="F3" s="36" t="s">
        <v>282</v>
      </c>
      <c r="G3" s="36" t="s">
        <v>283</v>
      </c>
    </row>
    <row r="4" s="29" customFormat="1" ht="18.75" spans="1:10">
      <c r="A4" s="37">
        <v>1</v>
      </c>
      <c r="B4" s="38" t="s">
        <v>18</v>
      </c>
      <c r="C4" s="97">
        <v>19.18</v>
      </c>
      <c r="D4" s="97">
        <v>19.18</v>
      </c>
      <c r="E4" s="97"/>
      <c r="F4" s="97">
        <v>19.18</v>
      </c>
      <c r="G4" s="97">
        <v>19.18</v>
      </c>
    </row>
    <row r="5" s="29" customFormat="1" ht="18.75" spans="1:10">
      <c r="A5" s="37">
        <v>2</v>
      </c>
      <c r="B5" s="41" t="s">
        <v>19</v>
      </c>
      <c r="C5" s="98">
        <v>5.28</v>
      </c>
      <c r="D5" s="98">
        <v>5.28</v>
      </c>
      <c r="E5" s="98"/>
      <c r="F5" s="98">
        <v>5.28</v>
      </c>
      <c r="G5" s="98">
        <v>5.28</v>
      </c>
    </row>
    <row r="6" s="29" customFormat="1" ht="18.75" spans="1:10">
      <c r="A6" s="37">
        <v>3</v>
      </c>
      <c r="B6" s="41" t="s">
        <v>20</v>
      </c>
      <c r="C6" s="98">
        <v>5.52</v>
      </c>
      <c r="D6" s="98">
        <v>5.52</v>
      </c>
      <c r="E6" s="98"/>
      <c r="F6" s="98">
        <v>5.52</v>
      </c>
      <c r="G6" s="98">
        <v>5.52</v>
      </c>
    </row>
    <row r="7" s="29" customFormat="1" ht="37.5" spans="1:10">
      <c r="A7" s="37">
        <v>4</v>
      </c>
      <c r="B7" s="43" t="s">
        <v>209</v>
      </c>
      <c r="C7" s="98">
        <v>36.84</v>
      </c>
      <c r="D7" s="98">
        <v>36.84</v>
      </c>
      <c r="E7" s="98"/>
      <c r="F7" s="98">
        <v>36.84</v>
      </c>
      <c r="G7" s="98">
        <v>36.84</v>
      </c>
      <c r="J7" s="29" t="s">
        <v>29</v>
      </c>
    </row>
    <row r="8" s="29" customFormat="1" ht="18.75" spans="1:10">
      <c r="A8" s="37">
        <v>5</v>
      </c>
      <c r="B8" s="41" t="s">
        <v>126</v>
      </c>
      <c r="C8" s="98">
        <v>28.92</v>
      </c>
      <c r="D8" s="98">
        <v>28.92</v>
      </c>
      <c r="E8" s="98"/>
      <c r="F8" s="98">
        <v>28.92</v>
      </c>
      <c r="G8" s="98">
        <v>28.92</v>
      </c>
    </row>
    <row r="9" s="29" customFormat="1" ht="18.75" spans="1:10">
      <c r="A9" s="37">
        <v>6</v>
      </c>
      <c r="B9" s="41" t="s">
        <v>23</v>
      </c>
      <c r="C9" s="98">
        <v>32.52</v>
      </c>
      <c r="D9" s="98">
        <v>32.52</v>
      </c>
      <c r="E9" s="98"/>
      <c r="F9" s="98">
        <v>49</v>
      </c>
      <c r="G9" s="98">
        <v>49</v>
      </c>
    </row>
    <row r="10" s="29" customFormat="1" ht="18.75" spans="1:10">
      <c r="A10" s="37">
        <v>7</v>
      </c>
      <c r="B10" s="41" t="s">
        <v>24</v>
      </c>
      <c r="C10" s="98">
        <v>10</v>
      </c>
      <c r="D10" s="98">
        <v>10</v>
      </c>
      <c r="E10" s="98"/>
    </row>
    <row r="11" s="29" customFormat="1" ht="18.75" spans="1:10">
      <c r="A11" s="37">
        <v>8</v>
      </c>
      <c r="B11" s="41" t="s">
        <v>130</v>
      </c>
      <c r="C11" s="98">
        <v>6</v>
      </c>
      <c r="D11" s="98">
        <v>6</v>
      </c>
      <c r="E11" s="98"/>
      <c r="F11" s="98">
        <v>6</v>
      </c>
      <c r="G11" s="98">
        <v>6</v>
      </c>
    </row>
    <row r="12" s="29" customFormat="1" ht="18.75" spans="1:10">
      <c r="A12" s="37">
        <v>9</v>
      </c>
      <c r="B12" s="41" t="s">
        <v>223</v>
      </c>
      <c r="C12" s="98">
        <v>2</v>
      </c>
      <c r="D12" s="98">
        <v>2</v>
      </c>
      <c r="E12" s="98" t="s">
        <v>284</v>
      </c>
      <c r="F12" s="98">
        <v>2</v>
      </c>
      <c r="G12" s="98">
        <v>2</v>
      </c>
    </row>
    <row r="13" s="29" customFormat="1" ht="18.75" spans="1:10">
      <c r="A13" s="37">
        <v>10</v>
      </c>
      <c r="B13" s="41" t="s">
        <v>26</v>
      </c>
      <c r="C13" s="98">
        <v>20</v>
      </c>
      <c r="D13" s="98">
        <v>10</v>
      </c>
      <c r="E13" s="98"/>
      <c r="F13" s="98">
        <v>20</v>
      </c>
      <c r="G13" s="98">
        <v>10</v>
      </c>
    </row>
    <row r="14" s="29" customFormat="1" ht="18.75" spans="1:10">
      <c r="A14" s="37">
        <v>11</v>
      </c>
      <c r="B14" s="41" t="s">
        <v>233</v>
      </c>
      <c r="C14" s="98"/>
      <c r="D14" s="98">
        <v>10</v>
      </c>
      <c r="E14" s="98"/>
      <c r="F14" s="98"/>
      <c r="G14" s="98">
        <v>10</v>
      </c>
    </row>
    <row r="15" s="29" customFormat="1" ht="18.75" spans="1:10">
      <c r="A15" s="37">
        <v>12</v>
      </c>
      <c r="B15" s="41" t="s">
        <v>210</v>
      </c>
      <c r="C15" s="98">
        <v>0.04</v>
      </c>
      <c r="D15" s="98">
        <v>0.04</v>
      </c>
      <c r="E15" s="98"/>
      <c r="F15" s="98">
        <v>0.04</v>
      </c>
      <c r="G15" s="98">
        <v>0.04</v>
      </c>
    </row>
    <row r="16" s="29" customFormat="1" ht="18.75" spans="1:10">
      <c r="A16" s="37">
        <v>13</v>
      </c>
      <c r="B16" s="41" t="s">
        <v>129</v>
      </c>
      <c r="C16" s="98">
        <v>0.16</v>
      </c>
      <c r="D16" s="98">
        <v>0.16</v>
      </c>
      <c r="E16" s="98"/>
      <c r="F16" s="98">
        <v>0.16</v>
      </c>
      <c r="G16" s="98">
        <v>0.16</v>
      </c>
    </row>
    <row r="17" s="29" customFormat="1" ht="18.75" spans="1:7">
      <c r="A17" s="37">
        <v>14</v>
      </c>
      <c r="B17" s="47" t="s">
        <v>285</v>
      </c>
      <c r="C17" s="110">
        <v>10</v>
      </c>
      <c r="D17" s="110">
        <v>10</v>
      </c>
      <c r="E17" s="110"/>
      <c r="F17" s="110">
        <v>10</v>
      </c>
      <c r="G17" s="110">
        <v>10</v>
      </c>
    </row>
    <row r="18" s="29" customFormat="1" ht="34" customHeight="1" spans="1:7">
      <c r="A18" s="37">
        <v>15</v>
      </c>
      <c r="B18" s="47" t="s">
        <v>167</v>
      </c>
      <c r="C18" s="110">
        <v>1</v>
      </c>
      <c r="D18" s="110">
        <v>1</v>
      </c>
      <c r="E18" s="110"/>
      <c r="F18" s="110">
        <v>1</v>
      </c>
      <c r="G18" s="110">
        <v>1</v>
      </c>
    </row>
    <row r="19" s="29" customFormat="1" ht="19" customHeight="1" spans="1:7">
      <c r="A19" s="37">
        <v>16</v>
      </c>
      <c r="B19" s="44" t="s">
        <v>32</v>
      </c>
      <c r="C19" s="98">
        <v>4.28</v>
      </c>
      <c r="D19" s="98">
        <v>4.28</v>
      </c>
      <c r="E19" s="98"/>
      <c r="F19" s="98">
        <v>4.28</v>
      </c>
      <c r="G19" s="98">
        <v>4.28</v>
      </c>
    </row>
    <row r="20" s="29" customFormat="1" ht="18.75" spans="1:7">
      <c r="A20" s="37">
        <v>17</v>
      </c>
      <c r="B20" s="41" t="s">
        <v>157</v>
      </c>
      <c r="C20" s="98">
        <v>1</v>
      </c>
      <c r="D20" s="98">
        <v>1</v>
      </c>
      <c r="E20" s="98"/>
      <c r="F20" s="98">
        <v>1</v>
      </c>
      <c r="G20" s="98">
        <v>1</v>
      </c>
    </row>
    <row r="21" s="29" customFormat="1" ht="18.75" spans="1:7">
      <c r="A21" s="37">
        <v>18</v>
      </c>
      <c r="B21" s="41" t="s">
        <v>19</v>
      </c>
      <c r="C21" s="98">
        <v>2</v>
      </c>
      <c r="D21" s="98">
        <v>2</v>
      </c>
      <c r="E21" s="98"/>
      <c r="F21" s="98">
        <v>2</v>
      </c>
      <c r="G21" s="98">
        <v>2</v>
      </c>
    </row>
    <row r="22" s="29" customFormat="1" ht="18.75" spans="1:7">
      <c r="A22" s="37">
        <v>19</v>
      </c>
      <c r="B22" s="41" t="s">
        <v>224</v>
      </c>
      <c r="C22" s="98">
        <v>13.72</v>
      </c>
      <c r="D22" s="98">
        <v>13.72</v>
      </c>
      <c r="E22" s="98"/>
      <c r="F22" s="98">
        <v>13.72</v>
      </c>
      <c r="G22" s="98">
        <v>13.72</v>
      </c>
    </row>
    <row r="23" s="29" customFormat="1" ht="18.75" spans="1:7">
      <c r="A23" s="37">
        <v>20</v>
      </c>
      <c r="B23" s="41" t="s">
        <v>129</v>
      </c>
      <c r="C23" s="98">
        <v>5</v>
      </c>
      <c r="D23" s="98">
        <v>5</v>
      </c>
      <c r="E23" s="98" t="s">
        <v>286</v>
      </c>
      <c r="F23" s="110">
        <v>5</v>
      </c>
      <c r="G23" s="110">
        <v>5</v>
      </c>
    </row>
    <row r="24" s="29" customFormat="1" ht="18.75" spans="1:7">
      <c r="A24" s="37">
        <v>21</v>
      </c>
      <c r="B24" s="41" t="s">
        <v>159</v>
      </c>
      <c r="C24" s="98">
        <v>0.34</v>
      </c>
      <c r="D24" s="98">
        <v>0.34</v>
      </c>
      <c r="E24" s="98"/>
      <c r="F24" s="98">
        <v>0.34</v>
      </c>
      <c r="G24" s="98">
        <v>0.34</v>
      </c>
    </row>
    <row r="25" s="29" customFormat="1" ht="18.75" spans="1:7">
      <c r="A25" s="37">
        <v>22</v>
      </c>
      <c r="B25" s="41" t="s">
        <v>129</v>
      </c>
      <c r="C25" s="98">
        <v>3.08</v>
      </c>
      <c r="D25" s="98">
        <v>3.08</v>
      </c>
      <c r="E25" s="98"/>
      <c r="F25" s="98">
        <v>3.08</v>
      </c>
      <c r="G25" s="98">
        <v>3.08</v>
      </c>
    </row>
    <row r="26" s="29" customFormat="1" ht="18.75" spans="1:7">
      <c r="A26" s="37">
        <v>23</v>
      </c>
      <c r="B26" s="45" t="s">
        <v>37</v>
      </c>
      <c r="C26" s="100">
        <f t="shared" ref="C26:G26" si="0">SUM(C4:C25)</f>
        <v>206.88</v>
      </c>
      <c r="D26" s="100">
        <f t="shared" si="0"/>
        <v>206.88</v>
      </c>
      <c r="E26" s="100"/>
      <c r="F26" s="100">
        <f t="shared" si="0"/>
        <v>213.36</v>
      </c>
      <c r="G26" s="100">
        <f t="shared" si="0"/>
        <v>213.36</v>
      </c>
    </row>
    <row r="27" s="29" customFormat="1" ht="14.25" spans="1:7">
      <c r="A27" s="37">
        <v>24</v>
      </c>
      <c r="B27" s="111"/>
      <c r="C27" s="111"/>
      <c r="D27" s="111"/>
      <c r="E27" s="111"/>
      <c r="F27" s="111"/>
      <c r="G27" s="111"/>
    </row>
    <row r="28" s="29" customFormat="1" ht="14.25" spans="1:7">
      <c r="A28" s="37">
        <v>25</v>
      </c>
      <c r="B28" s="111"/>
      <c r="C28" s="111"/>
      <c r="D28" s="111"/>
      <c r="E28" s="111"/>
      <c r="F28" s="111"/>
      <c r="G28" s="111"/>
    </row>
    <row r="29" s="29" customFormat="1" ht="14.25" spans="1:7">
      <c r="A29" s="37">
        <v>26</v>
      </c>
      <c r="B29" s="15" t="s">
        <v>212</v>
      </c>
      <c r="C29" s="15"/>
      <c r="D29" s="15"/>
      <c r="E29" s="15"/>
      <c r="F29" s="15"/>
      <c r="G29" s="15"/>
    </row>
    <row r="30" s="29" customFormat="1" ht="14.25" spans="1:7">
      <c r="A30" s="37">
        <v>27</v>
      </c>
      <c r="B30" s="15" t="s">
        <v>95</v>
      </c>
      <c r="C30" s="15" t="s">
        <v>287</v>
      </c>
      <c r="D30" s="15" t="s">
        <v>99</v>
      </c>
      <c r="E30" s="15"/>
      <c r="F30" s="15" t="s">
        <v>99</v>
      </c>
      <c r="G30" s="15" t="s">
        <v>99</v>
      </c>
    </row>
    <row r="31" s="29" customFormat="1" ht="14.25" spans="1:7">
      <c r="A31" s="37">
        <v>28</v>
      </c>
      <c r="B31" s="15" t="s">
        <v>108</v>
      </c>
      <c r="C31" s="15" t="s">
        <v>288</v>
      </c>
      <c r="D31" s="15" t="s">
        <v>288</v>
      </c>
      <c r="E31" s="15"/>
      <c r="F31" s="15" t="s">
        <v>288</v>
      </c>
      <c r="G31" s="15" t="s">
        <v>288</v>
      </c>
    </row>
    <row r="32" s="29" customFormat="1" ht="14.25" spans="1:7">
      <c r="A32" s="37">
        <v>29</v>
      </c>
      <c r="B32" s="15" t="s">
        <v>100</v>
      </c>
      <c r="C32" s="15" t="s">
        <v>99</v>
      </c>
      <c r="D32" s="15" t="s">
        <v>99</v>
      </c>
      <c r="E32" s="15"/>
      <c r="F32" s="15" t="s">
        <v>99</v>
      </c>
      <c r="G32" s="15" t="s">
        <v>99</v>
      </c>
    </row>
    <row r="33" s="29" customFormat="1" ht="14.25" spans="1:7">
      <c r="A33" s="37">
        <v>30</v>
      </c>
      <c r="B33" s="15" t="s">
        <v>245</v>
      </c>
      <c r="C33" s="15" t="s">
        <v>99</v>
      </c>
      <c r="D33" s="15" t="s">
        <v>99</v>
      </c>
      <c r="E33" s="15"/>
      <c r="F33" s="15" t="s">
        <v>99</v>
      </c>
      <c r="G33" s="15" t="s">
        <v>99</v>
      </c>
    </row>
    <row r="34" s="29" customFormat="1" ht="14.25" spans="1:7">
      <c r="A34" s="37">
        <v>31</v>
      </c>
      <c r="B34" s="15" t="s">
        <v>111</v>
      </c>
      <c r="C34" s="15" t="s">
        <v>289</v>
      </c>
      <c r="D34" s="15" t="s">
        <v>289</v>
      </c>
      <c r="E34" s="15"/>
      <c r="F34" s="15" t="s">
        <v>289</v>
      </c>
      <c r="G34" s="15">
        <v>0</v>
      </c>
    </row>
  </sheetData>
  <protectedRanges>
    <protectedRange sqref="A1:A2" name="区域1"/>
  </protectedRanges>
  <mergeCells count="2">
    <mergeCell ref="B29:G29"/>
    <mergeCell ref="A1:G2"/>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
  <sheetViews>
    <sheetView topLeftCell="A8" workbookViewId="0">
      <selection activeCell="D47" sqref="D47"/>
    </sheetView>
  </sheetViews>
  <sheetFormatPr defaultColWidth="9" defaultRowHeight="13.5" outlineLevelCol="4"/>
  <cols>
    <col min="1" max="1" width="5.38333333333333" style="29" customWidth="1"/>
    <col min="2" max="2" width="43.75" style="29" customWidth="1"/>
    <col min="3" max="3" width="26.875" style="29" customWidth="1"/>
    <col min="4" max="4" width="25.375" style="29" customWidth="1"/>
    <col min="5" max="16384" width="9" style="29"/>
  </cols>
  <sheetData>
    <row r="1" s="29" customFormat="1" spans="1:5">
      <c r="A1" s="30" t="s">
        <v>290</v>
      </c>
      <c r="B1" s="31"/>
      <c r="C1" s="31"/>
      <c r="D1" s="31"/>
    </row>
    <row r="2" s="29" customFormat="1" ht="20" customHeight="1" spans="1:5">
      <c r="A2" s="32"/>
      <c r="B2" s="33"/>
      <c r="C2" s="33"/>
      <c r="D2" s="33"/>
    </row>
    <row r="3" s="29" customFormat="1" ht="38.25" spans="1:5">
      <c r="A3" s="34" t="s">
        <v>1</v>
      </c>
      <c r="B3" s="35"/>
      <c r="C3" s="36" t="s">
        <v>291</v>
      </c>
      <c r="D3" s="36" t="s">
        <v>292</v>
      </c>
    </row>
    <row r="4" s="29" customFormat="1" ht="18.75" spans="1:5">
      <c r="A4" s="37">
        <v>1</v>
      </c>
      <c r="B4" s="38" t="s">
        <v>18</v>
      </c>
      <c r="C4" s="39">
        <v>19.18</v>
      </c>
      <c r="D4" s="39">
        <v>19.18</v>
      </c>
    </row>
    <row r="5" s="29" customFormat="1" ht="18.75" spans="1:5">
      <c r="A5" s="40">
        <v>2</v>
      </c>
      <c r="B5" s="41" t="s">
        <v>19</v>
      </c>
      <c r="C5" s="42">
        <v>5.28</v>
      </c>
      <c r="D5" s="42">
        <v>5.28</v>
      </c>
    </row>
    <row r="6" s="29" customFormat="1" ht="18.75" spans="1:5">
      <c r="A6" s="40">
        <v>3</v>
      </c>
      <c r="B6" s="41" t="s">
        <v>20</v>
      </c>
      <c r="C6" s="42">
        <v>5.52</v>
      </c>
      <c r="D6" s="42">
        <v>5.52</v>
      </c>
    </row>
    <row r="7" s="29" customFormat="1" ht="42" customHeight="1" spans="1:5">
      <c r="A7" s="37">
        <v>4</v>
      </c>
      <c r="B7" s="43" t="s">
        <v>209</v>
      </c>
      <c r="C7" s="42">
        <v>36.84</v>
      </c>
      <c r="D7" s="42">
        <v>36.84</v>
      </c>
      <c r="E7" s="29" t="s">
        <v>29</v>
      </c>
    </row>
    <row r="8" s="29" customFormat="1" ht="18.75" spans="1:5">
      <c r="A8" s="40">
        <v>5</v>
      </c>
      <c r="B8" s="41" t="s">
        <v>126</v>
      </c>
      <c r="C8" s="42">
        <v>28.92</v>
      </c>
      <c r="D8" s="42">
        <v>28.92</v>
      </c>
    </row>
    <row r="9" s="29" customFormat="1" ht="18.75" spans="1:5">
      <c r="A9" s="40">
        <v>6</v>
      </c>
      <c r="B9" s="41" t="s">
        <v>23</v>
      </c>
      <c r="C9" s="42">
        <v>49</v>
      </c>
      <c r="D9" s="42">
        <v>49</v>
      </c>
    </row>
    <row r="10" s="29" customFormat="1" ht="18.75" spans="1:5">
      <c r="A10" s="37">
        <v>7</v>
      </c>
      <c r="B10" s="41" t="s">
        <v>130</v>
      </c>
      <c r="C10" s="42">
        <v>6</v>
      </c>
      <c r="D10" s="42">
        <v>6</v>
      </c>
    </row>
    <row r="11" s="29" customFormat="1" ht="18.75" spans="1:5">
      <c r="A11" s="40">
        <v>8</v>
      </c>
      <c r="B11" s="41" t="s">
        <v>284</v>
      </c>
      <c r="C11" s="42">
        <v>2</v>
      </c>
      <c r="D11" s="42">
        <v>2</v>
      </c>
    </row>
    <row r="12" s="29" customFormat="1" ht="18.75" spans="1:5">
      <c r="A12" s="40">
        <v>9</v>
      </c>
      <c r="B12" s="41" t="s">
        <v>26</v>
      </c>
      <c r="C12" s="42">
        <v>5</v>
      </c>
      <c r="D12" s="42">
        <v>5</v>
      </c>
    </row>
    <row r="13" s="29" customFormat="1" ht="18.75" spans="1:5">
      <c r="A13" s="37">
        <v>10</v>
      </c>
      <c r="B13" s="41" t="s">
        <v>233</v>
      </c>
      <c r="C13" s="42">
        <v>5</v>
      </c>
      <c r="D13" s="42">
        <v>5</v>
      </c>
    </row>
    <row r="14" s="29" customFormat="1" ht="18.75" spans="1:5">
      <c r="A14" s="40">
        <v>11</v>
      </c>
      <c r="B14" s="41" t="s">
        <v>210</v>
      </c>
      <c r="C14" s="42">
        <v>0.04</v>
      </c>
      <c r="D14" s="42">
        <v>0.04</v>
      </c>
    </row>
    <row r="15" s="29" customFormat="1" ht="18.75" spans="1:5">
      <c r="A15" s="40">
        <v>12</v>
      </c>
      <c r="B15" s="41" t="s">
        <v>129</v>
      </c>
      <c r="C15" s="42">
        <v>0.16</v>
      </c>
      <c r="D15" s="42">
        <v>0.16</v>
      </c>
    </row>
    <row r="16" s="29" customFormat="1" ht="19" customHeight="1" spans="1:5">
      <c r="A16" s="37">
        <v>13</v>
      </c>
      <c r="B16" s="44" t="s">
        <v>32</v>
      </c>
      <c r="C16" s="42">
        <v>4.28</v>
      </c>
      <c r="D16" s="42">
        <v>4.28</v>
      </c>
    </row>
    <row r="17" s="29" customFormat="1" ht="18.75" spans="1:4">
      <c r="A17" s="40">
        <v>14</v>
      </c>
      <c r="B17" s="41" t="s">
        <v>157</v>
      </c>
      <c r="C17" s="42">
        <v>4</v>
      </c>
      <c r="D17" s="42">
        <v>4</v>
      </c>
    </row>
    <row r="18" s="29" customFormat="1" ht="18.75" spans="1:4">
      <c r="A18" s="40">
        <v>15</v>
      </c>
      <c r="B18" s="41" t="s">
        <v>18</v>
      </c>
      <c r="C18" s="42">
        <v>8</v>
      </c>
      <c r="D18" s="42">
        <v>8</v>
      </c>
    </row>
    <row r="19" s="29" customFormat="1" ht="18.75" spans="1:4">
      <c r="A19" s="37">
        <v>16</v>
      </c>
      <c r="B19" s="41" t="s">
        <v>224</v>
      </c>
      <c r="C19" s="42">
        <v>3.72</v>
      </c>
      <c r="D19" s="42">
        <v>3.72</v>
      </c>
    </row>
    <row r="20" s="29" customFormat="1" ht="18.75" spans="1:4">
      <c r="A20" s="40">
        <v>17</v>
      </c>
      <c r="B20" s="41" t="s">
        <v>18</v>
      </c>
      <c r="C20" s="42">
        <v>10</v>
      </c>
      <c r="D20" s="42">
        <v>10</v>
      </c>
    </row>
    <row r="21" s="29" customFormat="1" ht="18.75" spans="1:4">
      <c r="A21" s="40">
        <v>18</v>
      </c>
      <c r="B21" s="41" t="s">
        <v>129</v>
      </c>
      <c r="C21" s="42">
        <v>5</v>
      </c>
      <c r="D21" s="42">
        <v>5</v>
      </c>
    </row>
    <row r="22" s="29" customFormat="1" ht="18.75" spans="1:4">
      <c r="A22" s="37">
        <v>19</v>
      </c>
      <c r="B22" s="41" t="s">
        <v>159</v>
      </c>
      <c r="C22" s="42">
        <v>0.34</v>
      </c>
      <c r="D22" s="42">
        <v>0.34</v>
      </c>
    </row>
    <row r="23" s="29" customFormat="1" ht="18.75" spans="1:4">
      <c r="A23" s="40">
        <v>20</v>
      </c>
      <c r="B23" s="41" t="s">
        <v>129</v>
      </c>
      <c r="C23" s="42">
        <v>3.08</v>
      </c>
      <c r="D23" s="42">
        <v>3.08</v>
      </c>
    </row>
    <row r="24" s="29" customFormat="1" ht="18.75" spans="1:4">
      <c r="A24" s="40">
        <v>21</v>
      </c>
      <c r="B24" s="45" t="s">
        <v>37</v>
      </c>
      <c r="C24" s="46">
        <f>SUM(C4:C23)</f>
        <v>201.36</v>
      </c>
      <c r="D24" s="46">
        <f>SUM(D4:D23)</f>
        <v>201.36</v>
      </c>
    </row>
    <row r="25" s="29" customFormat="1" ht="36" customHeight="1" spans="1:4">
      <c r="A25" s="37">
        <v>22</v>
      </c>
      <c r="B25" s="47" t="s">
        <v>263</v>
      </c>
      <c r="C25" s="48">
        <v>5.82</v>
      </c>
      <c r="D25" s="48">
        <v>5.82</v>
      </c>
    </row>
    <row r="26" s="29" customFormat="1" ht="18.75" spans="1:4">
      <c r="A26" s="40">
        <v>23</v>
      </c>
      <c r="B26" s="47" t="s">
        <v>264</v>
      </c>
      <c r="C26" s="48">
        <v>1.74</v>
      </c>
      <c r="D26" s="48">
        <v>1.74</v>
      </c>
    </row>
    <row r="27" s="29" customFormat="1" ht="19.5" spans="1:4">
      <c r="A27" s="40">
        <v>24</v>
      </c>
      <c r="B27" s="47" t="s">
        <v>156</v>
      </c>
      <c r="C27" s="48">
        <v>0.74</v>
      </c>
      <c r="D27" s="48">
        <v>0.74</v>
      </c>
    </row>
    <row r="28" s="29" customFormat="1" spans="1:4">
      <c r="A28" s="49"/>
      <c r="B28" s="50"/>
      <c r="C28" s="51"/>
      <c r="D28" s="52"/>
    </row>
    <row r="29" s="29" customFormat="1" ht="14.25" spans="1:4">
      <c r="A29" s="53"/>
      <c r="B29" s="105"/>
      <c r="C29" s="105"/>
      <c r="D29" s="106"/>
    </row>
    <row r="30" s="29" customFormat="1" spans="1:4">
      <c r="A30" s="107"/>
      <c r="B30" s="15" t="s">
        <v>212</v>
      </c>
      <c r="C30" s="15"/>
      <c r="D30" s="15"/>
    </row>
    <row r="31" s="29" customFormat="1" spans="1:4">
      <c r="A31" s="108"/>
      <c r="B31" s="15" t="s">
        <v>95</v>
      </c>
      <c r="C31" s="15" t="s">
        <v>99</v>
      </c>
      <c r="D31" s="15"/>
    </row>
    <row r="32" s="29" customFormat="1" spans="1:4">
      <c r="A32" s="109"/>
      <c r="B32" s="15" t="s">
        <v>108</v>
      </c>
      <c r="C32" s="15" t="s">
        <v>288</v>
      </c>
      <c r="D32" s="15"/>
    </row>
    <row r="33" s="29" customFormat="1" spans="1:4">
      <c r="A33" s="109"/>
      <c r="B33" s="15" t="s">
        <v>100</v>
      </c>
      <c r="C33" s="15" t="s">
        <v>99</v>
      </c>
      <c r="D33" s="15"/>
    </row>
    <row r="34" s="29" customFormat="1" spans="1:4">
      <c r="A34" s="109"/>
      <c r="B34" s="15" t="s">
        <v>245</v>
      </c>
      <c r="C34" s="15" t="s">
        <v>99</v>
      </c>
      <c r="D34" s="15"/>
    </row>
    <row r="35" s="29" customFormat="1" spans="1:4">
      <c r="A35" s="109"/>
      <c r="B35" s="15" t="s">
        <v>111</v>
      </c>
      <c r="C35" s="15" t="s">
        <v>289</v>
      </c>
      <c r="D35" s="15"/>
    </row>
    <row r="36" spans="1:4">
      <c r="B36" s="11"/>
      <c r="C36" s="11"/>
      <c r="D36" s="11"/>
    </row>
    <row r="37" ht="15.75" spans="1:4">
      <c r="A37" s="61">
        <v>21</v>
      </c>
      <c r="B37" s="24"/>
      <c r="C37" s="25" t="s">
        <v>38</v>
      </c>
      <c r="D37" s="25"/>
    </row>
    <row r="38" ht="37.5" spans="1:4">
      <c r="A38" s="61">
        <v>22</v>
      </c>
      <c r="B38" s="26"/>
      <c r="C38" s="43" t="s">
        <v>291</v>
      </c>
      <c r="D38" s="43" t="s">
        <v>292</v>
      </c>
    </row>
    <row r="39" ht="15.75" spans="1:4">
      <c r="A39" s="61" t="s">
        <v>1</v>
      </c>
      <c r="B39" s="25" t="s">
        <v>39</v>
      </c>
      <c r="C39" s="27" t="s">
        <v>73</v>
      </c>
      <c r="D39" s="27" t="s">
        <v>73</v>
      </c>
    </row>
    <row r="40" ht="15.75" spans="1:4">
      <c r="A40" s="61">
        <v>23</v>
      </c>
      <c r="B40" s="25" t="s">
        <v>41</v>
      </c>
      <c r="C40" s="27" t="s">
        <v>42</v>
      </c>
      <c r="D40" s="27" t="s">
        <v>42</v>
      </c>
    </row>
    <row r="41" ht="15.75" spans="1:4">
      <c r="A41" s="61">
        <v>24</v>
      </c>
      <c r="B41" s="25" t="s">
        <v>43</v>
      </c>
      <c r="C41" s="27" t="s">
        <v>44</v>
      </c>
      <c r="D41" s="27" t="s">
        <v>44</v>
      </c>
    </row>
    <row r="42" ht="15.75" spans="1:4">
      <c r="A42" s="61">
        <v>25</v>
      </c>
      <c r="B42" s="25" t="s">
        <v>45</v>
      </c>
      <c r="C42" s="27" t="s">
        <v>293</v>
      </c>
      <c r="D42" s="27" t="s">
        <v>293</v>
      </c>
    </row>
    <row r="43" ht="15.75" spans="1:4">
      <c r="A43" s="61">
        <v>26</v>
      </c>
      <c r="B43" s="24" t="s">
        <v>47</v>
      </c>
      <c r="C43" s="27" t="s">
        <v>51</v>
      </c>
      <c r="D43" s="27" t="s">
        <v>51</v>
      </c>
    </row>
    <row r="44" ht="15.75" spans="1:4">
      <c r="A44" s="61">
        <v>27</v>
      </c>
      <c r="B44" s="24" t="s">
        <v>49</v>
      </c>
      <c r="C44" s="27" t="s">
        <v>51</v>
      </c>
      <c r="D44" s="27" t="s">
        <v>51</v>
      </c>
    </row>
    <row r="45" ht="15.75" spans="1:4">
      <c r="A45" s="61">
        <v>28</v>
      </c>
      <c r="B45" s="24" t="s">
        <v>50</v>
      </c>
      <c r="C45" s="27" t="s">
        <v>51</v>
      </c>
      <c r="D45" s="27" t="s">
        <v>51</v>
      </c>
    </row>
    <row r="46" ht="15.75" spans="1:4">
      <c r="A46" s="61">
        <v>29</v>
      </c>
      <c r="B46" s="25" t="s">
        <v>52</v>
      </c>
      <c r="C46" s="27" t="s">
        <v>51</v>
      </c>
      <c r="D46" s="27" t="s">
        <v>51</v>
      </c>
    </row>
    <row r="47" ht="15.75" spans="1:4">
      <c r="A47" s="61">
        <v>30</v>
      </c>
      <c r="B47" s="25" t="s">
        <v>53</v>
      </c>
      <c r="C47" s="27" t="s">
        <v>277</v>
      </c>
      <c r="D47" s="27" t="s">
        <v>277</v>
      </c>
    </row>
    <row r="48" ht="15.75" spans="1:4">
      <c r="A48" s="61">
        <v>31</v>
      </c>
      <c r="B48" s="25" t="s">
        <v>54</v>
      </c>
      <c r="C48" s="27" t="s">
        <v>55</v>
      </c>
      <c r="D48" s="27" t="s">
        <v>55</v>
      </c>
    </row>
    <row r="49" ht="15.75" spans="1:4">
      <c r="A49" s="15">
        <v>32</v>
      </c>
      <c r="B49" s="25" t="s">
        <v>56</v>
      </c>
      <c r="C49" s="28" t="s">
        <v>57</v>
      </c>
      <c r="D49" s="28"/>
    </row>
  </sheetData>
  <protectedRanges>
    <protectedRange sqref="A1:A2" name="区域1"/>
  </protectedRanges>
  <mergeCells count="4">
    <mergeCell ref="B30:D30"/>
    <mergeCell ref="C37:D37"/>
    <mergeCell ref="C49:D49"/>
    <mergeCell ref="A1:D2"/>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topLeftCell="A8" workbookViewId="0">
      <selection activeCell="D41" sqref="D41:D50"/>
    </sheetView>
  </sheetViews>
  <sheetFormatPr defaultColWidth="9" defaultRowHeight="13.5" outlineLevelCol="4"/>
  <cols>
    <col min="2" max="2" width="25.125" customWidth="1"/>
    <col min="3" max="3" width="29.5" customWidth="1"/>
    <col min="4" max="4" width="27.5" customWidth="1"/>
    <col min="5" max="5" width="29.375" customWidth="1"/>
  </cols>
  <sheetData>
    <row r="1" spans="1:5">
      <c r="A1" s="30" t="s">
        <v>290</v>
      </c>
      <c r="B1" s="31"/>
      <c r="C1" s="31"/>
      <c r="D1" s="31"/>
      <c r="E1" s="31"/>
    </row>
    <row r="2" ht="14.25" spans="1:5">
      <c r="A2" s="32"/>
      <c r="B2" s="33"/>
      <c r="C2" s="33"/>
      <c r="D2" s="33"/>
      <c r="E2" s="33"/>
    </row>
    <row r="3" ht="19.5" spans="1:5">
      <c r="A3" s="34" t="s">
        <v>1</v>
      </c>
      <c r="B3" s="35"/>
      <c r="C3" s="36" t="s">
        <v>294</v>
      </c>
      <c r="D3" s="36" t="s">
        <v>295</v>
      </c>
      <c r="E3" s="36" t="s">
        <v>296</v>
      </c>
    </row>
    <row r="4" ht="18.75" spans="1:5">
      <c r="A4" s="37">
        <v>1</v>
      </c>
      <c r="B4" s="38" t="s">
        <v>18</v>
      </c>
      <c r="C4" s="97">
        <v>19.18</v>
      </c>
      <c r="D4" s="97">
        <v>19.18</v>
      </c>
      <c r="E4" s="97">
        <v>19.18</v>
      </c>
    </row>
    <row r="5" ht="18.75" spans="1:5">
      <c r="A5" s="40">
        <v>2</v>
      </c>
      <c r="B5" s="41" t="s">
        <v>19</v>
      </c>
      <c r="C5" s="98">
        <v>5.28</v>
      </c>
      <c r="D5" s="98">
        <v>5.28</v>
      </c>
      <c r="E5" s="98">
        <v>5.28</v>
      </c>
    </row>
    <row r="6" ht="18.75" spans="1:5">
      <c r="A6" s="40">
        <v>3</v>
      </c>
      <c r="B6" s="41" t="s">
        <v>20</v>
      </c>
      <c r="C6" s="98">
        <v>5.52</v>
      </c>
      <c r="D6" s="98">
        <v>5.52</v>
      </c>
      <c r="E6" s="98">
        <v>5.52</v>
      </c>
    </row>
    <row r="7" ht="18.75" spans="1:5">
      <c r="A7" s="37">
        <v>4</v>
      </c>
      <c r="B7" s="43" t="s">
        <v>261</v>
      </c>
      <c r="C7" s="98">
        <v>36.84</v>
      </c>
      <c r="D7" s="98">
        <v>36.84</v>
      </c>
      <c r="E7" s="98">
        <v>36.84</v>
      </c>
    </row>
    <row r="8" ht="18.75" spans="1:5">
      <c r="A8" s="40">
        <v>5</v>
      </c>
      <c r="B8" s="41" t="s">
        <v>126</v>
      </c>
      <c r="C8" s="98">
        <v>28.92</v>
      </c>
      <c r="D8" s="98">
        <v>28.92</v>
      </c>
      <c r="E8" s="98">
        <v>28.92</v>
      </c>
    </row>
    <row r="9" ht="18.75" spans="1:5">
      <c r="A9" s="40">
        <v>6</v>
      </c>
      <c r="B9" s="41" t="s">
        <v>23</v>
      </c>
      <c r="C9" s="98">
        <v>49</v>
      </c>
      <c r="D9" s="98">
        <v>49</v>
      </c>
      <c r="E9" s="98">
        <v>49</v>
      </c>
    </row>
    <row r="10" ht="18.75" spans="1:5">
      <c r="A10" s="40">
        <v>8</v>
      </c>
      <c r="B10" s="41" t="s">
        <v>130</v>
      </c>
      <c r="C10" s="98">
        <v>6</v>
      </c>
      <c r="D10" s="98">
        <v>6</v>
      </c>
      <c r="E10" s="98">
        <v>6</v>
      </c>
    </row>
    <row r="11" ht="18.75" spans="1:5">
      <c r="A11" s="40"/>
      <c r="B11" s="41" t="s">
        <v>25</v>
      </c>
      <c r="C11" s="98">
        <v>2</v>
      </c>
      <c r="D11" s="98"/>
      <c r="E11" s="98"/>
    </row>
    <row r="12" ht="18.75" spans="1:5">
      <c r="A12" s="40"/>
      <c r="B12" s="41" t="s">
        <v>284</v>
      </c>
      <c r="C12" s="98"/>
      <c r="D12" s="98">
        <v>2</v>
      </c>
      <c r="E12" s="29"/>
    </row>
    <row r="13" ht="18.75" spans="1:5">
      <c r="A13" s="40">
        <v>9</v>
      </c>
      <c r="B13" s="41" t="s">
        <v>223</v>
      </c>
      <c r="C13" s="29"/>
      <c r="D13" s="11"/>
      <c r="E13" s="98">
        <v>2</v>
      </c>
    </row>
    <row r="14" ht="18.75" spans="1:5">
      <c r="A14" s="37">
        <v>10</v>
      </c>
      <c r="B14" s="41" t="s">
        <v>26</v>
      </c>
      <c r="C14" s="98">
        <v>5</v>
      </c>
      <c r="D14" s="98">
        <v>5</v>
      </c>
      <c r="E14" s="98">
        <v>5</v>
      </c>
    </row>
    <row r="15" ht="18.75" spans="1:5">
      <c r="A15" s="40">
        <v>11</v>
      </c>
      <c r="B15" s="41" t="s">
        <v>233</v>
      </c>
      <c r="C15" s="98">
        <v>5</v>
      </c>
      <c r="D15" s="98">
        <v>5</v>
      </c>
      <c r="E15" s="98">
        <v>5</v>
      </c>
    </row>
    <row r="16" ht="18.75" spans="1:5">
      <c r="A16" s="40">
        <v>12</v>
      </c>
      <c r="B16" s="41" t="s">
        <v>210</v>
      </c>
      <c r="C16" s="98">
        <v>0.04</v>
      </c>
      <c r="D16" s="98">
        <v>0.04</v>
      </c>
      <c r="E16" s="98">
        <v>0.04</v>
      </c>
    </row>
    <row r="17" ht="18.75" spans="1:5">
      <c r="A17" s="37">
        <v>13</v>
      </c>
      <c r="B17" s="41" t="s">
        <v>129</v>
      </c>
      <c r="C17" s="98">
        <v>0.16</v>
      </c>
      <c r="D17" s="98">
        <v>0.16</v>
      </c>
      <c r="E17" s="98">
        <v>0.16</v>
      </c>
    </row>
    <row r="18" ht="18.75" spans="1:5">
      <c r="A18" s="37">
        <v>16</v>
      </c>
      <c r="B18" s="44" t="s">
        <v>32</v>
      </c>
      <c r="C18" s="98">
        <v>4.28</v>
      </c>
      <c r="D18" s="98">
        <v>4.28</v>
      </c>
      <c r="E18" s="98">
        <v>4.28</v>
      </c>
    </row>
    <row r="19" ht="18.75" spans="1:5">
      <c r="A19" s="40">
        <v>17</v>
      </c>
      <c r="B19" s="41" t="s">
        <v>157</v>
      </c>
      <c r="C19" s="98">
        <v>4</v>
      </c>
      <c r="D19" s="98">
        <v>4</v>
      </c>
      <c r="E19" s="98">
        <v>4</v>
      </c>
    </row>
    <row r="20" ht="18.75" spans="1:5">
      <c r="A20" s="40">
        <v>18</v>
      </c>
      <c r="B20" s="41" t="s">
        <v>18</v>
      </c>
      <c r="C20" s="98">
        <v>8</v>
      </c>
      <c r="D20" s="98">
        <v>8</v>
      </c>
      <c r="E20" s="98">
        <v>8</v>
      </c>
    </row>
    <row r="21" ht="18.75" spans="1:5">
      <c r="A21" s="37">
        <v>19</v>
      </c>
      <c r="B21" s="41" t="s">
        <v>224</v>
      </c>
      <c r="C21" s="98">
        <v>3.72</v>
      </c>
      <c r="D21" s="98">
        <v>3.72</v>
      </c>
      <c r="E21" s="98">
        <v>3.72</v>
      </c>
    </row>
    <row r="22" ht="18.75" spans="1:5">
      <c r="A22" s="37"/>
      <c r="B22" s="41" t="s">
        <v>18</v>
      </c>
      <c r="C22" s="98">
        <v>10</v>
      </c>
      <c r="D22" s="98">
        <v>10</v>
      </c>
      <c r="E22" s="98">
        <v>10</v>
      </c>
    </row>
    <row r="23" ht="18.75" spans="1:5">
      <c r="A23" s="40">
        <v>20</v>
      </c>
      <c r="B23" s="41" t="s">
        <v>129</v>
      </c>
      <c r="C23" s="98">
        <v>5</v>
      </c>
      <c r="D23" s="98">
        <v>5</v>
      </c>
      <c r="E23" s="98">
        <v>5</v>
      </c>
    </row>
    <row r="24" ht="18.75" spans="1:5">
      <c r="A24" s="40">
        <v>21</v>
      </c>
      <c r="B24" s="41" t="s">
        <v>159</v>
      </c>
      <c r="C24" s="98">
        <v>0.34</v>
      </c>
      <c r="D24" s="98">
        <v>0.34</v>
      </c>
      <c r="E24" s="98">
        <v>0.34</v>
      </c>
    </row>
    <row r="25" ht="18.75" spans="1:5">
      <c r="A25" s="37">
        <v>22</v>
      </c>
      <c r="B25" s="41" t="s">
        <v>129</v>
      </c>
      <c r="C25" s="98">
        <v>3.08</v>
      </c>
      <c r="D25" s="98">
        <v>3.08</v>
      </c>
      <c r="E25" s="98">
        <v>3.08</v>
      </c>
    </row>
    <row r="26" ht="19.5" spans="1:5">
      <c r="A26" s="99">
        <v>23</v>
      </c>
      <c r="B26" s="45" t="s">
        <v>37</v>
      </c>
      <c r="C26" s="100">
        <f>SUM(C4:C25)</f>
        <v>201.36</v>
      </c>
      <c r="D26" s="100">
        <f>SUM(D4:D25)</f>
        <v>201.36</v>
      </c>
      <c r="E26" s="100">
        <f>SUM(E4:E25)</f>
        <v>201.36</v>
      </c>
    </row>
    <row r="27" spans="1:5">
      <c r="A27" s="49"/>
      <c r="B27" s="50"/>
      <c r="C27" s="50"/>
      <c r="D27" s="50"/>
      <c r="E27" s="101"/>
    </row>
    <row r="28" ht="14.25" spans="1:5">
      <c r="A28" s="53"/>
      <c r="B28" s="54"/>
      <c r="C28" s="54"/>
      <c r="D28" s="54"/>
      <c r="E28" s="55"/>
    </row>
    <row r="29" spans="1:5">
      <c r="A29" s="56"/>
      <c r="B29" s="57" t="s">
        <v>212</v>
      </c>
      <c r="C29" s="58"/>
      <c r="D29" s="58"/>
      <c r="E29" s="58"/>
    </row>
    <row r="30" spans="1:5">
      <c r="A30" s="59"/>
      <c r="B30" s="60" t="s">
        <v>95</v>
      </c>
      <c r="C30" s="15" t="s">
        <v>287</v>
      </c>
      <c r="D30" s="15" t="s">
        <v>99</v>
      </c>
      <c r="E30" s="61"/>
    </row>
    <row r="31" spans="1:5">
      <c r="A31" s="62"/>
      <c r="B31" s="60" t="s">
        <v>108</v>
      </c>
      <c r="C31" s="15" t="s">
        <v>288</v>
      </c>
      <c r="D31" s="15" t="s">
        <v>288</v>
      </c>
      <c r="E31" s="61"/>
    </row>
    <row r="32" spans="1:5">
      <c r="A32" s="62"/>
      <c r="B32" s="60" t="s">
        <v>100</v>
      </c>
      <c r="C32" s="15" t="s">
        <v>99</v>
      </c>
      <c r="D32" s="15" t="s">
        <v>99</v>
      </c>
      <c r="E32" s="61"/>
    </row>
    <row r="33" spans="1:5">
      <c r="A33" s="62"/>
      <c r="B33" s="60" t="s">
        <v>245</v>
      </c>
      <c r="C33" s="15" t="s">
        <v>99</v>
      </c>
      <c r="D33" s="15" t="s">
        <v>99</v>
      </c>
      <c r="E33" s="61"/>
    </row>
    <row r="34" spans="1:5">
      <c r="A34" s="62"/>
      <c r="B34" s="60" t="s">
        <v>111</v>
      </c>
      <c r="C34" s="15" t="s">
        <v>289</v>
      </c>
      <c r="D34" s="15" t="s">
        <v>289</v>
      </c>
      <c r="E34" s="61"/>
    </row>
    <row r="35" spans="1:5">
      <c r="A35" s="62"/>
      <c r="B35" s="60" t="s">
        <v>272</v>
      </c>
      <c r="C35" s="15"/>
      <c r="D35" s="15"/>
      <c r="E35" s="61"/>
    </row>
    <row r="36" spans="1:5">
      <c r="A36" s="62"/>
      <c r="B36" s="60"/>
      <c r="C36" s="15"/>
      <c r="D36" s="15"/>
      <c r="E36" s="61"/>
    </row>
    <row r="37" ht="14.25" spans="1:5">
      <c r="A37" s="102"/>
      <c r="B37" s="19"/>
      <c r="C37" s="103"/>
      <c r="D37" s="103"/>
      <c r="E37" s="104"/>
    </row>
    <row r="39" ht="16.5" spans="1:5">
      <c r="A39" s="15">
        <v>21</v>
      </c>
      <c r="B39" s="24"/>
      <c r="C39" s="25" t="s">
        <v>38</v>
      </c>
      <c r="D39" s="25"/>
      <c r="E39" s="25"/>
    </row>
    <row r="40" ht="38.25" spans="1:5">
      <c r="A40" s="15">
        <v>22</v>
      </c>
      <c r="B40" s="26"/>
      <c r="C40" s="36" t="s">
        <v>297</v>
      </c>
      <c r="D40" s="36" t="s">
        <v>298</v>
      </c>
      <c r="E40" s="36" t="s">
        <v>299</v>
      </c>
    </row>
    <row r="41" ht="15.75" spans="1:5">
      <c r="A41" s="15" t="s">
        <v>1</v>
      </c>
      <c r="B41" s="25" t="s">
        <v>39</v>
      </c>
      <c r="C41" s="27" t="s">
        <v>65</v>
      </c>
      <c r="D41" s="27" t="s">
        <v>73</v>
      </c>
      <c r="E41" s="27" t="s">
        <v>65</v>
      </c>
    </row>
    <row r="42" ht="15.75" spans="1:5">
      <c r="A42" s="15">
        <v>23</v>
      </c>
      <c r="B42" s="25" t="s">
        <v>41</v>
      </c>
      <c r="C42" s="27" t="s">
        <v>42</v>
      </c>
      <c r="D42" s="27" t="s">
        <v>42</v>
      </c>
      <c r="E42" s="27" t="s">
        <v>42</v>
      </c>
    </row>
    <row r="43" ht="15.75" spans="1:5">
      <c r="A43" s="15">
        <v>24</v>
      </c>
      <c r="B43" s="25" t="s">
        <v>43</v>
      </c>
      <c r="C43" s="27" t="s">
        <v>44</v>
      </c>
      <c r="D43" s="27" t="s">
        <v>44</v>
      </c>
      <c r="E43" s="27" t="s">
        <v>44</v>
      </c>
    </row>
    <row r="44" ht="15.75" spans="1:5">
      <c r="A44" s="15">
        <v>25</v>
      </c>
      <c r="B44" s="25" t="s">
        <v>45</v>
      </c>
      <c r="C44" s="27" t="s">
        <v>46</v>
      </c>
      <c r="D44" s="27" t="s">
        <v>293</v>
      </c>
      <c r="E44" s="27" t="s">
        <v>46</v>
      </c>
    </row>
    <row r="45" ht="15.75" spans="1:5">
      <c r="A45" s="15">
        <v>26</v>
      </c>
      <c r="B45" s="24" t="s">
        <v>47</v>
      </c>
      <c r="C45" s="27" t="s">
        <v>48</v>
      </c>
      <c r="D45" s="27" t="s">
        <v>51</v>
      </c>
      <c r="E45" s="27" t="s">
        <v>48</v>
      </c>
    </row>
    <row r="46" ht="15.75" spans="1:5">
      <c r="A46" s="15">
        <v>27</v>
      </c>
      <c r="B46" s="24" t="s">
        <v>49</v>
      </c>
      <c r="C46" s="27" t="s">
        <v>48</v>
      </c>
      <c r="D46" s="27" t="s">
        <v>51</v>
      </c>
      <c r="E46" s="27" t="s">
        <v>48</v>
      </c>
    </row>
    <row r="47" ht="15.75" spans="1:5">
      <c r="A47" s="15">
        <v>28</v>
      </c>
      <c r="B47" s="24" t="s">
        <v>50</v>
      </c>
      <c r="C47" s="27" t="s">
        <v>48</v>
      </c>
      <c r="D47" s="27" t="s">
        <v>51</v>
      </c>
      <c r="E47" s="27" t="s">
        <v>48</v>
      </c>
    </row>
    <row r="48" ht="15.75" spans="1:5">
      <c r="A48" s="15">
        <v>29</v>
      </c>
      <c r="B48" s="25" t="s">
        <v>52</v>
      </c>
      <c r="C48" s="27" t="s">
        <v>48</v>
      </c>
      <c r="D48" s="27" t="s">
        <v>51</v>
      </c>
      <c r="E48" s="27" t="s">
        <v>48</v>
      </c>
    </row>
    <row r="49" ht="15.75" spans="1:5">
      <c r="A49" s="15">
        <v>30</v>
      </c>
      <c r="B49" s="25" t="s">
        <v>53</v>
      </c>
      <c r="C49" s="27" t="s">
        <v>48</v>
      </c>
      <c r="D49" s="27" t="s">
        <v>51</v>
      </c>
      <c r="E49" s="27" t="s">
        <v>48</v>
      </c>
    </row>
    <row r="50" ht="15.75" spans="1:5">
      <c r="A50" s="15">
        <v>31</v>
      </c>
      <c r="B50" s="25" t="s">
        <v>54</v>
      </c>
      <c r="C50" s="27" t="s">
        <v>55</v>
      </c>
      <c r="D50" s="27" t="s">
        <v>55</v>
      </c>
      <c r="E50" s="27" t="s">
        <v>55</v>
      </c>
    </row>
    <row r="51" ht="15.75" spans="1:5">
      <c r="A51" s="15">
        <v>32</v>
      </c>
      <c r="B51" s="25" t="s">
        <v>56</v>
      </c>
      <c r="C51" s="28" t="s">
        <v>300</v>
      </c>
      <c r="D51" s="28"/>
      <c r="E51" s="28"/>
    </row>
  </sheetData>
  <protectedRanges>
    <protectedRange sqref="A1:A2" name="区域1"/>
  </protectedRanges>
  <mergeCells count="4">
    <mergeCell ref="B29:E29"/>
    <mergeCell ref="C39:E39"/>
    <mergeCell ref="C51:E51"/>
    <mergeCell ref="A1:E2"/>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
  <sheetViews>
    <sheetView topLeftCell="A16" workbookViewId="0">
      <selection activeCell="C49" sqref="C49:D49"/>
    </sheetView>
  </sheetViews>
  <sheetFormatPr defaultColWidth="9" defaultRowHeight="13.5" outlineLevelCol="4"/>
  <cols>
    <col min="1" max="1" width="5.38333333333333" style="29" customWidth="1"/>
    <col min="2" max="2" width="42.625" style="29" customWidth="1"/>
    <col min="3" max="3" width="29.25" style="29" customWidth="1"/>
    <col min="4" max="4" width="32.125" style="29" customWidth="1"/>
    <col min="5" max="16384" width="9" style="29"/>
  </cols>
  <sheetData>
    <row r="1" s="29" customFormat="1" spans="1:5">
      <c r="A1" s="30" t="s">
        <v>301</v>
      </c>
      <c r="B1" s="31"/>
      <c r="C1" s="31"/>
      <c r="D1" s="31"/>
    </row>
    <row r="2" s="29" customFormat="1" ht="20" customHeight="1" spans="1:5">
      <c r="A2" s="32"/>
      <c r="B2" s="33"/>
      <c r="C2" s="33"/>
      <c r="D2" s="33"/>
    </row>
    <row r="3" s="29" customFormat="1" ht="38.25" spans="1:5">
      <c r="A3" s="34" t="s">
        <v>1</v>
      </c>
      <c r="B3" s="35"/>
      <c r="C3" s="93" t="s">
        <v>302</v>
      </c>
      <c r="D3" s="36" t="s">
        <v>303</v>
      </c>
    </row>
    <row r="4" s="29" customFormat="1" ht="18.75" spans="1:5">
      <c r="A4" s="37">
        <v>1</v>
      </c>
      <c r="B4" s="38" t="s">
        <v>18</v>
      </c>
      <c r="C4" s="94">
        <v>19.18</v>
      </c>
      <c r="D4" s="39">
        <v>19.18</v>
      </c>
    </row>
    <row r="5" s="29" customFormat="1" ht="18.75" spans="1:5">
      <c r="A5" s="40">
        <v>2</v>
      </c>
      <c r="B5" s="41" t="s">
        <v>19</v>
      </c>
      <c r="C5" s="95">
        <v>5.28</v>
      </c>
      <c r="D5" s="42">
        <v>5.28</v>
      </c>
    </row>
    <row r="6" s="29" customFormat="1" ht="18.75" spans="1:5">
      <c r="A6" s="40">
        <v>3</v>
      </c>
      <c r="B6" s="41" t="s">
        <v>20</v>
      </c>
      <c r="C6" s="95">
        <v>5.52</v>
      </c>
      <c r="D6" s="42">
        <v>5.52</v>
      </c>
    </row>
    <row r="7" s="29" customFormat="1" ht="42" customHeight="1" spans="1:5">
      <c r="A7" s="37">
        <v>4</v>
      </c>
      <c r="B7" s="43" t="s">
        <v>209</v>
      </c>
      <c r="C7" s="95">
        <v>36.84</v>
      </c>
      <c r="D7" s="42">
        <v>36.84</v>
      </c>
      <c r="E7" s="29" t="s">
        <v>29</v>
      </c>
    </row>
    <row r="8" s="29" customFormat="1" ht="18.75" spans="1:5">
      <c r="A8" s="40">
        <v>5</v>
      </c>
      <c r="B8" s="41" t="s">
        <v>126</v>
      </c>
      <c r="C8" s="95">
        <v>28.92</v>
      </c>
      <c r="D8" s="42">
        <v>28.92</v>
      </c>
    </row>
    <row r="9" s="29" customFormat="1" ht="18.75" spans="1:5">
      <c r="A9" s="40">
        <v>6</v>
      </c>
      <c r="B9" s="41" t="s">
        <v>23</v>
      </c>
      <c r="C9" s="95">
        <v>49</v>
      </c>
      <c r="D9" s="42">
        <v>57</v>
      </c>
    </row>
    <row r="10" s="29" customFormat="1" ht="18.75" spans="1:5">
      <c r="A10" s="37">
        <v>7</v>
      </c>
      <c r="B10" s="41" t="s">
        <v>130</v>
      </c>
      <c r="C10" s="95">
        <v>6</v>
      </c>
      <c r="D10" s="42">
        <v>6</v>
      </c>
    </row>
    <row r="11" s="29" customFormat="1" ht="18.75" spans="1:5">
      <c r="A11" s="40">
        <v>8</v>
      </c>
      <c r="B11" s="41" t="s">
        <v>284</v>
      </c>
      <c r="C11" s="95">
        <v>2</v>
      </c>
      <c r="D11" s="42">
        <v>2</v>
      </c>
    </row>
    <row r="12" s="29" customFormat="1" ht="18.75" spans="1:5">
      <c r="A12" s="40">
        <v>9</v>
      </c>
      <c r="B12" s="41" t="s">
        <v>26</v>
      </c>
      <c r="C12" s="95">
        <v>5</v>
      </c>
      <c r="D12" s="42">
        <v>5</v>
      </c>
    </row>
    <row r="13" s="29" customFormat="1" ht="18.75" spans="1:5">
      <c r="A13" s="37">
        <v>10</v>
      </c>
      <c r="B13" s="41" t="s">
        <v>233</v>
      </c>
      <c r="C13" s="95">
        <v>5</v>
      </c>
      <c r="D13" s="42">
        <v>5</v>
      </c>
    </row>
    <row r="14" s="29" customFormat="1" ht="18.75" spans="1:5">
      <c r="A14" s="40">
        <v>11</v>
      </c>
      <c r="B14" s="41" t="s">
        <v>210</v>
      </c>
      <c r="C14" s="95">
        <v>0.04</v>
      </c>
      <c r="D14" s="42">
        <v>0.04</v>
      </c>
    </row>
    <row r="15" s="29" customFormat="1" ht="18.75" spans="1:5">
      <c r="A15" s="40">
        <v>12</v>
      </c>
      <c r="B15" s="41" t="s">
        <v>129</v>
      </c>
      <c r="C15" s="95">
        <v>0.16</v>
      </c>
      <c r="D15" s="42">
        <v>0.16</v>
      </c>
    </row>
    <row r="16" s="29" customFormat="1" ht="19" customHeight="1" spans="1:5">
      <c r="A16" s="37">
        <v>13</v>
      </c>
      <c r="B16" s="44" t="s">
        <v>32</v>
      </c>
      <c r="C16" s="95">
        <v>4.28</v>
      </c>
      <c r="D16" s="42">
        <v>4.28</v>
      </c>
    </row>
    <row r="17" s="29" customFormat="1" ht="18.75" spans="1:4">
      <c r="A17" s="40">
        <v>14</v>
      </c>
      <c r="B17" s="41" t="s">
        <v>157</v>
      </c>
      <c r="C17" s="95">
        <v>4</v>
      </c>
      <c r="D17" s="42">
        <v>4</v>
      </c>
    </row>
    <row r="18" s="29" customFormat="1" ht="18.75" spans="1:4">
      <c r="A18" s="40">
        <v>15</v>
      </c>
      <c r="B18" s="41" t="s">
        <v>18</v>
      </c>
      <c r="C18" s="95">
        <v>8</v>
      </c>
      <c r="D18" s="42">
        <v>8</v>
      </c>
    </row>
    <row r="19" s="29" customFormat="1" ht="18.75" spans="1:4">
      <c r="A19" s="37">
        <v>16</v>
      </c>
      <c r="B19" s="41" t="s">
        <v>224</v>
      </c>
      <c r="C19" s="95">
        <v>3.72</v>
      </c>
      <c r="D19" s="42">
        <v>3.72</v>
      </c>
    </row>
    <row r="20" s="29" customFormat="1" ht="18.75" spans="1:4">
      <c r="A20" s="40">
        <v>17</v>
      </c>
      <c r="B20" s="41" t="s">
        <v>18</v>
      </c>
      <c r="C20" s="95">
        <v>10</v>
      </c>
      <c r="D20" s="42">
        <v>10</v>
      </c>
    </row>
    <row r="21" s="29" customFormat="1" ht="18.75" spans="1:4">
      <c r="A21" s="40">
        <v>18</v>
      </c>
      <c r="B21" s="41" t="s">
        <v>129</v>
      </c>
      <c r="C21" s="95">
        <v>5</v>
      </c>
      <c r="D21" s="42">
        <v>5</v>
      </c>
    </row>
    <row r="22" s="29" customFormat="1" ht="18.75" spans="1:4">
      <c r="A22" s="37">
        <v>19</v>
      </c>
      <c r="B22" s="41" t="s">
        <v>159</v>
      </c>
      <c r="C22" s="95">
        <v>0.34</v>
      </c>
      <c r="D22" s="42">
        <v>0.34</v>
      </c>
    </row>
    <row r="23" s="29" customFormat="1" ht="18.75" spans="1:4">
      <c r="A23" s="40">
        <v>20</v>
      </c>
      <c r="B23" s="41" t="s">
        <v>129</v>
      </c>
      <c r="C23" s="95">
        <v>3.08</v>
      </c>
      <c r="D23" s="42">
        <v>3.08</v>
      </c>
    </row>
    <row r="24" s="29" customFormat="1" ht="18.75" spans="1:4">
      <c r="A24" s="40">
        <v>21</v>
      </c>
      <c r="B24" s="45" t="s">
        <v>37</v>
      </c>
      <c r="C24" s="96">
        <f>SUM(C4:C23)</f>
        <v>201.36</v>
      </c>
      <c r="D24" s="46">
        <f>SUM(D4:D23)</f>
        <v>209.36</v>
      </c>
    </row>
    <row r="25" s="29" customFormat="1" ht="36" customHeight="1" spans="1:4">
      <c r="A25" s="37">
        <v>22</v>
      </c>
      <c r="B25" s="47" t="s">
        <v>263</v>
      </c>
      <c r="C25" s="95">
        <v>6.5</v>
      </c>
      <c r="D25" s="48">
        <v>5.82</v>
      </c>
    </row>
    <row r="26" s="29" customFormat="1" ht="18.75" spans="1:4">
      <c r="A26" s="40">
        <v>23</v>
      </c>
      <c r="B26" s="47" t="s">
        <v>264</v>
      </c>
      <c r="C26" s="95">
        <v>2</v>
      </c>
      <c r="D26" s="48">
        <v>1.74</v>
      </c>
    </row>
    <row r="27" s="29" customFormat="1" ht="19.5" spans="1:4">
      <c r="A27" s="40">
        <v>24</v>
      </c>
      <c r="B27" s="47" t="s">
        <v>156</v>
      </c>
      <c r="C27" s="48">
        <v>1</v>
      </c>
      <c r="D27" s="48">
        <v>0.74</v>
      </c>
    </row>
    <row r="28" s="29" customFormat="1" spans="1:4">
      <c r="A28" s="49"/>
      <c r="B28" s="50"/>
      <c r="C28" s="51"/>
      <c r="D28" s="52"/>
    </row>
    <row r="29" s="29" customFormat="1" ht="14.25" spans="1:4">
      <c r="A29" s="53"/>
      <c r="B29" s="54"/>
      <c r="C29" s="54"/>
      <c r="D29" s="55"/>
    </row>
    <row r="30" s="29" customFormat="1" spans="1:4">
      <c r="A30" s="56"/>
      <c r="B30" s="57" t="s">
        <v>212</v>
      </c>
      <c r="C30" s="58"/>
      <c r="D30" s="58"/>
    </row>
    <row r="31" s="29" customFormat="1" spans="1:4">
      <c r="A31" s="59"/>
      <c r="B31" s="60" t="s">
        <v>95</v>
      </c>
      <c r="C31" s="15" t="s">
        <v>99</v>
      </c>
      <c r="D31" s="15" t="s">
        <v>99</v>
      </c>
    </row>
    <row r="32" s="29" customFormat="1" spans="1:4">
      <c r="A32" s="62"/>
      <c r="B32" s="60" t="s">
        <v>108</v>
      </c>
      <c r="C32" s="15" t="s">
        <v>288</v>
      </c>
      <c r="D32" s="15" t="s">
        <v>288</v>
      </c>
    </row>
    <row r="33" s="29" customFormat="1" spans="1:4">
      <c r="A33" s="62"/>
      <c r="B33" s="60" t="s">
        <v>100</v>
      </c>
      <c r="C33" s="15" t="s">
        <v>99</v>
      </c>
      <c r="D33" s="15" t="s">
        <v>99</v>
      </c>
    </row>
    <row r="34" s="29" customFormat="1" spans="1:4">
      <c r="A34" s="62"/>
      <c r="B34" s="60" t="s">
        <v>245</v>
      </c>
      <c r="C34" s="15" t="s">
        <v>99</v>
      </c>
      <c r="D34" s="15" t="s">
        <v>99</v>
      </c>
    </row>
    <row r="35" s="29" customFormat="1" spans="1:4">
      <c r="A35" s="62"/>
      <c r="B35" s="60" t="s">
        <v>111</v>
      </c>
      <c r="C35" s="15" t="s">
        <v>289</v>
      </c>
      <c r="D35" s="15" t="s">
        <v>289</v>
      </c>
    </row>
    <row r="37" ht="16.5" spans="1:4">
      <c r="A37" s="15">
        <v>21</v>
      </c>
      <c r="B37" s="24"/>
      <c r="C37" s="25" t="s">
        <v>38</v>
      </c>
      <c r="D37" s="25"/>
    </row>
    <row r="38" ht="38.25" spans="1:4">
      <c r="A38" s="15">
        <v>22</v>
      </c>
      <c r="B38" s="26"/>
      <c r="C38" s="93" t="s">
        <v>302</v>
      </c>
      <c r="D38" s="36" t="s">
        <v>303</v>
      </c>
    </row>
    <row r="39" ht="15.75" spans="1:4">
      <c r="A39" s="15" t="s">
        <v>1</v>
      </c>
      <c r="B39" s="25" t="s">
        <v>39</v>
      </c>
      <c r="C39" s="27" t="s">
        <v>73</v>
      </c>
      <c r="D39" s="27" t="s">
        <v>73</v>
      </c>
    </row>
    <row r="40" ht="15.75" spans="1:4">
      <c r="A40" s="15">
        <v>23</v>
      </c>
      <c r="B40" s="25" t="s">
        <v>41</v>
      </c>
      <c r="C40" s="27" t="s">
        <v>42</v>
      </c>
      <c r="D40" s="27" t="s">
        <v>42</v>
      </c>
    </row>
    <row r="41" ht="15.75" spans="1:4">
      <c r="A41" s="15">
        <v>24</v>
      </c>
      <c r="B41" s="25" t="s">
        <v>43</v>
      </c>
      <c r="C41" s="27" t="s">
        <v>44</v>
      </c>
      <c r="D41" s="27" t="s">
        <v>44</v>
      </c>
    </row>
    <row r="42" ht="15.75" spans="1:4">
      <c r="A42" s="15">
        <v>25</v>
      </c>
      <c r="B42" s="25" t="s">
        <v>45</v>
      </c>
      <c r="C42" s="27" t="s">
        <v>293</v>
      </c>
      <c r="D42" s="27" t="s">
        <v>293</v>
      </c>
    </row>
    <row r="43" ht="15.75" spans="1:4">
      <c r="A43" s="15">
        <v>26</v>
      </c>
      <c r="B43" s="24" t="s">
        <v>47</v>
      </c>
      <c r="C43" s="27" t="s">
        <v>51</v>
      </c>
      <c r="D43" s="27" t="s">
        <v>51</v>
      </c>
    </row>
    <row r="44" ht="15.75" spans="1:4">
      <c r="A44" s="15">
        <v>27</v>
      </c>
      <c r="B44" s="24" t="s">
        <v>49</v>
      </c>
      <c r="C44" s="27" t="s">
        <v>51</v>
      </c>
      <c r="D44" s="27" t="s">
        <v>51</v>
      </c>
    </row>
    <row r="45" ht="15.75" spans="1:4">
      <c r="A45" s="15">
        <v>28</v>
      </c>
      <c r="B45" s="24" t="s">
        <v>50</v>
      </c>
      <c r="C45" s="27" t="s">
        <v>51</v>
      </c>
      <c r="D45" s="27" t="s">
        <v>51</v>
      </c>
    </row>
    <row r="46" ht="15.75" spans="1:4">
      <c r="A46" s="15">
        <v>29</v>
      </c>
      <c r="B46" s="25" t="s">
        <v>52</v>
      </c>
      <c r="C46" s="27" t="s">
        <v>51</v>
      </c>
      <c r="D46" s="27" t="s">
        <v>51</v>
      </c>
    </row>
    <row r="47" ht="15.75" spans="1:4">
      <c r="A47" s="15">
        <v>30</v>
      </c>
      <c r="B47" s="25" t="s">
        <v>53</v>
      </c>
      <c r="C47" s="27" t="s">
        <v>51</v>
      </c>
      <c r="D47" s="27" t="s">
        <v>51</v>
      </c>
    </row>
    <row r="48" ht="15.75" spans="1:4">
      <c r="A48" s="15">
        <v>31</v>
      </c>
      <c r="B48" s="25" t="s">
        <v>54</v>
      </c>
      <c r="C48" s="27" t="s">
        <v>55</v>
      </c>
      <c r="D48" s="27" t="s">
        <v>55</v>
      </c>
    </row>
    <row r="49" ht="15.75" spans="1:4">
      <c r="A49" s="15">
        <v>32</v>
      </c>
      <c r="B49" s="25" t="s">
        <v>56</v>
      </c>
      <c r="C49" s="28" t="s">
        <v>304</v>
      </c>
      <c r="D49" s="28"/>
    </row>
  </sheetData>
  <protectedRanges>
    <protectedRange sqref="A1:A2" name="区域1"/>
  </protectedRanges>
  <mergeCells count="4">
    <mergeCell ref="B30:D30"/>
    <mergeCell ref="C37:D37"/>
    <mergeCell ref="C49:D49"/>
    <mergeCell ref="A1:D2"/>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
  <sheetViews>
    <sheetView workbookViewId="0">
      <selection activeCell="G62" sqref="G62"/>
    </sheetView>
  </sheetViews>
  <sheetFormatPr defaultColWidth="9" defaultRowHeight="13.5" outlineLevelCol="7"/>
  <cols>
    <col min="1" max="1" width="5.38333333333333" style="29" customWidth="1"/>
    <col min="2" max="2" width="27.6333333333333" style="29" customWidth="1"/>
    <col min="3" max="4" width="19.225" style="29" customWidth="1"/>
    <col min="5" max="5" width="13.8916666666667" style="29" customWidth="1"/>
    <col min="6" max="6" width="14.1083333333333" style="29" customWidth="1"/>
    <col min="7" max="7" width="19.4416666666667" style="29" customWidth="1"/>
    <col min="8" max="16384" width="9" style="29"/>
  </cols>
  <sheetData>
    <row r="1" s="29" customFormat="1" ht="14.25" spans="1:8">
      <c r="A1" s="63" t="s">
        <v>301</v>
      </c>
      <c r="B1" s="64"/>
      <c r="C1" s="64"/>
      <c r="D1" s="64"/>
      <c r="E1" s="65"/>
    </row>
    <row r="2" s="29" customFormat="1" ht="14.25" spans="1:8">
      <c r="A2" s="66" t="s">
        <v>1</v>
      </c>
      <c r="B2" s="67"/>
      <c r="C2" s="68" t="s">
        <v>305</v>
      </c>
      <c r="D2" s="68" t="s">
        <v>306</v>
      </c>
      <c r="E2" s="69" t="s">
        <v>94</v>
      </c>
    </row>
    <row r="3" s="29" customFormat="1" spans="1:8">
      <c r="A3" s="70">
        <v>1</v>
      </c>
      <c r="B3" s="71" t="s">
        <v>18</v>
      </c>
      <c r="C3" s="72">
        <v>19.18</v>
      </c>
      <c r="D3" s="72">
        <v>19.18</v>
      </c>
      <c r="E3" s="73"/>
    </row>
    <row r="4" s="29" customFormat="1" spans="1:8">
      <c r="A4" s="74">
        <v>2</v>
      </c>
      <c r="B4" s="5" t="s">
        <v>19</v>
      </c>
      <c r="C4" s="6">
        <v>5.28</v>
      </c>
      <c r="D4" s="6">
        <v>5.28</v>
      </c>
      <c r="E4" s="75"/>
    </row>
    <row r="5" s="29" customFormat="1" spans="1:8">
      <c r="A5" s="74">
        <v>3</v>
      </c>
      <c r="B5" s="5" t="s">
        <v>20</v>
      </c>
      <c r="C5" s="6">
        <v>5.52</v>
      </c>
      <c r="D5" s="6">
        <v>5.52</v>
      </c>
      <c r="E5" s="75"/>
    </row>
    <row r="6" s="29" customFormat="1" spans="1:8">
      <c r="A6" s="70">
        <v>4</v>
      </c>
      <c r="B6" s="4" t="s">
        <v>261</v>
      </c>
      <c r="C6" s="6">
        <v>36.84</v>
      </c>
      <c r="D6" s="6">
        <v>36.84</v>
      </c>
      <c r="E6" s="75"/>
      <c r="H6" s="29" t="s">
        <v>29</v>
      </c>
    </row>
    <row r="7" s="29" customFormat="1" spans="1:8">
      <c r="A7" s="74">
        <v>5</v>
      </c>
      <c r="B7" s="5" t="s">
        <v>126</v>
      </c>
      <c r="C7" s="6">
        <v>28.92</v>
      </c>
      <c r="D7" s="6">
        <v>20</v>
      </c>
      <c r="E7" s="75"/>
    </row>
    <row r="8" s="29" customFormat="1" spans="1:8">
      <c r="A8" s="74">
        <v>6</v>
      </c>
      <c r="B8" s="5" t="s">
        <v>23</v>
      </c>
      <c r="C8" s="6">
        <v>57</v>
      </c>
      <c r="D8" s="6">
        <v>65</v>
      </c>
      <c r="E8" s="75"/>
    </row>
    <row r="9" s="29" customFormat="1" spans="1:8">
      <c r="A9" s="70">
        <v>7</v>
      </c>
      <c r="B9" s="5" t="s">
        <v>130</v>
      </c>
      <c r="C9" s="6">
        <v>6</v>
      </c>
      <c r="D9" s="6">
        <v>6</v>
      </c>
      <c r="E9" s="75"/>
    </row>
    <row r="10" s="29" customFormat="1" spans="1:8">
      <c r="A10" s="74">
        <v>8</v>
      </c>
      <c r="B10" s="5" t="s">
        <v>284</v>
      </c>
      <c r="C10" s="6">
        <v>2</v>
      </c>
      <c r="D10" s="6">
        <v>2</v>
      </c>
      <c r="E10" s="75"/>
    </row>
    <row r="11" s="29" customFormat="1" spans="1:8">
      <c r="A11" s="74">
        <v>9</v>
      </c>
      <c r="B11" s="5" t="s">
        <v>26</v>
      </c>
      <c r="C11" s="6">
        <v>5</v>
      </c>
      <c r="D11" s="6">
        <v>5</v>
      </c>
      <c r="E11" s="75"/>
    </row>
    <row r="12" s="29" customFormat="1" spans="1:8">
      <c r="A12" s="70">
        <v>10</v>
      </c>
      <c r="B12" s="5" t="s">
        <v>233</v>
      </c>
      <c r="C12" s="6">
        <v>5</v>
      </c>
      <c r="D12" s="6">
        <v>5</v>
      </c>
      <c r="E12" s="75"/>
    </row>
    <row r="13" s="29" customFormat="1" spans="1:8">
      <c r="A13" s="74">
        <v>11</v>
      </c>
      <c r="B13" s="5" t="s">
        <v>210</v>
      </c>
      <c r="C13" s="6">
        <v>0.04</v>
      </c>
      <c r="D13" s="6">
        <v>0.04</v>
      </c>
      <c r="E13" s="75"/>
    </row>
    <row r="14" s="29" customFormat="1" spans="1:8">
      <c r="A14" s="74">
        <v>12</v>
      </c>
      <c r="B14" s="5" t="s">
        <v>129</v>
      </c>
      <c r="C14" s="6">
        <v>0.16</v>
      </c>
      <c r="D14" s="6">
        <v>0.16</v>
      </c>
      <c r="E14" s="75"/>
    </row>
    <row r="15" s="29" customFormat="1" spans="1:8">
      <c r="A15" s="70">
        <v>13</v>
      </c>
      <c r="B15" s="7" t="s">
        <v>32</v>
      </c>
      <c r="C15" s="6">
        <v>4.28</v>
      </c>
      <c r="D15" s="6">
        <v>4.28</v>
      </c>
      <c r="E15" s="75"/>
    </row>
    <row r="16" s="29" customFormat="1" spans="1:8">
      <c r="A16" s="74">
        <v>14</v>
      </c>
      <c r="B16" s="5" t="s">
        <v>157</v>
      </c>
      <c r="C16" s="6">
        <v>4</v>
      </c>
      <c r="D16" s="6">
        <v>4</v>
      </c>
      <c r="E16" s="75"/>
    </row>
    <row r="17" s="29" customFormat="1" spans="1:7">
      <c r="A17" s="74">
        <v>15</v>
      </c>
      <c r="B17" s="5" t="s">
        <v>18</v>
      </c>
      <c r="C17" s="6">
        <v>8</v>
      </c>
      <c r="D17" s="6">
        <v>8</v>
      </c>
      <c r="E17" s="75"/>
    </row>
    <row r="18" s="29" customFormat="1" spans="1:7">
      <c r="A18" s="70">
        <v>16</v>
      </c>
      <c r="B18" s="5" t="s">
        <v>224</v>
      </c>
      <c r="C18" s="6">
        <v>3.72</v>
      </c>
      <c r="D18" s="6">
        <v>3.72</v>
      </c>
      <c r="E18" s="75"/>
    </row>
    <row r="19" s="29" customFormat="1" spans="1:7">
      <c r="A19" s="74">
        <v>17</v>
      </c>
      <c r="B19" s="5" t="s">
        <v>18</v>
      </c>
      <c r="C19" s="6">
        <v>10</v>
      </c>
      <c r="D19" s="6">
        <v>10</v>
      </c>
      <c r="E19" s="75"/>
    </row>
    <row r="20" s="29" customFormat="1" spans="1:7">
      <c r="A20" s="74">
        <v>18</v>
      </c>
      <c r="B20" s="5" t="s">
        <v>129</v>
      </c>
      <c r="C20" s="6">
        <v>5</v>
      </c>
      <c r="D20" s="6">
        <v>5</v>
      </c>
      <c r="E20" s="75"/>
    </row>
    <row r="21" s="29" customFormat="1" spans="1:7">
      <c r="A21" s="70">
        <v>19</v>
      </c>
      <c r="B21" s="5" t="s">
        <v>159</v>
      </c>
      <c r="C21" s="6">
        <v>0.34</v>
      </c>
      <c r="D21" s="6">
        <v>0.34</v>
      </c>
      <c r="E21" s="75"/>
    </row>
    <row r="22" s="29" customFormat="1" spans="1:7">
      <c r="A22" s="74">
        <v>20</v>
      </c>
      <c r="B22" s="5" t="s">
        <v>129</v>
      </c>
      <c r="C22" s="6">
        <v>3.08</v>
      </c>
      <c r="D22" s="6">
        <v>3.08</v>
      </c>
      <c r="E22" s="75"/>
    </row>
    <row r="23" s="29" customFormat="1" spans="1:7">
      <c r="A23" s="74">
        <v>21</v>
      </c>
      <c r="B23" s="76" t="s">
        <v>37</v>
      </c>
      <c r="C23" s="77">
        <f>SUM(C3:C22)</f>
        <v>209.36</v>
      </c>
      <c r="D23" s="77">
        <f>SUM(D3:D22)</f>
        <v>208.44</v>
      </c>
      <c r="E23" s="78"/>
    </row>
    <row r="24" s="29" customFormat="1" spans="1:7">
      <c r="A24" s="70">
        <v>22</v>
      </c>
      <c r="B24" s="10" t="s">
        <v>154</v>
      </c>
      <c r="C24" s="9">
        <v>5.82</v>
      </c>
      <c r="D24" s="9">
        <v>5.82</v>
      </c>
      <c r="E24" s="79"/>
    </row>
    <row r="25" s="29" customFormat="1" spans="1:7">
      <c r="A25" s="74">
        <v>23</v>
      </c>
      <c r="B25" s="10" t="s">
        <v>264</v>
      </c>
      <c r="C25" s="9">
        <v>1.74</v>
      </c>
      <c r="D25" s="9">
        <v>1.74</v>
      </c>
      <c r="E25" s="79"/>
    </row>
    <row r="26" s="29" customFormat="1" ht="14.25" spans="1:7">
      <c r="A26" s="74">
        <v>24</v>
      </c>
      <c r="B26" s="10" t="s">
        <v>156</v>
      </c>
      <c r="C26" s="9">
        <v>0.74</v>
      </c>
      <c r="D26" s="9">
        <v>0.74</v>
      </c>
      <c r="E26" s="79"/>
    </row>
    <row r="27" s="29" customFormat="1" spans="1:7">
      <c r="A27" s="49"/>
      <c r="B27" s="80" t="s">
        <v>307</v>
      </c>
      <c r="C27" s="81" t="s">
        <v>308</v>
      </c>
      <c r="D27" s="81"/>
      <c r="E27" s="82"/>
    </row>
    <row r="28" s="29" customFormat="1" ht="14.25" spans="1:7">
      <c r="A28" s="53"/>
      <c r="B28" s="83" t="s">
        <v>309</v>
      </c>
      <c r="C28" s="84">
        <v>0.4426</v>
      </c>
      <c r="D28" s="84"/>
      <c r="E28" s="85"/>
    </row>
    <row r="29" s="29" customFormat="1" ht="22.5" spans="1:7">
      <c r="A29" s="22" t="s">
        <v>310</v>
      </c>
      <c r="B29" s="23"/>
      <c r="C29" s="23"/>
      <c r="D29" s="23"/>
      <c r="E29" s="23"/>
      <c r="F29" s="23"/>
      <c r="G29" s="23"/>
    </row>
    <row r="30" s="29" customFormat="1" spans="1:7">
      <c r="A30" s="15">
        <v>1</v>
      </c>
      <c r="B30" s="86" t="s">
        <v>311</v>
      </c>
      <c r="C30" s="86"/>
      <c r="D30" s="86" t="s">
        <v>312</v>
      </c>
      <c r="E30" s="86" t="s">
        <v>313</v>
      </c>
      <c r="F30" s="86" t="s">
        <v>314</v>
      </c>
      <c r="G30" s="86" t="s">
        <v>315</v>
      </c>
    </row>
    <row r="31" s="29" customFormat="1" spans="1:7">
      <c r="A31" s="15"/>
      <c r="B31" s="86" t="s">
        <v>316</v>
      </c>
      <c r="C31" s="86"/>
      <c r="D31" s="86" t="s">
        <v>317</v>
      </c>
      <c r="E31" s="86" t="s">
        <v>318</v>
      </c>
      <c r="F31" s="86"/>
      <c r="G31" s="86"/>
    </row>
    <row r="32" s="29" customFormat="1" spans="1:7">
      <c r="A32" s="15">
        <v>2</v>
      </c>
      <c r="B32" s="86" t="s">
        <v>319</v>
      </c>
      <c r="C32" s="86" t="s">
        <v>320</v>
      </c>
      <c r="D32" s="86" t="s">
        <v>51</v>
      </c>
      <c r="E32" s="86"/>
      <c r="F32" s="86" t="s">
        <v>51</v>
      </c>
      <c r="G32" s="86"/>
    </row>
    <row r="33" s="29" customFormat="1" spans="1:7">
      <c r="A33" s="15">
        <v>3</v>
      </c>
      <c r="B33" s="86" t="s">
        <v>321</v>
      </c>
      <c r="C33" s="86" t="s">
        <v>320</v>
      </c>
      <c r="D33" s="86" t="s">
        <v>51</v>
      </c>
      <c r="E33" s="86"/>
      <c r="F33" s="86" t="s">
        <v>51</v>
      </c>
      <c r="G33" s="86"/>
    </row>
    <row r="34" s="29" customFormat="1" spans="1:7">
      <c r="A34" s="15">
        <v>4</v>
      </c>
      <c r="B34" s="86" t="s">
        <v>322</v>
      </c>
      <c r="C34" s="86" t="s">
        <v>323</v>
      </c>
      <c r="D34" s="86" t="s">
        <v>324</v>
      </c>
      <c r="E34" s="86"/>
      <c r="F34" s="86" t="s">
        <v>325</v>
      </c>
      <c r="G34" s="86"/>
    </row>
    <row r="35" s="29" customFormat="1" spans="1:7">
      <c r="A35" s="15">
        <v>5</v>
      </c>
      <c r="B35" s="86" t="s">
        <v>326</v>
      </c>
      <c r="C35" s="86" t="s">
        <v>323</v>
      </c>
      <c r="D35" s="86" t="s">
        <v>327</v>
      </c>
      <c r="E35" s="86"/>
      <c r="F35" s="86" t="s">
        <v>327</v>
      </c>
      <c r="G35" s="86"/>
    </row>
    <row r="36" s="29" customFormat="1" spans="1:7">
      <c r="A36" s="15">
        <v>6</v>
      </c>
      <c r="B36" s="86" t="s">
        <v>328</v>
      </c>
      <c r="C36" s="86" t="s">
        <v>323</v>
      </c>
      <c r="D36" s="87" t="s">
        <v>329</v>
      </c>
      <c r="E36" s="88"/>
      <c r="F36" s="87" t="s">
        <v>329</v>
      </c>
      <c r="G36" s="88"/>
    </row>
    <row r="37" s="29" customFormat="1" spans="1:7">
      <c r="A37" s="15">
        <v>10</v>
      </c>
      <c r="B37" s="86" t="s">
        <v>330</v>
      </c>
      <c r="C37" s="86" t="s">
        <v>331</v>
      </c>
      <c r="D37" s="86" t="s">
        <v>332</v>
      </c>
      <c r="E37" s="86" t="s">
        <v>332</v>
      </c>
      <c r="F37" s="89" t="s">
        <v>262</v>
      </c>
      <c r="G37" s="89" t="s">
        <v>262</v>
      </c>
    </row>
    <row r="38" s="29" customFormat="1" spans="1:7">
      <c r="A38" s="15">
        <v>11</v>
      </c>
      <c r="B38" s="86" t="s">
        <v>333</v>
      </c>
      <c r="C38" s="86" t="s">
        <v>331</v>
      </c>
      <c r="D38" s="86" t="s">
        <v>334</v>
      </c>
      <c r="E38" s="86" t="s">
        <v>334</v>
      </c>
      <c r="F38" s="90"/>
      <c r="G38" s="90"/>
    </row>
    <row r="39" s="29" customFormat="1" spans="1:7">
      <c r="A39" s="15"/>
      <c r="B39" s="86" t="s">
        <v>100</v>
      </c>
      <c r="C39" s="86" t="s">
        <v>335</v>
      </c>
      <c r="D39" s="86"/>
      <c r="E39" s="86"/>
      <c r="F39" s="90"/>
      <c r="G39" s="90"/>
    </row>
    <row r="40" s="29" customFormat="1" spans="1:7">
      <c r="A40" s="15">
        <v>13</v>
      </c>
      <c r="B40" s="86" t="s">
        <v>336</v>
      </c>
      <c r="C40" s="86" t="s">
        <v>323</v>
      </c>
      <c r="D40" s="86">
        <v>2</v>
      </c>
      <c r="E40" s="86">
        <v>2</v>
      </c>
      <c r="F40" s="90"/>
      <c r="G40" s="90"/>
    </row>
    <row r="41" s="29" customFormat="1" spans="1:7">
      <c r="A41" s="15">
        <v>14</v>
      </c>
      <c r="B41" s="86" t="s">
        <v>337</v>
      </c>
      <c r="C41" s="86" t="s">
        <v>323</v>
      </c>
      <c r="D41" s="86" t="s">
        <v>338</v>
      </c>
      <c r="E41" s="86" t="s">
        <v>338</v>
      </c>
      <c r="F41" s="90"/>
      <c r="G41" s="90"/>
    </row>
    <row r="42" s="29" customFormat="1" spans="1:7">
      <c r="A42" s="15">
        <v>17</v>
      </c>
      <c r="B42" s="86" t="s">
        <v>339</v>
      </c>
      <c r="C42" s="86" t="s">
        <v>323</v>
      </c>
      <c r="D42" s="86">
        <v>3</v>
      </c>
      <c r="E42" s="86" t="s">
        <v>338</v>
      </c>
      <c r="F42" s="91"/>
      <c r="G42" s="91"/>
    </row>
    <row r="43" s="29" customFormat="1" spans="1:7">
      <c r="A43" s="15">
        <v>18</v>
      </c>
      <c r="B43" s="86" t="s">
        <v>340</v>
      </c>
      <c r="C43" s="92" t="s">
        <v>341</v>
      </c>
      <c r="D43" s="86" t="s">
        <v>342</v>
      </c>
      <c r="E43" s="86" t="s">
        <v>343</v>
      </c>
      <c r="F43" s="86" t="s">
        <v>344</v>
      </c>
      <c r="G43" s="86" t="s">
        <v>345</v>
      </c>
    </row>
    <row r="44" s="29" customFormat="1" spans="1:7">
      <c r="A44" s="15">
        <v>19</v>
      </c>
      <c r="B44" s="86" t="s">
        <v>346</v>
      </c>
      <c r="C44" s="86" t="s">
        <v>323</v>
      </c>
      <c r="D44" s="86" t="s">
        <v>338</v>
      </c>
      <c r="E44" s="86" t="s">
        <v>338</v>
      </c>
      <c r="F44" s="86"/>
      <c r="G44" s="86"/>
    </row>
    <row r="45" s="29" customFormat="1" spans="1:7">
      <c r="A45" s="15">
        <v>20</v>
      </c>
      <c r="B45" s="86" t="s">
        <v>347</v>
      </c>
      <c r="C45" s="86" t="s">
        <v>323</v>
      </c>
      <c r="D45" s="86">
        <v>2</v>
      </c>
      <c r="E45" s="86">
        <v>2</v>
      </c>
      <c r="F45" s="86">
        <v>2</v>
      </c>
      <c r="G45" s="86">
        <v>2</v>
      </c>
    </row>
    <row r="46" s="29" customFormat="1" spans="1:7">
      <c r="A46" s="15">
        <v>21</v>
      </c>
      <c r="B46" s="86" t="s">
        <v>348</v>
      </c>
      <c r="C46" s="86" t="s">
        <v>323</v>
      </c>
      <c r="D46" s="86">
        <v>0.059</v>
      </c>
      <c r="E46" s="86">
        <v>0.056</v>
      </c>
      <c r="F46" s="89" t="s">
        <v>262</v>
      </c>
      <c r="G46" s="89" t="s">
        <v>262</v>
      </c>
    </row>
    <row r="47" s="29" customFormat="1" spans="1:7">
      <c r="A47" s="15">
        <v>22</v>
      </c>
      <c r="B47" s="86" t="s">
        <v>349</v>
      </c>
      <c r="C47" s="86"/>
      <c r="D47" s="86">
        <v>2450</v>
      </c>
      <c r="E47" s="86">
        <v>2300</v>
      </c>
      <c r="F47" s="90"/>
      <c r="G47" s="90"/>
    </row>
    <row r="48" s="29" customFormat="1" spans="1:7">
      <c r="A48" s="15">
        <v>23</v>
      </c>
      <c r="B48" s="86" t="s">
        <v>350</v>
      </c>
      <c r="C48" s="86"/>
      <c r="D48" s="86" t="s">
        <v>351</v>
      </c>
      <c r="E48" s="86" t="s">
        <v>351</v>
      </c>
      <c r="F48" s="91"/>
      <c r="G48" s="91"/>
    </row>
  </sheetData>
  <protectedRanges>
    <protectedRange sqref="A1" name="区域1"/>
  </protectedRanges>
  <mergeCells count="11">
    <mergeCell ref="A1:E1"/>
    <mergeCell ref="A29:G29"/>
    <mergeCell ref="D32:E32"/>
    <mergeCell ref="D33:E33"/>
    <mergeCell ref="D34:E34"/>
    <mergeCell ref="D35:E35"/>
    <mergeCell ref="D36:E36"/>
    <mergeCell ref="F37:F42"/>
    <mergeCell ref="F46:F48"/>
    <mergeCell ref="G37:G42"/>
    <mergeCell ref="G46:G48"/>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
  <sheetViews>
    <sheetView workbookViewId="0">
      <selection activeCell="C41" sqref="C41:E41"/>
    </sheetView>
  </sheetViews>
  <sheetFormatPr defaultColWidth="9" defaultRowHeight="13.5" outlineLevelCol="4"/>
  <cols>
    <col min="1" max="1" width="5.38333333333333" style="29" customWidth="1"/>
    <col min="2" max="2" width="33.75" style="29" customWidth="1"/>
    <col min="3" max="3" width="21.5" style="29" customWidth="1"/>
    <col min="4" max="4" width="18" style="29" customWidth="1"/>
    <col min="5" max="5" width="19.5" style="29" customWidth="1"/>
    <col min="6" max="16384" width="9" style="29"/>
  </cols>
  <sheetData>
    <row r="1" s="29" customFormat="1" spans="1:5">
      <c r="A1" s="1" t="s">
        <v>301</v>
      </c>
      <c r="B1" s="1"/>
      <c r="C1" s="1"/>
      <c r="D1" s="1"/>
      <c r="E1" s="1"/>
    </row>
    <row r="2" s="29" customFormat="1" spans="1:5">
      <c r="A2" s="2" t="s">
        <v>1</v>
      </c>
      <c r="B2" s="3"/>
      <c r="C2" s="4" t="s">
        <v>305</v>
      </c>
      <c r="D2" s="4"/>
      <c r="E2" s="4" t="s">
        <v>352</v>
      </c>
    </row>
    <row r="3" s="29" customFormat="1" spans="1:5">
      <c r="A3" s="3">
        <v>1</v>
      </c>
      <c r="B3" s="5" t="s">
        <v>18</v>
      </c>
      <c r="C3" s="6">
        <v>19.18</v>
      </c>
      <c r="D3" s="6">
        <f t="shared" ref="D3:D26" si="0">C3/225.66*100</f>
        <v>8.49951254099087</v>
      </c>
      <c r="E3" s="6">
        <f t="shared" ref="E3:E26" si="1">C3/225.66*1000</f>
        <v>84.9951254099087</v>
      </c>
    </row>
    <row r="4" s="29" customFormat="1" spans="1:5">
      <c r="A4" s="3">
        <v>2</v>
      </c>
      <c r="B4" s="5" t="s">
        <v>19</v>
      </c>
      <c r="C4" s="6">
        <v>5.28</v>
      </c>
      <c r="D4" s="6">
        <f t="shared" si="0"/>
        <v>2.33980324381813</v>
      </c>
      <c r="E4" s="6">
        <f t="shared" si="1"/>
        <v>23.3980324381813</v>
      </c>
    </row>
    <row r="5" s="29" customFormat="1" spans="1:5">
      <c r="A5" s="3">
        <v>3</v>
      </c>
      <c r="B5" s="5" t="s">
        <v>20</v>
      </c>
      <c r="C5" s="6">
        <v>5.52</v>
      </c>
      <c r="D5" s="6">
        <f t="shared" si="0"/>
        <v>2.44615793671896</v>
      </c>
      <c r="E5" s="6">
        <f t="shared" si="1"/>
        <v>24.4615793671896</v>
      </c>
    </row>
    <row r="6" s="29" customFormat="1" spans="1:5">
      <c r="A6" s="3">
        <v>4</v>
      </c>
      <c r="B6" s="4" t="s">
        <v>261</v>
      </c>
      <c r="C6" s="6">
        <v>36.84</v>
      </c>
      <c r="D6" s="6">
        <f t="shared" si="0"/>
        <v>16.3254453602765</v>
      </c>
      <c r="E6" s="6">
        <f t="shared" si="1"/>
        <v>163.254453602765</v>
      </c>
    </row>
    <row r="7" s="29" customFormat="1" spans="1:5">
      <c r="A7" s="3">
        <v>5</v>
      </c>
      <c r="B7" s="5" t="s">
        <v>126</v>
      </c>
      <c r="C7" s="6">
        <v>28.92</v>
      </c>
      <c r="D7" s="6">
        <f t="shared" si="0"/>
        <v>12.8157404945493</v>
      </c>
      <c r="E7" s="6">
        <f t="shared" si="1"/>
        <v>128.157404945493</v>
      </c>
    </row>
    <row r="8" s="29" customFormat="1" spans="1:5">
      <c r="A8" s="3">
        <v>6</v>
      </c>
      <c r="B8" s="5" t="s">
        <v>23</v>
      </c>
      <c r="C8" s="6">
        <v>57</v>
      </c>
      <c r="D8" s="6">
        <f t="shared" si="0"/>
        <v>25.2592395639458</v>
      </c>
      <c r="E8" s="6">
        <f t="shared" si="1"/>
        <v>252.592395639458</v>
      </c>
    </row>
    <row r="9" s="29" customFormat="1" spans="1:5">
      <c r="A9" s="3">
        <v>7</v>
      </c>
      <c r="B9" s="5" t="s">
        <v>130</v>
      </c>
      <c r="C9" s="6">
        <v>6</v>
      </c>
      <c r="D9" s="6">
        <f t="shared" si="0"/>
        <v>2.65886732252061</v>
      </c>
      <c r="E9" s="6">
        <f t="shared" si="1"/>
        <v>26.5886732252061</v>
      </c>
    </row>
    <row r="10" s="29" customFormat="1" spans="1:5">
      <c r="A10" s="3">
        <v>8</v>
      </c>
      <c r="B10" s="5" t="s">
        <v>284</v>
      </c>
      <c r="C10" s="6">
        <v>2</v>
      </c>
      <c r="D10" s="6">
        <f t="shared" si="0"/>
        <v>0.886289107506869</v>
      </c>
      <c r="E10" s="6">
        <f t="shared" si="1"/>
        <v>8.86289107506869</v>
      </c>
    </row>
    <row r="11" s="29" customFormat="1" spans="1:5">
      <c r="A11" s="3">
        <v>9</v>
      </c>
      <c r="B11" s="5" t="s">
        <v>26</v>
      </c>
      <c r="C11" s="6">
        <v>5</v>
      </c>
      <c r="D11" s="6">
        <f t="shared" si="0"/>
        <v>2.21572276876717</v>
      </c>
      <c r="E11" s="6">
        <f t="shared" si="1"/>
        <v>22.1572276876717</v>
      </c>
    </row>
    <row r="12" s="29" customFormat="1" spans="1:5">
      <c r="A12" s="3">
        <v>10</v>
      </c>
      <c r="B12" s="5" t="s">
        <v>233</v>
      </c>
      <c r="C12" s="6">
        <v>5</v>
      </c>
      <c r="D12" s="6">
        <f t="shared" si="0"/>
        <v>2.21572276876717</v>
      </c>
      <c r="E12" s="6">
        <f t="shared" si="1"/>
        <v>22.1572276876717</v>
      </c>
    </row>
    <row r="13" s="29" customFormat="1" spans="1:5">
      <c r="A13" s="3">
        <v>11</v>
      </c>
      <c r="B13" s="5" t="s">
        <v>210</v>
      </c>
      <c r="C13" s="6">
        <v>0.04</v>
      </c>
      <c r="D13" s="6">
        <f t="shared" si="0"/>
        <v>0.0177257821501374</v>
      </c>
      <c r="E13" s="6">
        <f t="shared" si="1"/>
        <v>0.177257821501374</v>
      </c>
    </row>
    <row r="14" s="29" customFormat="1" spans="1:5">
      <c r="A14" s="3">
        <v>12</v>
      </c>
      <c r="B14" s="5" t="s">
        <v>129</v>
      </c>
      <c r="C14" s="6">
        <v>0.16</v>
      </c>
      <c r="D14" s="6">
        <f t="shared" si="0"/>
        <v>0.0709031286005495</v>
      </c>
      <c r="E14" s="6">
        <f t="shared" si="1"/>
        <v>0.709031286005495</v>
      </c>
    </row>
    <row r="15" s="29" customFormat="1" spans="1:5">
      <c r="A15" s="3">
        <v>13</v>
      </c>
      <c r="B15" s="7" t="s">
        <v>32</v>
      </c>
      <c r="C15" s="6">
        <v>4.28</v>
      </c>
      <c r="D15" s="6">
        <f t="shared" si="0"/>
        <v>1.8966586900647</v>
      </c>
      <c r="E15" s="6">
        <f t="shared" si="1"/>
        <v>18.966586900647</v>
      </c>
    </row>
    <row r="16" s="29" customFormat="1" spans="1:5">
      <c r="A16" s="3">
        <v>14</v>
      </c>
      <c r="B16" s="8" t="s">
        <v>157</v>
      </c>
      <c r="C16" s="9">
        <v>4</v>
      </c>
      <c r="D16" s="6">
        <f t="shared" si="0"/>
        <v>1.77257821501374</v>
      </c>
      <c r="E16" s="6">
        <f t="shared" si="1"/>
        <v>17.7257821501374</v>
      </c>
    </row>
    <row r="17" s="29" customFormat="1" spans="1:5">
      <c r="A17" s="3">
        <v>15</v>
      </c>
      <c r="B17" s="8" t="s">
        <v>19</v>
      </c>
      <c r="C17" s="9">
        <v>8</v>
      </c>
      <c r="D17" s="6">
        <f t="shared" si="0"/>
        <v>3.54515643002747</v>
      </c>
      <c r="E17" s="6">
        <f t="shared" si="1"/>
        <v>35.4515643002747</v>
      </c>
    </row>
    <row r="18" s="29" customFormat="1" spans="1:5">
      <c r="A18" s="3">
        <v>16</v>
      </c>
      <c r="B18" s="5" t="s">
        <v>224</v>
      </c>
      <c r="C18" s="6">
        <v>3.72</v>
      </c>
      <c r="D18" s="6">
        <f t="shared" si="0"/>
        <v>1.64849773996278</v>
      </c>
      <c r="E18" s="6">
        <f t="shared" si="1"/>
        <v>16.4849773996278</v>
      </c>
    </row>
    <row r="19" s="29" customFormat="1" spans="1:5">
      <c r="A19" s="3">
        <v>17</v>
      </c>
      <c r="B19" s="5" t="s">
        <v>18</v>
      </c>
      <c r="C19" s="6">
        <v>15</v>
      </c>
      <c r="D19" s="6">
        <f t="shared" si="0"/>
        <v>6.64716830630152</v>
      </c>
      <c r="E19" s="6">
        <f t="shared" si="1"/>
        <v>66.4716830630151</v>
      </c>
    </row>
    <row r="20" s="29" customFormat="1" spans="1:5">
      <c r="A20" s="3">
        <v>18</v>
      </c>
      <c r="B20" s="5" t="s">
        <v>129</v>
      </c>
      <c r="C20" s="6">
        <v>8</v>
      </c>
      <c r="D20" s="6">
        <f t="shared" si="0"/>
        <v>3.54515643002747</v>
      </c>
      <c r="E20" s="6">
        <f t="shared" si="1"/>
        <v>35.4515643002747</v>
      </c>
    </row>
    <row r="21" s="29" customFormat="1" spans="1:5">
      <c r="A21" s="3">
        <v>19</v>
      </c>
      <c r="B21" s="5" t="s">
        <v>159</v>
      </c>
      <c r="C21" s="6">
        <v>0.34</v>
      </c>
      <c r="D21" s="6">
        <f t="shared" si="0"/>
        <v>0.150669148276168</v>
      </c>
      <c r="E21" s="6">
        <f t="shared" si="1"/>
        <v>1.50669148276168</v>
      </c>
    </row>
    <row r="22" s="29" customFormat="1" spans="1:5">
      <c r="A22" s="3">
        <v>20</v>
      </c>
      <c r="B22" s="5" t="s">
        <v>129</v>
      </c>
      <c r="C22" s="6">
        <v>3.08</v>
      </c>
      <c r="D22" s="6">
        <f t="shared" si="0"/>
        <v>1.36488522556058</v>
      </c>
      <c r="E22" s="6">
        <f t="shared" si="1"/>
        <v>13.6488522556058</v>
      </c>
    </row>
    <row r="23" s="29" customFormat="1" spans="1:5">
      <c r="A23" s="3">
        <v>22</v>
      </c>
      <c r="B23" s="10" t="s">
        <v>154</v>
      </c>
      <c r="C23" s="9">
        <v>5.82</v>
      </c>
      <c r="D23" s="6">
        <f t="shared" si="0"/>
        <v>2.57910130284499</v>
      </c>
      <c r="E23" s="6">
        <f t="shared" si="1"/>
        <v>25.7910130284499</v>
      </c>
    </row>
    <row r="24" s="29" customFormat="1" spans="1:5">
      <c r="A24" s="3">
        <v>23</v>
      </c>
      <c r="B24" s="10" t="s">
        <v>264</v>
      </c>
      <c r="C24" s="9">
        <v>1.74</v>
      </c>
      <c r="D24" s="6">
        <f t="shared" si="0"/>
        <v>0.771071523530976</v>
      </c>
      <c r="E24" s="6">
        <f t="shared" si="1"/>
        <v>7.71071523530976</v>
      </c>
    </row>
    <row r="25" s="29" customFormat="1" spans="1:5">
      <c r="A25" s="3">
        <v>24</v>
      </c>
      <c r="B25" s="10" t="s">
        <v>156</v>
      </c>
      <c r="C25" s="9">
        <v>0.74</v>
      </c>
      <c r="D25" s="6">
        <f t="shared" si="0"/>
        <v>0.327926969777541</v>
      </c>
      <c r="E25" s="6">
        <f t="shared" si="1"/>
        <v>3.27926969777541</v>
      </c>
    </row>
    <row r="26" s="29" customFormat="1" spans="1:5">
      <c r="A26" s="3"/>
      <c r="B26" s="10" t="s">
        <v>37</v>
      </c>
      <c r="C26" s="9">
        <f>SUM(C3:C25)</f>
        <v>225.66</v>
      </c>
      <c r="D26" s="6">
        <f t="shared" si="0"/>
        <v>100</v>
      </c>
      <c r="E26" s="6">
        <f t="shared" si="1"/>
        <v>1000</v>
      </c>
    </row>
    <row r="27" s="29" customFormat="1" spans="1:5">
      <c r="A27" s="11"/>
      <c r="B27" s="12" t="s">
        <v>307</v>
      </c>
      <c r="C27" s="13"/>
      <c r="D27" s="13"/>
      <c r="E27" s="13"/>
    </row>
    <row r="28" s="29" customFormat="1" spans="1:5">
      <c r="A28" s="11"/>
      <c r="B28" s="12" t="s">
        <v>309</v>
      </c>
      <c r="C28" s="14"/>
      <c r="D28" s="14"/>
      <c r="E28" s="14"/>
    </row>
    <row r="29" ht="15.75" spans="1:5">
      <c r="A29" s="15">
        <v>21</v>
      </c>
      <c r="B29" s="24"/>
      <c r="C29" s="25" t="s">
        <v>38</v>
      </c>
      <c r="D29" s="25"/>
      <c r="E29" s="25"/>
    </row>
    <row r="30" ht="15.75" spans="1:5">
      <c r="A30" s="15">
        <v>22</v>
      </c>
      <c r="B30" s="26"/>
      <c r="C30" s="4" t="s">
        <v>305</v>
      </c>
      <c r="D30" s="4"/>
      <c r="E30" s="4" t="s">
        <v>352</v>
      </c>
    </row>
    <row r="31" ht="15.75" spans="1:5">
      <c r="A31" s="15" t="s">
        <v>1</v>
      </c>
      <c r="B31" s="25" t="s">
        <v>39</v>
      </c>
      <c r="C31" s="27" t="s">
        <v>73</v>
      </c>
      <c r="D31" s="27"/>
      <c r="E31" s="27"/>
    </row>
    <row r="32" ht="15.75" spans="1:5">
      <c r="A32" s="15">
        <v>23</v>
      </c>
      <c r="B32" s="25" t="s">
        <v>41</v>
      </c>
      <c r="C32" s="27" t="s">
        <v>42</v>
      </c>
      <c r="D32" s="27"/>
      <c r="E32" s="27"/>
    </row>
    <row r="33" ht="15.75" spans="1:5">
      <c r="A33" s="15">
        <v>24</v>
      </c>
      <c r="B33" s="25" t="s">
        <v>43</v>
      </c>
      <c r="C33" s="27" t="s">
        <v>44</v>
      </c>
      <c r="D33" s="27"/>
      <c r="E33" s="27"/>
    </row>
    <row r="34" ht="15.75" spans="1:5">
      <c r="A34" s="15">
        <v>25</v>
      </c>
      <c r="B34" s="25" t="s">
        <v>45</v>
      </c>
      <c r="C34" s="27" t="s">
        <v>293</v>
      </c>
      <c r="D34" s="27"/>
      <c r="E34" s="27"/>
    </row>
    <row r="35" ht="15.75" spans="1:5">
      <c r="A35" s="15">
        <v>26</v>
      </c>
      <c r="B35" s="24" t="s">
        <v>47</v>
      </c>
      <c r="C35" s="27" t="s">
        <v>51</v>
      </c>
      <c r="D35" s="27"/>
      <c r="E35" s="27"/>
    </row>
    <row r="36" ht="15.75" spans="1:5">
      <c r="A36" s="15">
        <v>27</v>
      </c>
      <c r="B36" s="24" t="s">
        <v>49</v>
      </c>
      <c r="C36" s="27" t="s">
        <v>51</v>
      </c>
      <c r="D36" s="27"/>
      <c r="E36" s="27"/>
    </row>
    <row r="37" ht="15.75" spans="1:5">
      <c r="A37" s="15">
        <v>28</v>
      </c>
      <c r="B37" s="24" t="s">
        <v>50</v>
      </c>
      <c r="C37" s="27" t="s">
        <v>51</v>
      </c>
      <c r="D37" s="27"/>
      <c r="E37" s="27"/>
    </row>
    <row r="38" ht="15.75" spans="1:5">
      <c r="A38" s="15">
        <v>29</v>
      </c>
      <c r="B38" s="25" t="s">
        <v>52</v>
      </c>
      <c r="C38" s="27" t="s">
        <v>51</v>
      </c>
      <c r="D38" s="27"/>
      <c r="E38" s="27"/>
    </row>
    <row r="39" ht="15.75" spans="1:5">
      <c r="A39" s="15">
        <v>30</v>
      </c>
      <c r="B39" s="25" t="s">
        <v>53</v>
      </c>
      <c r="C39" s="27" t="s">
        <v>51</v>
      </c>
      <c r="D39" s="27"/>
      <c r="E39" s="27"/>
    </row>
    <row r="40" ht="15.75" spans="1:5">
      <c r="A40" s="15">
        <v>31</v>
      </c>
      <c r="B40" s="25" t="s">
        <v>54</v>
      </c>
      <c r="C40" s="27" t="s">
        <v>55</v>
      </c>
      <c r="D40" s="27"/>
      <c r="E40" s="27"/>
    </row>
    <row r="41" ht="15.75" spans="1:5">
      <c r="A41" s="15">
        <v>32</v>
      </c>
      <c r="B41" s="25" t="s">
        <v>56</v>
      </c>
      <c r="C41" s="28" t="s">
        <v>353</v>
      </c>
      <c r="D41" s="28"/>
      <c r="E41" s="28"/>
    </row>
  </sheetData>
  <protectedRanges>
    <protectedRange sqref="A1" name="区域1"/>
  </protectedRanges>
  <mergeCells count="3">
    <mergeCell ref="A1:E1"/>
    <mergeCell ref="C29:E29"/>
    <mergeCell ref="C41:E41"/>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topLeftCell="A11" workbookViewId="0">
      <selection activeCell="C39" sqref="C39:C48"/>
    </sheetView>
  </sheetViews>
  <sheetFormatPr defaultColWidth="9" defaultRowHeight="13.5" outlineLevelCol="3"/>
  <cols>
    <col min="1" max="1" width="5.38333333333333" style="29" customWidth="1"/>
    <col min="2" max="2" width="36.875" style="29" customWidth="1"/>
    <col min="3" max="3" width="29" style="29" customWidth="1"/>
    <col min="4" max="4" width="34" style="29" customWidth="1"/>
    <col min="5" max="16384" width="9" style="29"/>
  </cols>
  <sheetData>
    <row r="1" s="29" customFormat="1" spans="1:4">
      <c r="A1" s="30" t="s">
        <v>354</v>
      </c>
      <c r="B1" s="31"/>
      <c r="C1" s="31"/>
      <c r="D1" s="31"/>
    </row>
    <row r="2" s="29" customFormat="1" ht="20" customHeight="1" spans="1:4">
      <c r="A2" s="32"/>
      <c r="B2" s="33"/>
      <c r="C2" s="33"/>
      <c r="D2" s="33"/>
    </row>
    <row r="3" s="29" customFormat="1" ht="38.25" spans="1:4">
      <c r="A3" s="34" t="s">
        <v>1</v>
      </c>
      <c r="B3" s="35"/>
      <c r="C3" s="36" t="s">
        <v>355</v>
      </c>
      <c r="D3" s="36" t="s">
        <v>356</v>
      </c>
    </row>
    <row r="4" s="29" customFormat="1" ht="18.75" spans="1:4">
      <c r="A4" s="37">
        <v>1</v>
      </c>
      <c r="B4" s="38" t="s">
        <v>18</v>
      </c>
      <c r="C4" s="39">
        <v>19.18</v>
      </c>
      <c r="D4" s="39">
        <v>19.18</v>
      </c>
    </row>
    <row r="5" s="29" customFormat="1" ht="18.75" spans="1:4">
      <c r="A5" s="40">
        <v>2</v>
      </c>
      <c r="B5" s="41" t="s">
        <v>19</v>
      </c>
      <c r="C5" s="42">
        <v>5.28</v>
      </c>
      <c r="D5" s="42">
        <v>5.28</v>
      </c>
    </row>
    <row r="6" s="29" customFormat="1" ht="18.75" spans="1:4">
      <c r="A6" s="40">
        <v>3</v>
      </c>
      <c r="B6" s="41" t="s">
        <v>20</v>
      </c>
      <c r="C6" s="42">
        <v>5.52</v>
      </c>
      <c r="D6" s="42">
        <v>5.52</v>
      </c>
    </row>
    <row r="7" s="29" customFormat="1" ht="18.75" spans="1:4">
      <c r="A7" s="37">
        <v>4</v>
      </c>
      <c r="B7" s="43" t="s">
        <v>261</v>
      </c>
      <c r="C7" s="42">
        <v>36.84</v>
      </c>
      <c r="D7" s="42">
        <v>36.84</v>
      </c>
    </row>
    <row r="8" s="29" customFormat="1" ht="18.75" spans="1:4">
      <c r="A8" s="40">
        <v>5</v>
      </c>
      <c r="B8" s="41" t="s">
        <v>126</v>
      </c>
      <c r="C8" s="42">
        <v>28.92</v>
      </c>
      <c r="D8" s="42">
        <v>20</v>
      </c>
    </row>
    <row r="9" s="29" customFormat="1" ht="18.75" spans="1:4">
      <c r="A9" s="40">
        <v>6</v>
      </c>
      <c r="B9" s="41" t="s">
        <v>23</v>
      </c>
      <c r="C9" s="42">
        <v>57</v>
      </c>
      <c r="D9" s="42">
        <v>65</v>
      </c>
    </row>
    <row r="10" s="29" customFormat="1" ht="18.75" spans="1:4">
      <c r="A10" s="37">
        <v>7</v>
      </c>
      <c r="B10" s="41" t="s">
        <v>130</v>
      </c>
      <c r="C10" s="42">
        <v>6</v>
      </c>
      <c r="D10" s="42">
        <v>6</v>
      </c>
    </row>
    <row r="11" s="29" customFormat="1" ht="18.75" spans="1:4">
      <c r="A11" s="40">
        <v>8</v>
      </c>
      <c r="B11" s="41" t="s">
        <v>284</v>
      </c>
      <c r="C11" s="42">
        <v>2</v>
      </c>
      <c r="D11" s="42">
        <v>2</v>
      </c>
    </row>
    <row r="12" s="29" customFormat="1" ht="18.75" spans="1:4">
      <c r="A12" s="40">
        <v>9</v>
      </c>
      <c r="B12" s="41" t="s">
        <v>26</v>
      </c>
      <c r="C12" s="42">
        <v>5</v>
      </c>
      <c r="D12" s="42">
        <v>5</v>
      </c>
    </row>
    <row r="13" s="29" customFormat="1" ht="18.75" spans="1:4">
      <c r="A13" s="37">
        <v>10</v>
      </c>
      <c r="B13" s="41" t="s">
        <v>233</v>
      </c>
      <c r="C13" s="42">
        <v>5</v>
      </c>
      <c r="D13" s="42">
        <v>5</v>
      </c>
    </row>
    <row r="14" s="29" customFormat="1" ht="18.75" spans="1:4">
      <c r="A14" s="40">
        <v>11</v>
      </c>
      <c r="B14" s="41" t="s">
        <v>210</v>
      </c>
      <c r="C14" s="42">
        <v>0.04</v>
      </c>
      <c r="D14" s="42">
        <v>0.04</v>
      </c>
    </row>
    <row r="15" s="29" customFormat="1" ht="18.75" spans="1:4">
      <c r="A15" s="40">
        <v>12</v>
      </c>
      <c r="B15" s="41" t="s">
        <v>129</v>
      </c>
      <c r="C15" s="42">
        <v>0.16</v>
      </c>
      <c r="D15" s="42">
        <v>0.16</v>
      </c>
    </row>
    <row r="16" s="29" customFormat="1" ht="19" customHeight="1" spans="1:4">
      <c r="A16" s="37">
        <v>13</v>
      </c>
      <c r="B16" s="44" t="s">
        <v>32</v>
      </c>
      <c r="C16" s="42">
        <v>4.28</v>
      </c>
      <c r="D16" s="42">
        <v>4.28</v>
      </c>
    </row>
    <row r="17" s="29" customFormat="1" ht="18.75" spans="1:4">
      <c r="A17" s="40">
        <v>14</v>
      </c>
      <c r="B17" s="41" t="s">
        <v>157</v>
      </c>
      <c r="C17" s="42">
        <v>4</v>
      </c>
      <c r="D17" s="42">
        <v>4</v>
      </c>
    </row>
    <row r="18" s="29" customFormat="1" ht="18.75" spans="1:4">
      <c r="A18" s="40">
        <v>15</v>
      </c>
      <c r="B18" s="41" t="s">
        <v>18</v>
      </c>
      <c r="C18" s="42">
        <v>8</v>
      </c>
      <c r="D18" s="42">
        <v>8</v>
      </c>
    </row>
    <row r="19" s="29" customFormat="1" ht="18.75" spans="1:4">
      <c r="A19" s="37">
        <v>16</v>
      </c>
      <c r="B19" s="41" t="s">
        <v>224</v>
      </c>
      <c r="C19" s="42">
        <v>3.72</v>
      </c>
      <c r="D19" s="42">
        <v>3.72</v>
      </c>
    </row>
    <row r="20" s="29" customFormat="1" ht="18.75" spans="1:4">
      <c r="A20" s="40">
        <v>17</v>
      </c>
      <c r="B20" s="41" t="s">
        <v>18</v>
      </c>
      <c r="C20" s="42">
        <v>10</v>
      </c>
      <c r="D20" s="42">
        <v>10</v>
      </c>
    </row>
    <row r="21" s="29" customFormat="1" ht="18.75" spans="1:4">
      <c r="A21" s="40">
        <v>18</v>
      </c>
      <c r="B21" s="41" t="s">
        <v>129</v>
      </c>
      <c r="C21" s="42">
        <v>5</v>
      </c>
      <c r="D21" s="42">
        <v>5</v>
      </c>
    </row>
    <row r="22" s="29" customFormat="1" ht="18.75" spans="1:4">
      <c r="A22" s="37">
        <v>19</v>
      </c>
      <c r="B22" s="41" t="s">
        <v>159</v>
      </c>
      <c r="C22" s="42">
        <v>0.34</v>
      </c>
      <c r="D22" s="42">
        <v>0.34</v>
      </c>
    </row>
    <row r="23" s="29" customFormat="1" ht="18.75" spans="1:4">
      <c r="A23" s="40">
        <v>20</v>
      </c>
      <c r="B23" s="41" t="s">
        <v>129</v>
      </c>
      <c r="C23" s="42">
        <v>3.08</v>
      </c>
      <c r="D23" s="42">
        <v>3.08</v>
      </c>
    </row>
    <row r="24" s="29" customFormat="1" ht="18.75" spans="1:4">
      <c r="A24" s="40">
        <v>21</v>
      </c>
      <c r="B24" s="45" t="s">
        <v>37</v>
      </c>
      <c r="C24" s="46">
        <f>SUM(C4:C23)</f>
        <v>209.36</v>
      </c>
      <c r="D24" s="46">
        <f>SUM(D4:D23)</f>
        <v>208.44</v>
      </c>
    </row>
    <row r="25" s="29" customFormat="1" ht="36" customHeight="1" spans="1:4">
      <c r="A25" s="37">
        <v>22</v>
      </c>
      <c r="B25" s="47" t="s">
        <v>263</v>
      </c>
      <c r="C25" s="48">
        <v>6.5</v>
      </c>
      <c r="D25" s="48">
        <v>5.82</v>
      </c>
    </row>
    <row r="26" s="29" customFormat="1" ht="18.75" spans="1:4">
      <c r="A26" s="40">
        <v>23</v>
      </c>
      <c r="B26" s="47" t="s">
        <v>264</v>
      </c>
      <c r="C26" s="48">
        <v>2</v>
      </c>
      <c r="D26" s="48">
        <v>1.74</v>
      </c>
    </row>
    <row r="27" s="29" customFormat="1" ht="19.5" spans="1:4">
      <c r="A27" s="40">
        <v>24</v>
      </c>
      <c r="B27" s="47" t="s">
        <v>156</v>
      </c>
      <c r="C27" s="48">
        <v>1</v>
      </c>
      <c r="D27" s="48">
        <v>0.74</v>
      </c>
    </row>
    <row r="28" s="29" customFormat="1" spans="1:4">
      <c r="A28" s="49"/>
      <c r="B28" s="50"/>
      <c r="C28" s="51"/>
      <c r="D28" s="52"/>
    </row>
    <row r="29" s="29" customFormat="1" ht="14.25" spans="1:4">
      <c r="A29" s="53"/>
      <c r="B29" s="54"/>
      <c r="C29" s="54"/>
      <c r="D29" s="55"/>
    </row>
    <row r="30" s="29" customFormat="1" spans="1:4">
      <c r="A30" s="56"/>
      <c r="B30" s="57" t="s">
        <v>357</v>
      </c>
      <c r="C30" s="58"/>
      <c r="D30" s="58"/>
    </row>
    <row r="31" s="29" customFormat="1" spans="1:4">
      <c r="A31" s="59"/>
      <c r="B31" s="60" t="s">
        <v>95</v>
      </c>
      <c r="C31" s="15"/>
      <c r="D31" s="61"/>
    </row>
    <row r="32" s="29" customFormat="1" spans="1:4">
      <c r="A32" s="62"/>
      <c r="B32" s="60" t="s">
        <v>108</v>
      </c>
      <c r="C32" s="15"/>
      <c r="D32" s="61"/>
    </row>
    <row r="33" s="29" customFormat="1" spans="1:4">
      <c r="A33" s="62"/>
      <c r="B33" s="60" t="s">
        <v>100</v>
      </c>
      <c r="C33" s="15"/>
      <c r="D33" s="61"/>
    </row>
    <row r="34" s="29" customFormat="1" spans="1:4">
      <c r="A34" s="62"/>
      <c r="B34" s="60" t="s">
        <v>245</v>
      </c>
      <c r="C34" s="15"/>
      <c r="D34" s="61"/>
    </row>
    <row r="35" s="29" customFormat="1" spans="1:4">
      <c r="A35" s="62"/>
      <c r="B35" s="60" t="s">
        <v>111</v>
      </c>
      <c r="C35" s="15"/>
      <c r="D35" s="61"/>
    </row>
    <row r="37" ht="16.5" spans="1:4">
      <c r="A37" s="15">
        <v>21</v>
      </c>
      <c r="B37" s="24"/>
      <c r="C37" s="25" t="s">
        <v>38</v>
      </c>
      <c r="D37" s="25"/>
    </row>
    <row r="38" ht="38.25" spans="1:4">
      <c r="A38" s="15">
        <v>22</v>
      </c>
      <c r="B38" s="26"/>
      <c r="C38" s="36" t="s">
        <v>355</v>
      </c>
      <c r="D38" s="36" t="s">
        <v>356</v>
      </c>
    </row>
    <row r="39" ht="15.75" spans="1:4">
      <c r="A39" s="15" t="s">
        <v>1</v>
      </c>
      <c r="B39" s="25" t="s">
        <v>39</v>
      </c>
      <c r="C39" s="27" t="s">
        <v>73</v>
      </c>
      <c r="D39" s="27" t="s">
        <v>65</v>
      </c>
    </row>
    <row r="40" ht="15.75" spans="1:4">
      <c r="A40" s="15">
        <v>23</v>
      </c>
      <c r="B40" s="25" t="s">
        <v>41</v>
      </c>
      <c r="C40" s="27" t="s">
        <v>42</v>
      </c>
      <c r="D40" s="27" t="s">
        <v>42</v>
      </c>
    </row>
    <row r="41" ht="15.75" spans="1:4">
      <c r="A41" s="15">
        <v>24</v>
      </c>
      <c r="B41" s="25" t="s">
        <v>43</v>
      </c>
      <c r="C41" s="27" t="s">
        <v>44</v>
      </c>
      <c r="D41" s="27" t="s">
        <v>44</v>
      </c>
    </row>
    <row r="42" ht="15.75" spans="1:4">
      <c r="A42" s="15">
        <v>25</v>
      </c>
      <c r="B42" s="25" t="s">
        <v>45</v>
      </c>
      <c r="C42" s="27" t="s">
        <v>293</v>
      </c>
      <c r="D42" s="27" t="s">
        <v>46</v>
      </c>
    </row>
    <row r="43" ht="15.75" spans="1:4">
      <c r="A43" s="15">
        <v>26</v>
      </c>
      <c r="B43" s="24" t="s">
        <v>47</v>
      </c>
      <c r="C43" s="27" t="s">
        <v>51</v>
      </c>
      <c r="D43" s="27" t="s">
        <v>51</v>
      </c>
    </row>
    <row r="44" ht="15.75" spans="1:4">
      <c r="A44" s="15">
        <v>27</v>
      </c>
      <c r="B44" s="24" t="s">
        <v>49</v>
      </c>
      <c r="C44" s="27" t="s">
        <v>51</v>
      </c>
      <c r="D44" s="27" t="s">
        <v>51</v>
      </c>
    </row>
    <row r="45" ht="15.75" spans="1:4">
      <c r="A45" s="15">
        <v>28</v>
      </c>
      <c r="B45" s="24" t="s">
        <v>50</v>
      </c>
      <c r="C45" s="27" t="s">
        <v>51</v>
      </c>
      <c r="D45" s="27" t="s">
        <v>51</v>
      </c>
    </row>
    <row r="46" ht="15.75" spans="1:4">
      <c r="A46" s="15">
        <v>29</v>
      </c>
      <c r="B46" s="25" t="s">
        <v>52</v>
      </c>
      <c r="C46" s="27" t="s">
        <v>51</v>
      </c>
      <c r="D46" s="27" t="s">
        <v>48</v>
      </c>
    </row>
    <row r="47" ht="15.75" spans="1:4">
      <c r="A47" s="15">
        <v>30</v>
      </c>
      <c r="B47" s="25" t="s">
        <v>53</v>
      </c>
      <c r="C47" s="27" t="s">
        <v>51</v>
      </c>
      <c r="D47" s="27" t="s">
        <v>51</v>
      </c>
    </row>
    <row r="48" ht="15.75" spans="1:4">
      <c r="A48" s="15">
        <v>31</v>
      </c>
      <c r="B48" s="25" t="s">
        <v>54</v>
      </c>
      <c r="C48" s="27" t="s">
        <v>55</v>
      </c>
      <c r="D48" s="27" t="s">
        <v>55</v>
      </c>
    </row>
    <row r="49" ht="15.75" spans="1:4">
      <c r="A49" s="15">
        <v>32</v>
      </c>
      <c r="B49" s="25" t="s">
        <v>56</v>
      </c>
      <c r="C49" s="28" t="s">
        <v>57</v>
      </c>
      <c r="D49" s="28"/>
    </row>
  </sheetData>
  <protectedRanges>
    <protectedRange sqref="A1:A2" name="区域1"/>
  </protectedRanges>
  <mergeCells count="4">
    <mergeCell ref="B30:D30"/>
    <mergeCell ref="C37:D37"/>
    <mergeCell ref="C49:D49"/>
    <mergeCell ref="A1:D2"/>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2"/>
  <sheetViews>
    <sheetView workbookViewId="0">
      <selection activeCell="D50" sqref="D50"/>
    </sheetView>
  </sheetViews>
  <sheetFormatPr defaultColWidth="9" defaultRowHeight="13.5" outlineLevelCol="4"/>
  <cols>
    <col min="2" max="2" width="31.375" customWidth="1"/>
    <col min="3" max="3" width="19" customWidth="1"/>
    <col min="4" max="4" width="18.75" customWidth="1"/>
    <col min="5" max="5" width="26.375" customWidth="1"/>
  </cols>
  <sheetData>
    <row r="1" spans="1:5">
      <c r="A1" s="1" t="s">
        <v>358</v>
      </c>
      <c r="B1" s="1"/>
      <c r="C1" s="1"/>
      <c r="D1" s="1"/>
      <c r="E1" s="1"/>
    </row>
    <row r="2" ht="27" customHeight="1" spans="1:5">
      <c r="A2" s="1"/>
      <c r="B2" s="1"/>
      <c r="C2" s="1"/>
      <c r="D2" s="1"/>
      <c r="E2" s="1"/>
    </row>
    <row r="3" ht="27" customHeight="1" spans="1:5">
      <c r="A3" s="1"/>
      <c r="B3" s="1"/>
      <c r="C3" s="1"/>
      <c r="D3" s="1"/>
      <c r="E3" s="1"/>
    </row>
    <row r="4" ht="27" customHeight="1" spans="1:5">
      <c r="A4" s="1"/>
      <c r="B4" s="1"/>
      <c r="C4" s="1"/>
      <c r="D4" s="1"/>
      <c r="E4" s="1"/>
    </row>
    <row r="5" ht="35" customHeight="1" spans="1:5">
      <c r="A5" s="1"/>
      <c r="B5" s="1"/>
      <c r="C5" s="1"/>
      <c r="D5" s="1"/>
      <c r="E5" s="1"/>
    </row>
    <row r="6" spans="1:5">
      <c r="A6" s="2" t="s">
        <v>1</v>
      </c>
      <c r="B6" s="3"/>
      <c r="C6" s="4" t="s">
        <v>305</v>
      </c>
      <c r="D6" s="4"/>
      <c r="E6" s="4" t="s">
        <v>352</v>
      </c>
    </row>
    <row r="7" spans="1:5">
      <c r="A7" s="3">
        <v>1</v>
      </c>
      <c r="B7" s="5" t="s">
        <v>18</v>
      </c>
      <c r="C7" s="6">
        <v>19.18</v>
      </c>
      <c r="D7" s="6">
        <f t="shared" ref="D7:D30" si="0">C7/225.66*100</f>
        <v>8.49951254099087</v>
      </c>
      <c r="E7" s="6">
        <f t="shared" ref="E7:E30" si="1">C7/225.66*1000</f>
        <v>84.9951254099087</v>
      </c>
    </row>
    <row r="8" spans="1:5">
      <c r="A8" s="3">
        <v>2</v>
      </c>
      <c r="B8" s="5" t="s">
        <v>19</v>
      </c>
      <c r="C8" s="6">
        <v>5.28</v>
      </c>
      <c r="D8" s="6">
        <f t="shared" si="0"/>
        <v>2.33980324381813</v>
      </c>
      <c r="E8" s="6">
        <f t="shared" si="1"/>
        <v>23.3980324381813</v>
      </c>
    </row>
    <row r="9" spans="1:5">
      <c r="A9" s="3">
        <v>3</v>
      </c>
      <c r="B9" s="5" t="s">
        <v>20</v>
      </c>
      <c r="C9" s="6">
        <v>5.52</v>
      </c>
      <c r="D9" s="6">
        <f t="shared" si="0"/>
        <v>2.44615793671896</v>
      </c>
      <c r="E9" s="6">
        <f t="shared" si="1"/>
        <v>24.4615793671896</v>
      </c>
    </row>
    <row r="10" spans="1:5">
      <c r="A10" s="3">
        <v>4</v>
      </c>
      <c r="B10" s="4" t="s">
        <v>261</v>
      </c>
      <c r="C10" s="6">
        <v>36.84</v>
      </c>
      <c r="D10" s="6">
        <f t="shared" si="0"/>
        <v>16.3254453602765</v>
      </c>
      <c r="E10" s="6">
        <f t="shared" si="1"/>
        <v>163.254453602765</v>
      </c>
    </row>
    <row r="11" spans="1:5">
      <c r="A11" s="3">
        <v>5</v>
      </c>
      <c r="B11" s="5" t="s">
        <v>126</v>
      </c>
      <c r="C11" s="6">
        <v>28.92</v>
      </c>
      <c r="D11" s="6">
        <f t="shared" si="0"/>
        <v>12.8157404945493</v>
      </c>
      <c r="E11" s="6">
        <f t="shared" si="1"/>
        <v>128.157404945493</v>
      </c>
    </row>
    <row r="12" spans="1:5">
      <c r="A12" s="3">
        <v>6</v>
      </c>
      <c r="B12" s="5" t="s">
        <v>23</v>
      </c>
      <c r="C12" s="6">
        <v>57</v>
      </c>
      <c r="D12" s="6">
        <f t="shared" si="0"/>
        <v>25.2592395639458</v>
      </c>
      <c r="E12" s="6">
        <f t="shared" si="1"/>
        <v>252.592395639458</v>
      </c>
    </row>
    <row r="13" spans="1:5">
      <c r="A13" s="3">
        <v>7</v>
      </c>
      <c r="B13" s="5" t="s">
        <v>130</v>
      </c>
      <c r="C13" s="6">
        <v>6</v>
      </c>
      <c r="D13" s="6">
        <f t="shared" si="0"/>
        <v>2.65886732252061</v>
      </c>
      <c r="E13" s="6">
        <f t="shared" si="1"/>
        <v>26.5886732252061</v>
      </c>
    </row>
    <row r="14" spans="1:5">
      <c r="A14" s="3">
        <v>8</v>
      </c>
      <c r="B14" s="5" t="s">
        <v>284</v>
      </c>
      <c r="C14" s="6">
        <v>2</v>
      </c>
      <c r="D14" s="6">
        <f t="shared" si="0"/>
        <v>0.886289107506869</v>
      </c>
      <c r="E14" s="6">
        <f t="shared" si="1"/>
        <v>8.86289107506869</v>
      </c>
    </row>
    <row r="15" spans="1:5">
      <c r="A15" s="3">
        <v>9</v>
      </c>
      <c r="B15" s="5" t="s">
        <v>26</v>
      </c>
      <c r="C15" s="6">
        <v>5</v>
      </c>
      <c r="D15" s="6">
        <f t="shared" si="0"/>
        <v>2.21572276876717</v>
      </c>
      <c r="E15" s="6">
        <f t="shared" si="1"/>
        <v>22.1572276876717</v>
      </c>
    </row>
    <row r="16" spans="1:5">
      <c r="A16" s="3">
        <v>10</v>
      </c>
      <c r="B16" s="5" t="s">
        <v>233</v>
      </c>
      <c r="C16" s="6">
        <v>5</v>
      </c>
      <c r="D16" s="6">
        <f t="shared" si="0"/>
        <v>2.21572276876717</v>
      </c>
      <c r="E16" s="6">
        <f t="shared" si="1"/>
        <v>22.1572276876717</v>
      </c>
    </row>
    <row r="17" spans="1:5">
      <c r="A17" s="3">
        <v>11</v>
      </c>
      <c r="B17" s="5" t="s">
        <v>210</v>
      </c>
      <c r="C17" s="6">
        <v>0.04</v>
      </c>
      <c r="D17" s="6">
        <f t="shared" si="0"/>
        <v>0.0177257821501374</v>
      </c>
      <c r="E17" s="6">
        <f t="shared" si="1"/>
        <v>0.177257821501374</v>
      </c>
    </row>
    <row r="18" spans="1:5">
      <c r="A18" s="3">
        <v>12</v>
      </c>
      <c r="B18" s="5" t="s">
        <v>129</v>
      </c>
      <c r="C18" s="6">
        <v>0.16</v>
      </c>
      <c r="D18" s="6">
        <f t="shared" si="0"/>
        <v>0.0709031286005495</v>
      </c>
      <c r="E18" s="6">
        <f t="shared" si="1"/>
        <v>0.709031286005495</v>
      </c>
    </row>
    <row r="19" spans="1:5">
      <c r="A19" s="3">
        <v>13</v>
      </c>
      <c r="B19" s="7" t="s">
        <v>32</v>
      </c>
      <c r="C19" s="6">
        <v>4.28</v>
      </c>
      <c r="D19" s="6">
        <f t="shared" si="0"/>
        <v>1.8966586900647</v>
      </c>
      <c r="E19" s="6">
        <f t="shared" si="1"/>
        <v>18.966586900647</v>
      </c>
    </row>
    <row r="20" spans="1:5">
      <c r="A20" s="3">
        <v>14</v>
      </c>
      <c r="B20" s="8" t="s">
        <v>157</v>
      </c>
      <c r="C20" s="9">
        <v>4</v>
      </c>
      <c r="D20" s="6">
        <f t="shared" si="0"/>
        <v>1.77257821501374</v>
      </c>
      <c r="E20" s="6">
        <f t="shared" si="1"/>
        <v>17.7257821501374</v>
      </c>
    </row>
    <row r="21" spans="1:5">
      <c r="A21" s="3">
        <v>15</v>
      </c>
      <c r="B21" s="8" t="s">
        <v>19</v>
      </c>
      <c r="C21" s="9">
        <v>8</v>
      </c>
      <c r="D21" s="6">
        <f t="shared" si="0"/>
        <v>3.54515643002747</v>
      </c>
      <c r="E21" s="6">
        <f t="shared" si="1"/>
        <v>35.4515643002747</v>
      </c>
    </row>
    <row r="22" spans="1:5">
      <c r="A22" s="3">
        <v>16</v>
      </c>
      <c r="B22" s="5" t="s">
        <v>224</v>
      </c>
      <c r="C22" s="6">
        <v>3.72</v>
      </c>
      <c r="D22" s="6">
        <f t="shared" si="0"/>
        <v>1.64849773996278</v>
      </c>
      <c r="E22" s="6">
        <f t="shared" si="1"/>
        <v>16.4849773996278</v>
      </c>
    </row>
    <row r="23" spans="1:5">
      <c r="A23" s="3">
        <v>17</v>
      </c>
      <c r="B23" s="5" t="s">
        <v>18</v>
      </c>
      <c r="C23" s="6">
        <v>15</v>
      </c>
      <c r="D23" s="6">
        <f t="shared" si="0"/>
        <v>6.64716830630152</v>
      </c>
      <c r="E23" s="6">
        <f t="shared" si="1"/>
        <v>66.4716830630151</v>
      </c>
    </row>
    <row r="24" spans="1:5">
      <c r="A24" s="3">
        <v>18</v>
      </c>
      <c r="B24" s="5" t="s">
        <v>129</v>
      </c>
      <c r="C24" s="6">
        <v>8</v>
      </c>
      <c r="D24" s="6">
        <f t="shared" si="0"/>
        <v>3.54515643002747</v>
      </c>
      <c r="E24" s="6">
        <f t="shared" si="1"/>
        <v>35.4515643002747</v>
      </c>
    </row>
    <row r="25" spans="1:5">
      <c r="A25" s="3">
        <v>19</v>
      </c>
      <c r="B25" s="5" t="s">
        <v>159</v>
      </c>
      <c r="C25" s="6">
        <v>0.34</v>
      </c>
      <c r="D25" s="6">
        <f t="shared" si="0"/>
        <v>0.150669148276168</v>
      </c>
      <c r="E25" s="6">
        <f t="shared" si="1"/>
        <v>1.50669148276168</v>
      </c>
    </row>
    <row r="26" spans="1:5">
      <c r="A26" s="3">
        <v>20</v>
      </c>
      <c r="B26" s="5" t="s">
        <v>129</v>
      </c>
      <c r="C26" s="6">
        <v>3.08</v>
      </c>
      <c r="D26" s="6">
        <f t="shared" si="0"/>
        <v>1.36488522556058</v>
      </c>
      <c r="E26" s="6">
        <f t="shared" si="1"/>
        <v>13.6488522556058</v>
      </c>
    </row>
    <row r="27" spans="1:5">
      <c r="A27" s="3">
        <v>22</v>
      </c>
      <c r="B27" s="10" t="s">
        <v>154</v>
      </c>
      <c r="C27" s="9">
        <v>5.82</v>
      </c>
      <c r="D27" s="6">
        <f t="shared" si="0"/>
        <v>2.57910130284499</v>
      </c>
      <c r="E27" s="6">
        <f t="shared" si="1"/>
        <v>25.7910130284499</v>
      </c>
    </row>
    <row r="28" spans="1:5">
      <c r="A28" s="3">
        <v>23</v>
      </c>
      <c r="B28" s="10" t="s">
        <v>264</v>
      </c>
      <c r="C28" s="9">
        <v>1.74</v>
      </c>
      <c r="D28" s="6">
        <f t="shared" si="0"/>
        <v>0.771071523530976</v>
      </c>
      <c r="E28" s="6">
        <f t="shared" si="1"/>
        <v>7.71071523530976</v>
      </c>
    </row>
    <row r="29" spans="1:5">
      <c r="A29" s="3">
        <v>24</v>
      </c>
      <c r="B29" s="10" t="s">
        <v>156</v>
      </c>
      <c r="C29" s="9">
        <v>0.74</v>
      </c>
      <c r="D29" s="6">
        <f t="shared" si="0"/>
        <v>0.327926969777541</v>
      </c>
      <c r="E29" s="6">
        <f t="shared" si="1"/>
        <v>3.27926969777541</v>
      </c>
    </row>
    <row r="30" spans="1:5">
      <c r="A30" s="3"/>
      <c r="B30" s="10" t="s">
        <v>37</v>
      </c>
      <c r="C30" s="9">
        <f>SUM(C7:C29)</f>
        <v>225.66</v>
      </c>
      <c r="D30" s="6">
        <f t="shared" si="0"/>
        <v>100</v>
      </c>
      <c r="E30" s="6">
        <f t="shared" si="1"/>
        <v>1000</v>
      </c>
    </row>
    <row r="31" spans="1:5">
      <c r="A31" s="11"/>
      <c r="B31" s="12" t="s">
        <v>307</v>
      </c>
      <c r="C31" s="13"/>
      <c r="D31" s="13"/>
      <c r="E31" s="13"/>
    </row>
    <row r="32" spans="1:5">
      <c r="A32" s="11"/>
      <c r="B32" s="12" t="s">
        <v>309</v>
      </c>
      <c r="C32" s="14"/>
      <c r="D32" s="14"/>
      <c r="E32" s="14"/>
    </row>
    <row r="33" spans="1:5">
      <c r="A33" s="11"/>
      <c r="B33" s="15"/>
      <c r="C33" s="16" t="s">
        <v>359</v>
      </c>
      <c r="D33" s="16" t="s">
        <v>360</v>
      </c>
      <c r="E33" s="16" t="s">
        <v>361</v>
      </c>
    </row>
    <row r="34" spans="1:5">
      <c r="A34" s="11"/>
      <c r="B34" s="4" t="s">
        <v>305</v>
      </c>
      <c r="C34" s="17">
        <v>100</v>
      </c>
      <c r="D34" s="17">
        <v>100</v>
      </c>
      <c r="E34" s="17">
        <v>100</v>
      </c>
    </row>
    <row r="35" spans="1:5">
      <c r="A35" s="11"/>
      <c r="B35" s="15" t="s">
        <v>362</v>
      </c>
      <c r="C35" s="17">
        <v>4</v>
      </c>
      <c r="D35" s="11"/>
      <c r="E35" s="17"/>
    </row>
    <row r="36" spans="1:5">
      <c r="A36" s="11"/>
      <c r="B36" s="15" t="s">
        <v>26</v>
      </c>
      <c r="C36" s="16"/>
      <c r="D36" s="17">
        <v>0.44</v>
      </c>
      <c r="E36" s="17"/>
    </row>
    <row r="37" spans="1:5">
      <c r="A37" s="11"/>
      <c r="B37" s="15" t="s">
        <v>233</v>
      </c>
      <c r="C37" s="16"/>
      <c r="D37" s="17">
        <v>0.44</v>
      </c>
      <c r="E37" s="17"/>
    </row>
    <row r="38" ht="14.25" spans="1:5">
      <c r="A38" s="18"/>
      <c r="B38" s="19" t="s">
        <v>363</v>
      </c>
      <c r="C38" s="20"/>
      <c r="D38" s="21"/>
      <c r="E38" s="21">
        <v>0.3</v>
      </c>
    </row>
    <row r="39" ht="22.5" spans="1:5">
      <c r="A39" s="22" t="s">
        <v>364</v>
      </c>
      <c r="B39" s="23"/>
      <c r="C39" s="23"/>
      <c r="D39" s="23"/>
      <c r="E39" s="23"/>
    </row>
    <row r="40" ht="15.75" spans="1:5">
      <c r="A40" s="15">
        <v>21</v>
      </c>
      <c r="B40" s="24"/>
      <c r="C40" s="25" t="s">
        <v>38</v>
      </c>
      <c r="D40" s="25"/>
      <c r="E40" s="25"/>
    </row>
    <row r="41" ht="15.75" spans="1:5">
      <c r="A41" s="15">
        <v>22</v>
      </c>
      <c r="B41" s="26"/>
      <c r="C41" s="16" t="s">
        <v>359</v>
      </c>
      <c r="D41" s="16" t="s">
        <v>360</v>
      </c>
      <c r="E41" s="16" t="s">
        <v>361</v>
      </c>
    </row>
    <row r="42" ht="15.75" spans="1:5">
      <c r="A42" s="15" t="s">
        <v>1</v>
      </c>
      <c r="B42" s="25" t="s">
        <v>39</v>
      </c>
      <c r="C42" s="27" t="s">
        <v>65</v>
      </c>
      <c r="D42" s="27" t="s">
        <v>65</v>
      </c>
      <c r="E42" s="27"/>
    </row>
    <row r="43" ht="15.75" spans="1:5">
      <c r="A43" s="15">
        <v>23</v>
      </c>
      <c r="B43" s="25" t="s">
        <v>41</v>
      </c>
      <c r="C43" s="27" t="s">
        <v>42</v>
      </c>
      <c r="D43" s="27" t="s">
        <v>42</v>
      </c>
      <c r="E43" s="27"/>
    </row>
    <row r="44" ht="15.75" spans="1:5">
      <c r="A44" s="15">
        <v>24</v>
      </c>
      <c r="B44" s="25" t="s">
        <v>43</v>
      </c>
      <c r="C44" s="27" t="s">
        <v>44</v>
      </c>
      <c r="D44" s="27" t="s">
        <v>44</v>
      </c>
      <c r="E44" s="27"/>
    </row>
    <row r="45" ht="15.75" spans="1:5">
      <c r="A45" s="15">
        <v>25</v>
      </c>
      <c r="B45" s="25" t="s">
        <v>45</v>
      </c>
      <c r="C45" s="27" t="s">
        <v>293</v>
      </c>
      <c r="D45" s="27" t="s">
        <v>293</v>
      </c>
      <c r="E45" s="27"/>
    </row>
    <row r="46" ht="15.75" spans="1:5">
      <c r="A46" s="15">
        <v>26</v>
      </c>
      <c r="B46" s="24" t="s">
        <v>47</v>
      </c>
      <c r="C46" s="27" t="s">
        <v>51</v>
      </c>
      <c r="D46" s="27" t="s">
        <v>51</v>
      </c>
      <c r="E46" s="27"/>
    </row>
    <row r="47" ht="15.75" spans="1:5">
      <c r="A47" s="15">
        <v>27</v>
      </c>
      <c r="B47" s="24" t="s">
        <v>49</v>
      </c>
      <c r="C47" s="27" t="s">
        <v>51</v>
      </c>
      <c r="D47" s="27" t="s">
        <v>51</v>
      </c>
      <c r="E47" s="27"/>
    </row>
    <row r="48" ht="15.75" spans="1:5">
      <c r="A48" s="15">
        <v>28</v>
      </c>
      <c r="B48" s="24" t="s">
        <v>50</v>
      </c>
      <c r="C48" s="27" t="s">
        <v>51</v>
      </c>
      <c r="D48" s="27" t="s">
        <v>51</v>
      </c>
      <c r="E48" s="27"/>
    </row>
    <row r="49" ht="15.75" spans="1:5">
      <c r="A49" s="15">
        <v>29</v>
      </c>
      <c r="B49" s="25" t="s">
        <v>52</v>
      </c>
      <c r="C49" s="27" t="s">
        <v>51</v>
      </c>
      <c r="D49" s="27" t="s">
        <v>51</v>
      </c>
      <c r="E49" s="27"/>
    </row>
    <row r="50" ht="15.75" spans="1:5">
      <c r="A50" s="15">
        <v>30</v>
      </c>
      <c r="B50" s="25" t="s">
        <v>53</v>
      </c>
      <c r="C50" s="27" t="s">
        <v>48</v>
      </c>
      <c r="D50" s="27" t="s">
        <v>48</v>
      </c>
      <c r="E50" s="27"/>
    </row>
    <row r="51" ht="15.75" spans="1:5">
      <c r="A51" s="15">
        <v>31</v>
      </c>
      <c r="B51" s="25" t="s">
        <v>54</v>
      </c>
      <c r="C51" s="27" t="s">
        <v>55</v>
      </c>
      <c r="D51" s="27" t="s">
        <v>55</v>
      </c>
      <c r="E51" s="27"/>
    </row>
    <row r="52" ht="15.75" spans="1:5">
      <c r="A52" s="15">
        <v>32</v>
      </c>
      <c r="B52" s="25" t="s">
        <v>56</v>
      </c>
      <c r="C52" s="28" t="s">
        <v>57</v>
      </c>
      <c r="D52" s="28"/>
      <c r="E52" s="28"/>
    </row>
  </sheetData>
  <protectedRanges>
    <protectedRange sqref="A1" name="区域1"/>
  </protectedRanges>
  <mergeCells count="4">
    <mergeCell ref="A1:E1"/>
    <mergeCell ref="A39:E39"/>
    <mergeCell ref="C40:E40"/>
    <mergeCell ref="C52:E52"/>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2" master="" otherUserPermission="visible"/>
  <rangeList sheetStid="13" master="" otherUserPermission="visible"/>
  <rangeList sheetStid="14" master="" otherUserPermission="visible"/>
  <rangeList sheetStid="15" master="" otherUserPermission="visible"/>
  <rangeList sheetStid="16" master="" otherUserPermission="visible"/>
  <rangeList sheetStid="17" master="" otherUserPermission="visible"/>
  <rangeList sheetStid="11" master="" otherUserPermission="visible"/>
  <rangeList sheetStid="1" master="" otherUserPermission="visible">
    <arrUserId title="区域1" rangeCreator="" othersAccessPermission="edit"/>
  </rangeList>
  <rangeList sheetStid="2" master="" otherUserPermission="visible">
    <arrUserId title="区域1" rangeCreator="" othersAccessPermission="edit"/>
  </rangeList>
  <rangeList sheetStid="3" master="" otherUserPermission="visible">
    <arrUserId title="区域1" rangeCreator="" othersAccessPermission="edit"/>
  </rangeList>
  <rangeList sheetStid="4" master="" otherUserPermission="visible">
    <arrUserId title="区域1" rangeCreator="" othersAccessPermission="edit"/>
  </rangeList>
  <rangeList sheetStid="5" master="" otherUserPermission="visible">
    <arrUserId title="区域1" rangeCreator="" othersAccessPermission="edit"/>
  </rangeList>
  <rangeList sheetStid="7" master="" otherUserPermission="visible">
    <arrUserId title="区域1" rangeCreator="" othersAccessPermission="edit"/>
  </rangeList>
  <rangeList sheetStid="20" master="" otherUserPermission="visible">
    <arrUserId title="区域1" rangeCreator="" othersAccessPermission="edit"/>
  </rangeList>
  <rangeList sheetStid="21" master="" otherUserPermission="visible">
    <arrUserId title="区域1" rangeCreator="" othersAccessPermission="edit"/>
  </rangeList>
  <rangeList sheetStid="22" master="" otherUserPermission="visible">
    <arrUserId title="区域1" rangeCreator="" othersAccessPermission="edit"/>
  </rangeList>
  <rangeList sheetStid="23" master="" otherUserPermission="visible">
    <arrUserId title="区域1" rangeCreator="" othersAccessPermission="edit"/>
  </rangeList>
  <rangeList sheetStid="24" master="" otherUserPermission="visible">
    <arrUserId title="区域1" rangeCreator="" othersAccessPermission="edit"/>
  </rangeList>
  <rangeList sheetStid="25" master="" otherUserPermission="visible">
    <arrUserId title="区域1" rangeCreator="" othersAccessPermission="edit"/>
  </rangeList>
  <rangeList sheetStid="9" master="" otherUserPermission="visible">
    <arrUserId title="区域1" rangeCreator="" othersAccessPermission="edit"/>
  </rangeList>
  <rangeList sheetStid="26" master="" otherUserPermission="visible">
    <arrUserId title="区域1" rangeCreator="" othersAccessPermission="edit"/>
  </rangeList>
  <rangeList sheetStid="10" master="" otherUserPermission="visible">
    <arrUserId title="区域1" rangeCreator="" othersAccessPermission="edit"/>
  </rangeList>
  <rangeList sheetStid="28" master="" otherUserPermission="visible">
    <arrUserId title="区域1" rangeCreator="" othersAccessPermission="edit"/>
  </rangeList>
  <rangeList sheetStid="27" master="" otherUserPermission="visible">
    <arrUserId title="区域1" rangeCreator="" othersAccessPermission="edit"/>
  </rangeList>
  <rangeList sheetStid="29" master="" otherUserPermission="visible">
    <arrUserId title="区域1" rangeCreator="" othersAccessPermission="edit"/>
  </rangeList>
  <rangeList sheetStid="31" master="" otherUserPermission="visible">
    <arrUserId title="区域1" rangeCreator="" othersAccessPermission="edit"/>
  </rangeList>
  <rangeList sheetStid="18" master="" otherUserPermission="visible">
    <arrUserId title="区域1" rangeCreator="" othersAccessPermission="edit"/>
  </rangeList>
  <rangeList sheetStid="32" master="" otherUserPermission="visible">
    <arrUserId title="区域1" rangeCreator="" othersAccessPermission="edit"/>
  </rangeList>
  <rangeList sheetStid="34" master="" otherUserPermission="visible">
    <arrUserId title="区域1" rangeCreator="" othersAccessPermission="edit"/>
  </rangeList>
  <rangeList sheetStid="35" master="" otherUserPermission="visible">
    <arrUserId title="区域1" rangeCreator="" othersAccessPermission="edit"/>
  </rangeList>
  <rangeList sheetStid="33" master="" otherUserPermission="visible">
    <arrUserId title="区域1" rangeCreator="" othersAccessPermission="edit"/>
  </rangeList>
  <rangeList sheetStid="19" master="" otherUserPermission="visible">
    <arrUserId title="区域1" rangeCreator="" othersAccessPermission="edit"/>
  </rangeList>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33</vt:i4>
      </vt:variant>
    </vt:vector>
  </HeadingPairs>
  <TitlesOfParts>
    <vt:vector size="33" baseType="lpstr">
      <vt:lpstr>25.1.13</vt:lpstr>
      <vt:lpstr>25.1.16</vt:lpstr>
      <vt:lpstr>25.1.16-1</vt:lpstr>
      <vt:lpstr>25.1.16-2</vt:lpstr>
      <vt:lpstr>25.1.17</vt:lpstr>
      <vt:lpstr>25.1.17-1</vt:lpstr>
      <vt:lpstr>25.3.12-180KG配方确认</vt:lpstr>
      <vt:lpstr>25.8.28</vt:lpstr>
      <vt:lpstr>25.9.3</vt:lpstr>
      <vt:lpstr>25.9.4</vt:lpstr>
      <vt:lpstr>25.9.16</vt:lpstr>
      <vt:lpstr>25.9.18</vt:lpstr>
      <vt:lpstr>25.9.19-1</vt:lpstr>
      <vt:lpstr>25.9.30</vt:lpstr>
      <vt:lpstr>25.11.18</vt:lpstr>
      <vt:lpstr>25.11.24</vt:lpstr>
      <vt:lpstr>25.11.24-1</vt:lpstr>
      <vt:lpstr>25.11.24-2</vt:lpstr>
      <vt:lpstr>25.11.25</vt:lpstr>
      <vt:lpstr>25.11.26</vt:lpstr>
      <vt:lpstr>25.11.26-1</vt:lpstr>
      <vt:lpstr>25.11.28</vt:lpstr>
      <vt:lpstr>25.11.28-1</vt:lpstr>
      <vt:lpstr>25.11.28-2</vt:lpstr>
      <vt:lpstr>25.12.2</vt:lpstr>
      <vt:lpstr>25.12.3</vt:lpstr>
      <vt:lpstr>25.12.3-2</vt:lpstr>
      <vt:lpstr>25.12.31-1</vt:lpstr>
      <vt:lpstr>25.12.31</vt:lpstr>
      <vt:lpstr>25.12.31-1KG验证</vt:lpstr>
      <vt:lpstr>26.1.4</vt:lpstr>
      <vt:lpstr>26.1.5-1</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王琼</dc:creator>
  <cp:lastModifiedBy>王琼</cp:lastModifiedBy>
  <dcterms:created xsi:type="dcterms:W3CDTF">2026-07-22T05:52:00Z</dcterms:created>
  <dcterms:modified xsi:type="dcterms:W3CDTF">2026-07-24T04:53:53Z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F735A07B853144E7AEBE3E78B792CF9D_11</vt:lpwstr>
  </property>
  <property fmtid="{D5CDD505-2E9C-101B-9397-08002B2CF9AE}" pid="3" name="KSOProductBuildVer">
    <vt:lpwstr>2052-12.1.0.26884</vt:lpwstr>
  </property>
  <property fmtid="{D5CDD505-2E9C-101B-9397-08002B2CF9AE}" pid="4" name="CalculationRule">
    <vt:i4>1</vt:i4>
  </property>
</Properties>
</file>