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ucatie" sheetId="1" r:id="rId4"/>
  </sheets>
  <definedNames>
    <definedName hidden="1" localSheetId="0" name="_xlnm._FilterDatabase">Educatie!$A$1:$V$11</definedName>
  </definedNames>
  <calcPr/>
</workbook>
</file>

<file path=xl/sharedStrings.xml><?xml version="1.0" encoding="utf-8"?>
<sst xmlns="http://schemas.openxmlformats.org/spreadsheetml/2006/main" count="32" uniqueCount="32">
  <si>
    <t>comuna</t>
  </si>
  <si>
    <t>populatie totala peste 10 ani</t>
  </si>
  <si>
    <t>nr analfabeti</t>
  </si>
  <si>
    <t>procent analfabeti</t>
  </si>
  <si>
    <t>nr studii superioare</t>
  </si>
  <si>
    <t>studii superioare</t>
  </si>
  <si>
    <t>nr scoala maistri + postliceala</t>
  </si>
  <si>
    <t>procent maistri postliceala</t>
  </si>
  <si>
    <t>nr liceu</t>
  </si>
  <si>
    <t>nr profesionala</t>
  </si>
  <si>
    <t>procent liceu +profesional</t>
  </si>
  <si>
    <t>nr gimnaziala</t>
  </si>
  <si>
    <t>procent gimnaziala</t>
  </si>
  <si>
    <t>nr primara</t>
  </si>
  <si>
    <t>procent primara</t>
  </si>
  <si>
    <t>nr fara scoala</t>
  </si>
  <si>
    <t>procent fara scoala</t>
  </si>
  <si>
    <t>procent baie in locuinta</t>
  </si>
  <si>
    <t>procent alimentare cu apa</t>
  </si>
  <si>
    <t>procent electricitate</t>
  </si>
  <si>
    <t>prezenta vot ultimele alegeri</t>
  </si>
  <si>
    <t>procent aur</t>
  </si>
  <si>
    <t>Baia Mare</t>
  </si>
  <si>
    <t>Sighetu Marmatiei</t>
  </si>
  <si>
    <t>Farcasa</t>
  </si>
  <si>
    <t>Leordina</t>
  </si>
  <si>
    <t>Viseu de Sus</t>
  </si>
  <si>
    <t>Ruscova</t>
  </si>
  <si>
    <t>Copalnic Manastur</t>
  </si>
  <si>
    <t>Repedea</t>
  </si>
  <si>
    <t>Petrova</t>
  </si>
  <si>
    <t>Poienile de Sub Munte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</si>
</sst>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BDBDBD"/>
        <bgColor rgb="FFBDBDBD"/>
      </patternFill>
    </fill>
    <fill>
      <patternFill patternType="solid">
        <fgColor rgb="FFA4C2F4"/>
        <bgColor rgb="FFA4C2F4"/>
      </patternFill>
    </fill>
    <fill>
      <patternFill patternType="solid">
        <fgColor rgb="FF8E7CC3"/>
        <bgColor rgb="FF8E7CC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0" xfId="0" applyAlignment="1" applyFont="1" applyNumberFormat="1">
      <alignment horizontal="center" readingOrder="0" shrinkToFit="0" vertical="center" wrapText="1"/>
    </xf>
    <xf borderId="0" fillId="0" fontId="3" numFmtId="10" xfId="0" applyAlignment="1" applyFont="1" applyNumberFormat="1">
      <alignment horizontal="center" shrinkToFit="0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/>
    </xf>
    <xf borderId="0" fillId="0" fontId="2" numFmtId="10" xfId="0" applyAlignment="1" applyFont="1" applyNumberFormat="1">
      <alignment horizontal="center"/>
    </xf>
    <xf borderId="0" fillId="2" fontId="2" numFmtId="10" xfId="0" applyAlignment="1" applyFill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3" fontId="2" numFmtId="10" xfId="0" applyAlignment="1" applyFill="1" applyFont="1" applyNumberFormat="1">
      <alignment horizontal="center"/>
    </xf>
    <xf borderId="0" fillId="4" fontId="2" numFmtId="10" xfId="0" applyAlignment="1" applyFill="1" applyFont="1" applyNumberFormat="1">
      <alignment horizontal="center"/>
    </xf>
    <xf borderId="0" fillId="5" fontId="2" numFmtId="10" xfId="0" applyAlignment="1" applyFill="1" applyFont="1" applyNumberFormat="1">
      <alignment horizontal="center" readingOrder="0"/>
    </xf>
    <xf borderId="0" fillId="6" fontId="2" numFmtId="10" xfId="0" applyAlignment="1" applyFill="1" applyFont="1" applyNumberFormat="1">
      <alignment horizontal="center"/>
    </xf>
    <xf borderId="0" fillId="3" fontId="4" numFmtId="10" xfId="0" applyAlignment="1" applyFont="1" applyNumberFormat="1">
      <alignment horizontal="center" readingOrder="0" vertical="bottom"/>
    </xf>
    <xf borderId="0" fillId="3" fontId="2" numFmtId="10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7" fontId="2" numFmtId="10" xfId="0" applyAlignment="1" applyFill="1" applyFont="1" applyNumberFormat="1">
      <alignment horizontal="center"/>
    </xf>
    <xf borderId="0" fillId="7" fontId="4" numFmtId="10" xfId="0" applyAlignment="1" applyFont="1" applyNumberFormat="1">
      <alignment horizontal="center" readingOrder="0" vertical="bottom"/>
    </xf>
    <xf borderId="0" fillId="7" fontId="2" numFmtId="10" xfId="0" applyAlignment="1" applyFont="1" applyNumberFormat="1">
      <alignment horizontal="center" readingOrder="0"/>
    </xf>
    <xf borderId="0" fillId="8" fontId="2" numFmtId="10" xfId="0" applyAlignment="1" applyFill="1" applyFont="1" applyNumberFormat="1">
      <alignment horizontal="center"/>
    </xf>
    <xf borderId="0" fillId="8" fontId="4" numFmtId="10" xfId="0" applyAlignment="1" applyFont="1" applyNumberFormat="1">
      <alignment horizontal="center" readingOrder="0" vertical="bottom"/>
    </xf>
    <xf borderId="0" fillId="8" fontId="2" numFmtId="10" xfId="0" applyAlignment="1" applyFont="1" applyNumberFormat="1">
      <alignment horizontal="center" readingOrder="0"/>
    </xf>
    <xf borderId="0" fillId="0" fontId="4" numFmtId="10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Educatie!$F$2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Educatie!$R$2</c:f>
            </c:strRef>
          </c:xVal>
          <c:yVal>
            <c:numRef>
              <c:f>Educatie!$A$2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Educatie!$F$3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Educatie!$R$3</c:f>
            </c:strRef>
          </c:xVal>
          <c:yVal>
            <c:numRef>
              <c:f>Educatie!$A$3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Educatie!$F$4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Educatie!$R$4</c:f>
            </c:strRef>
          </c:xVal>
          <c:yVal>
            <c:numRef>
              <c:f>Educatie!$A$4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Educatie!$F$5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Educatie!$R$5</c:f>
            </c:strRef>
          </c:xVal>
          <c:yVal>
            <c:numRef>
              <c:f>Educatie!$A$5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Educatie!$F$6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Educatie!$R$6</c:f>
            </c:strRef>
          </c:xVal>
          <c:yVal>
            <c:numRef>
              <c:f>Educatie!$A$6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Educatie!$F$7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Educatie!$R$7</c:f>
            </c:strRef>
          </c:xVal>
          <c:yVal>
            <c:numRef>
              <c:f>Educatie!$A$7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Educatie!$F$8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Educatie!$R$8</c:f>
            </c:strRef>
          </c:xVal>
          <c:yVal>
            <c:numRef>
              <c:f>Educatie!$A$8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Educatie!$F$9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Educatie!$R$9</c:f>
            </c:strRef>
          </c:xVal>
          <c:yVal>
            <c:numRef>
              <c:f>Educatie!$A$9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Educatie!$F$10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Educatie!$R$10</c:f>
            </c:strRef>
          </c:xVal>
          <c:yVal>
            <c:numRef>
              <c:f>Educatie!$A$10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Educatie!$F$11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Educatie!$R$11</c:f>
            </c:strRef>
          </c:xVal>
          <c:yVal>
            <c:numRef>
              <c:f>Educatie!$A$11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63183957"/>
        <c:axId val="420994907"/>
      </c:bubbleChart>
      <c:valAx>
        <c:axId val="263183957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procent liceu + profesionala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994907"/>
      </c:valAx>
      <c:valAx>
        <c:axId val="420994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procent baie in locuinta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183957"/>
      </c:valAx>
    </c:plotArea>
    <c:legend>
      <c:legendPos val="r"/>
      <c:layout>
        <c:manualLayout>
          <c:xMode val="edge"/>
          <c:yMode val="edge"/>
          <c:x val="0.7228333333333334"/>
          <c:y val="0.1362533692722372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774869791666654"/>
          <c:y val="0.06671309192200559"/>
          <c:w val="0.7805921092582213"/>
          <c:h val="0.641573816155989"/>
        </c:manualLayout>
      </c:layout>
      <c:barChart>
        <c:barDir val="col"/>
        <c:ser>
          <c:idx val="0"/>
          <c:order val="0"/>
          <c:tx>
            <c:strRef>
              <c:f>Educatie!$F$1</c:f>
            </c:strRef>
          </c:tx>
          <c:spPr>
            <a:solidFill>
              <a:srgbClr val="76A5AF"/>
            </a:solidFill>
            <a:ln cmpd="sng">
              <a:solidFill>
                <a:srgbClr val="000000"/>
              </a:solidFill>
            </a:ln>
          </c:spPr>
          <c:cat>
            <c:strRef>
              <c:f>Educatie!$A$2:$A$11</c:f>
            </c:strRef>
          </c:cat>
          <c:val>
            <c:numRef>
              <c:f>Educatie!$F$2:$F$11</c:f>
              <c:numCache/>
            </c:numRef>
          </c:val>
        </c:ser>
        <c:axId val="714128381"/>
        <c:axId val="1085936159"/>
      </c:barChart>
      <c:catAx>
        <c:axId val="714128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936159"/>
      </c:catAx>
      <c:valAx>
        <c:axId val="1085936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                            procent tudii superioare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4128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38100</xdr:rowOff>
    </xdr:from>
    <xdr:ext cx="5715000" cy="3419475"/>
    <xdr:graphicFrame>
      <xdr:nvGraphicFramePr>
        <xdr:cNvPr id="1" name="Chart 1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847725</xdr:colOff>
      <xdr:row>12</xdr:row>
      <xdr:rowOff>38100</xdr:rowOff>
    </xdr:from>
    <xdr:ext cx="4619625" cy="3419475"/>
    <xdr:graphicFrame>
      <xdr:nvGraphicFramePr>
        <xdr:cNvPr id="2" name="Chart 2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3.63"/>
    <col customWidth="1" min="4" max="4" width="11.5"/>
    <col customWidth="1" min="5" max="6" width="12.13"/>
    <col customWidth="1" min="7" max="7" width="13.13"/>
    <col customWidth="1" min="9" max="9" width="7.88"/>
    <col customWidth="1" min="10" max="10" width="10.63"/>
    <col customWidth="1" min="11" max="11" width="15.13"/>
    <col customWidth="1" min="14" max="15" width="9.5"/>
    <col customWidth="1" min="20" max="20" width="13.0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17</v>
      </c>
      <c r="S1" s="3" t="s">
        <v>18</v>
      </c>
      <c r="T1" s="5" t="s">
        <v>19</v>
      </c>
      <c r="U1" s="1" t="s">
        <v>20</v>
      </c>
      <c r="V1" s="2" t="s">
        <v>21</v>
      </c>
      <c r="W1" s="5"/>
      <c r="X1" s="5"/>
      <c r="Y1" s="5"/>
      <c r="Z1" s="5"/>
      <c r="AA1" s="5"/>
      <c r="AB1" s="5"/>
      <c r="AC1" s="5"/>
      <c r="AD1" s="5"/>
    </row>
    <row r="2">
      <c r="A2" s="6" t="s">
        <v>22</v>
      </c>
      <c r="B2" s="6">
        <v>111116.0</v>
      </c>
      <c r="C2" s="6">
        <v>328.0</v>
      </c>
      <c r="D2" s="7">
        <f t="shared" ref="D2:D11" si="1">C2/B2</f>
        <v>0.002951870118</v>
      </c>
      <c r="E2" s="6">
        <v>26183.0</v>
      </c>
      <c r="F2" s="8">
        <f t="shared" ref="F2:F11" si="2">E2/B2</f>
        <v>0.235636632</v>
      </c>
      <c r="G2" s="9">
        <v>4491.0</v>
      </c>
      <c r="H2" s="10">
        <f t="shared" ref="H2:H11" si="3">G2/B2</f>
        <v>0.04041722164</v>
      </c>
      <c r="I2" s="9">
        <v>35511.0</v>
      </c>
      <c r="J2" s="9">
        <v>14753.0</v>
      </c>
      <c r="K2" s="11">
        <f t="shared" ref="K2:K11" si="4">(G2+I2+E2+J2)/B2</f>
        <v>0.72840995</v>
      </c>
      <c r="L2" s="6">
        <v>20092.0</v>
      </c>
      <c r="M2" s="12">
        <f t="shared" ref="M2:M11" si="5">(L2+J2+I2+G2+E2)/B2</f>
        <v>0.9092299939</v>
      </c>
      <c r="N2" s="9">
        <v>7932.0</v>
      </c>
      <c r="O2" s="7">
        <f t="shared" ref="O2:O11" si="6">((M2*B2)+N2)/B2</f>
        <v>0.9806148529</v>
      </c>
      <c r="P2" s="6">
        <v>2154.0</v>
      </c>
      <c r="Q2" s="13">
        <f t="shared" ref="Q2:Q11" si="7">P2/B2</f>
        <v>0.01938514705</v>
      </c>
      <c r="R2" s="14">
        <v>0.949</v>
      </c>
      <c r="S2" s="10">
        <v>0.956</v>
      </c>
      <c r="T2" s="10">
        <v>0.9640000000000001</v>
      </c>
      <c r="U2" s="15">
        <v>0.288</v>
      </c>
      <c r="V2" s="15">
        <v>0.0697</v>
      </c>
      <c r="W2" s="16"/>
      <c r="X2" s="16"/>
      <c r="Y2" s="16"/>
      <c r="Z2" s="16"/>
      <c r="AA2" s="16"/>
      <c r="AB2" s="16"/>
      <c r="AC2" s="16"/>
      <c r="AD2" s="16"/>
    </row>
    <row r="3">
      <c r="A3" s="6" t="s">
        <v>23</v>
      </c>
      <c r="B3" s="6">
        <v>33689.0</v>
      </c>
      <c r="C3" s="6">
        <v>301.0</v>
      </c>
      <c r="D3" s="7">
        <f t="shared" si="1"/>
        <v>0.008934667102</v>
      </c>
      <c r="E3" s="6">
        <v>4496.0</v>
      </c>
      <c r="F3" s="8">
        <f t="shared" si="2"/>
        <v>0.1334560242</v>
      </c>
      <c r="G3" s="6">
        <v>1180.0</v>
      </c>
      <c r="H3" s="17">
        <f t="shared" si="3"/>
        <v>0.0350262697</v>
      </c>
      <c r="I3" s="9">
        <v>10242.0</v>
      </c>
      <c r="J3" s="6">
        <v>4061.0</v>
      </c>
      <c r="K3" s="11">
        <f t="shared" si="4"/>
        <v>0.5930422393</v>
      </c>
      <c r="L3" s="6">
        <v>9327.0</v>
      </c>
      <c r="M3" s="12">
        <f t="shared" si="5"/>
        <v>0.8698981864</v>
      </c>
      <c r="N3" s="9">
        <v>3359.0</v>
      </c>
      <c r="O3" s="7">
        <f t="shared" si="6"/>
        <v>0.9696043219</v>
      </c>
      <c r="P3" s="6">
        <v>1024.0</v>
      </c>
      <c r="Q3" s="13">
        <f t="shared" si="7"/>
        <v>0.03039567811</v>
      </c>
      <c r="R3" s="18">
        <v>0.857</v>
      </c>
      <c r="S3" s="17">
        <v>0.9</v>
      </c>
      <c r="T3" s="17">
        <v>0.96</v>
      </c>
      <c r="U3" s="19">
        <v>0.2271</v>
      </c>
      <c r="V3" s="19">
        <v>0.0707</v>
      </c>
      <c r="W3" s="16"/>
      <c r="X3" s="16"/>
      <c r="Y3" s="16"/>
      <c r="Z3" s="16"/>
      <c r="AA3" s="16"/>
      <c r="AB3" s="16"/>
      <c r="AC3" s="16"/>
      <c r="AD3" s="16"/>
    </row>
    <row r="4">
      <c r="A4" s="6" t="s">
        <v>24</v>
      </c>
      <c r="B4" s="6">
        <v>3576.0</v>
      </c>
      <c r="C4" s="6">
        <v>5.0</v>
      </c>
      <c r="D4" s="7">
        <f t="shared" si="1"/>
        <v>0.001398210291</v>
      </c>
      <c r="E4" s="9">
        <v>210.0</v>
      </c>
      <c r="F4" s="8">
        <f t="shared" si="2"/>
        <v>0.05872483221</v>
      </c>
      <c r="G4" s="6">
        <v>26.0</v>
      </c>
      <c r="H4" s="20">
        <f t="shared" si="3"/>
        <v>0.007270693512</v>
      </c>
      <c r="I4" s="6">
        <v>796.0</v>
      </c>
      <c r="J4" s="6">
        <v>650.0</v>
      </c>
      <c r="K4" s="11">
        <f t="shared" si="4"/>
        <v>0.4703579418</v>
      </c>
      <c r="L4" s="6">
        <v>1316.0</v>
      </c>
      <c r="M4" s="12">
        <f t="shared" si="5"/>
        <v>0.8383668904</v>
      </c>
      <c r="N4" s="9">
        <v>489.0</v>
      </c>
      <c r="O4" s="7">
        <f t="shared" si="6"/>
        <v>0.9751118568</v>
      </c>
      <c r="P4" s="6">
        <v>89.0</v>
      </c>
      <c r="Q4" s="13">
        <f t="shared" si="7"/>
        <v>0.02488814318</v>
      </c>
      <c r="R4" s="21">
        <v>0.599</v>
      </c>
      <c r="S4" s="20">
        <v>0.728</v>
      </c>
      <c r="T4" s="20">
        <v>0.9940000000000001</v>
      </c>
      <c r="U4" s="22">
        <v>0.2802</v>
      </c>
      <c r="V4" s="22">
        <v>0.0874</v>
      </c>
      <c r="W4" s="16"/>
      <c r="X4" s="16"/>
      <c r="Y4" s="16"/>
      <c r="Z4" s="16"/>
      <c r="AA4" s="16"/>
      <c r="AB4" s="16"/>
      <c r="AC4" s="16"/>
      <c r="AD4" s="16"/>
    </row>
    <row r="5">
      <c r="A5" s="6" t="s">
        <v>25</v>
      </c>
      <c r="B5" s="6">
        <v>2263.0</v>
      </c>
      <c r="C5" s="6">
        <v>43.0</v>
      </c>
      <c r="D5" s="7">
        <f t="shared" si="1"/>
        <v>0.01900132567</v>
      </c>
      <c r="E5" s="6">
        <v>97.0</v>
      </c>
      <c r="F5" s="8">
        <f t="shared" si="2"/>
        <v>0.04286345559</v>
      </c>
      <c r="G5" s="6">
        <v>25.0</v>
      </c>
      <c r="H5" s="17">
        <f t="shared" si="3"/>
        <v>0.01104728237</v>
      </c>
      <c r="I5" s="6">
        <v>338.0</v>
      </c>
      <c r="J5" s="6">
        <v>188.0</v>
      </c>
      <c r="K5" s="11">
        <f t="shared" si="4"/>
        <v>0.286345559</v>
      </c>
      <c r="L5" s="6">
        <v>1093.0</v>
      </c>
      <c r="M5" s="12">
        <f t="shared" si="5"/>
        <v>0.7693327441</v>
      </c>
      <c r="N5" s="9">
        <v>419.0</v>
      </c>
      <c r="O5" s="7">
        <f t="shared" si="6"/>
        <v>0.9544851966</v>
      </c>
      <c r="P5" s="6">
        <v>103.0</v>
      </c>
      <c r="Q5" s="13">
        <f t="shared" si="7"/>
        <v>0.04551480336</v>
      </c>
      <c r="R5" s="18">
        <v>0.51</v>
      </c>
      <c r="S5" s="17">
        <v>0.6</v>
      </c>
      <c r="T5" s="17">
        <v>0.898</v>
      </c>
      <c r="U5" s="19">
        <v>0.307</v>
      </c>
      <c r="V5" s="19">
        <v>0.057</v>
      </c>
      <c r="W5" s="16"/>
      <c r="X5" s="16"/>
      <c r="Y5" s="16"/>
      <c r="Z5" s="16"/>
      <c r="AA5" s="16"/>
      <c r="AB5" s="16"/>
      <c r="AC5" s="16"/>
      <c r="AD5" s="16"/>
    </row>
    <row r="6">
      <c r="A6" s="6" t="s">
        <v>26</v>
      </c>
      <c r="B6" s="6">
        <v>13389.0</v>
      </c>
      <c r="C6" s="6">
        <v>160.0</v>
      </c>
      <c r="D6" s="7">
        <f t="shared" si="1"/>
        <v>0.0119501083</v>
      </c>
      <c r="E6" s="9">
        <v>1229.0</v>
      </c>
      <c r="F6" s="8">
        <f t="shared" si="2"/>
        <v>0.09179176936</v>
      </c>
      <c r="G6" s="6">
        <v>350.0</v>
      </c>
      <c r="H6" s="20">
        <f t="shared" si="3"/>
        <v>0.0261408619</v>
      </c>
      <c r="I6" s="9">
        <v>2916.0</v>
      </c>
      <c r="J6" s="6">
        <v>1729.0</v>
      </c>
      <c r="K6" s="11">
        <f t="shared" si="4"/>
        <v>0.4648592128</v>
      </c>
      <c r="L6" s="6">
        <v>5171.0</v>
      </c>
      <c r="M6" s="12">
        <f t="shared" si="5"/>
        <v>0.8510717753</v>
      </c>
      <c r="N6" s="9">
        <v>1564.0</v>
      </c>
      <c r="O6" s="7">
        <f t="shared" si="6"/>
        <v>0.9678840839</v>
      </c>
      <c r="P6" s="6">
        <v>430.0</v>
      </c>
      <c r="Q6" s="13">
        <f t="shared" si="7"/>
        <v>0.03211591605</v>
      </c>
      <c r="R6" s="21">
        <v>0.499</v>
      </c>
      <c r="S6" s="20">
        <v>0.607</v>
      </c>
      <c r="T6" s="20">
        <v>0.7959999999999999</v>
      </c>
      <c r="U6" s="22">
        <v>0.2069</v>
      </c>
      <c r="V6" s="22">
        <v>0.1205</v>
      </c>
      <c r="W6" s="16"/>
      <c r="X6" s="16"/>
      <c r="Y6" s="16"/>
      <c r="Z6" s="16"/>
      <c r="AA6" s="16"/>
      <c r="AB6" s="16"/>
      <c r="AC6" s="16"/>
      <c r="AD6" s="16"/>
    </row>
    <row r="7">
      <c r="A7" s="6" t="s">
        <v>27</v>
      </c>
      <c r="B7" s="6">
        <v>4721.0</v>
      </c>
      <c r="C7" s="6">
        <v>28.0</v>
      </c>
      <c r="D7" s="7">
        <f t="shared" si="1"/>
        <v>0.005930946833</v>
      </c>
      <c r="E7" s="6">
        <v>150.0</v>
      </c>
      <c r="F7" s="8">
        <f t="shared" si="2"/>
        <v>0.03177292946</v>
      </c>
      <c r="G7" s="6">
        <v>40.0</v>
      </c>
      <c r="H7" s="17">
        <f t="shared" si="3"/>
        <v>0.00847278119</v>
      </c>
      <c r="I7" s="6">
        <v>591.0</v>
      </c>
      <c r="J7" s="6">
        <v>218.0</v>
      </c>
      <c r="K7" s="11">
        <f t="shared" si="4"/>
        <v>0.2116077102</v>
      </c>
      <c r="L7" s="9">
        <v>2880.0</v>
      </c>
      <c r="M7" s="12">
        <f t="shared" si="5"/>
        <v>0.8216479559</v>
      </c>
      <c r="N7" s="9">
        <v>591.0</v>
      </c>
      <c r="O7" s="7">
        <f t="shared" si="6"/>
        <v>0.946833298</v>
      </c>
      <c r="P7" s="6">
        <v>251.0</v>
      </c>
      <c r="Q7" s="13">
        <f t="shared" si="7"/>
        <v>0.05316670197</v>
      </c>
      <c r="R7" s="18">
        <v>0.49</v>
      </c>
      <c r="S7" s="17">
        <v>0.675</v>
      </c>
      <c r="T7" s="17">
        <v>0.9540000000000001</v>
      </c>
      <c r="U7" s="19">
        <v>0.2137</v>
      </c>
      <c r="V7" s="19">
        <v>0.1008</v>
      </c>
      <c r="W7" s="16"/>
      <c r="X7" s="16"/>
      <c r="Y7" s="16"/>
      <c r="Z7" s="16"/>
      <c r="AA7" s="16"/>
      <c r="AB7" s="16"/>
      <c r="AC7" s="16"/>
      <c r="AD7" s="16"/>
    </row>
    <row r="8">
      <c r="A8" s="6" t="s">
        <v>28</v>
      </c>
      <c r="B8" s="6">
        <v>5076.0</v>
      </c>
      <c r="C8" s="6">
        <v>52.0</v>
      </c>
      <c r="D8" s="7">
        <f t="shared" si="1"/>
        <v>0.01024428684</v>
      </c>
      <c r="E8" s="9">
        <v>295.0</v>
      </c>
      <c r="F8" s="8">
        <f t="shared" si="2"/>
        <v>0.05811662727</v>
      </c>
      <c r="G8" s="6">
        <v>47.0</v>
      </c>
      <c r="H8" s="20">
        <f t="shared" si="3"/>
        <v>0.009259259259</v>
      </c>
      <c r="I8" s="6">
        <v>1028.0</v>
      </c>
      <c r="J8" s="6">
        <v>380.0</v>
      </c>
      <c r="K8" s="11">
        <f t="shared" si="4"/>
        <v>0.3447596533</v>
      </c>
      <c r="L8" s="6">
        <v>2314.0</v>
      </c>
      <c r="M8" s="12">
        <f t="shared" si="5"/>
        <v>0.8006304177</v>
      </c>
      <c r="N8" s="9">
        <v>876.0</v>
      </c>
      <c r="O8" s="7">
        <f t="shared" si="6"/>
        <v>0.9732072498</v>
      </c>
      <c r="P8" s="6">
        <v>136.0</v>
      </c>
      <c r="Q8" s="13">
        <f t="shared" si="7"/>
        <v>0.0267927502</v>
      </c>
      <c r="R8" s="21">
        <v>0.487</v>
      </c>
      <c r="S8" s="20">
        <v>0.573</v>
      </c>
      <c r="T8" s="20">
        <v>0.929</v>
      </c>
      <c r="U8" s="22">
        <v>0.3569</v>
      </c>
      <c r="V8" s="22">
        <v>0.0779</v>
      </c>
      <c r="W8" s="16"/>
      <c r="X8" s="16"/>
      <c r="Y8" s="16"/>
      <c r="Z8" s="16"/>
      <c r="AA8" s="16"/>
      <c r="AB8" s="16"/>
      <c r="AC8" s="16"/>
      <c r="AD8" s="16"/>
    </row>
    <row r="9">
      <c r="A9" s="6" t="s">
        <v>29</v>
      </c>
      <c r="B9" s="6">
        <v>3921.0</v>
      </c>
      <c r="C9" s="6">
        <v>77.0</v>
      </c>
      <c r="D9" s="7">
        <f t="shared" si="1"/>
        <v>0.01963784749</v>
      </c>
      <c r="E9" s="6">
        <v>153.0</v>
      </c>
      <c r="F9" s="8">
        <f t="shared" si="2"/>
        <v>0.039020658</v>
      </c>
      <c r="G9" s="6">
        <v>24.0</v>
      </c>
      <c r="H9" s="17">
        <f t="shared" si="3"/>
        <v>0.006120887529</v>
      </c>
      <c r="I9" s="6">
        <v>552.0</v>
      </c>
      <c r="J9" s="6">
        <v>503.0</v>
      </c>
      <c r="K9" s="11">
        <f t="shared" si="4"/>
        <v>0.3142055598</v>
      </c>
      <c r="L9" s="6">
        <v>1888.0</v>
      </c>
      <c r="M9" s="12">
        <f t="shared" si="5"/>
        <v>0.7957153787</v>
      </c>
      <c r="N9" s="9">
        <v>614.0</v>
      </c>
      <c r="O9" s="7">
        <f t="shared" si="6"/>
        <v>0.9523080847</v>
      </c>
      <c r="P9" s="6">
        <v>187.0</v>
      </c>
      <c r="Q9" s="13">
        <f t="shared" si="7"/>
        <v>0.04769191533</v>
      </c>
      <c r="R9" s="18">
        <v>0.31</v>
      </c>
      <c r="S9" s="17">
        <v>0.38799999999999996</v>
      </c>
      <c r="T9" s="17">
        <v>0.927</v>
      </c>
      <c r="U9" s="19">
        <v>0.3031</v>
      </c>
      <c r="V9" s="19">
        <v>0.1643</v>
      </c>
      <c r="W9" s="16"/>
      <c r="X9" s="16"/>
      <c r="Y9" s="16"/>
      <c r="Z9" s="16"/>
      <c r="AA9" s="16"/>
      <c r="AB9" s="16"/>
      <c r="AC9" s="16"/>
      <c r="AD9" s="16"/>
    </row>
    <row r="10">
      <c r="A10" s="6" t="s">
        <v>30</v>
      </c>
      <c r="B10" s="6">
        <v>2250.0</v>
      </c>
      <c r="C10" s="6">
        <v>20.0</v>
      </c>
      <c r="D10" s="7">
        <f t="shared" si="1"/>
        <v>0.008888888889</v>
      </c>
      <c r="E10" s="6">
        <v>119.0</v>
      </c>
      <c r="F10" s="8">
        <f t="shared" si="2"/>
        <v>0.05288888889</v>
      </c>
      <c r="G10" s="6">
        <v>27.0</v>
      </c>
      <c r="H10" s="20">
        <f t="shared" si="3"/>
        <v>0.012</v>
      </c>
      <c r="I10" s="6">
        <v>327.0</v>
      </c>
      <c r="J10" s="6">
        <v>141.0</v>
      </c>
      <c r="K10" s="11">
        <f t="shared" si="4"/>
        <v>0.2728888889</v>
      </c>
      <c r="L10" s="6">
        <v>1172.0</v>
      </c>
      <c r="M10" s="12">
        <f t="shared" si="5"/>
        <v>0.7937777778</v>
      </c>
      <c r="N10" s="9">
        <v>385.0</v>
      </c>
      <c r="O10" s="7">
        <f t="shared" si="6"/>
        <v>0.9648888889</v>
      </c>
      <c r="P10" s="6">
        <v>79.0</v>
      </c>
      <c r="Q10" s="13">
        <f t="shared" si="7"/>
        <v>0.03511111111</v>
      </c>
      <c r="R10" s="21">
        <v>0.293</v>
      </c>
      <c r="S10" s="20">
        <v>0.519</v>
      </c>
      <c r="T10" s="20">
        <v>0.9259999999999999</v>
      </c>
      <c r="U10" s="22">
        <v>0.2811</v>
      </c>
      <c r="V10" s="22">
        <v>0.1404</v>
      </c>
      <c r="W10" s="16"/>
      <c r="X10" s="16"/>
      <c r="Y10" s="16"/>
      <c r="Z10" s="16"/>
      <c r="AA10" s="16"/>
      <c r="AB10" s="16"/>
      <c r="AC10" s="16"/>
      <c r="AD10" s="16"/>
    </row>
    <row r="11">
      <c r="A11" s="6" t="s">
        <v>31</v>
      </c>
      <c r="B11" s="6">
        <v>8354.0</v>
      </c>
      <c r="C11" s="6">
        <v>249.0</v>
      </c>
      <c r="D11" s="7">
        <f t="shared" si="1"/>
        <v>0.02980608092</v>
      </c>
      <c r="E11" s="9">
        <v>232.0</v>
      </c>
      <c r="F11" s="8">
        <f t="shared" si="2"/>
        <v>0.0277711276</v>
      </c>
      <c r="G11" s="6">
        <v>51.0</v>
      </c>
      <c r="H11" s="17">
        <f t="shared" si="3"/>
        <v>0.006104859947</v>
      </c>
      <c r="I11" s="6">
        <v>640.0</v>
      </c>
      <c r="J11" s="6">
        <v>441.0</v>
      </c>
      <c r="K11" s="11">
        <f t="shared" si="4"/>
        <v>0.1632750778</v>
      </c>
      <c r="L11" s="6">
        <v>4994.0</v>
      </c>
      <c r="M11" s="12">
        <f t="shared" si="5"/>
        <v>0.7610725401</v>
      </c>
      <c r="N11" s="9">
        <v>1546.0</v>
      </c>
      <c r="O11" s="7">
        <f t="shared" si="6"/>
        <v>0.9461335887</v>
      </c>
      <c r="P11" s="6">
        <v>450.0</v>
      </c>
      <c r="Q11" s="13">
        <f t="shared" si="7"/>
        <v>0.0538664113</v>
      </c>
      <c r="R11" s="18">
        <v>0.173</v>
      </c>
      <c r="S11" s="17">
        <v>0.237</v>
      </c>
      <c r="T11" s="17">
        <v>0.847</v>
      </c>
      <c r="U11" s="19">
        <v>0.344</v>
      </c>
      <c r="V11" s="19">
        <v>0.2408</v>
      </c>
      <c r="W11" s="16"/>
      <c r="X11" s="16"/>
      <c r="Y11" s="16"/>
      <c r="Z11" s="16"/>
      <c r="AA11" s="16"/>
      <c r="AB11" s="16"/>
      <c r="AC11" s="16"/>
      <c r="AD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23"/>
      <c r="S12" s="7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23"/>
      <c r="S13" s="7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23"/>
      <c r="S14" s="7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23"/>
      <c r="S15" s="7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23"/>
      <c r="S16" s="7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23"/>
      <c r="S17" s="7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23"/>
      <c r="S18" s="7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3"/>
      <c r="S19" s="7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23"/>
      <c r="S20" s="7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23"/>
      <c r="S21" s="7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23"/>
      <c r="S22" s="7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23"/>
      <c r="S23" s="7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23"/>
      <c r="S24" s="7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23"/>
      <c r="S25" s="7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23"/>
      <c r="S26" s="7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23"/>
      <c r="S27" s="7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23"/>
      <c r="S28" s="7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23"/>
      <c r="S29" s="7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23"/>
      <c r="S30" s="7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23"/>
      <c r="S31" s="7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23"/>
      <c r="S32" s="7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23"/>
      <c r="S33" s="7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23"/>
      <c r="S34" s="7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23"/>
      <c r="S35" s="7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23"/>
      <c r="S36" s="7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23"/>
      <c r="S37" s="7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23"/>
      <c r="S38" s="7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23"/>
      <c r="S39" s="7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23"/>
      <c r="S40" s="7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23"/>
      <c r="S41" s="7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23"/>
      <c r="S42" s="7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23"/>
      <c r="S43" s="7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23"/>
      <c r="S44" s="7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23"/>
      <c r="S45" s="7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23"/>
      <c r="S46" s="7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23"/>
      <c r="S47" s="7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23"/>
      <c r="S48" s="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23"/>
      <c r="S49" s="7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3"/>
      <c r="S50" s="7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23"/>
      <c r="S51" s="7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3"/>
      <c r="S52" s="7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23"/>
      <c r="S53" s="7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3"/>
      <c r="S54" s="7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23"/>
      <c r="S55" s="7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23"/>
      <c r="S56" s="7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23"/>
      <c r="S57" s="7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23"/>
      <c r="S58" s="7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23"/>
      <c r="S59" s="7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23"/>
      <c r="S60" s="7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23"/>
      <c r="S61" s="7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23"/>
      <c r="S62" s="7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23"/>
      <c r="S63" s="7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3"/>
      <c r="S64" s="7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23"/>
      <c r="S65" s="7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23"/>
      <c r="S66" s="7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23"/>
      <c r="S67" s="7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23"/>
      <c r="S68" s="7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23"/>
      <c r="S69" s="7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23"/>
      <c r="S70" s="7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23"/>
      <c r="S71" s="7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23"/>
      <c r="S72" s="7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23"/>
      <c r="S73" s="7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23"/>
      <c r="S74" s="7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23"/>
      <c r="S75" s="7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23"/>
      <c r="S76" s="7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23"/>
      <c r="S77" s="7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23"/>
      <c r="S78" s="7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23"/>
      <c r="S79" s="7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23"/>
      <c r="S80" s="7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23"/>
      <c r="S81" s="7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23"/>
      <c r="S82" s="7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23"/>
      <c r="S83" s="7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23"/>
      <c r="S84" s="7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23"/>
      <c r="S85" s="7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23"/>
      <c r="S86" s="7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23"/>
      <c r="S87" s="7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23"/>
      <c r="S88" s="7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23"/>
      <c r="S89" s="7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23"/>
      <c r="S90" s="7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23"/>
      <c r="S91" s="7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23"/>
      <c r="S92" s="7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23"/>
      <c r="S93" s="7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23"/>
      <c r="S94" s="7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23"/>
      <c r="S95" s="7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23"/>
      <c r="S96" s="7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23"/>
      <c r="S97" s="7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23"/>
      <c r="S98" s="7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23"/>
      <c r="S99" s="7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23"/>
      <c r="S100" s="7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23"/>
      <c r="S101" s="7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23"/>
      <c r="S102" s="7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23"/>
      <c r="S103" s="7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23"/>
      <c r="S104" s="7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23"/>
      <c r="S105" s="7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23"/>
      <c r="S106" s="7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23"/>
      <c r="S107" s="7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23"/>
      <c r="S108" s="7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23"/>
      <c r="S109" s="7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23"/>
      <c r="S110" s="7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23"/>
      <c r="S111" s="7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23"/>
      <c r="S112" s="7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23"/>
      <c r="S113" s="7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23"/>
      <c r="S114" s="7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23"/>
      <c r="S115" s="7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23"/>
      <c r="S116" s="7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23"/>
      <c r="S117" s="7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23"/>
      <c r="S118" s="7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23"/>
      <c r="S119" s="7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23"/>
      <c r="S120" s="7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23"/>
      <c r="S121" s="7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23"/>
      <c r="S122" s="7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23"/>
      <c r="S123" s="7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23"/>
      <c r="S124" s="7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23"/>
      <c r="S125" s="7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23"/>
      <c r="S126" s="7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23"/>
      <c r="S127" s="7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23"/>
      <c r="S128" s="7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23"/>
      <c r="S129" s="7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23"/>
      <c r="S130" s="7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23"/>
      <c r="S131" s="7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23"/>
      <c r="S132" s="7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23"/>
      <c r="S133" s="7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23"/>
      <c r="S134" s="7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23"/>
      <c r="S135" s="7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23"/>
      <c r="S136" s="7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23"/>
      <c r="S137" s="7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23"/>
      <c r="S138" s="7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23"/>
      <c r="S139" s="7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23"/>
      <c r="S140" s="7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23"/>
      <c r="S141" s="7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23"/>
      <c r="S142" s="7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23"/>
      <c r="S143" s="7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23"/>
      <c r="S144" s="7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23"/>
      <c r="S145" s="7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23"/>
      <c r="S146" s="7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23"/>
      <c r="S147" s="7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23"/>
      <c r="S148" s="7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23"/>
      <c r="S149" s="7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23"/>
      <c r="S150" s="7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23"/>
      <c r="S151" s="7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23"/>
      <c r="S152" s="7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23"/>
      <c r="S153" s="7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23"/>
      <c r="S154" s="7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23"/>
      <c r="S155" s="7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23"/>
      <c r="S156" s="7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23"/>
      <c r="S157" s="7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23"/>
      <c r="S158" s="7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23"/>
      <c r="S159" s="7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23"/>
      <c r="S160" s="7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23"/>
      <c r="S161" s="7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23"/>
      <c r="S162" s="7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23"/>
      <c r="S163" s="7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23"/>
      <c r="S164" s="7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23"/>
      <c r="S165" s="7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23"/>
      <c r="S166" s="7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23"/>
      <c r="S167" s="7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23"/>
      <c r="S168" s="7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23"/>
      <c r="S169" s="7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23"/>
      <c r="S170" s="7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23"/>
      <c r="S171" s="7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23"/>
      <c r="S172" s="7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23"/>
      <c r="S173" s="7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23"/>
      <c r="S174" s="7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23"/>
      <c r="S175" s="7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23"/>
      <c r="S176" s="7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23"/>
      <c r="S177" s="7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23"/>
      <c r="S178" s="7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23"/>
      <c r="S179" s="7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23"/>
      <c r="S180" s="7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23"/>
      <c r="S181" s="7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23"/>
      <c r="S182" s="7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23"/>
      <c r="S183" s="7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23"/>
      <c r="S184" s="7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23"/>
      <c r="S185" s="7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23"/>
      <c r="S186" s="7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23"/>
      <c r="S187" s="7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23"/>
      <c r="S188" s="7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23"/>
      <c r="S189" s="7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23"/>
      <c r="S190" s="7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23"/>
      <c r="S191" s="7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23"/>
      <c r="S192" s="7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23"/>
      <c r="S193" s="7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23"/>
      <c r="S194" s="7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23"/>
      <c r="S195" s="7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23"/>
      <c r="S196" s="7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23"/>
      <c r="S197" s="7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23"/>
      <c r="S198" s="7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23"/>
      <c r="S199" s="7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23"/>
      <c r="S200" s="7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23"/>
      <c r="S201" s="7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23"/>
      <c r="S202" s="7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23"/>
      <c r="S203" s="7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23"/>
      <c r="S204" s="7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23"/>
      <c r="S205" s="7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23"/>
      <c r="S206" s="7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23"/>
      <c r="S207" s="7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23"/>
      <c r="S208" s="7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23"/>
      <c r="S209" s="7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23"/>
      <c r="S210" s="7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23"/>
      <c r="S211" s="7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23"/>
      <c r="S212" s="7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23"/>
      <c r="S213" s="7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23"/>
      <c r="S214" s="7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23"/>
      <c r="S215" s="7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23"/>
      <c r="S216" s="7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23"/>
      <c r="S217" s="7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23"/>
      <c r="S218" s="7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23"/>
      <c r="S219" s="7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23"/>
      <c r="S220" s="7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23"/>
      <c r="S221" s="7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23"/>
      <c r="S222" s="7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23"/>
      <c r="S223" s="7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23"/>
      <c r="S224" s="7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23"/>
      <c r="S225" s="7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23"/>
      <c r="S226" s="7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23"/>
      <c r="S227" s="7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23"/>
      <c r="S228" s="7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23"/>
      <c r="S229" s="7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23"/>
      <c r="S230" s="7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23"/>
      <c r="S231" s="7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23"/>
      <c r="S232" s="7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23"/>
      <c r="S233" s="7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23"/>
      <c r="S234" s="7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23"/>
      <c r="S235" s="7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23"/>
      <c r="S236" s="7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23"/>
      <c r="S237" s="7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23"/>
      <c r="S238" s="7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23"/>
      <c r="S239" s="7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23"/>
      <c r="S240" s="7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23"/>
      <c r="S241" s="7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23"/>
      <c r="S242" s="7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23"/>
      <c r="S243" s="7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23"/>
      <c r="S244" s="7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23"/>
      <c r="S245" s="7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23"/>
      <c r="S246" s="7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23"/>
      <c r="S247" s="7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23"/>
      <c r="S248" s="7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23"/>
      <c r="S249" s="7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23"/>
      <c r="S250" s="7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23"/>
      <c r="S251" s="7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23"/>
      <c r="S252" s="7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23"/>
      <c r="S253" s="7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23"/>
      <c r="S254" s="7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23"/>
      <c r="S255" s="7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23"/>
      <c r="S256" s="7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23"/>
      <c r="S257" s="7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23"/>
      <c r="S258" s="7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23"/>
      <c r="S259" s="7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23"/>
      <c r="S260" s="7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23"/>
      <c r="S261" s="7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23"/>
      <c r="S262" s="7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23"/>
      <c r="S263" s="7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23"/>
      <c r="S264" s="7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23"/>
      <c r="S265" s="7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23"/>
      <c r="S266" s="7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23"/>
      <c r="S267" s="7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23"/>
      <c r="S268" s="7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23"/>
      <c r="S269" s="7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23"/>
      <c r="S270" s="7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23"/>
      <c r="S271" s="7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23"/>
      <c r="S272" s="7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23"/>
      <c r="S273" s="7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23"/>
      <c r="S274" s="7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23"/>
      <c r="S275" s="7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23"/>
      <c r="S276" s="7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23"/>
      <c r="S277" s="7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23"/>
      <c r="S278" s="7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23"/>
      <c r="S279" s="7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23"/>
      <c r="S280" s="7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23"/>
      <c r="S281" s="7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23"/>
      <c r="S282" s="7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23"/>
      <c r="S283" s="7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23"/>
      <c r="S284" s="7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23"/>
      <c r="S285" s="7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23"/>
      <c r="S286" s="7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23"/>
      <c r="S287" s="7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23"/>
      <c r="S288" s="7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23"/>
      <c r="S289" s="7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23"/>
      <c r="S290" s="7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23"/>
      <c r="S291" s="7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23"/>
      <c r="S292" s="7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23"/>
      <c r="S293" s="7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23"/>
      <c r="S294" s="7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23"/>
      <c r="S295" s="7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23"/>
      <c r="S296" s="7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23"/>
      <c r="S297" s="7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23"/>
      <c r="S298" s="7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23"/>
      <c r="S299" s="7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23"/>
      <c r="S300" s="7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23"/>
      <c r="S301" s="7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23"/>
      <c r="S302" s="7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23"/>
      <c r="S303" s="7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23"/>
      <c r="S304" s="7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23"/>
      <c r="S305" s="7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23"/>
      <c r="S306" s="7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23"/>
      <c r="S307" s="7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23"/>
      <c r="S308" s="7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23"/>
      <c r="S309" s="7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23"/>
      <c r="S310" s="7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23"/>
      <c r="S311" s="7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23"/>
      <c r="S312" s="7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23"/>
      <c r="S313" s="7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23"/>
      <c r="S314" s="7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23"/>
      <c r="S315" s="7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23"/>
      <c r="S316" s="7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23"/>
      <c r="S317" s="7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23"/>
      <c r="S318" s="7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23"/>
      <c r="S319" s="7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23"/>
      <c r="S320" s="7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23"/>
      <c r="S321" s="7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23"/>
      <c r="S322" s="7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23"/>
      <c r="S323" s="7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23"/>
      <c r="S324" s="7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23"/>
      <c r="S325" s="7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23"/>
      <c r="S326" s="7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23"/>
      <c r="S327" s="7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23"/>
      <c r="S328" s="7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23"/>
      <c r="S329" s="7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23"/>
      <c r="S330" s="7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23"/>
      <c r="S331" s="7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23"/>
      <c r="S332" s="7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23"/>
      <c r="S333" s="7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23"/>
      <c r="S334" s="7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23"/>
      <c r="S335" s="7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23"/>
      <c r="S336" s="7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23"/>
      <c r="S337" s="7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23"/>
      <c r="S338" s="7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23"/>
      <c r="S339" s="7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23"/>
      <c r="S340" s="7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23"/>
      <c r="S341" s="7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23"/>
      <c r="S342" s="7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23"/>
      <c r="S343" s="7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23"/>
      <c r="S344" s="7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23"/>
      <c r="S345" s="7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23"/>
      <c r="S346" s="7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23"/>
      <c r="S347" s="7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23"/>
      <c r="S348" s="7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23"/>
      <c r="S349" s="7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23"/>
      <c r="S350" s="7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23"/>
      <c r="S351" s="7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23"/>
      <c r="S352" s="7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23"/>
      <c r="S353" s="7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23"/>
      <c r="S354" s="7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23"/>
      <c r="S355" s="7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23"/>
      <c r="S356" s="7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23"/>
      <c r="S357" s="7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23"/>
      <c r="S358" s="7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23"/>
      <c r="S359" s="7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23"/>
      <c r="S360" s="7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23"/>
      <c r="S361" s="7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23"/>
      <c r="S362" s="7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23"/>
      <c r="S363" s="7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23"/>
      <c r="S364" s="7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23"/>
      <c r="S365" s="7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23"/>
      <c r="S366" s="7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23"/>
      <c r="S367" s="7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23"/>
      <c r="S368" s="7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23"/>
      <c r="S369" s="7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23"/>
      <c r="S370" s="7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23"/>
      <c r="S371" s="7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23"/>
      <c r="S372" s="7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23"/>
      <c r="S373" s="7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23"/>
      <c r="S374" s="7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23"/>
      <c r="S375" s="7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23"/>
      <c r="S376" s="7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23"/>
      <c r="S377" s="7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23"/>
      <c r="S378" s="7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23"/>
      <c r="S379" s="7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23"/>
      <c r="S380" s="7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23"/>
      <c r="S381" s="7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23"/>
      <c r="S382" s="7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23"/>
      <c r="S383" s="7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23"/>
      <c r="S384" s="7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23"/>
      <c r="S385" s="7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23"/>
      <c r="S386" s="7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23"/>
      <c r="S387" s="7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23"/>
      <c r="S388" s="7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23"/>
      <c r="S389" s="7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23"/>
      <c r="S390" s="7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23"/>
      <c r="S391" s="7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23"/>
      <c r="S392" s="7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23"/>
      <c r="S393" s="7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23"/>
      <c r="S394" s="7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23"/>
      <c r="S395" s="7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23"/>
      <c r="S396" s="7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23"/>
      <c r="S397" s="7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23"/>
      <c r="S398" s="7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23"/>
      <c r="S399" s="7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23"/>
      <c r="S400" s="7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23"/>
      <c r="S401" s="7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23"/>
      <c r="S402" s="7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23"/>
      <c r="S403" s="7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23"/>
      <c r="S404" s="7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23"/>
      <c r="S405" s="7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23"/>
      <c r="S406" s="7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23"/>
      <c r="S407" s="7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23"/>
      <c r="S408" s="7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23"/>
      <c r="S409" s="7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23"/>
      <c r="S410" s="7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23"/>
      <c r="S411" s="7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23"/>
      <c r="S412" s="7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23"/>
      <c r="S413" s="7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23"/>
      <c r="S414" s="7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23"/>
      <c r="S415" s="7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23"/>
      <c r="S416" s="7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23"/>
      <c r="S417" s="7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23"/>
      <c r="S418" s="7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23"/>
      <c r="S419" s="7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23"/>
      <c r="S420" s="7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23"/>
      <c r="S421" s="7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23"/>
      <c r="S422" s="7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23"/>
      <c r="S423" s="7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23"/>
      <c r="S424" s="7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23"/>
      <c r="S425" s="7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23"/>
      <c r="S426" s="7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23"/>
      <c r="S427" s="7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23"/>
      <c r="S428" s="7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23"/>
      <c r="S429" s="7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23"/>
      <c r="S430" s="7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23"/>
      <c r="S431" s="7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23"/>
      <c r="S432" s="7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23"/>
      <c r="S433" s="7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23"/>
      <c r="S434" s="7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23"/>
      <c r="S435" s="7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23"/>
      <c r="S436" s="7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23"/>
      <c r="S437" s="7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23"/>
      <c r="S438" s="7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23"/>
      <c r="S439" s="7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23"/>
      <c r="S440" s="7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23"/>
      <c r="S441" s="7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23"/>
      <c r="S442" s="7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23"/>
      <c r="S443" s="7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23"/>
      <c r="S444" s="7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23"/>
      <c r="S445" s="7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23"/>
      <c r="S446" s="7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23"/>
      <c r="S447" s="7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23"/>
      <c r="S448" s="7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23"/>
      <c r="S449" s="7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23"/>
      <c r="S450" s="7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23"/>
      <c r="S451" s="7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23"/>
      <c r="S452" s="7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23"/>
      <c r="S453" s="7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23"/>
      <c r="S454" s="7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23"/>
      <c r="S455" s="7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23"/>
      <c r="S456" s="7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23"/>
      <c r="S457" s="7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23"/>
      <c r="S458" s="7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23"/>
      <c r="S459" s="7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23"/>
      <c r="S460" s="7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23"/>
      <c r="S461" s="7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23"/>
      <c r="S462" s="7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23"/>
      <c r="S463" s="7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23"/>
      <c r="S464" s="7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23"/>
      <c r="S465" s="7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23"/>
      <c r="S466" s="7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23"/>
      <c r="S467" s="7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23"/>
      <c r="S468" s="7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23"/>
      <c r="S469" s="7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23"/>
      <c r="S470" s="7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23"/>
      <c r="S471" s="7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23"/>
      <c r="S472" s="7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23"/>
      <c r="S473" s="7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23"/>
      <c r="S474" s="7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23"/>
      <c r="S475" s="7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23"/>
      <c r="S476" s="7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23"/>
      <c r="S477" s="7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23"/>
      <c r="S478" s="7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23"/>
      <c r="S479" s="7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23"/>
      <c r="S480" s="7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23"/>
      <c r="S481" s="7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23"/>
      <c r="S482" s="7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23"/>
      <c r="S483" s="7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23"/>
      <c r="S484" s="7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23"/>
      <c r="S485" s="7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23"/>
      <c r="S486" s="7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23"/>
      <c r="S487" s="7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23"/>
      <c r="S488" s="7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23"/>
      <c r="S489" s="7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23"/>
      <c r="S490" s="7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23"/>
      <c r="S491" s="7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23"/>
      <c r="S492" s="7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23"/>
      <c r="S493" s="7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23"/>
      <c r="S494" s="7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23"/>
      <c r="S495" s="7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23"/>
      <c r="S496" s="7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23"/>
      <c r="S497" s="7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23"/>
      <c r="S498" s="7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23"/>
      <c r="S499" s="7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23"/>
      <c r="S500" s="7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23"/>
      <c r="S501" s="7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23"/>
      <c r="S502" s="7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23"/>
      <c r="S503" s="7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23"/>
      <c r="S504" s="7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23"/>
      <c r="S505" s="7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23"/>
      <c r="S506" s="7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23"/>
      <c r="S507" s="7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23"/>
      <c r="S508" s="7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23"/>
      <c r="S509" s="7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23"/>
      <c r="S510" s="7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23"/>
      <c r="S511" s="7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23"/>
      <c r="S512" s="7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23"/>
      <c r="S513" s="7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23"/>
      <c r="S514" s="7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23"/>
      <c r="S515" s="7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23"/>
      <c r="S516" s="7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23"/>
      <c r="S517" s="7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23"/>
      <c r="S518" s="7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23"/>
      <c r="S519" s="7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23"/>
      <c r="S520" s="7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23"/>
      <c r="S521" s="7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23"/>
      <c r="S522" s="7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23"/>
      <c r="S523" s="7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23"/>
      <c r="S524" s="7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23"/>
      <c r="S525" s="7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23"/>
      <c r="S526" s="7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23"/>
      <c r="S527" s="7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23"/>
      <c r="S528" s="7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23"/>
      <c r="S529" s="7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23"/>
      <c r="S530" s="7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23"/>
      <c r="S531" s="7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23"/>
      <c r="S532" s="7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23"/>
      <c r="S533" s="7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23"/>
      <c r="S534" s="7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23"/>
      <c r="S535" s="7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23"/>
      <c r="S536" s="7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23"/>
      <c r="S537" s="7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23"/>
      <c r="S538" s="7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23"/>
      <c r="S539" s="7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23"/>
      <c r="S540" s="7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23"/>
      <c r="S541" s="7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23"/>
      <c r="S542" s="7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23"/>
      <c r="S543" s="7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23"/>
      <c r="S544" s="7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23"/>
      <c r="S545" s="7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23"/>
      <c r="S546" s="7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23"/>
      <c r="S547" s="7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23"/>
      <c r="S548" s="7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23"/>
      <c r="S549" s="7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23"/>
      <c r="S550" s="7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23"/>
      <c r="S551" s="7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23"/>
      <c r="S552" s="7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23"/>
      <c r="S553" s="7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23"/>
      <c r="S554" s="7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23"/>
      <c r="S555" s="7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23"/>
      <c r="S556" s="7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23"/>
      <c r="S557" s="7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23"/>
      <c r="S558" s="7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23"/>
      <c r="S559" s="7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23"/>
      <c r="S560" s="7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23"/>
      <c r="S561" s="7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23"/>
      <c r="S562" s="7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23"/>
      <c r="S563" s="7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23"/>
      <c r="S564" s="7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23"/>
      <c r="S565" s="7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23"/>
      <c r="S566" s="7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23"/>
      <c r="S567" s="7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23"/>
      <c r="S568" s="7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23"/>
      <c r="S569" s="7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23"/>
      <c r="S570" s="7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23"/>
      <c r="S571" s="7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23"/>
      <c r="S572" s="7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23"/>
      <c r="S573" s="7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23"/>
      <c r="S574" s="7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23"/>
      <c r="S575" s="7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23"/>
      <c r="S576" s="7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23"/>
      <c r="S577" s="7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23"/>
      <c r="S578" s="7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23"/>
      <c r="S579" s="7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23"/>
      <c r="S580" s="7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23"/>
      <c r="S581" s="7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23"/>
      <c r="S582" s="7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23"/>
      <c r="S583" s="7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23"/>
      <c r="S584" s="7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23"/>
      <c r="S585" s="7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23"/>
      <c r="S586" s="7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23"/>
      <c r="S587" s="7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23"/>
      <c r="S588" s="7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23"/>
      <c r="S589" s="7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23"/>
      <c r="S590" s="7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23"/>
      <c r="S591" s="7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23"/>
      <c r="S592" s="7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23"/>
      <c r="S593" s="7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23"/>
      <c r="S594" s="7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23"/>
      <c r="S595" s="7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23"/>
      <c r="S596" s="7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23"/>
      <c r="S597" s="7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23"/>
      <c r="S598" s="7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23"/>
      <c r="S599" s="7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23"/>
      <c r="S600" s="7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23"/>
      <c r="S601" s="7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23"/>
      <c r="S602" s="7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23"/>
      <c r="S603" s="7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23"/>
      <c r="S604" s="7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23"/>
      <c r="S605" s="7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23"/>
      <c r="S606" s="7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23"/>
      <c r="S607" s="7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23"/>
      <c r="S608" s="7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23"/>
      <c r="S609" s="7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23"/>
      <c r="S610" s="7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23"/>
      <c r="S611" s="7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23"/>
      <c r="S612" s="7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23"/>
      <c r="S613" s="7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23"/>
      <c r="S614" s="7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23"/>
      <c r="S615" s="7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23"/>
      <c r="S616" s="7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23"/>
      <c r="S617" s="7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23"/>
      <c r="S618" s="7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23"/>
      <c r="S619" s="7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23"/>
      <c r="S620" s="7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23"/>
      <c r="S621" s="7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23"/>
      <c r="S622" s="7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23"/>
      <c r="S623" s="7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23"/>
      <c r="S624" s="7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23"/>
      <c r="S625" s="7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23"/>
      <c r="S626" s="7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23"/>
      <c r="S627" s="7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23"/>
      <c r="S628" s="7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23"/>
      <c r="S629" s="7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23"/>
      <c r="S630" s="7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23"/>
      <c r="S631" s="7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23"/>
      <c r="S632" s="7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23"/>
      <c r="S633" s="7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23"/>
      <c r="S634" s="7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23"/>
      <c r="S635" s="7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23"/>
      <c r="S636" s="7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23"/>
      <c r="S637" s="7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23"/>
      <c r="S638" s="7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23"/>
      <c r="S639" s="7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23"/>
      <c r="S640" s="7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23"/>
      <c r="S641" s="7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23"/>
      <c r="S642" s="7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23"/>
      <c r="S643" s="7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23"/>
      <c r="S644" s="7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23"/>
      <c r="S645" s="7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23"/>
      <c r="S646" s="7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23"/>
      <c r="S647" s="7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23"/>
      <c r="S648" s="7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23"/>
      <c r="S649" s="7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23"/>
      <c r="S650" s="7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23"/>
      <c r="S651" s="7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23"/>
      <c r="S652" s="7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23"/>
      <c r="S653" s="7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23"/>
      <c r="S654" s="7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23"/>
      <c r="S655" s="7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23"/>
      <c r="S656" s="7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23"/>
      <c r="S657" s="7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23"/>
      <c r="S658" s="7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23"/>
      <c r="S659" s="7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23"/>
      <c r="S660" s="7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23"/>
      <c r="S661" s="7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23"/>
      <c r="S662" s="7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23"/>
      <c r="S663" s="7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23"/>
      <c r="S664" s="7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23"/>
      <c r="S665" s="7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23"/>
      <c r="S666" s="7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23"/>
      <c r="S667" s="7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23"/>
      <c r="S668" s="7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23"/>
      <c r="S669" s="7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23"/>
      <c r="S670" s="7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23"/>
      <c r="S671" s="7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23"/>
      <c r="S672" s="7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23"/>
      <c r="S673" s="7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23"/>
      <c r="S674" s="7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23"/>
      <c r="S675" s="7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23"/>
      <c r="S676" s="7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23"/>
      <c r="S677" s="7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23"/>
      <c r="S678" s="7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23"/>
      <c r="S679" s="7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23"/>
      <c r="S680" s="7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23"/>
      <c r="S681" s="7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23"/>
      <c r="S682" s="7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23"/>
      <c r="S683" s="7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23"/>
      <c r="S684" s="7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23"/>
      <c r="S685" s="7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23"/>
      <c r="S686" s="7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23"/>
      <c r="S687" s="7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23"/>
      <c r="S688" s="7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23"/>
      <c r="S689" s="7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23"/>
      <c r="S690" s="7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23"/>
      <c r="S691" s="7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23"/>
      <c r="S692" s="7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23"/>
      <c r="S693" s="7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23"/>
      <c r="S694" s="7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23"/>
      <c r="S695" s="7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23"/>
      <c r="S696" s="7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23"/>
      <c r="S697" s="7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23"/>
      <c r="S698" s="7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23"/>
      <c r="S699" s="7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23"/>
      <c r="S700" s="7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23"/>
      <c r="S701" s="7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23"/>
      <c r="S702" s="7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23"/>
      <c r="S703" s="7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23"/>
      <c r="S704" s="7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23"/>
      <c r="S705" s="7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23"/>
      <c r="S706" s="7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23"/>
      <c r="S707" s="7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23"/>
      <c r="S708" s="7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23"/>
      <c r="S709" s="7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23"/>
      <c r="S710" s="7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23"/>
      <c r="S711" s="7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23"/>
      <c r="S712" s="7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23"/>
      <c r="S713" s="7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23"/>
      <c r="S714" s="7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23"/>
      <c r="S715" s="7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23"/>
      <c r="S716" s="7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23"/>
      <c r="S717" s="7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23"/>
      <c r="S718" s="7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23"/>
      <c r="S719" s="7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23"/>
      <c r="S720" s="7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23"/>
      <c r="S721" s="7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23"/>
      <c r="S722" s="7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23"/>
      <c r="S723" s="7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23"/>
      <c r="S724" s="7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23"/>
      <c r="S725" s="7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23"/>
      <c r="S726" s="7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23"/>
      <c r="S727" s="7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23"/>
      <c r="S728" s="7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23"/>
      <c r="S729" s="7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23"/>
      <c r="S730" s="7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23"/>
      <c r="S731" s="7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23"/>
      <c r="S732" s="7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23"/>
      <c r="S733" s="7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23"/>
      <c r="S734" s="7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23"/>
      <c r="S735" s="7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23"/>
      <c r="S736" s="7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23"/>
      <c r="S737" s="7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23"/>
      <c r="S738" s="7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23"/>
      <c r="S739" s="7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23"/>
      <c r="S740" s="7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23"/>
      <c r="S741" s="7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23"/>
      <c r="S742" s="7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23"/>
      <c r="S743" s="7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23"/>
      <c r="S744" s="7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23"/>
      <c r="S745" s="7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23"/>
      <c r="S746" s="7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23"/>
      <c r="S747" s="7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23"/>
      <c r="S748" s="7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23"/>
      <c r="S749" s="7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23"/>
      <c r="S750" s="7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23"/>
      <c r="S751" s="7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23"/>
      <c r="S752" s="7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23"/>
      <c r="S753" s="7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23"/>
      <c r="S754" s="7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23"/>
      <c r="S755" s="7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23"/>
      <c r="S756" s="7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23"/>
      <c r="S757" s="7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23"/>
      <c r="S758" s="7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23"/>
      <c r="S759" s="7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23"/>
      <c r="S760" s="7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23"/>
      <c r="S761" s="7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23"/>
      <c r="S762" s="7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23"/>
      <c r="S763" s="7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23"/>
      <c r="S764" s="7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23"/>
      <c r="S765" s="7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23"/>
      <c r="S766" s="7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23"/>
      <c r="S767" s="7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23"/>
      <c r="S768" s="7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23"/>
      <c r="S769" s="7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23"/>
      <c r="S770" s="7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23"/>
      <c r="S771" s="7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23"/>
      <c r="S772" s="7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23"/>
      <c r="S773" s="7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23"/>
      <c r="S774" s="7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23"/>
      <c r="S775" s="7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23"/>
      <c r="S776" s="7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23"/>
      <c r="S777" s="7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23"/>
      <c r="S778" s="7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23"/>
      <c r="S779" s="7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23"/>
      <c r="S780" s="7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23"/>
      <c r="S781" s="7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23"/>
      <c r="S782" s="7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23"/>
      <c r="S783" s="7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23"/>
      <c r="S784" s="7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23"/>
      <c r="S785" s="7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23"/>
      <c r="S786" s="7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23"/>
      <c r="S787" s="7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23"/>
      <c r="S788" s="7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23"/>
      <c r="S789" s="7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23"/>
      <c r="S790" s="7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23"/>
      <c r="S791" s="7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23"/>
      <c r="S792" s="7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23"/>
      <c r="S793" s="7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23"/>
      <c r="S794" s="7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23"/>
      <c r="S795" s="7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23"/>
      <c r="S796" s="7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23"/>
      <c r="S797" s="7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23"/>
      <c r="S798" s="7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23"/>
      <c r="S799" s="7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23"/>
      <c r="S800" s="7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23"/>
      <c r="S801" s="7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23"/>
      <c r="S802" s="7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23"/>
      <c r="S803" s="7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23"/>
      <c r="S804" s="7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23"/>
      <c r="S805" s="7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23"/>
      <c r="S806" s="7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23"/>
      <c r="S807" s="7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23"/>
      <c r="S808" s="7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23"/>
      <c r="S809" s="7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23"/>
      <c r="S810" s="7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23"/>
      <c r="S811" s="7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23"/>
      <c r="S812" s="7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23"/>
      <c r="S813" s="7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23"/>
      <c r="S814" s="7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23"/>
      <c r="S815" s="7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23"/>
      <c r="S816" s="7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23"/>
      <c r="S817" s="7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23"/>
      <c r="S818" s="7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23"/>
      <c r="S819" s="7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23"/>
      <c r="S820" s="7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23"/>
      <c r="S821" s="7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23"/>
      <c r="S822" s="7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23"/>
      <c r="S823" s="7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23"/>
      <c r="S824" s="7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23"/>
      <c r="S825" s="7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23"/>
      <c r="S826" s="7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23"/>
      <c r="S827" s="7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23"/>
      <c r="S828" s="7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23"/>
      <c r="S829" s="7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23"/>
      <c r="S830" s="7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23"/>
      <c r="S831" s="7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23"/>
      <c r="S832" s="7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23"/>
      <c r="S833" s="7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23"/>
      <c r="S834" s="7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23"/>
      <c r="S835" s="7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23"/>
      <c r="S836" s="7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23"/>
      <c r="S837" s="7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23"/>
      <c r="S838" s="7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23"/>
      <c r="S839" s="7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23"/>
      <c r="S840" s="7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23"/>
      <c r="S841" s="7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23"/>
      <c r="S842" s="7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23"/>
      <c r="S843" s="7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23"/>
      <c r="S844" s="7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23"/>
      <c r="S845" s="7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23"/>
      <c r="S846" s="7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23"/>
      <c r="S847" s="7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23"/>
      <c r="S848" s="7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23"/>
      <c r="S849" s="7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23"/>
      <c r="S850" s="7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23"/>
      <c r="S851" s="7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23"/>
      <c r="S852" s="7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23"/>
      <c r="S853" s="7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23"/>
      <c r="S854" s="7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23"/>
      <c r="S855" s="7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23"/>
      <c r="S856" s="7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23"/>
      <c r="S857" s="7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23"/>
      <c r="S858" s="7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23"/>
      <c r="S859" s="7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23"/>
      <c r="S860" s="7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23"/>
      <c r="S861" s="7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23"/>
      <c r="S862" s="7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23"/>
      <c r="S863" s="7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23"/>
      <c r="S864" s="7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23"/>
      <c r="S865" s="7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23"/>
      <c r="S866" s="7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23"/>
      <c r="S867" s="7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23"/>
      <c r="S868" s="7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23"/>
      <c r="S869" s="7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23"/>
      <c r="S870" s="7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23"/>
      <c r="S871" s="7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23"/>
      <c r="S872" s="7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23"/>
      <c r="S873" s="7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23"/>
      <c r="S874" s="7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23"/>
      <c r="S875" s="7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23"/>
      <c r="S876" s="7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23"/>
      <c r="S877" s="7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23"/>
      <c r="S878" s="7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23"/>
      <c r="S879" s="7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23"/>
      <c r="S880" s="7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23"/>
      <c r="S881" s="7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23"/>
      <c r="S882" s="7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23"/>
      <c r="S883" s="7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23"/>
      <c r="S884" s="7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23"/>
      <c r="S885" s="7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23"/>
      <c r="S886" s="7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23"/>
      <c r="S887" s="7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23"/>
      <c r="S888" s="7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23"/>
      <c r="S889" s="7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23"/>
      <c r="S890" s="7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23"/>
      <c r="S891" s="7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23"/>
      <c r="S892" s="7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23"/>
      <c r="S893" s="7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23"/>
      <c r="S894" s="7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23"/>
      <c r="S895" s="7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23"/>
      <c r="S896" s="7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23"/>
      <c r="S897" s="7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23"/>
      <c r="S898" s="7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23"/>
      <c r="S899" s="7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23"/>
      <c r="S900" s="7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23"/>
      <c r="S901" s="7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23"/>
      <c r="S902" s="7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23"/>
      <c r="S903" s="7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23"/>
      <c r="S904" s="7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23"/>
      <c r="S905" s="7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23"/>
      <c r="S906" s="7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23"/>
      <c r="S907" s="7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23"/>
      <c r="S908" s="7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23"/>
      <c r="S909" s="7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23"/>
      <c r="S910" s="7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23"/>
      <c r="S911" s="7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23"/>
      <c r="S912" s="7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23"/>
      <c r="S913" s="7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23"/>
      <c r="S914" s="7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23"/>
      <c r="S915" s="7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23"/>
      <c r="S916" s="7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23"/>
      <c r="S917" s="7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23"/>
      <c r="S918" s="7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23"/>
      <c r="S919" s="7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23"/>
      <c r="S920" s="7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23"/>
      <c r="S921" s="7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23"/>
      <c r="S922" s="7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23"/>
      <c r="S923" s="7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23"/>
      <c r="S924" s="7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23"/>
      <c r="S925" s="7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23"/>
      <c r="S926" s="7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23"/>
      <c r="S927" s="7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23"/>
      <c r="S928" s="7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23"/>
      <c r="S929" s="7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23"/>
      <c r="S930" s="7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23"/>
      <c r="S931" s="7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23"/>
      <c r="S932" s="7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23"/>
      <c r="S933" s="7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23"/>
      <c r="S934" s="7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23"/>
      <c r="S935" s="7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23"/>
      <c r="S936" s="7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23"/>
      <c r="S937" s="7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23"/>
      <c r="S938" s="7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23"/>
      <c r="S939" s="7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23"/>
      <c r="S940" s="7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23"/>
      <c r="S941" s="7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23"/>
      <c r="S942" s="7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23"/>
      <c r="S943" s="7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23"/>
      <c r="S944" s="7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23"/>
      <c r="S945" s="7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23"/>
      <c r="S946" s="7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23"/>
      <c r="S947" s="7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23"/>
      <c r="S948" s="7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23"/>
      <c r="S949" s="7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23"/>
      <c r="S950" s="7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23"/>
      <c r="S951" s="7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23"/>
      <c r="S952" s="7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23"/>
      <c r="S953" s="7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23"/>
      <c r="S954" s="7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23"/>
      <c r="S955" s="7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23"/>
      <c r="S956" s="7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23"/>
      <c r="S957" s="7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23"/>
      <c r="S958" s="7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23"/>
      <c r="S959" s="7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23"/>
      <c r="S960" s="7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23"/>
      <c r="S961" s="7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23"/>
      <c r="S962" s="7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23"/>
      <c r="S963" s="7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23"/>
      <c r="S964" s="7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23"/>
      <c r="S965" s="7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23"/>
      <c r="S966" s="7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23"/>
      <c r="S967" s="7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23"/>
      <c r="S968" s="7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23"/>
      <c r="S969" s="7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23"/>
      <c r="S970" s="7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23"/>
      <c r="S971" s="7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23"/>
      <c r="S972" s="7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23"/>
      <c r="S973" s="7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23"/>
      <c r="S974" s="7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23"/>
      <c r="S975" s="7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23"/>
      <c r="S976" s="7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23"/>
      <c r="S977" s="7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23"/>
      <c r="S978" s="7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23"/>
      <c r="S979" s="7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23"/>
      <c r="S980" s="7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23"/>
      <c r="S981" s="7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23"/>
      <c r="S982" s="7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23"/>
      <c r="S983" s="7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23"/>
      <c r="S984" s="7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23"/>
      <c r="S985" s="7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23"/>
      <c r="S986" s="7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23"/>
      <c r="S987" s="7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23"/>
      <c r="S988" s="7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23"/>
      <c r="S989" s="7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23"/>
      <c r="S990" s="7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23"/>
      <c r="S991" s="7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23"/>
      <c r="S992" s="7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23"/>
      <c r="S993" s="7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23"/>
      <c r="S994" s="7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23"/>
      <c r="S995" s="7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23"/>
      <c r="S996" s="7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23"/>
      <c r="S997" s="7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23"/>
      <c r="S998" s="7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23"/>
      <c r="S999" s="7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23"/>
      <c r="S1000" s="7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</row>
  </sheetData>
  <autoFilter ref="$A$1:$V$11"/>
  <conditionalFormatting sqref="S2:S11">
    <cfRule type="colorScale" priority="1">
      <colorScale>
        <cfvo type="min"/>
        <cfvo type="percent" val="50"/>
        <cfvo type="max"/>
        <color rgb="FFE67C73"/>
        <color rgb="FFFFD666"/>
        <color rgb="FF57BB8A"/>
      </colorScale>
    </cfRule>
  </conditionalFormatting>
  <conditionalFormatting sqref="D2:D11">
    <cfRule type="colorScale" priority="2">
      <colorScale>
        <cfvo type="min"/>
        <cfvo type="percent" val="50"/>
        <cfvo type="max"/>
        <color rgb="FF57BB8A"/>
        <color rgb="FFFFD666"/>
        <color rgb="FFE67C73"/>
      </colorScale>
    </cfRule>
  </conditionalFormatting>
  <conditionalFormatting sqref="F2:F11">
    <cfRule type="colorScale" priority="3">
      <colorScale>
        <cfvo type="min"/>
        <cfvo type="percent" val="50"/>
        <cfvo type="max"/>
        <color rgb="FFE67C73"/>
        <color rgb="FFFFD666"/>
        <color rgb="FF57BB8A"/>
      </colorScale>
    </cfRule>
  </conditionalFormatting>
  <conditionalFormatting sqref="H2:H11">
    <cfRule type="colorScale" priority="4">
      <colorScale>
        <cfvo type="min"/>
        <cfvo type="percent" val="50"/>
        <cfvo type="max"/>
        <color rgb="FFE67C73"/>
        <color rgb="FFFFD666"/>
        <color rgb="FF57BB8A"/>
      </colorScale>
    </cfRule>
  </conditionalFormatting>
  <conditionalFormatting sqref="R2:R11">
    <cfRule type="colorScale" priority="5">
      <colorScale>
        <cfvo type="percent" val="0"/>
        <cfvo type="percent" val="50"/>
        <cfvo type="max"/>
        <color rgb="FFE67C73"/>
        <color rgb="FFFFD666"/>
        <color rgb="FF57BB8A"/>
      </colorScale>
    </cfRule>
  </conditionalFormatting>
  <conditionalFormatting sqref="K2:K11">
    <cfRule type="colorScale" priority="6">
      <colorScale>
        <cfvo type="min"/>
        <cfvo type="percent" val="50"/>
        <cfvo type="max"/>
        <color rgb="FFE67C73"/>
        <color rgb="FFFFD666"/>
        <color rgb="FF57BB8A"/>
      </colorScale>
    </cfRule>
  </conditionalFormatting>
  <conditionalFormatting sqref="M2:M11">
    <cfRule type="colorScale" priority="7">
      <colorScale>
        <cfvo type="min"/>
        <cfvo type="percent" val="50"/>
        <cfvo type="max"/>
        <color rgb="FFE67C73"/>
        <color rgb="FFFFD666"/>
        <color rgb="FF57BB8A"/>
      </colorScale>
    </cfRule>
  </conditionalFormatting>
  <conditionalFormatting sqref="O2:O11">
    <cfRule type="colorScale" priority="8">
      <colorScale>
        <cfvo type="min"/>
        <cfvo type="percent" val="50"/>
        <cfvo type="max"/>
        <color rgb="FFE67C73"/>
        <color rgb="FFFFD666"/>
        <color rgb="FF57BB8A"/>
      </colorScale>
    </cfRule>
  </conditionalFormatting>
  <conditionalFormatting sqref="Q2:Q11">
    <cfRule type="colorScale" priority="9">
      <colorScale>
        <cfvo type="min"/>
        <cfvo type="percent" val="50"/>
        <cfvo type="max"/>
        <color rgb="FF57BB8A"/>
        <color rgb="FFFFD666"/>
        <color rgb="FFE67C73"/>
      </colorScale>
    </cfRule>
  </conditionalFormatting>
  <conditionalFormatting sqref="T2:T11">
    <cfRule type="colorScale" priority="10">
      <colorScale>
        <cfvo type="min"/>
        <cfvo type="percent" val="50"/>
        <cfvo type="max"/>
        <color rgb="FFE67C73"/>
        <color rgb="FFFFD666"/>
        <color rgb="FF57BB8A"/>
      </colorScale>
    </cfRule>
  </conditionalFormatting>
  <conditionalFormatting sqref="U2:U11">
    <cfRule type="colorScale" priority="1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V2:V11">
    <cfRule type="colorScale" priority="1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