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NVIRONNEMENT" sheetId="1" state="visible" r:id="rId2"/>
    <sheet name="SOCIAL" sheetId="2" state="visible" r:id="rId3"/>
    <sheet name="ECONOMIE" sheetId="3" state="visible" r:id="rId4"/>
    <sheet name="BILAN" sheetId="4" state="visible" r:id="rId5"/>
    <sheet name="recap_criteres" sheetId="5" state="hidden" r:id="rId6"/>
  </sheets>
  <definedNames>
    <definedName function="false" hidden="false" localSheetId="3" name="_xlnm.Print_Area" vbProcedure="false">BILAN!$A$1:$P$21</definedName>
    <definedName function="false" hidden="false" localSheetId="2" name="_xlnm.Print_Area" vbProcedure="false">ECONOMIE!$A$1:$H$17</definedName>
    <definedName function="false" hidden="false" localSheetId="0" name="_xlnm.Print_Area" vbProcedure="false">ENVIRONNEMENT!$A$1:$H$20</definedName>
    <definedName function="false" hidden="false" localSheetId="1" name="_xlnm.Print_Area" vbProcedure="false">SOCIAL!$A$1:$H$19</definedName>
    <definedName function="false" hidden="false" name="bilan_economie" vbProcedure="false">BILAN!$A$20</definedName>
    <definedName function="false" hidden="false" name="bilan_environ" vbProcedure="false">BILAN!$A$14</definedName>
    <definedName function="false" hidden="false" name="bilan_social" vbProcedure="false">BILAN!$A$17</definedName>
    <definedName function="false" hidden="false" name="REA" vbProcedure="false">#REF!</definedName>
    <definedName function="false" hidden="false" name="recap_economie" vbProcedure="false">recap_criteres!$A$10</definedName>
    <definedName function="false" hidden="false" name="recap_environ" vbProcedure="false">recap_criteres!$A$2</definedName>
    <definedName function="false" hidden="false" name="recap_social" vbProcedure="false">recap_criteres!$A$6</definedName>
    <definedName function="false" hidden="false" localSheetId="0" name="pertinence" vbProcedure="false">#REF!</definedName>
    <definedName function="false" hidden="false" localSheetId="0" name="pertinence_critères" vbProcedure="false">#REF!</definedName>
    <definedName function="false" hidden="false" localSheetId="0" name="test" vbProcedure="false">#REF!</definedName>
    <definedName function="false" hidden="false" localSheetId="0" name="échelle" vbProcedure="false">#REF!</definedName>
    <definedName function="false" hidden="false" localSheetId="1" name="pertinence" vbProcedure="false">#REF!</definedName>
    <definedName function="false" hidden="false" localSheetId="1" name="pertinence_critères" vbProcedure="false">#REF!</definedName>
    <definedName function="false" hidden="false" localSheetId="1" name="test" vbProcedure="false">#REF!</definedName>
    <definedName function="false" hidden="false" localSheetId="1" name="échelle" vbProcedure="false">#REF!</definedName>
    <definedName function="false" hidden="false" localSheetId="2" name="pertinence" vbProcedure="false">#REF!</definedName>
    <definedName function="false" hidden="false" localSheetId="2" name="pertinence_critères" vbProcedure="false">#REF!</definedName>
    <definedName function="false" hidden="false" localSheetId="2" name="test" vbProcedure="false">#REF!</definedName>
    <definedName function="false" hidden="false" localSheetId="2" name="échelle" vbProcedure="false">#REF!</definedName>
    <definedName function="true" hidden="false" name="conclusion.detail_conclusion" vbProcedure="true"/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<sst xmlns="http://schemas.openxmlformats.org/spreadsheetml/2006/main" count="138" uniqueCount="112">
  <si>
    <t xml:space="preserve">Critères généraux liés à l’Environnement</t>
  </si>
  <si>
    <t xml:space="preserve">Points par critère</t>
  </si>
  <si>
    <t xml:space="preserve">Recap critères</t>
  </si>
  <si>
    <t xml:space="preserve">Critère pris en compte</t>
  </si>
  <si>
    <t xml:space="preserve">Points </t>
  </si>
  <si>
    <t xml:space="preserve">OUI</t>
  </si>
  <si>
    <t xml:space="preserve">NON</t>
  </si>
  <si>
    <t xml:space="preserve">LES  ENERGIES</t>
  </si>
  <si>
    <t xml:space="preserve">Le projet utilise t-il des énergies renouvelables ?</t>
  </si>
  <si>
    <t xml:space="preserve">●Utiliser des énergies renouvelables </t>
  </si>
  <si>
    <t xml:space="preserve">Le projet permet-il de limiter la consommation des énergies non renouvelables ?</t>
  </si>
  <si>
    <t xml:space="preserve">●Limiter la consommation des énergies non renouvelables </t>
  </si>
  <si>
    <t xml:space="preserve">LES  RESSOURCES NATURELLES</t>
  </si>
  <si>
    <r>
      <rPr>
        <sz val="10"/>
        <rFont val="Calibri"/>
        <family val="2"/>
      </rPr>
      <t xml:space="preserve">Le projet permet-il de maintenir ou d'améliorer la qualité du milieu naturel </t>
    </r>
    <r>
      <rPr>
        <i val="true"/>
        <sz val="9"/>
        <rFont val="Calibri"/>
        <family val="2"/>
      </rPr>
      <t xml:space="preserve">(ex : biodiversité, éco-systèmes, espaces-verts..) ?</t>
    </r>
  </si>
  <si>
    <t xml:space="preserve">●Maintenir ou d'améliorer la qualité du milieu naturel </t>
  </si>
  <si>
    <r>
      <rPr>
        <sz val="10"/>
        <rFont val="Calibri"/>
        <family val="2"/>
      </rPr>
      <t xml:space="preserve">Le projet prend t-il en compte la gestion des ressources naturelles </t>
    </r>
    <r>
      <rPr>
        <i val="true"/>
        <sz val="9"/>
        <rFont val="Calibri"/>
        <family val="2"/>
      </rPr>
      <t xml:space="preserve">(ex : gestion des eaux,...)</t>
    </r>
    <r>
      <rPr>
        <sz val="10"/>
        <rFont val="Calibri"/>
        <family val="2"/>
      </rPr>
      <t xml:space="preserve"> ?</t>
    </r>
  </si>
  <si>
    <t xml:space="preserve">●Prendre en compte la gestion des ressources naturelles </t>
  </si>
  <si>
    <t xml:space="preserve">Le projet permet-il de limiter la consommation des ressources non renouvelables ?</t>
  </si>
  <si>
    <t xml:space="preserve">●Limiter la consommation des ressources non renouvelables </t>
  </si>
  <si>
    <t xml:space="preserve">LES RISQUES MAJEURS</t>
  </si>
  <si>
    <r>
      <rPr>
        <sz val="10"/>
        <rFont val="Calibri"/>
        <family val="2"/>
      </rPr>
      <t xml:space="preserve">Le projet intègre t-il l'adaptation aux changements climatiques, aux risques majeurs </t>
    </r>
    <r>
      <rPr>
        <i val="true"/>
        <sz val="9"/>
        <rFont val="Calibri"/>
        <family val="2"/>
      </rPr>
      <t xml:space="preserve">(ex : inondations, secheresse, seismes..)</t>
    </r>
    <r>
      <rPr>
        <sz val="10"/>
        <rFont val="Calibri"/>
        <family val="2"/>
      </rPr>
      <t xml:space="preserve"> ?</t>
    </r>
  </si>
  <si>
    <t xml:space="preserve">●Intègrer l'adaptation aux changements climatiques, aux risques majeurs </t>
  </si>
  <si>
    <t xml:space="preserve">LES DECHETS</t>
  </si>
  <si>
    <t xml:space="preserve">Suite à l'analyse, les critères généraux retenus sont résumés ci-dessous. Il convient maintenant de les adapter aux spécificités du projet avant leur insertion sur la fiche descriptive :</t>
  </si>
  <si>
    <r>
      <rPr>
        <sz val="10"/>
        <rFont val="Calibri"/>
        <family val="2"/>
      </rPr>
      <t xml:space="preserve">Le projet réduit-il le gaspillage des ressources </t>
    </r>
    <r>
      <rPr>
        <i val="true"/>
        <sz val="9"/>
        <rFont val="Calibri"/>
        <family val="2"/>
      </rPr>
      <t xml:space="preserve">(ex : recyclage, 2ième vie, gestion des déchets, consommation collaborative...)</t>
    </r>
    <r>
      <rPr>
        <sz val="10"/>
        <rFont val="Calibri"/>
        <family val="2"/>
      </rPr>
      <t xml:space="preserve"> ?</t>
    </r>
  </si>
  <si>
    <t xml:space="preserve">●Réduire le gaspillage des ressources</t>
  </si>
  <si>
    <t xml:space="preserve">LE MILIEU ENVIRONNANT</t>
  </si>
  <si>
    <t xml:space="preserve">Critères ENVIRONNEMENT :</t>
  </si>
  <si>
    <t xml:space="preserve">Le projet privilège t-il l'éco-conception ou la conception bioclimatique ou une démarche HQE?</t>
  </si>
  <si>
    <t xml:space="preserve">●Privilègier l'éco-conception, la conception bioclimatique ou une démarche HQE</t>
  </si>
  <si>
    <r>
      <rPr>
        <sz val="10"/>
        <rFont val="Calibri"/>
        <family val="2"/>
      </rPr>
      <t xml:space="preserve">Le projet permet-il de limiter les nuisances : </t>
    </r>
    <r>
      <rPr>
        <i val="true"/>
        <sz val="9"/>
        <rFont val="Calibri"/>
        <family val="2"/>
      </rPr>
      <t xml:space="preserve">émissions, bruit, pollution, lumière, etc…</t>
    </r>
    <r>
      <rPr>
        <sz val="10"/>
        <rFont val="Calibri"/>
        <family val="2"/>
      </rPr>
      <t xml:space="preserve"> ?</t>
    </r>
  </si>
  <si>
    <t xml:space="preserve">●Limiter les nuisances : émissions, bruit, pollution, lumière, etc… </t>
  </si>
  <si>
    <t xml:space="preserve">Le projet permet-il de limiter les transports motorisés (et polluants) et/ou de valoriser les transports doux ?</t>
  </si>
  <si>
    <t xml:space="preserve">●Limiter les transports motorisés (et polluants) ou de valoriser les transports doux</t>
  </si>
  <si>
    <t xml:space="preserve">Critères SOCIAL :</t>
  </si>
  <si>
    <t xml:space="preserve">TOTAL ENVIRONNEMENT</t>
  </si>
  <si>
    <t xml:space="preserve">Critères ECONOMIE :</t>
  </si>
  <si>
    <t xml:space="preserve">Nbre de ligne</t>
  </si>
  <si>
    <t xml:space="preserve">Critères généraux liés au Social</t>
  </si>
  <si>
    <t xml:space="preserve">LES LIENS SOCIAUX</t>
  </si>
  <si>
    <t xml:space="preserve">Le projet favorise t-il le développement des relations humaines et/ou intergénérationnelles ?</t>
  </si>
  <si>
    <t xml:space="preserve">●Favoriser  le développement des relations humaines et/ou intergénérationnelles  </t>
  </si>
  <si>
    <r>
      <rPr>
        <sz val="10"/>
        <rFont val="Calibri"/>
        <family val="2"/>
      </rPr>
      <t xml:space="preserve">Le projet permet-il le développement des responsabilités sociétales </t>
    </r>
    <r>
      <rPr>
        <i val="true"/>
        <sz val="9"/>
        <rFont val="Calibri"/>
        <family val="2"/>
      </rPr>
      <t xml:space="preserve">(RSE entreprises, éco-citoyenneté,..)</t>
    </r>
    <r>
      <rPr>
        <sz val="9"/>
        <rFont val="Calibri"/>
        <family val="2"/>
      </rPr>
      <t xml:space="preserve"> </t>
    </r>
    <r>
      <rPr>
        <sz val="10"/>
        <rFont val="Calibri"/>
        <family val="2"/>
      </rPr>
      <t xml:space="preserve">?</t>
    </r>
  </si>
  <si>
    <r>
      <rPr>
        <sz val="11"/>
        <rFont val="Calibri"/>
        <family val="2"/>
      </rPr>
      <t xml:space="preserve">●Favoriser  le développement des responsabilités sociétales</t>
    </r>
    <r>
      <rPr>
        <i val="true"/>
        <sz val="9"/>
        <rFont val="Calibri"/>
        <family val="2"/>
      </rPr>
      <t xml:space="preserve"> </t>
    </r>
  </si>
  <si>
    <t xml:space="preserve">Le projet  favorise t-il la mixité de différents milieux sociaux ?</t>
  </si>
  <si>
    <t xml:space="preserve">●Favoriser la mixité de différents milieux sociaux</t>
  </si>
  <si>
    <t xml:space="preserve">L'EGALITE SOCIALE</t>
  </si>
  <si>
    <r>
      <rPr>
        <sz val="10"/>
        <rFont val="Calibri"/>
        <family val="2"/>
      </rPr>
      <t xml:space="preserve">Le projet contribue t-il à l'insertion des personnes vulnérables  </t>
    </r>
    <r>
      <rPr>
        <i val="true"/>
        <sz val="9"/>
        <rFont val="Calibri"/>
        <family val="2"/>
      </rPr>
      <t xml:space="preserve">(ex : personnes âgées, handicapées, malades, isolées...)</t>
    </r>
    <r>
      <rPr>
        <sz val="10"/>
        <rFont val="Calibri"/>
        <family val="2"/>
      </rPr>
      <t xml:space="preserve"> ?</t>
    </r>
  </si>
  <si>
    <r>
      <rPr>
        <sz val="11"/>
        <rFont val="Calibri"/>
        <family val="2"/>
      </rPr>
      <t xml:space="preserve">●Contribuer à l'insertion des personnes vulnérables </t>
    </r>
    <r>
      <rPr>
        <sz val="9"/>
        <rFont val="Calibri"/>
        <family val="2"/>
      </rPr>
      <t xml:space="preserve"> </t>
    </r>
  </si>
  <si>
    <r>
      <rPr>
        <sz val="10"/>
        <rFont val="Calibri"/>
        <family val="2"/>
      </rPr>
      <t xml:space="preserve">Le projet contribue t-il à l'égalité des chances</t>
    </r>
    <r>
      <rPr>
        <sz val="9"/>
        <rFont val="Calibri"/>
        <family val="2"/>
      </rPr>
      <t xml:space="preserve"> </t>
    </r>
    <r>
      <rPr>
        <i val="true"/>
        <sz val="9"/>
        <rFont val="Calibri"/>
        <family val="2"/>
      </rPr>
      <t xml:space="preserve">(ex : parité homme-femme, accès à la formation, accès à l'emploi...)</t>
    </r>
    <r>
      <rPr>
        <sz val="10"/>
        <rFont val="Calibri"/>
        <family val="2"/>
      </rPr>
      <t xml:space="preserve"> ?</t>
    </r>
  </si>
  <si>
    <t xml:space="preserve">●Contribuer à l'égalité des chances</t>
  </si>
  <si>
    <t xml:space="preserve">Le projet favorise t-il l'accès à la propriété, aux logements ?</t>
  </si>
  <si>
    <t xml:space="preserve">●Favoriser l'accès à la propriété, aux logements..</t>
  </si>
  <si>
    <t xml:space="preserve">L'IDENTITE CULTURELLE</t>
  </si>
  <si>
    <t xml:space="preserve">Le projet contribue t-il à la protection du patrimoine culturel ?</t>
  </si>
  <si>
    <t xml:space="preserve">●Contribuer à la protection du patrimoine culturel</t>
  </si>
  <si>
    <t xml:space="preserve">LA VIE DANS LA SOCIETE</t>
  </si>
  <si>
    <r>
      <rPr>
        <sz val="10"/>
        <rFont val="Calibri"/>
        <family val="2"/>
      </rPr>
      <t xml:space="preserve">Le projet améliore t-il la qualité de vie </t>
    </r>
    <r>
      <rPr>
        <i val="true"/>
        <sz val="9"/>
        <rFont val="Calibri"/>
        <family val="2"/>
      </rPr>
      <t xml:space="preserve">(santé, confort, sécurité, conditions de travail, espace de vie privée et/ou publique…) </t>
    </r>
    <r>
      <rPr>
        <sz val="10"/>
        <rFont val="Calibri"/>
        <family val="2"/>
      </rPr>
      <t xml:space="preserve">?</t>
    </r>
  </si>
  <si>
    <t xml:space="preserve">●Améliorer la qualité de vie</t>
  </si>
  <si>
    <t xml:space="preserve">Le projet participe t-il au développement des activités éducatives, culturelles, sportives, …?</t>
  </si>
  <si>
    <t xml:space="preserve">●Contribuer au développement des activités éducatives, culturelles, sportives, …</t>
  </si>
  <si>
    <t xml:space="preserve">Le projet apporte t-il un Service Public à la population ?</t>
  </si>
  <si>
    <t xml:space="preserve">●Apporter un Service Public à la population </t>
  </si>
  <si>
    <t xml:space="preserve">TOTAL SOCIAL</t>
  </si>
  <si>
    <t xml:space="preserve">Critères généraux liés à l’Economie</t>
  </si>
  <si>
    <t xml:space="preserve">LA GESTION DES COÛTS</t>
  </si>
  <si>
    <t xml:space="preserve">Le projet permet-il d'avoir un bien, un service, un produit...accessible à tous les budgets ?</t>
  </si>
  <si>
    <t xml:space="preserve">●Avoir un bien, un service, un produit...accessible à tous les budgets</t>
  </si>
  <si>
    <r>
      <rPr>
        <sz val="10"/>
        <rFont val="Calibri"/>
        <family val="2"/>
      </rPr>
      <t xml:space="preserve">Le projet engendre t-il des coûts limités ou maitrisés </t>
    </r>
    <r>
      <rPr>
        <i val="true"/>
        <sz val="9"/>
        <rFont val="Calibri"/>
        <family val="2"/>
      </rPr>
      <t xml:space="preserve">(ex : optimisation des coûts, économie circulaire, mutualisation des biens, …)</t>
    </r>
    <r>
      <rPr>
        <sz val="10"/>
        <rFont val="Calibri"/>
        <family val="2"/>
      </rPr>
      <t xml:space="preserve"> ?</t>
    </r>
  </si>
  <si>
    <t xml:space="preserve">●Engendrer des coûts limités ou maitrisés </t>
  </si>
  <si>
    <t xml:space="preserve">Le projet permet une rentabilité, une efficience à court terme  ?</t>
  </si>
  <si>
    <t xml:space="preserve">●Avoir une rentabilité, une efficience à court terme </t>
  </si>
  <si>
    <t xml:space="preserve">Le projet permet une rentabilité, une efficience à long terme  ?</t>
  </si>
  <si>
    <t xml:space="preserve">●Avoir une rentabilité, une efficience à long terme </t>
  </si>
  <si>
    <t xml:space="preserve">Le projet contribue t-il à réduire la dette publique ?</t>
  </si>
  <si>
    <t xml:space="preserve">●Contribuer à réduire la dette publique</t>
  </si>
  <si>
    <t xml:space="preserve">LA CREATION DE RICHESSE</t>
  </si>
  <si>
    <r>
      <rPr>
        <sz val="10"/>
        <rFont val="Calibri"/>
        <family val="2"/>
      </rPr>
      <t xml:space="preserve">Le projet contribue t-il au partage des richesses </t>
    </r>
    <r>
      <rPr>
        <i val="true"/>
        <sz val="9"/>
        <rFont val="Calibri"/>
        <family val="2"/>
      </rPr>
      <t xml:space="preserve">(ex : commerce équitable,..)</t>
    </r>
    <r>
      <rPr>
        <sz val="10"/>
        <rFont val="Calibri"/>
        <family val="2"/>
      </rPr>
      <t xml:space="preserve"> ?</t>
    </r>
  </si>
  <si>
    <t xml:space="preserve">●Contribuer au partage des richesses </t>
  </si>
  <si>
    <t xml:space="preserve">Le projet contribue à la création de richesses économiques collectives ?</t>
  </si>
  <si>
    <t xml:space="preserve">●Contribuer à la création de richesses économiques collectives</t>
  </si>
  <si>
    <t xml:space="preserve">Le projet contribue à la création de richesses économiques individuelles ?</t>
  </si>
  <si>
    <t xml:space="preserve">●Contribuer à la création de richesses économiques individuelles</t>
  </si>
  <si>
    <r>
      <rPr>
        <sz val="10"/>
        <rFont val="Calibri"/>
        <family val="2"/>
      </rPr>
      <t xml:space="preserve">Le projet contribue au dynamisme économique d'un quartier, d'une région à court terme </t>
    </r>
    <r>
      <rPr>
        <i val="true"/>
        <sz val="9"/>
        <rFont val="Calibri"/>
        <family val="2"/>
      </rPr>
      <t xml:space="preserve">(création d'emplois,de production,...)</t>
    </r>
    <r>
      <rPr>
        <sz val="10"/>
        <rFont val="Calibri"/>
        <family val="2"/>
      </rPr>
      <t xml:space="preserve"> ?</t>
    </r>
  </si>
  <si>
    <t xml:space="preserve">●Contribuer au dynamisme économique d'un quartier, d'une région à court terme </t>
  </si>
  <si>
    <r>
      <rPr>
        <sz val="10"/>
        <rFont val="Calibri"/>
        <family val="2"/>
      </rPr>
      <t xml:space="preserve">Le projet contribue au dynamisme économique d'un quartier, d'une région à long terme </t>
    </r>
    <r>
      <rPr>
        <i val="true"/>
        <sz val="9"/>
        <rFont val="Calibri"/>
        <family val="2"/>
      </rPr>
      <t xml:space="preserve">(création d'emplois,de production,...)</t>
    </r>
    <r>
      <rPr>
        <sz val="10"/>
        <rFont val="Calibri"/>
        <family val="2"/>
      </rPr>
      <t xml:space="preserve"> ?</t>
    </r>
  </si>
  <si>
    <t xml:space="preserve">●Contribuer au dynamisme économique d'un quartier, d'une région à long terme </t>
  </si>
  <si>
    <t xml:space="preserve">TOTAL ECONOMIE</t>
  </si>
  <si>
    <r>
      <rPr>
        <b val="true"/>
        <sz val="22"/>
        <color rgb="FF000000"/>
        <rFont val="Calibri"/>
        <family val="2"/>
      </rPr>
      <t xml:space="preserve">BILAN DE L'EVALUATION </t>
    </r>
    <r>
      <rPr>
        <b val="true"/>
        <sz val="22"/>
        <color rgb="FFFF0000"/>
        <rFont val="Calibri"/>
        <family val="2"/>
      </rPr>
      <t xml:space="preserve">DD</t>
    </r>
    <r>
      <rPr>
        <b val="true"/>
        <sz val="22"/>
        <color rgb="FF000000"/>
        <rFont val="Calibri"/>
        <family val="2"/>
      </rPr>
      <t xml:space="preserve"> DU PROJET </t>
    </r>
  </si>
  <si>
    <t xml:space="preserve">Pourcentage</t>
  </si>
  <si>
    <t xml:space="preserve">ENVIRONNEMENT</t>
  </si>
  <si>
    <t xml:space="preserve">SOCIAL</t>
  </si>
  <si>
    <t xml:space="preserve">ECONOMIE</t>
  </si>
  <si>
    <t xml:space="preserve">TOTAL</t>
  </si>
  <si>
    <t xml:space="preserve">CONCLUSION :</t>
  </si>
  <si>
    <t xml:space="preserve">●Maintenir ou d'améliorer la qualité du milieu naturel ●Réduire le gaspillage des ressources●Privilègier l'éco-conception, la conception bioclimatique ou une démarche HQE●Limiter les nuisances : émissions, bruit, pollution, lumière, etc… </t>
  </si>
  <si>
    <t xml:space="preserve">●Favoriser  le développement des relations humaines et/ou intergénérationnelles  ●Favoriser la mixité de différents milieux sociaux●Contribuer à l'égalité des chances●Améliorer la qualité de vie●Contribuer au développement des activités éducatives, culturelles, sportives, …</t>
  </si>
  <si>
    <t xml:space="preserve">●Avoir un bien, un service, un produit...accessible à tous les budgets●Engendrer des coûts limités ou maitrisés ●Avoir une rentabilité, une efficience à court terme ●Avoir une rentabilité, une efficience à long terme </t>
  </si>
  <si>
    <t xml:space="preserve">Pour l'environnement</t>
  </si>
  <si>
    <t xml:space="preserve">Pour le social :</t>
  </si>
  <si>
    <t xml:space="preserve">Pour l'économie :</t>
  </si>
  <si>
    <t xml:space="preserve">Textes Conclusion</t>
  </si>
  <si>
    <t xml:space="preserve">Les 3 piliers du Développement Durable sont pris en compte dans le projet.</t>
  </si>
  <si>
    <t xml:space="preserve">Le projet ne répond pas au concept du Développement Durable car au moins un des piliers n'a pas été satisfait.</t>
  </si>
  <si>
    <t xml:space="preserve">Textes complement conclusion</t>
  </si>
  <si>
    <t xml:space="preserve">Il répond donc à ce concept  avec une approche ENVIRONNEMENTALE prédominante.</t>
  </si>
  <si>
    <t xml:space="preserve">Il répond donc à ce concept avec une approche SOCIALE prédominante.</t>
  </si>
  <si>
    <t xml:space="preserve">Il répond donc à ce concept avec une approche ECONOMIQUE prédominante.</t>
  </si>
  <si>
    <t xml:space="preserve">Il répond donc à ce concept avec une répartition équilibrée des critères SOCIO-ENVIRONNEMENTAUX.</t>
  </si>
  <si>
    <t xml:space="preserve">Il répond donc à ce concept avec une répartition équilibrée des critères ENVIRONNEMENTAUX et ECONOMIQUES.</t>
  </si>
  <si>
    <t xml:space="preserve">Il répond donc à ce concept avec une répartition équilibrée des critères SOCIO-ECONOMIQUES.</t>
  </si>
  <si>
    <t xml:space="preserve">Il répond donc à ce concept avec une répartition équilibrée des critères ENVIRONNEMENTAUX, SOCIAUX et ECONOMIQUES.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</si>
</sst>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VRAI&quot;;&quot;VRAI&quot;;&quot;FAUX&quot;"/>
    <numFmt numFmtId="166" formatCode="0.0&quot; %&quot;"/>
    <numFmt numFmtId="167" formatCode="0&quot; %&quot;"/>
  </numFmts>
  <fonts count="51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FF0000"/>
      <name val="Calibri"/>
      <family val="2"/>
    </font>
    <font>
      <b val="true"/>
      <sz val="10"/>
      <color rgb="FF000000"/>
      <name val="Symbol"/>
      <family val="1"/>
      <charset val="2"/>
    </font>
    <font>
      <i val="true"/>
      <sz val="10"/>
      <color rgb="FF000000"/>
      <name val="Calibri"/>
      <family val="2"/>
    </font>
    <font>
      <sz val="11"/>
      <color rgb="FF0066CC"/>
      <name val="Calibri"/>
      <family val="2"/>
    </font>
    <font>
      <sz val="11"/>
      <color rgb="FF000000"/>
      <name val="Symbol"/>
      <family val="1"/>
      <charset val="2"/>
    </font>
    <font>
      <b val="true"/>
      <i val="true"/>
      <sz val="10"/>
      <color rgb="FF000000"/>
      <name val="Calibri"/>
      <family val="2"/>
    </font>
    <font>
      <sz val="10"/>
      <name val="Calibri"/>
      <family val="2"/>
    </font>
    <font>
      <i val="true"/>
      <sz val="9"/>
      <name val="Calibri"/>
      <family val="2"/>
    </font>
    <font>
      <sz val="11"/>
      <name val="Calibri"/>
      <family val="2"/>
    </font>
    <font>
      <sz val="11"/>
      <color rgb="FF000000"/>
      <name val="Wingdings 3"/>
      <family val="1"/>
      <charset val="2"/>
    </font>
    <font>
      <b val="true"/>
      <u val="single"/>
      <sz val="11"/>
      <color rgb="FF000000"/>
      <name val="Calibri"/>
      <family val="2"/>
    </font>
    <font>
      <b val="true"/>
      <sz val="12"/>
      <color rgb="FF000000"/>
      <name val="Calibri"/>
      <family val="2"/>
    </font>
    <font>
      <b val="true"/>
      <sz val="12"/>
      <color rgb="FFFF0000"/>
      <name val="Calibri"/>
      <family val="2"/>
    </font>
    <font>
      <sz val="9"/>
      <name val="Calibri"/>
      <family val="2"/>
    </font>
    <font>
      <b val="true"/>
      <sz val="22"/>
      <color rgb="FF000000"/>
      <name val="Calibri"/>
      <family val="2"/>
    </font>
    <font>
      <b val="true"/>
      <sz val="22"/>
      <color rgb="FFFF0000"/>
      <name val="Calibri"/>
      <family val="2"/>
    </font>
    <font>
      <b val="true"/>
      <sz val="14"/>
      <color rgb="FFFF0000"/>
      <name val="Calibri"/>
      <family val="2"/>
    </font>
    <font>
      <b val="true"/>
      <sz val="14"/>
      <color rgb="FF000000"/>
      <name val="Calibri"/>
      <family val="2"/>
    </font>
    <font>
      <b val="true"/>
      <i val="true"/>
      <sz val="14"/>
      <color rgb="FF000000"/>
      <name val="Calibri"/>
      <family val="2"/>
    </font>
    <font>
      <b val="true"/>
      <sz val="18"/>
      <color rgb="FF000000"/>
      <name val="Calibri"/>
      <family val="2"/>
    </font>
    <font>
      <b val="true"/>
      <sz val="20"/>
      <color rgb="FF008000"/>
      <name val="Calibri"/>
      <family val="2"/>
    </font>
    <font>
      <b val="true"/>
      <sz val="20"/>
      <color rgb="FFFF99CC"/>
      <name val="Calibri"/>
      <family val="2"/>
    </font>
    <font>
      <b val="true"/>
      <sz val="20"/>
      <color rgb="FFFFCC00"/>
      <name val="Calibri"/>
      <family val="2"/>
    </font>
    <font>
      <b val="true"/>
      <sz val="20"/>
      <color rgb="FFFF0000"/>
      <name val="Calibri"/>
      <family val="2"/>
    </font>
    <font>
      <b val="true"/>
      <i val="true"/>
      <sz val="14"/>
      <color rgb="FFFF0000"/>
      <name val="Calibri"/>
      <family val="2"/>
    </font>
    <font>
      <b val="true"/>
      <sz val="12"/>
      <color rgb="FF008000"/>
      <name val="Calibri"/>
      <family val="2"/>
    </font>
    <font>
      <b val="true"/>
      <u val="double"/>
      <sz val="14"/>
      <color rgb="FFFF0000"/>
      <name val="Calibri"/>
      <family val="2"/>
    </font>
    <font>
      <b val="true"/>
      <u val="single"/>
      <sz val="12"/>
      <color rgb="FF000000"/>
      <name val="Calibri"/>
      <family val="2"/>
    </font>
    <font>
      <sz val="12"/>
      <name val="Calibri"/>
      <family val="2"/>
    </font>
    <font>
      <sz val="14"/>
      <color rgb="FF000000"/>
      <name val="Calibri"/>
      <family val="2"/>
    </font>
    <font>
      <i val="true"/>
      <sz val="12"/>
      <color rgb="FF000000"/>
      <name val="Calibri"/>
      <family val="2"/>
    </font>
    <font>
      <b val="true"/>
      <sz val="16"/>
      <color rgb="FF000000"/>
      <name val="Calibri"/>
      <family val="2"/>
    </font>
    <font>
      <b val="true"/>
      <sz val="28"/>
      <color rgb="FFFF0000"/>
      <name val="Calibri"/>
      <family val="2"/>
    </font>
    <font>
      <u val="single"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969696"/>
        <bgColor rgb="FF808080"/>
      </patternFill>
    </fill>
    <fill>
      <patternFill patternType="solid">
        <fgColor rgb="FF00FF00"/>
        <bgColor rgb="FF33CCCC"/>
      </patternFill>
    </fill>
    <fill>
      <patternFill patternType="solid">
        <fgColor rgb="FFFF99CC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FF8080"/>
        <bgColor rgb="FFFF99CC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/>
      <right style="thick"/>
      <top/>
      <bottom style="medium"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thick"/>
      <right style="thick"/>
      <top style="medium"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3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9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Status" xfId="26"/>
    <cellStyle name="Good" xfId="27"/>
    <cellStyle name="Neutral" xfId="28"/>
    <cellStyle name="Bad" xfId="29"/>
    <cellStyle name="Warning" xfId="30"/>
    <cellStyle name="Error" xfId="31"/>
    <cellStyle name="Accent" xfId="32"/>
    <cellStyle name="Accent 1" xfId="33"/>
    <cellStyle name="Accent 2" xfId="34"/>
    <cellStyle name="Accent 3" xfId="35"/>
  </cellStyles>
  <dxfs count="12">
    <dxf>
      <font>
        <name val="Calibri"/>
        <family val="2"/>
        <b val="1"/>
        <i val="0"/>
        <color rgb="FFFF0000"/>
        <sz val="11"/>
      </font>
    </dxf>
    <dxf>
      <font>
        <name val="Calibri"/>
        <family val="2"/>
        <color rgb="FF000000"/>
        <sz val="11"/>
      </font>
    </dxf>
    <dxf>
      <font>
        <name val="Calibri"/>
        <family val="2"/>
        <b val="1"/>
        <i val="0"/>
        <color rgb="FF000000"/>
        <sz val="11"/>
      </font>
    </dxf>
    <dxf>
      <font>
        <name val="Calibri"/>
        <family val="2"/>
        <strike val="0"/>
        <color rgb="FF000000"/>
        <sz val="11"/>
      </font>
    </dxf>
    <dxf>
      <font>
        <name val="Calibri"/>
        <family val="2"/>
        <strike val="0"/>
        <color rgb="FF000000"/>
        <sz val="11"/>
      </font>
    </dxf>
    <dxf>
      <font>
        <name val="Calibri"/>
        <family val="2"/>
        <b val="1"/>
        <i val="0"/>
        <color rgb="FFFF0000"/>
        <sz val="11"/>
      </font>
    </dxf>
    <dxf>
      <font>
        <name val="Calibri"/>
        <family val="2"/>
        <color rgb="FF000000"/>
        <sz val="11"/>
      </font>
    </dxf>
    <dxf>
      <font>
        <name val="Calibri"/>
        <family val="2"/>
        <b val="1"/>
        <i val="0"/>
        <color rgb="FF000000"/>
        <sz val="11"/>
      </font>
    </dxf>
    <dxf>
      <font>
        <name val="Calibri"/>
        <family val="2"/>
        <strike val="0"/>
        <color rgb="FF000000"/>
        <sz val="11"/>
      </font>
    </dxf>
    <dxf>
      <font>
        <name val="Calibri"/>
        <family val="2"/>
        <b val="1"/>
        <i val="0"/>
        <color rgb="FFFF0000"/>
        <sz val="11"/>
      </font>
    </dxf>
    <dxf>
      <font>
        <name val="Calibri"/>
        <family val="2"/>
        <color rgb="FF000000"/>
        <sz val="11"/>
      </font>
    </dxf>
    <dxf>
      <font>
        <name val="Calibri"/>
        <family val="2"/>
        <b val="1"/>
        <i val="0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1127880</xdr:colOff>
      <xdr:row>3</xdr:row>
      <xdr:rowOff>34920</xdr:rowOff>
    </xdr:from>
    <xdr:to>
      <xdr:col>8</xdr:col>
      <xdr:colOff>856440</xdr:colOff>
      <xdr:row>7</xdr:row>
      <xdr:rowOff>467280</xdr:rowOff>
    </xdr:to>
    <xdr:sp>
      <xdr:nvSpPr>
        <xdr:cNvPr id="0" name="CustomShape 1"/>
        <xdr:cNvSpPr/>
      </xdr:nvSpPr>
      <xdr:spPr>
        <a:xfrm>
          <a:off x="7367040" y="1486440"/>
          <a:ext cx="2676240" cy="2367720"/>
        </a:xfrm>
        <a:prstGeom prst="ellipse">
          <a:avLst/>
        </a:prstGeom>
        <a:solidFill>
          <a:srgbClr val="ff66ff">
            <a:alpha val="30000"/>
          </a:srgbClr>
        </a:solidFill>
        <a:ln w="9360">
          <a:solidFill>
            <a:srgbClr val="ff66ff"/>
          </a:solidFill>
          <a:miter/>
        </a:ln>
        <a:effectLst>
          <a:outerShdw dist="50760" dir="5400000">
            <a:srgbClr val="ffffff"/>
          </a:outerShdw>
        </a:effectLst>
      </xdr:spPr>
      <xdr:style>
        <a:lnRef idx="0"/>
        <a:fillRef idx="0"/>
        <a:effectRef idx="0"/>
        <a:fontRef idx="minor"/>
      </xdr:style>
      <xdr:txBody>
        <a:bodyPr lIns="20160" rIns="20160" tIns="20160" bIns="20160">
          <a:noAutofit/>
        </a:bodyPr>
        <a:p>
          <a:endParaRPr b="0" lang="fr-FR" sz="1200" spc="-1" strike="noStrike">
            <a:latin typeface="Times New Roman"/>
          </a:endParaRPr>
        </a:p>
        <a:p>
          <a:endParaRPr b="0" lang="fr-FR" sz="1200" spc="-1" strike="noStrike">
            <a:latin typeface="Times New Roman"/>
          </a:endParaRPr>
        </a:p>
        <a:p>
          <a:r>
            <a:rPr b="1" lang="fr-FR" sz="1600" spc="-1" strike="noStrike">
              <a:solidFill>
                <a:srgbClr val="000000"/>
              </a:solidFill>
              <a:latin typeface="Calibri"/>
            </a:rPr>
            <a:t>    </a:t>
          </a:r>
          <a:r>
            <a:rPr b="1" lang="fr-FR" sz="1600" spc="-1" strike="noStrike">
              <a:solidFill>
                <a:srgbClr val="000000"/>
              </a:solidFill>
              <a:latin typeface="Calibri"/>
            </a:rPr>
            <a:t>SOCIAL</a:t>
          </a:r>
          <a:endParaRPr b="0" lang="fr-FR" sz="1600" spc="-1" strike="noStrike">
            <a:latin typeface="Times New Roman"/>
          </a:endParaRPr>
        </a:p>
        <a:p>
          <a:endParaRPr b="0" lang="fr-FR" sz="1600" spc="-1" strike="noStrike">
            <a:latin typeface="Times New Roman"/>
          </a:endParaRPr>
        </a:p>
        <a:p>
          <a:endParaRPr b="0" lang="fr-FR" sz="1600" spc="-1" strike="noStrike">
            <a:latin typeface="Times New Roman"/>
          </a:endParaRPr>
        </a:p>
        <a:p>
          <a:endParaRPr b="0" lang="fr-FR" sz="1600" spc="-1" strike="noStrike">
            <a:latin typeface="Times New Roman"/>
          </a:endParaRPr>
        </a:p>
        <a:p>
          <a:r>
            <a:rPr b="1" lang="fr-FR" sz="1100" spc="-1" strike="noStrike">
              <a:solidFill>
                <a:srgbClr val="000000"/>
              </a:solidFill>
              <a:latin typeface="Calibri"/>
            </a:rPr>
            <a:t>                        </a:t>
          </a:r>
          <a:endParaRPr b="0" lang="fr-FR" sz="1100" spc="-1" strike="noStrike">
            <a:latin typeface="Times New Roman"/>
          </a:endParaRPr>
        </a:p>
        <a:p>
          <a:endParaRPr b="0" lang="fr-FR" sz="1100" spc="-1" strike="noStrike">
            <a:latin typeface="Times New Roman"/>
          </a:endParaRPr>
        </a:p>
        <a:p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826200</xdr:colOff>
      <xdr:row>3</xdr:row>
      <xdr:rowOff>15840</xdr:rowOff>
    </xdr:from>
    <xdr:to>
      <xdr:col>11</xdr:col>
      <xdr:colOff>62640</xdr:colOff>
      <xdr:row>7</xdr:row>
      <xdr:rowOff>457560</xdr:rowOff>
    </xdr:to>
    <xdr:sp>
      <xdr:nvSpPr>
        <xdr:cNvPr id="1" name="CustomShape 1"/>
        <xdr:cNvSpPr/>
      </xdr:nvSpPr>
      <xdr:spPr>
        <a:xfrm>
          <a:off x="9117720" y="1467360"/>
          <a:ext cx="2676960" cy="2377080"/>
        </a:xfrm>
        <a:prstGeom prst="ellipse">
          <a:avLst/>
        </a:prstGeom>
        <a:solidFill>
          <a:srgbClr val="ffc000">
            <a:alpha val="30000"/>
          </a:srgbClr>
        </a:solidFill>
        <a:ln w="9360">
          <a:solidFill>
            <a:srgbClr val="ffc000"/>
          </a:solidFill>
          <a:miter/>
        </a:ln>
        <a:effectLst>
          <a:outerShdw dist="50760" dir="5400000">
            <a:srgbClr val="ffffff"/>
          </a:outerShdw>
        </a:effectLst>
      </xdr:spPr>
      <xdr:style>
        <a:lnRef idx="0"/>
        <a:fillRef idx="0"/>
        <a:effectRef idx="0"/>
        <a:fontRef idx="minor"/>
      </xdr:style>
      <xdr:txBody>
        <a:bodyPr lIns="20160" rIns="20160" tIns="20160" bIns="20160">
          <a:noAutofit/>
        </a:bodyPr>
        <a:p>
          <a:endParaRPr b="0" lang="fr-FR" sz="1200" spc="-1" strike="noStrike">
            <a:latin typeface="Times New Roman"/>
          </a:endParaRPr>
        </a:p>
        <a:p>
          <a:endParaRPr b="0" lang="fr-FR" sz="1200" spc="-1" strike="noStrike">
            <a:latin typeface="Times New Roman"/>
          </a:endParaRPr>
        </a:p>
        <a:p>
          <a:r>
            <a:rPr b="1" lang="fr-FR" sz="1600" spc="-1" strike="noStrike">
              <a:solidFill>
                <a:srgbClr val="000000"/>
              </a:solidFill>
              <a:latin typeface="Calibri"/>
            </a:rPr>
            <a:t>             </a:t>
          </a:r>
          <a:r>
            <a:rPr b="1" lang="fr-FR" sz="1600" spc="-1" strike="noStrike">
              <a:solidFill>
                <a:srgbClr val="000000"/>
              </a:solidFill>
              <a:latin typeface="Calibri"/>
            </a:rPr>
            <a:t>ECONOMIE</a:t>
          </a:r>
          <a:endParaRPr b="0" lang="fr-FR" sz="1600" spc="-1" strike="noStrike">
            <a:latin typeface="Times New Roman"/>
          </a:endParaRPr>
        </a:p>
        <a:p>
          <a:endParaRPr b="0" lang="fr-FR" sz="1600" spc="-1" strike="noStrike">
            <a:latin typeface="Times New Roman"/>
          </a:endParaRPr>
        </a:p>
        <a:p>
          <a:endParaRPr b="0" lang="fr-FR" sz="1600" spc="-1" strike="noStrike">
            <a:latin typeface="Times New Roman"/>
          </a:endParaRPr>
        </a:p>
        <a:p>
          <a:endParaRPr b="0" lang="fr-FR" sz="1600" spc="-1" strike="noStrike">
            <a:latin typeface="Times New Roman"/>
          </a:endParaRPr>
        </a:p>
        <a:p>
          <a:r>
            <a:rPr b="1" lang="fr-FR" sz="1100" spc="-1" strike="noStrike">
              <a:solidFill>
                <a:srgbClr val="000000"/>
              </a:solidFill>
              <a:latin typeface="Calibri"/>
            </a:rPr>
            <a:t>                        </a:t>
          </a:r>
          <a:endParaRPr b="0" lang="fr-FR" sz="1100" spc="-1" strike="noStrike">
            <a:latin typeface="Times New Roman"/>
          </a:endParaRPr>
        </a:p>
        <a:p>
          <a:endParaRPr b="0" lang="fr-FR" sz="1100" spc="-1" strike="noStrike">
            <a:latin typeface="Times New Roman"/>
          </a:endParaRPr>
        </a:p>
        <a:p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795600</xdr:colOff>
      <xdr:row>0</xdr:row>
      <xdr:rowOff>84960</xdr:rowOff>
    </xdr:from>
    <xdr:to>
      <xdr:col>10</xdr:col>
      <xdr:colOff>21240</xdr:colOff>
      <xdr:row>5</xdr:row>
      <xdr:rowOff>34200</xdr:rowOff>
    </xdr:to>
    <xdr:sp>
      <xdr:nvSpPr>
        <xdr:cNvPr id="2" name="CustomShape 1"/>
        <xdr:cNvSpPr/>
      </xdr:nvSpPr>
      <xdr:spPr>
        <a:xfrm>
          <a:off x="8262360" y="84960"/>
          <a:ext cx="2666160" cy="2368440"/>
        </a:xfrm>
        <a:prstGeom prst="ellipse">
          <a:avLst/>
        </a:prstGeom>
        <a:solidFill>
          <a:srgbClr val="92d050">
            <a:alpha val="30000"/>
          </a:srgbClr>
        </a:solidFill>
        <a:ln w="9360">
          <a:solidFill>
            <a:srgbClr val="92d05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>
          <a:noAutofit/>
        </a:bodyPr>
        <a:p>
          <a:endParaRPr b="0" lang="fr-FR" sz="1200" spc="-1" strike="noStrike">
            <a:latin typeface="Times New Roman"/>
          </a:endParaRPr>
        </a:p>
        <a:p>
          <a:r>
            <a:rPr b="1" lang="fr-FR" sz="1600" spc="-1" strike="noStrike">
              <a:solidFill>
                <a:srgbClr val="000000"/>
              </a:solidFill>
              <a:latin typeface="Calibri"/>
            </a:rPr>
            <a:t>ENVIRONNEMENT</a:t>
          </a:r>
          <a:endParaRPr b="0" lang="fr-FR" sz="1600" spc="-1" strike="noStrike">
            <a:latin typeface="Times New Roman"/>
          </a:endParaRPr>
        </a:p>
        <a:p>
          <a:endParaRPr b="0" lang="fr-FR" sz="1600" spc="-1" strike="noStrike">
            <a:latin typeface="Times New Roman"/>
          </a:endParaRPr>
        </a:p>
        <a:p>
          <a:endParaRPr b="0" lang="fr-FR" sz="1600" spc="-1" strike="noStrike">
            <a:latin typeface="Times New Roman"/>
          </a:endParaRPr>
        </a:p>
        <a:p>
          <a:endParaRPr b="0" lang="fr-FR" sz="1600" spc="-1" strike="noStrike">
            <a:latin typeface="Times New Roman"/>
          </a:endParaRPr>
        </a:p>
        <a:p>
          <a:r>
            <a:rPr b="1" lang="fr-FR" sz="1100" spc="-1" strike="noStrike">
              <a:solidFill>
                <a:srgbClr val="000000"/>
              </a:solidFill>
              <a:latin typeface="Calibri"/>
            </a:rPr>
            <a:t>                        </a:t>
          </a:r>
          <a:endParaRPr b="0" lang="fr-FR" sz="1100" spc="-1" strike="noStrike">
            <a:latin typeface="Times New Roman"/>
          </a:endParaRPr>
        </a:p>
        <a:p>
          <a:endParaRPr b="0" lang="fr-FR" sz="1100" spc="-1" strike="noStrike">
            <a:latin typeface="Times New Roman"/>
          </a:endParaRPr>
        </a:p>
        <a:p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102960</xdr:colOff>
      <xdr:row>4</xdr:row>
      <xdr:rowOff>44280</xdr:rowOff>
    </xdr:from>
    <xdr:to>
      <xdr:col>8</xdr:col>
      <xdr:colOff>816480</xdr:colOff>
      <xdr:row>5</xdr:row>
      <xdr:rowOff>52200</xdr:rowOff>
    </xdr:to>
    <xdr:sp>
      <xdr:nvSpPr>
        <xdr:cNvPr id="3" name="CustomShape 1"/>
        <xdr:cNvSpPr/>
      </xdr:nvSpPr>
      <xdr:spPr>
        <a:xfrm>
          <a:off x="9289800" y="1979640"/>
          <a:ext cx="713520" cy="4917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 anchor="ctr">
          <a:noAutofit/>
        </a:bodyPr>
        <a:p>
          <a:r>
            <a:rPr b="1" lang="fr-FR" sz="2800" spc="-1" strike="noStrike">
              <a:solidFill>
                <a:srgbClr val="ff0000"/>
              </a:solidFill>
              <a:latin typeface="Calibri"/>
            </a:rPr>
            <a:t>DD</a:t>
          </a:r>
          <a:endParaRPr b="0" lang="fr-FR" sz="28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J23"/>
  <sheetViews>
    <sheetView showFormulas="false" showGridLines="fals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true" outlineLevel="0" max="1" min="1" style="0" width="10.95"/>
    <col collapsed="false" customWidth="true" hidden="false" outlineLevel="0" max="2" min="2" style="0" width="4.84"/>
    <col collapsed="false" customWidth="true" hidden="false" outlineLevel="0" max="3" min="3" style="0" width="96.31"/>
    <col collapsed="false" customWidth="true" hidden="true" outlineLevel="0" max="6" min="4" style="1" width="10.95"/>
    <col collapsed="false" customWidth="true" hidden="false" outlineLevel="0" max="7" min="7" style="0" width="14.12"/>
    <col collapsed="false" customWidth="true" hidden="false" outlineLevel="0" max="8" min="8" style="2" width="8.84"/>
    <col collapsed="false" customWidth="true" hidden="false" outlineLevel="0" max="10" min="9" style="0" width="10.84"/>
    <col collapsed="false" customWidth="true" hidden="false" outlineLevel="0" max="1025" min="11" style="0" width="10.95"/>
  </cols>
  <sheetData>
    <row r="1" s="10" customFormat="true" ht="27" hidden="false" customHeight="true" outlineLevel="0" collapsed="false">
      <c r="A1" s="3"/>
      <c r="B1" s="4" t="s">
        <v>0</v>
      </c>
      <c r="C1" s="4"/>
      <c r="D1" s="5"/>
      <c r="E1" s="6" t="s">
        <v>1</v>
      </c>
      <c r="F1" s="7" t="s">
        <v>2</v>
      </c>
      <c r="G1" s="6" t="s">
        <v>3</v>
      </c>
      <c r="H1" s="6" t="s">
        <v>4</v>
      </c>
      <c r="I1" s="8"/>
      <c r="J1" s="9"/>
    </row>
    <row r="2" s="18" customFormat="true" ht="15.75" hidden="true" customHeight="true" outlineLevel="0" collapsed="false">
      <c r="A2" s="11"/>
      <c r="B2" s="12"/>
      <c r="C2" s="12"/>
      <c r="D2" s="13"/>
      <c r="E2" s="13"/>
      <c r="F2" s="13"/>
      <c r="G2" s="14" t="s">
        <v>5</v>
      </c>
      <c r="H2" s="15"/>
      <c r="I2" s="16"/>
      <c r="J2" s="17"/>
    </row>
    <row r="3" s="18" customFormat="true" ht="15.75" hidden="true" customHeight="true" outlineLevel="0" collapsed="false">
      <c r="A3" s="11"/>
      <c r="B3" s="12"/>
      <c r="C3" s="12"/>
      <c r="D3" s="13"/>
      <c r="E3" s="13"/>
      <c r="F3" s="13"/>
      <c r="G3" s="19" t="s">
        <v>6</v>
      </c>
      <c r="H3" s="15"/>
      <c r="I3" s="16"/>
      <c r="J3" s="17"/>
    </row>
    <row r="4" s="27" customFormat="true" ht="15.75" hidden="false" customHeight="true" outlineLevel="0" collapsed="false">
      <c r="A4" s="20"/>
      <c r="B4" s="21" t="s">
        <v>7</v>
      </c>
      <c r="C4" s="21"/>
      <c r="D4" s="22"/>
      <c r="E4" s="22"/>
      <c r="F4" s="22"/>
      <c r="G4" s="23"/>
      <c r="H4" s="24"/>
      <c r="I4" s="25"/>
      <c r="J4" s="26"/>
    </row>
    <row r="5" customFormat="false" ht="18" hidden="false" customHeight="true" outlineLevel="0" collapsed="false">
      <c r="A5" s="28"/>
      <c r="B5" s="28"/>
      <c r="C5" s="29" t="s">
        <v>8</v>
      </c>
      <c r="D5" s="30" t="n">
        <f aca="false">FALSE()</f>
        <v>0</v>
      </c>
      <c r="E5" s="31" t="n">
        <v>10</v>
      </c>
      <c r="F5" s="32" t="s">
        <v>9</v>
      </c>
      <c r="G5" s="33" t="str">
        <f aca="false">IF(D5=FALSE(),"NON","OUI")</f>
        <v>NON</v>
      </c>
      <c r="H5" s="34" t="str">
        <f aca="false">IF(D5=TRUE(),E5,"")</f>
        <v/>
      </c>
      <c r="I5" s="28"/>
    </row>
    <row r="6" customFormat="false" ht="18" hidden="false" customHeight="true" outlineLevel="0" collapsed="false">
      <c r="A6" s="28"/>
      <c r="B6" s="28"/>
      <c r="C6" s="35" t="s">
        <v>10</v>
      </c>
      <c r="D6" s="36" t="b">
        <v>0</v>
      </c>
      <c r="E6" s="31" t="n">
        <v>10</v>
      </c>
      <c r="F6" s="32" t="s">
        <v>11</v>
      </c>
      <c r="G6" s="33" t="str">
        <f aca="false">IF(D6=FALSE(),"NON","OUI")</f>
        <v>NON</v>
      </c>
      <c r="H6" s="34" t="str">
        <f aca="false">IF(D6=TRUE(),E6,"")</f>
        <v/>
      </c>
      <c r="I6" s="28"/>
    </row>
    <row r="7" customFormat="false" ht="18" hidden="false" customHeight="true" outlineLevel="0" collapsed="false">
      <c r="A7" s="28"/>
      <c r="B7" s="37" t="s">
        <v>12</v>
      </c>
      <c r="C7" s="37"/>
      <c r="D7" s="30"/>
      <c r="E7" s="31"/>
      <c r="F7" s="32"/>
      <c r="G7" s="33"/>
      <c r="H7" s="34" t="str">
        <f aca="false">IF(D7=TRUE(),E7,"")</f>
        <v/>
      </c>
      <c r="I7" s="28"/>
    </row>
    <row r="8" customFormat="false" ht="18" hidden="false" customHeight="true" outlineLevel="0" collapsed="false">
      <c r="A8" s="28"/>
      <c r="B8" s="28"/>
      <c r="C8" s="38" t="s">
        <v>13</v>
      </c>
      <c r="D8" s="36" t="b">
        <v>1</v>
      </c>
      <c r="E8" s="31" t="n">
        <v>10</v>
      </c>
      <c r="F8" s="32" t="s">
        <v>14</v>
      </c>
      <c r="G8" s="33" t="str">
        <f aca="false">IF(D8=FALSE(),"NON","OUI")</f>
        <v>OUI</v>
      </c>
      <c r="H8" s="34" t="n">
        <f aca="false">IF(D8=TRUE(),E8,"")</f>
        <v>10</v>
      </c>
      <c r="I8" s="28"/>
    </row>
    <row r="9" customFormat="false" ht="18" hidden="false" customHeight="true" outlineLevel="0" collapsed="false">
      <c r="A9" s="28"/>
      <c r="B9" s="28"/>
      <c r="C9" s="38" t="s">
        <v>15</v>
      </c>
      <c r="D9" s="36" t="b">
        <v>0</v>
      </c>
      <c r="E9" s="31" t="n">
        <v>10</v>
      </c>
      <c r="F9" s="39" t="s">
        <v>16</v>
      </c>
      <c r="G9" s="33" t="str">
        <f aca="false">IF(D9=FALSE(),"NON","OUI")</f>
        <v>NON</v>
      </c>
      <c r="H9" s="34" t="str">
        <f aca="false">IF(D9=TRUE(),E9,"")</f>
        <v/>
      </c>
      <c r="I9" s="28"/>
    </row>
    <row r="10" customFormat="false" ht="18" hidden="false" customHeight="true" outlineLevel="0" collapsed="false">
      <c r="A10" s="28"/>
      <c r="B10" s="28"/>
      <c r="C10" s="35" t="s">
        <v>17</v>
      </c>
      <c r="D10" s="36" t="b">
        <v>0</v>
      </c>
      <c r="E10" s="31" t="n">
        <v>10</v>
      </c>
      <c r="F10" s="39" t="s">
        <v>18</v>
      </c>
      <c r="G10" s="33" t="str">
        <f aca="false">IF(D10=FALSE(),"NON","OUI")</f>
        <v>NON</v>
      </c>
      <c r="H10" s="34" t="str">
        <f aca="false">IF(D10=TRUE(),E10,"")</f>
        <v/>
      </c>
      <c r="I10" s="28"/>
    </row>
    <row r="11" customFormat="false" ht="18" hidden="false" customHeight="true" outlineLevel="0" collapsed="false">
      <c r="A11" s="28"/>
      <c r="B11" s="37" t="s">
        <v>19</v>
      </c>
      <c r="C11" s="37"/>
      <c r="D11" s="30"/>
      <c r="E11" s="31"/>
      <c r="F11" s="39"/>
      <c r="G11" s="33" t="str">
        <f aca="false">IF(D11=FALSE(),"NON","OUI")</f>
        <v>NON</v>
      </c>
      <c r="H11" s="34" t="str">
        <f aca="false">IF(D11=TRUE(),E11,"")</f>
        <v/>
      </c>
      <c r="I11" s="28"/>
    </row>
    <row r="12" customFormat="false" ht="18" hidden="false" customHeight="true" outlineLevel="0" collapsed="false">
      <c r="A12" s="28"/>
      <c r="B12" s="28"/>
      <c r="C12" s="40" t="s">
        <v>20</v>
      </c>
      <c r="D12" s="36" t="b">
        <v>0</v>
      </c>
      <c r="E12" s="31" t="n">
        <v>10</v>
      </c>
      <c r="F12" s="39" t="s">
        <v>21</v>
      </c>
      <c r="G12" s="33" t="str">
        <f aca="false">IF(D12=FALSE(),"NON","OUI")</f>
        <v>NON</v>
      </c>
      <c r="H12" s="34" t="str">
        <f aca="false">IF(D12=TRUE(),E12,"")</f>
        <v/>
      </c>
      <c r="I12" s="41"/>
    </row>
    <row r="13" customFormat="false" ht="18" hidden="false" customHeight="true" outlineLevel="0" collapsed="false">
      <c r="A13" s="28"/>
      <c r="B13" s="37" t="s">
        <v>22</v>
      </c>
      <c r="C13" s="37"/>
      <c r="D13" s="30" t="n">
        <f aca="false">FALSE()</f>
        <v>0</v>
      </c>
      <c r="E13" s="31"/>
      <c r="F13" s="39"/>
      <c r="G13" s="33"/>
      <c r="H13" s="34" t="str">
        <f aca="false">IF(D13=TRUE(),E13,"")</f>
        <v/>
      </c>
      <c r="I13" s="41"/>
    </row>
    <row r="14" customFormat="false" ht="18" hidden="false" customHeight="true" outlineLevel="0" collapsed="false">
      <c r="A14" s="42" t="s">
        <v>23</v>
      </c>
      <c r="B14" s="28"/>
      <c r="C14" s="35" t="s">
        <v>24</v>
      </c>
      <c r="D14" s="30" t="n">
        <f aca="false">TRUE()</f>
        <v>1</v>
      </c>
      <c r="E14" s="31" t="n">
        <v>10</v>
      </c>
      <c r="F14" s="39" t="s">
        <v>25</v>
      </c>
      <c r="G14" s="33" t="str">
        <f aca="false">IF(D14=FALSE(),"NON","OUI")</f>
        <v>OUI</v>
      </c>
      <c r="H14" s="34" t="n">
        <f aca="false">IF(D14=TRUE(),E14,"")</f>
        <v>10</v>
      </c>
      <c r="I14" s="43"/>
    </row>
    <row r="15" customFormat="false" ht="18" hidden="false" customHeight="true" outlineLevel="0" collapsed="false">
      <c r="A15" s="28"/>
      <c r="B15" s="37" t="s">
        <v>26</v>
      </c>
      <c r="C15" s="37"/>
      <c r="D15" s="30"/>
      <c r="E15" s="31"/>
      <c r="F15" s="44"/>
      <c r="G15" s="33"/>
      <c r="H15" s="34" t="str">
        <f aca="false">IF(D15=TRUE(),E15,"")</f>
        <v/>
      </c>
      <c r="I15" s="43"/>
    </row>
    <row r="16" customFormat="false" ht="18" hidden="false" customHeight="true" outlineLevel="0" collapsed="false">
      <c r="A16" s="45" t="s">
        <v>27</v>
      </c>
      <c r="B16" s="28"/>
      <c r="C16" s="35" t="s">
        <v>28</v>
      </c>
      <c r="D16" s="30" t="n">
        <f aca="false">TRUE()</f>
        <v>1</v>
      </c>
      <c r="E16" s="31" t="n">
        <v>10</v>
      </c>
      <c r="F16" s="46" t="s">
        <v>29</v>
      </c>
      <c r="G16" s="33" t="str">
        <f aca="false">IF(D16=FALSE(),"NON","OUI")</f>
        <v>OUI</v>
      </c>
      <c r="H16" s="34" t="n">
        <f aca="false">IF(D16=TRUE(),E16,"")</f>
        <v>10</v>
      </c>
      <c r="I16" s="43"/>
    </row>
    <row r="17" customFormat="false" ht="18" hidden="false" customHeight="true" outlineLevel="0" collapsed="false">
      <c r="A17" s="28"/>
      <c r="B17" s="28"/>
      <c r="C17" s="35" t="s">
        <v>30</v>
      </c>
      <c r="D17" s="36" t="b">
        <v>1</v>
      </c>
      <c r="E17" s="31" t="n">
        <v>10</v>
      </c>
      <c r="F17" s="39" t="s">
        <v>31</v>
      </c>
      <c r="G17" s="33" t="str">
        <f aca="false">IF(D17=FALSE(),"NON","OUI")</f>
        <v>OUI</v>
      </c>
      <c r="H17" s="34" t="n">
        <f aca="false">IF(D17=TRUE(),E17,"")</f>
        <v>10</v>
      </c>
      <c r="I17" s="28"/>
    </row>
    <row r="18" customFormat="false" ht="18" hidden="false" customHeight="true" outlineLevel="0" collapsed="false">
      <c r="A18" s="28"/>
      <c r="B18" s="28"/>
      <c r="C18" s="35" t="s">
        <v>32</v>
      </c>
      <c r="D18" s="30" t="n">
        <f aca="false">FALSE()</f>
        <v>0</v>
      </c>
      <c r="E18" s="31" t="n">
        <v>10</v>
      </c>
      <c r="F18" s="39" t="s">
        <v>33</v>
      </c>
      <c r="G18" s="33" t="str">
        <f aca="false">IF(D18=FALSE(),"NON","OUI")</f>
        <v>NON</v>
      </c>
      <c r="H18" s="34" t="str">
        <f aca="false">IF(D18=TRUE(),E18,"")</f>
        <v/>
      </c>
      <c r="I18" s="28"/>
    </row>
    <row r="19" customFormat="false" ht="15.75" hidden="false" customHeight="true" outlineLevel="0" collapsed="false">
      <c r="A19" s="45" t="s">
        <v>34</v>
      </c>
      <c r="B19" s="47"/>
      <c r="C19" s="48"/>
      <c r="D19" s="49"/>
      <c r="E19" s="49"/>
      <c r="F19" s="49"/>
      <c r="G19" s="50"/>
      <c r="H19" s="34" t="str">
        <f aca="false">IF(D19=TRUE(),E19,"")</f>
        <v/>
      </c>
      <c r="I19" s="28"/>
    </row>
    <row r="20" customFormat="false" ht="19.5" hidden="false" customHeight="true" outlineLevel="0" collapsed="false">
      <c r="A20" s="51"/>
      <c r="B20" s="52"/>
      <c r="C20" s="53" t="s">
        <v>35</v>
      </c>
      <c r="D20" s="53"/>
      <c r="E20" s="53"/>
      <c r="F20" s="53"/>
      <c r="G20" s="53"/>
      <c r="H20" s="54" t="n">
        <f aca="false">SUM(H4:H19)</f>
        <v>40</v>
      </c>
      <c r="I20" s="28"/>
    </row>
    <row r="21" customFormat="false" ht="15.75" hidden="false" customHeight="true" outlineLevel="0" collapsed="false">
      <c r="I21" s="55"/>
    </row>
    <row r="22" customFormat="false" ht="15" hidden="false" customHeight="true" outlineLevel="0" collapsed="false">
      <c r="A22" s="56" t="s">
        <v>36</v>
      </c>
      <c r="I22" s="55"/>
    </row>
    <row r="23" customFormat="false" ht="15" hidden="false" customHeight="true" outlineLevel="0" collapsed="false">
      <c r="A23" s="0" t="s">
        <v>37</v>
      </c>
      <c r="C23" s="57"/>
      <c r="I23" s="55"/>
    </row>
  </sheetData>
  <mergeCells count="7">
    <mergeCell ref="B1:C1"/>
    <mergeCell ref="B4:C4"/>
    <mergeCell ref="B7:C7"/>
    <mergeCell ref="B11:C11"/>
    <mergeCell ref="B13:C13"/>
    <mergeCell ref="B15:C15"/>
    <mergeCell ref="C20:G20"/>
  </mergeCells>
  <conditionalFormatting sqref="G5:G19">
    <cfRule type="cellIs" priority="2" operator="equal" aboveAverage="0" equalAverage="0" bottom="0" percent="0" rank="0" text="" dxfId="0">
      <formula>$G$2</formula>
    </cfRule>
    <cfRule type="cellIs" priority="3" operator="equal" aboveAverage="0" equalAverage="0" bottom="0" percent="0" rank="0" text="" dxfId="1">
      <formula>$G$2</formula>
    </cfRule>
    <cfRule type="cellIs" priority="4" operator="equal" aboveAverage="0" equalAverage="0" bottom="0" percent="0" rank="0" text="" dxfId="2">
      <formula>$G$2</formula>
    </cfRule>
  </conditionalFormatting>
  <conditionalFormatting sqref="H5:H19">
    <cfRule type="cellIs" priority="5" operator="equal" aboveAverage="0" equalAverage="0" bottom="0" percent="0" rank="0" text="" dxfId="3">
      <formula>$H$2</formula>
    </cfRule>
  </conditionalFormatting>
  <dataValidations count="1">
    <dataValidation allowBlank="true" operator="equal" showDropDown="false" showErrorMessage="true" showInputMessage="false" sqref="I5:I8" type="list">
      <formula1>pertinence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00FF"/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true" outlineLevel="0" max="1" min="1" style="0" width="10.95"/>
    <col collapsed="false" customWidth="true" hidden="false" outlineLevel="0" max="2" min="2" style="0" width="4.84"/>
    <col collapsed="false" customWidth="true" hidden="false" outlineLevel="0" max="3" min="3" style="0" width="96.31"/>
    <col collapsed="false" customWidth="true" hidden="true" outlineLevel="0" max="6" min="4" style="1" width="10.95"/>
    <col collapsed="false" customWidth="true" hidden="false" outlineLevel="0" max="7" min="7" style="0" width="14.12"/>
    <col collapsed="false" customWidth="true" hidden="false" outlineLevel="0" max="8" min="8" style="2" width="8.84"/>
    <col collapsed="false" customWidth="true" hidden="false" outlineLevel="0" max="10" min="9" style="0" width="10.84"/>
    <col collapsed="false" customWidth="true" hidden="false" outlineLevel="0" max="1025" min="11" style="0" width="10.95"/>
  </cols>
  <sheetData>
    <row r="1" s="10" customFormat="true" ht="27" hidden="false" customHeight="true" outlineLevel="0" collapsed="false">
      <c r="A1" s="3"/>
      <c r="B1" s="4" t="s">
        <v>38</v>
      </c>
      <c r="C1" s="4"/>
      <c r="D1" s="5"/>
      <c r="E1" s="58" t="s">
        <v>1</v>
      </c>
      <c r="F1" s="7" t="s">
        <v>2</v>
      </c>
      <c r="G1" s="6" t="s">
        <v>3</v>
      </c>
      <c r="H1" s="6" t="s">
        <v>4</v>
      </c>
      <c r="I1" s="8"/>
      <c r="J1" s="9"/>
    </row>
    <row r="2" s="18" customFormat="true" ht="16.5" hidden="true" customHeight="true" outlineLevel="0" collapsed="false">
      <c r="A2" s="11"/>
      <c r="B2" s="12"/>
      <c r="C2" s="12"/>
      <c r="D2" s="13"/>
      <c r="E2" s="13"/>
      <c r="F2" s="13"/>
      <c r="G2" s="14" t="s">
        <v>5</v>
      </c>
      <c r="H2" s="15" t="n">
        <v>10</v>
      </c>
      <c r="I2" s="16"/>
      <c r="J2" s="17"/>
    </row>
    <row r="3" s="18" customFormat="true" ht="16.5" hidden="true" customHeight="true" outlineLevel="0" collapsed="false">
      <c r="A3" s="11"/>
      <c r="B3" s="12"/>
      <c r="C3" s="12"/>
      <c r="D3" s="13"/>
      <c r="E3" s="13"/>
      <c r="F3" s="13"/>
      <c r="G3" s="19" t="s">
        <v>6</v>
      </c>
      <c r="H3" s="15"/>
      <c r="I3" s="16"/>
      <c r="J3" s="17"/>
    </row>
    <row r="4" s="27" customFormat="true" ht="15.75" hidden="false" customHeight="true" outlineLevel="0" collapsed="false">
      <c r="A4" s="20"/>
      <c r="B4" s="59" t="s">
        <v>39</v>
      </c>
      <c r="C4" s="59"/>
      <c r="D4" s="22"/>
      <c r="E4" s="22"/>
      <c r="F4" s="22"/>
      <c r="G4" s="23"/>
      <c r="H4" s="24"/>
      <c r="I4" s="25"/>
      <c r="J4" s="26"/>
    </row>
    <row r="5" customFormat="false" ht="18" hidden="false" customHeight="true" outlineLevel="0" collapsed="false">
      <c r="A5" s="28"/>
      <c r="B5" s="28"/>
      <c r="C5" s="29" t="s">
        <v>40</v>
      </c>
      <c r="D5" s="30" t="n">
        <f aca="false">TRUE()</f>
        <v>1</v>
      </c>
      <c r="E5" s="31" t="n">
        <v>10</v>
      </c>
      <c r="F5" s="39" t="s">
        <v>41</v>
      </c>
      <c r="G5" s="33" t="str">
        <f aca="false">IF(D5=FALSE(),"NON","OUI")</f>
        <v>OUI</v>
      </c>
      <c r="H5" s="34" t="n">
        <f aca="false">IF(D5=TRUE(),H2,"")</f>
        <v>10</v>
      </c>
      <c r="I5" s="28"/>
    </row>
    <row r="6" customFormat="false" ht="18" hidden="false" customHeight="true" outlineLevel="0" collapsed="false">
      <c r="A6" s="28"/>
      <c r="B6" s="28"/>
      <c r="C6" s="35" t="s">
        <v>42</v>
      </c>
      <c r="D6" s="30" t="n">
        <f aca="false">FALSE()</f>
        <v>0</v>
      </c>
      <c r="E6" s="31" t="n">
        <v>10</v>
      </c>
      <c r="F6" s="39" t="s">
        <v>43</v>
      </c>
      <c r="G6" s="33" t="str">
        <f aca="false">IF(D6=FALSE(),"NON","OUI")</f>
        <v>NON</v>
      </c>
      <c r="H6" s="34" t="str">
        <f aca="false">IF(D6=TRUE(),10,"")</f>
        <v/>
      </c>
      <c r="I6" s="28"/>
    </row>
    <row r="7" customFormat="false" ht="18" hidden="false" customHeight="true" outlineLevel="0" collapsed="false">
      <c r="A7" s="28"/>
      <c r="B7" s="28"/>
      <c r="C7" s="35" t="s">
        <v>44</v>
      </c>
      <c r="D7" s="30" t="n">
        <f aca="false">TRUE()</f>
        <v>1</v>
      </c>
      <c r="E7" s="31" t="n">
        <v>10</v>
      </c>
      <c r="F7" s="39" t="s">
        <v>45</v>
      </c>
      <c r="G7" s="33" t="str">
        <f aca="false">IF(D7=FALSE(),"NON","OUI")</f>
        <v>OUI</v>
      </c>
      <c r="H7" s="34" t="n">
        <f aca="false">IF(D7=TRUE(),10,"")</f>
        <v>10</v>
      </c>
      <c r="I7" s="28"/>
    </row>
    <row r="8" customFormat="false" ht="18" hidden="false" customHeight="true" outlineLevel="0" collapsed="false">
      <c r="A8" s="28"/>
      <c r="B8" s="60" t="s">
        <v>46</v>
      </c>
      <c r="C8" s="60"/>
      <c r="D8" s="30"/>
      <c r="E8" s="31"/>
      <c r="F8" s="44"/>
      <c r="G8" s="33"/>
      <c r="H8" s="34"/>
      <c r="I8" s="28"/>
    </row>
    <row r="9" customFormat="false" ht="18" hidden="false" customHeight="true" outlineLevel="0" collapsed="false">
      <c r="A9" s="28"/>
      <c r="B9" s="28"/>
      <c r="C9" s="38" t="s">
        <v>47</v>
      </c>
      <c r="D9" s="36" t="b">
        <v>0</v>
      </c>
      <c r="E9" s="31" t="n">
        <v>10</v>
      </c>
      <c r="F9" s="39" t="s">
        <v>48</v>
      </c>
      <c r="G9" s="33" t="str">
        <f aca="false">IF(D9=FALSE(),"NON","OUI")</f>
        <v>NON</v>
      </c>
      <c r="H9" s="34" t="str">
        <f aca="false">IF(D9=TRUE(),10,"")</f>
        <v/>
      </c>
      <c r="I9" s="28"/>
    </row>
    <row r="10" customFormat="false" ht="18" hidden="false" customHeight="true" outlineLevel="0" collapsed="false">
      <c r="A10" s="28"/>
      <c r="B10" s="28"/>
      <c r="C10" s="35" t="s">
        <v>49</v>
      </c>
      <c r="D10" s="30" t="n">
        <f aca="false">TRUE()</f>
        <v>1</v>
      </c>
      <c r="E10" s="31" t="n">
        <v>10</v>
      </c>
      <c r="F10" s="39" t="s">
        <v>50</v>
      </c>
      <c r="G10" s="33" t="str">
        <f aca="false">IF(D10=FALSE(),"NON","OUI")</f>
        <v>OUI</v>
      </c>
      <c r="H10" s="34" t="n">
        <f aca="false">IF(D10=TRUE(),10,"")</f>
        <v>10</v>
      </c>
      <c r="I10" s="28"/>
    </row>
    <row r="11" customFormat="false" ht="18" hidden="false" customHeight="true" outlineLevel="0" collapsed="false">
      <c r="A11" s="28"/>
      <c r="B11" s="28"/>
      <c r="C11" s="40" t="s">
        <v>51</v>
      </c>
      <c r="D11" s="30" t="n">
        <f aca="false">FALSE()</f>
        <v>0</v>
      </c>
      <c r="E11" s="31" t="n">
        <v>10</v>
      </c>
      <c r="F11" s="39" t="s">
        <v>52</v>
      </c>
      <c r="G11" s="33" t="str">
        <f aca="false">IF(D11=FALSE(),"NON","OUI")</f>
        <v>NON</v>
      </c>
      <c r="H11" s="34" t="str">
        <f aca="false">IF(D11=TRUE(),10,"")</f>
        <v/>
      </c>
      <c r="I11" s="41"/>
    </row>
    <row r="12" customFormat="false" ht="18" hidden="false" customHeight="true" outlineLevel="0" collapsed="false">
      <c r="A12" s="28"/>
      <c r="B12" s="60" t="s">
        <v>53</v>
      </c>
      <c r="C12" s="60"/>
      <c r="D12" s="30"/>
      <c r="E12" s="31"/>
      <c r="F12" s="30"/>
      <c r="G12" s="33"/>
      <c r="H12" s="34"/>
      <c r="I12" s="41"/>
    </row>
    <row r="13" customFormat="false" ht="18" hidden="false" customHeight="true" outlineLevel="0" collapsed="false">
      <c r="A13" s="28"/>
      <c r="B13" s="28"/>
      <c r="C13" s="35" t="s">
        <v>54</v>
      </c>
      <c r="D13" s="36" t="b">
        <v>0</v>
      </c>
      <c r="E13" s="31" t="n">
        <v>10</v>
      </c>
      <c r="F13" s="30" t="s">
        <v>55</v>
      </c>
      <c r="G13" s="33" t="str">
        <f aca="false">IF(D13=FALSE(),"NON","OUI")</f>
        <v>NON</v>
      </c>
      <c r="H13" s="34" t="str">
        <f aca="false">IF(D13=TRUE(),10,"")</f>
        <v/>
      </c>
      <c r="I13" s="43"/>
    </row>
    <row r="14" customFormat="false" ht="18" hidden="false" customHeight="true" outlineLevel="0" collapsed="false">
      <c r="A14" s="42" t="s">
        <v>23</v>
      </c>
      <c r="B14" s="60" t="s">
        <v>56</v>
      </c>
      <c r="C14" s="60"/>
      <c r="D14" s="30"/>
      <c r="E14" s="31"/>
      <c r="F14" s="30"/>
      <c r="G14" s="33"/>
      <c r="H14" s="34" t="str">
        <f aca="false">IF(D14=TRUE(),10,"")</f>
        <v/>
      </c>
      <c r="I14" s="43"/>
    </row>
    <row r="15" customFormat="false" ht="18" hidden="false" customHeight="true" outlineLevel="0" collapsed="false">
      <c r="A15" s="28"/>
      <c r="B15" s="28"/>
      <c r="C15" s="35" t="s">
        <v>57</v>
      </c>
      <c r="D15" s="36" t="b">
        <v>1</v>
      </c>
      <c r="E15" s="31" t="n">
        <v>10</v>
      </c>
      <c r="F15" s="30" t="s">
        <v>58</v>
      </c>
      <c r="G15" s="33" t="str">
        <f aca="false">IF(D15=FALSE(),"NON","OUI")</f>
        <v>OUI</v>
      </c>
      <c r="H15" s="34" t="n">
        <f aca="false">IF(D15=TRUE(),10,"")</f>
        <v>10</v>
      </c>
      <c r="I15" s="43"/>
    </row>
    <row r="16" customFormat="false" ht="18" hidden="false" customHeight="true" outlineLevel="0" collapsed="false">
      <c r="A16" s="45" t="s">
        <v>27</v>
      </c>
      <c r="B16" s="28"/>
      <c r="C16" s="35" t="s">
        <v>59</v>
      </c>
      <c r="D16" s="30" t="n">
        <f aca="false">TRUE()</f>
        <v>1</v>
      </c>
      <c r="E16" s="31" t="n">
        <v>10</v>
      </c>
      <c r="F16" s="30" t="s">
        <v>60</v>
      </c>
      <c r="G16" s="33" t="str">
        <f aca="false">IF(D16=FALSE(),"NON","OUI")</f>
        <v>OUI</v>
      </c>
      <c r="H16" s="34" t="n">
        <f aca="false">IF(D16=TRUE(),10,"")</f>
        <v>10</v>
      </c>
      <c r="I16" s="28"/>
    </row>
    <row r="17" customFormat="false" ht="18" hidden="false" customHeight="true" outlineLevel="0" collapsed="false">
      <c r="A17" s="28"/>
      <c r="B17" s="28"/>
      <c r="C17" s="35" t="s">
        <v>61</v>
      </c>
      <c r="D17" s="30" t="n">
        <f aca="false">FALSE()</f>
        <v>0</v>
      </c>
      <c r="E17" s="31" t="n">
        <v>10</v>
      </c>
      <c r="F17" s="30" t="s">
        <v>62</v>
      </c>
      <c r="G17" s="33" t="str">
        <f aca="false">IF(D17=FALSE(),"NON","OUI")</f>
        <v>NON</v>
      </c>
      <c r="H17" s="34" t="str">
        <f aca="false">IF(D17=TRUE(),10,"")</f>
        <v/>
      </c>
      <c r="I17" s="28"/>
    </row>
    <row r="18" customFormat="false" ht="15.75" hidden="false" customHeight="true" outlineLevel="0" collapsed="false">
      <c r="A18" s="28"/>
      <c r="B18" s="47"/>
      <c r="C18" s="48"/>
      <c r="D18" s="49"/>
      <c r="E18" s="61"/>
      <c r="F18" s="49"/>
      <c r="G18" s="50"/>
      <c r="H18" s="34" t="str">
        <f aca="false">IF(D18=TRUE(),10,"")</f>
        <v/>
      </c>
      <c r="I18" s="28"/>
    </row>
    <row r="19" customFormat="false" ht="19.5" hidden="false" customHeight="true" outlineLevel="0" collapsed="false">
      <c r="A19" s="62" t="s">
        <v>34</v>
      </c>
      <c r="B19" s="52"/>
      <c r="C19" s="53" t="s">
        <v>63</v>
      </c>
      <c r="D19" s="53"/>
      <c r="E19" s="53"/>
      <c r="F19" s="53"/>
      <c r="G19" s="53"/>
      <c r="H19" s="54" t="n">
        <f aca="false">SUM(H4:H18)</f>
        <v>50</v>
      </c>
      <c r="I19" s="28"/>
    </row>
    <row r="20" customFormat="false" ht="15.75" hidden="false" customHeight="true" outlineLevel="0" collapsed="false">
      <c r="I20" s="55"/>
    </row>
    <row r="21" customFormat="false" ht="15" hidden="false" customHeight="true" outlineLevel="0" collapsed="false">
      <c r="I21" s="55"/>
    </row>
    <row r="22" customFormat="false" ht="15" hidden="false" customHeight="true" outlineLevel="0" collapsed="false">
      <c r="A22" s="56" t="s">
        <v>36</v>
      </c>
      <c r="C22" s="57"/>
      <c r="I22" s="55"/>
    </row>
  </sheetData>
  <mergeCells count="6">
    <mergeCell ref="B1:C1"/>
    <mergeCell ref="B4:C4"/>
    <mergeCell ref="B8:C8"/>
    <mergeCell ref="B12:C12"/>
    <mergeCell ref="B14:C14"/>
    <mergeCell ref="C19:G19"/>
  </mergeCells>
  <conditionalFormatting sqref="H5:H18">
    <cfRule type="cellIs" priority="2" operator="equal" aboveAverage="0" equalAverage="0" bottom="0" percent="0" rank="0" text="" dxfId="4">
      <formula>#REF!</formula>
    </cfRule>
  </conditionalFormatting>
  <conditionalFormatting sqref="G5:G18">
    <cfRule type="cellIs" priority="3" operator="equal" aboveAverage="0" equalAverage="0" bottom="0" percent="0" rank="0" text="" dxfId="5">
      <formula>#REF!</formula>
    </cfRule>
    <cfRule type="cellIs" priority="4" operator="equal" aboveAverage="0" equalAverage="0" bottom="0" percent="0" rank="0" text="" dxfId="6">
      <formula>#REF!</formula>
    </cfRule>
    <cfRule type="cellIs" priority="5" operator="equal" aboveAverage="0" equalAverage="0" bottom="0" percent="0" rank="0" text="" dxfId="7">
      <formula>#REF!</formula>
    </cfRule>
  </conditionalFormatting>
  <dataValidations count="1">
    <dataValidation allowBlank="true" operator="equal" showDropDown="false" showErrorMessage="true" showInputMessage="false" sqref="I5:I8" type="list">
      <formula1>#nom ?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CC00"/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true" outlineLevel="0" max="1" min="1" style="0" width="10.95"/>
    <col collapsed="false" customWidth="true" hidden="false" outlineLevel="0" max="2" min="2" style="0" width="4.84"/>
    <col collapsed="false" customWidth="true" hidden="false" outlineLevel="0" max="3" min="3" style="0" width="96.74"/>
    <col collapsed="false" customWidth="true" hidden="true" outlineLevel="0" max="6" min="4" style="1" width="10.95"/>
    <col collapsed="false" customWidth="true" hidden="false" outlineLevel="0" max="7" min="7" style="0" width="14.12"/>
    <col collapsed="false" customWidth="true" hidden="false" outlineLevel="0" max="8" min="8" style="2" width="8.84"/>
    <col collapsed="false" customWidth="true" hidden="false" outlineLevel="0" max="10" min="9" style="0" width="10.84"/>
    <col collapsed="false" customWidth="true" hidden="false" outlineLevel="0" max="1025" min="11" style="0" width="10.95"/>
  </cols>
  <sheetData>
    <row r="1" s="10" customFormat="true" ht="27" hidden="false" customHeight="true" outlineLevel="0" collapsed="false">
      <c r="A1" s="3"/>
      <c r="B1" s="4" t="s">
        <v>64</v>
      </c>
      <c r="C1" s="4"/>
      <c r="D1" s="5"/>
      <c r="E1" s="58" t="s">
        <v>1</v>
      </c>
      <c r="F1" s="7" t="s">
        <v>2</v>
      </c>
      <c r="G1" s="6" t="s">
        <v>3</v>
      </c>
      <c r="H1" s="6" t="s">
        <v>4</v>
      </c>
      <c r="I1" s="8"/>
      <c r="J1" s="9"/>
    </row>
    <row r="2" s="18" customFormat="true" ht="16.5" hidden="true" customHeight="true" outlineLevel="0" collapsed="false">
      <c r="A2" s="11"/>
      <c r="B2" s="12"/>
      <c r="C2" s="12"/>
      <c r="D2" s="13"/>
      <c r="E2" s="13"/>
      <c r="F2" s="13"/>
      <c r="G2" s="14" t="s">
        <v>5</v>
      </c>
      <c r="H2" s="15" t="n">
        <v>10</v>
      </c>
      <c r="I2" s="16"/>
      <c r="J2" s="17"/>
    </row>
    <row r="3" s="18" customFormat="true" ht="16.5" hidden="true" customHeight="true" outlineLevel="0" collapsed="false">
      <c r="A3" s="11"/>
      <c r="B3" s="12"/>
      <c r="C3" s="12"/>
      <c r="D3" s="13"/>
      <c r="E3" s="13"/>
      <c r="F3" s="13"/>
      <c r="G3" s="19" t="s">
        <v>6</v>
      </c>
      <c r="H3" s="15"/>
      <c r="I3" s="16"/>
      <c r="J3" s="17"/>
    </row>
    <row r="4" s="27" customFormat="true" ht="15.75" hidden="false" customHeight="true" outlineLevel="0" collapsed="false">
      <c r="A4" s="20"/>
      <c r="B4" s="63" t="s">
        <v>65</v>
      </c>
      <c r="C4" s="63"/>
      <c r="D4" s="22"/>
      <c r="E4" s="64"/>
      <c r="F4" s="22"/>
      <c r="G4" s="23"/>
      <c r="H4" s="24"/>
      <c r="I4" s="25"/>
      <c r="J4" s="26"/>
    </row>
    <row r="5" customFormat="false" ht="18" hidden="false" customHeight="true" outlineLevel="0" collapsed="false">
      <c r="A5" s="28"/>
      <c r="B5" s="28"/>
      <c r="C5" s="29" t="s">
        <v>66</v>
      </c>
      <c r="D5" s="30" t="n">
        <f aca="false">TRUE()</f>
        <v>1</v>
      </c>
      <c r="E5" s="31" t="n">
        <v>10</v>
      </c>
      <c r="F5" s="30" t="s">
        <v>67</v>
      </c>
      <c r="G5" s="33" t="str">
        <f aca="false">IF(D5=FALSE(),"NON","OUI")</f>
        <v>OUI</v>
      </c>
      <c r="H5" s="34" t="n">
        <f aca="false">IF(D5=TRUE(),H2,"")</f>
        <v>10</v>
      </c>
      <c r="I5" s="28"/>
    </row>
    <row r="6" customFormat="false" ht="18" hidden="false" customHeight="true" outlineLevel="0" collapsed="false">
      <c r="A6" s="28"/>
      <c r="B6" s="28"/>
      <c r="C6" s="35" t="s">
        <v>68</v>
      </c>
      <c r="D6" s="30" t="n">
        <f aca="false">TRUE()</f>
        <v>1</v>
      </c>
      <c r="E6" s="31" t="n">
        <v>10</v>
      </c>
      <c r="F6" s="30" t="s">
        <v>69</v>
      </c>
      <c r="G6" s="33" t="str">
        <f aca="false">IF(D6=FALSE(),"NON","OUI")</f>
        <v>OUI</v>
      </c>
      <c r="H6" s="34" t="n">
        <f aca="false">IF(D6=TRUE(),10,"")</f>
        <v>10</v>
      </c>
      <c r="I6" s="28"/>
    </row>
    <row r="7" customFormat="false" ht="18" hidden="false" customHeight="true" outlineLevel="0" collapsed="false">
      <c r="A7" s="28"/>
      <c r="B7" s="28"/>
      <c r="C7" s="38" t="s">
        <v>70</v>
      </c>
      <c r="D7" s="30" t="n">
        <f aca="false">TRUE()</f>
        <v>1</v>
      </c>
      <c r="E7" s="31" t="n">
        <v>10</v>
      </c>
      <c r="F7" s="30" t="s">
        <v>71</v>
      </c>
      <c r="G7" s="33" t="str">
        <f aca="false">IF(D7=FALSE(),"NON","OUI")</f>
        <v>OUI</v>
      </c>
      <c r="H7" s="34" t="n">
        <f aca="false">IF(D7=TRUE(),10,"")</f>
        <v>10</v>
      </c>
      <c r="I7" s="28"/>
    </row>
    <row r="8" customFormat="false" ht="18" hidden="false" customHeight="true" outlineLevel="0" collapsed="false">
      <c r="A8" s="28"/>
      <c r="B8" s="28"/>
      <c r="C8" s="38" t="s">
        <v>72</v>
      </c>
      <c r="D8" s="36" t="b">
        <v>1</v>
      </c>
      <c r="E8" s="31" t="n">
        <v>10</v>
      </c>
      <c r="F8" s="30" t="s">
        <v>73</v>
      </c>
      <c r="G8" s="33" t="str">
        <f aca="false">IF(D8=FALSE(),"NON","OUI")</f>
        <v>OUI</v>
      </c>
      <c r="H8" s="34" t="n">
        <f aca="false">IF(D8=TRUE(),10,"")</f>
        <v>10</v>
      </c>
      <c r="I8" s="28"/>
    </row>
    <row r="9" customFormat="false" ht="18" hidden="false" customHeight="true" outlineLevel="0" collapsed="false">
      <c r="A9" s="28"/>
      <c r="B9" s="28"/>
      <c r="C9" s="35" t="s">
        <v>74</v>
      </c>
      <c r="D9" s="30" t="n">
        <f aca="false">FALSE()</f>
        <v>0</v>
      </c>
      <c r="E9" s="31" t="n">
        <v>10</v>
      </c>
      <c r="F9" s="30" t="s">
        <v>75</v>
      </c>
      <c r="G9" s="33" t="str">
        <f aca="false">IF(D9=FALSE(),"NON","OUI")</f>
        <v>NON</v>
      </c>
      <c r="H9" s="34" t="str">
        <f aca="false">IF(D9=TRUE(),10,"")</f>
        <v/>
      </c>
      <c r="I9" s="28"/>
    </row>
    <row r="10" customFormat="false" ht="18" hidden="false" customHeight="true" outlineLevel="0" collapsed="false">
      <c r="A10" s="28"/>
      <c r="B10" s="65" t="s">
        <v>76</v>
      </c>
      <c r="C10" s="65"/>
      <c r="D10" s="30"/>
      <c r="E10" s="30"/>
      <c r="F10" s="30"/>
      <c r="G10" s="33"/>
      <c r="H10" s="34" t="str">
        <f aca="false">IF(D10=TRUE(),10,"")</f>
        <v/>
      </c>
      <c r="I10" s="28"/>
    </row>
    <row r="11" customFormat="false" ht="18" hidden="false" customHeight="true" outlineLevel="0" collapsed="false">
      <c r="A11" s="28"/>
      <c r="B11" s="28"/>
      <c r="C11" s="40" t="s">
        <v>77</v>
      </c>
      <c r="D11" s="30" t="n">
        <f aca="false">FALSE()</f>
        <v>0</v>
      </c>
      <c r="E11" s="31" t="n">
        <v>10</v>
      </c>
      <c r="F11" s="30" t="s">
        <v>78</v>
      </c>
      <c r="G11" s="33" t="str">
        <f aca="false">IF(D11=FALSE(),"NON","OUI")</f>
        <v>NON</v>
      </c>
      <c r="H11" s="34" t="str">
        <f aca="false">IF(D11=TRUE(),10,"")</f>
        <v/>
      </c>
      <c r="I11" s="41"/>
    </row>
    <row r="12" customFormat="false" ht="18" hidden="false" customHeight="true" outlineLevel="0" collapsed="false">
      <c r="A12" s="28"/>
      <c r="B12" s="28"/>
      <c r="C12" s="35" t="s">
        <v>79</v>
      </c>
      <c r="D12" s="30" t="n">
        <f aca="false">FALSE()</f>
        <v>0</v>
      </c>
      <c r="E12" s="31" t="n">
        <v>10</v>
      </c>
      <c r="F12" s="30" t="s">
        <v>80</v>
      </c>
      <c r="G12" s="33" t="str">
        <f aca="false">IF(D12=FALSE(),"NON","OUI")</f>
        <v>NON</v>
      </c>
      <c r="H12" s="34" t="str">
        <f aca="false">IF(D12=TRUE(),10,"")</f>
        <v/>
      </c>
      <c r="I12" s="43"/>
    </row>
    <row r="13" customFormat="false" ht="18" hidden="false" customHeight="true" outlineLevel="0" collapsed="false">
      <c r="A13" s="28"/>
      <c r="B13" s="28"/>
      <c r="C13" s="35" t="s">
        <v>81</v>
      </c>
      <c r="D13" s="30" t="n">
        <f aca="false">FALSE()</f>
        <v>0</v>
      </c>
      <c r="E13" s="31" t="n">
        <v>10</v>
      </c>
      <c r="F13" s="30" t="s">
        <v>82</v>
      </c>
      <c r="G13" s="33" t="str">
        <f aca="false">IF(D13=FALSE(),"NON","OUI")</f>
        <v>NON</v>
      </c>
      <c r="H13" s="34" t="str">
        <f aca="false">IF(D13=TRUE(),10,"")</f>
        <v/>
      </c>
      <c r="I13" s="43"/>
    </row>
    <row r="14" customFormat="false" ht="18" hidden="false" customHeight="true" outlineLevel="0" collapsed="false">
      <c r="A14" s="42" t="s">
        <v>23</v>
      </c>
      <c r="B14" s="28"/>
      <c r="C14" s="35" t="s">
        <v>83</v>
      </c>
      <c r="D14" s="36" t="b">
        <v>0</v>
      </c>
      <c r="E14" s="31" t="n">
        <v>10</v>
      </c>
      <c r="F14" s="30" t="s">
        <v>84</v>
      </c>
      <c r="G14" s="33" t="str">
        <f aca="false">IF(D14=FALSE(),"NON","OUI")</f>
        <v>NON</v>
      </c>
      <c r="H14" s="34" t="str">
        <f aca="false">IF(D14=TRUE(),10,"")</f>
        <v/>
      </c>
      <c r="I14" s="28"/>
    </row>
    <row r="15" customFormat="false" ht="18" hidden="false" customHeight="true" outlineLevel="0" collapsed="false">
      <c r="A15" s="28"/>
      <c r="B15" s="28"/>
      <c r="C15" s="35" t="s">
        <v>85</v>
      </c>
      <c r="D15" s="30" t="n">
        <f aca="false">FALSE()</f>
        <v>0</v>
      </c>
      <c r="E15" s="31" t="n">
        <v>10</v>
      </c>
      <c r="F15" s="30" t="s">
        <v>86</v>
      </c>
      <c r="G15" s="33" t="str">
        <f aca="false">IF(D15=FALSE(),"NON","OUI")</f>
        <v>NON</v>
      </c>
      <c r="H15" s="34" t="str">
        <f aca="false">IF(D15=TRUE(),10,"")</f>
        <v/>
      </c>
      <c r="I15" s="28"/>
    </row>
    <row r="16" customFormat="false" ht="15.75" hidden="false" customHeight="true" outlineLevel="0" collapsed="false">
      <c r="A16" s="45" t="s">
        <v>27</v>
      </c>
      <c r="B16" s="47"/>
      <c r="C16" s="48"/>
      <c r="D16" s="49"/>
      <c r="E16" s="49"/>
      <c r="F16" s="49"/>
      <c r="G16" s="50"/>
      <c r="H16" s="34" t="str">
        <f aca="false">IF(D16=TRUE(),10,"")</f>
        <v/>
      </c>
      <c r="I16" s="28"/>
    </row>
    <row r="17" customFormat="false" ht="19.5" hidden="false" customHeight="true" outlineLevel="0" collapsed="false">
      <c r="A17" s="51"/>
      <c r="B17" s="52"/>
      <c r="C17" s="53" t="s">
        <v>87</v>
      </c>
      <c r="D17" s="53"/>
      <c r="E17" s="53"/>
      <c r="F17" s="53"/>
      <c r="G17" s="53"/>
      <c r="H17" s="54" t="n">
        <f aca="false">SUM(H4:H16)</f>
        <v>40</v>
      </c>
      <c r="I17" s="28"/>
    </row>
    <row r="18" customFormat="false" ht="15.75" hidden="false" customHeight="true" outlineLevel="0" collapsed="false">
      <c r="I18" s="55"/>
    </row>
    <row r="19" customFormat="false" ht="15" hidden="false" customHeight="true" outlineLevel="0" collapsed="false">
      <c r="A19" s="56" t="s">
        <v>34</v>
      </c>
      <c r="I19" s="55"/>
    </row>
    <row r="20" customFormat="false" ht="15" hidden="false" customHeight="true" outlineLevel="0" collapsed="false">
      <c r="A20" s="0" t="s">
        <v>37</v>
      </c>
      <c r="C20" s="57"/>
      <c r="I20" s="55"/>
    </row>
    <row r="21" customFormat="false" ht="15" hidden="false" customHeight="true" outlineLevel="0" collapsed="false">
      <c r="I21" s="55"/>
    </row>
    <row r="22" customFormat="false" ht="15" hidden="false" customHeight="true" outlineLevel="0" collapsed="false">
      <c r="A22" s="56" t="s">
        <v>36</v>
      </c>
      <c r="I22" s="55"/>
    </row>
  </sheetData>
  <mergeCells count="4">
    <mergeCell ref="B1:C1"/>
    <mergeCell ref="B4:C4"/>
    <mergeCell ref="B10:C10"/>
    <mergeCell ref="C17:G17"/>
  </mergeCells>
  <conditionalFormatting sqref="H5:H16">
    <cfRule type="cellIs" priority="2" operator="equal" aboveAverage="0" equalAverage="0" bottom="0" percent="0" rank="0" text="" dxfId="8">
      <formula>$H$2</formula>
    </cfRule>
  </conditionalFormatting>
  <conditionalFormatting sqref="G5:G16">
    <cfRule type="cellIs" priority="3" operator="equal" aboveAverage="0" equalAverage="0" bottom="0" percent="0" rank="0" text="" dxfId="9">
      <formula>$G$2</formula>
    </cfRule>
    <cfRule type="cellIs" priority="4" operator="equal" aboveAverage="0" equalAverage="0" bottom="0" percent="0" rank="0" text="" dxfId="10">
      <formula>$G$2</formula>
    </cfRule>
    <cfRule type="cellIs" priority="5" operator="equal" aboveAverage="0" equalAverage="0" bottom="0" percent="0" rank="0" text="" dxfId="11">
      <formula>$G$2</formula>
    </cfRule>
  </conditionalFormatting>
  <dataValidations count="1">
    <dataValidation allowBlank="true" operator="equal" showDropDown="false" showErrorMessage="true" showInputMessage="false" sqref="I5:I7" type="list">
      <formula1>pertinence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0" width="21.11"/>
    <col collapsed="false" customWidth="true" hidden="false" outlineLevel="0" max="5" min="2" style="0" width="16.83"/>
    <col collapsed="false" customWidth="true" hidden="false" outlineLevel="0" max="6" min="6" style="0" width="17.4"/>
    <col collapsed="false" customWidth="true" hidden="false" outlineLevel="0" max="7" min="7" style="0" width="11.69"/>
    <col collapsed="false" customWidth="true" hidden="false" outlineLevel="0" max="9" min="8" style="0" width="12.69"/>
    <col collapsed="false" customWidth="true" hidden="false" outlineLevel="0" max="14" min="10" style="0" width="11.69"/>
    <col collapsed="false" customWidth="true" hidden="false" outlineLevel="0" max="1025" min="15" style="0" width="10.95"/>
  </cols>
  <sheetData>
    <row r="1" customFormat="false" ht="38.1" hidden="false" customHeight="true" outlineLevel="0" collapsed="false">
      <c r="B1" s="66" t="s">
        <v>88</v>
      </c>
      <c r="C1" s="66"/>
      <c r="D1" s="66"/>
      <c r="E1" s="66"/>
      <c r="F1" s="66"/>
      <c r="G1" s="67"/>
    </row>
    <row r="2" customFormat="false" ht="38.1" hidden="false" customHeight="true" outlineLevel="0" collapsed="false">
      <c r="B2" s="68"/>
      <c r="C2" s="68"/>
      <c r="D2" s="68"/>
      <c r="E2" s="68"/>
      <c r="F2" s="68"/>
      <c r="M2" s="69"/>
    </row>
    <row r="3" customFormat="false" ht="38.1" hidden="false" customHeight="true" outlineLevel="0" collapsed="false">
      <c r="B3" s="70"/>
      <c r="C3" s="70"/>
      <c r="D3" s="71" t="s">
        <v>4</v>
      </c>
      <c r="E3" s="72" t="s">
        <v>89</v>
      </c>
      <c r="F3" s="73"/>
      <c r="I3" s="74" t="n">
        <f aca="false">E4</f>
        <v>30.7692307692308</v>
      </c>
      <c r="M3" s="69"/>
    </row>
    <row r="4" s="27" customFormat="true" ht="38.1" hidden="false" customHeight="true" outlineLevel="0" collapsed="false">
      <c r="B4" s="75" t="s">
        <v>90</v>
      </c>
      <c r="C4" s="75"/>
      <c r="D4" s="76" t="n">
        <f aca="false">ENVIRONNEMENT!H20</f>
        <v>40</v>
      </c>
      <c r="E4" s="77" t="n">
        <f aca="false">IF(D4&gt;0,D4*100/D$7,0)</f>
        <v>30.7692307692308</v>
      </c>
      <c r="F4" s="78"/>
    </row>
    <row r="5" customFormat="false" ht="38.1" hidden="false" customHeight="true" outlineLevel="0" collapsed="false">
      <c r="B5" s="79" t="s">
        <v>91</v>
      </c>
      <c r="C5" s="79"/>
      <c r="D5" s="76" t="n">
        <f aca="false">SOCIAL!H19</f>
        <v>50</v>
      </c>
      <c r="E5" s="77" t="n">
        <f aca="false">IF(D5&gt;0,D5*100/D$7,0)</f>
        <v>38.4615384615385</v>
      </c>
      <c r="F5" s="78"/>
    </row>
    <row r="6" s="27" customFormat="true" ht="38.1" hidden="false" customHeight="true" outlineLevel="0" collapsed="false">
      <c r="B6" s="80" t="s">
        <v>92</v>
      </c>
      <c r="C6" s="80"/>
      <c r="D6" s="81" t="n">
        <f aca="false">ECONOMIE!H17</f>
        <v>40</v>
      </c>
      <c r="E6" s="77" t="n">
        <f aca="false">IF(D6&gt;0,D6*100/D$7,0)</f>
        <v>30.7692307692308</v>
      </c>
      <c r="F6" s="78"/>
      <c r="H6" s="82" t="n">
        <f aca="false">E5</f>
        <v>38.4615384615385</v>
      </c>
      <c r="J6" s="82" t="n">
        <f aca="false">E6</f>
        <v>30.7692307692308</v>
      </c>
      <c r="K6" s="82"/>
    </row>
    <row r="7" customFormat="false" ht="38.1" hidden="false" customHeight="true" outlineLevel="0" collapsed="false">
      <c r="B7" s="83" t="s">
        <v>93</v>
      </c>
      <c r="C7" s="83"/>
      <c r="D7" s="84" t="n">
        <f aca="false">SUM(D4:D6)</f>
        <v>130</v>
      </c>
      <c r="E7" s="85" t="n">
        <f aca="false">SUM(E4:E6)</f>
        <v>100</v>
      </c>
      <c r="F7" s="86"/>
      <c r="H7" s="82"/>
      <c r="J7" s="82"/>
      <c r="K7" s="82"/>
    </row>
    <row r="8" s="27" customFormat="true" ht="38.1" hidden="false" customHeight="true" outlineLevel="0" collapsed="false">
      <c r="B8" s="87"/>
      <c r="C8" s="87"/>
      <c r="D8" s="87"/>
      <c r="E8" s="87"/>
      <c r="F8" s="87"/>
    </row>
    <row r="9" s="27" customFormat="true" ht="24.95" hidden="false" customHeight="true" outlineLevel="0" collapsed="false">
      <c r="A9" s="88" t="s">
        <v>94</v>
      </c>
      <c r="B9" s="69" t="str">
        <f aca="false">IF(AND(D4&gt;0,D5&gt;0,D6&gt;0),recap_criteres!A14,recap_criteres!A15)</f>
        <v>Les 3 piliers du Développement Durable sont pris en compte dans le projet.</v>
      </c>
      <c r="C9" s="89"/>
      <c r="D9" s="89"/>
      <c r="E9" s="89"/>
      <c r="F9" s="89"/>
    </row>
    <row r="10" s="27" customFormat="true" ht="24.95" hidden="false" customHeight="true" outlineLevel="0" collapsed="false">
      <c r="B10" s="69" t="str">
        <f aca="false">IF(AND(D4&gt;D5,D4&gt;D6,D5&gt;0,D6&gt;0),recap_criteres!A19,IF(AND(D5&gt;D4,D5&gt;D6,D4&gt;0,D6&gt;0),recap_criteres!A20,IF(AND(D6&gt;D4,D6&gt;D5,D4&gt;0,D5&gt;0),recap_criteres!A21,IF(AND(D4=D5,D4&gt;D6,D6&gt;0),recap_criteres!A22,IF(AND(D4=D6,D4&gt;D5,D5&gt;0),recap_criteres!A23,IF(AND(D5=D6,D5&gt;D4,D4&gt;0),recap_criteres!A24,IF(AND(D4=D5,D4=D6,D4&gt;0),recap_criteres!A25,"")))))))</f>
        <v>Il répond donc à ce concept avec une approche SOCIALE prédominante.</v>
      </c>
      <c r="C10" s="89"/>
      <c r="D10" s="89"/>
      <c r="E10" s="89"/>
      <c r="F10" s="89"/>
    </row>
    <row r="11" s="27" customFormat="true" ht="27" hidden="false" customHeight="true" outlineLevel="0" collapsed="false">
      <c r="B11" s="89"/>
      <c r="C11" s="89"/>
      <c r="D11" s="89"/>
      <c r="E11" s="89"/>
      <c r="F11" s="89"/>
    </row>
    <row r="12" s="27" customFormat="true" ht="24.95" hidden="false" customHeight="true" outlineLevel="0" collapsed="false">
      <c r="A12" s="90" t="s">
        <v>23</v>
      </c>
      <c r="B12" s="91"/>
      <c r="C12" s="91"/>
      <c r="D12" s="91"/>
      <c r="E12" s="91"/>
      <c r="F12" s="91"/>
      <c r="G12" s="91"/>
      <c r="H12" s="91"/>
      <c r="I12" s="91"/>
      <c r="K12" s="91"/>
    </row>
    <row r="13" s="27" customFormat="true" ht="20.1" hidden="false" customHeight="true" outlineLevel="0" collapsed="false">
      <c r="A13" s="92" t="s">
        <v>27</v>
      </c>
      <c r="B13" s="91"/>
      <c r="C13" s="91"/>
      <c r="D13" s="91"/>
      <c r="E13" s="91"/>
      <c r="F13" s="91"/>
      <c r="G13" s="91"/>
      <c r="H13" s="91"/>
      <c r="I13" s="91"/>
      <c r="J13" s="91"/>
      <c r="K13" s="91"/>
    </row>
    <row r="14" s="27" customFormat="true" ht="20.1" hidden="false" customHeight="true" outlineLevel="0" collapsed="false">
      <c r="A14" s="93" t="s">
        <v>95</v>
      </c>
      <c r="B14" s="89"/>
      <c r="C14" s="89"/>
      <c r="D14" s="89"/>
      <c r="E14" s="89"/>
      <c r="F14" s="89"/>
    </row>
    <row r="15" s="95" customFormat="true" ht="20.1" hidden="false" customHeight="true" outlineLevel="0" collapsed="false">
      <c r="A15" s="94"/>
      <c r="I15" s="96"/>
      <c r="K15" s="96"/>
    </row>
    <row r="16" customFormat="false" ht="20.1" hidden="false" customHeight="true" outlineLevel="0" collapsed="false">
      <c r="A16" s="92" t="s">
        <v>34</v>
      </c>
    </row>
    <row r="17" s="98" customFormat="true" ht="20.1" hidden="false" customHeight="true" outlineLevel="0" collapsed="false">
      <c r="A17" s="93" t="s">
        <v>96</v>
      </c>
      <c r="B17" s="97"/>
    </row>
    <row r="18" s="94" customFormat="true" ht="20.1" hidden="false" customHeight="true" outlineLevel="0" collapsed="false">
      <c r="C18" s="99"/>
      <c r="D18" s="99"/>
      <c r="E18" s="99"/>
    </row>
    <row r="19" customFormat="false" ht="20.1" hidden="false" customHeight="true" outlineLevel="0" collapsed="false">
      <c r="A19" s="92" t="s">
        <v>36</v>
      </c>
      <c r="F19" s="100"/>
    </row>
    <row r="20" s="98" customFormat="true" ht="20.1" hidden="false" customHeight="true" outlineLevel="0" collapsed="false">
      <c r="A20" s="93" t="s">
        <v>97</v>
      </c>
      <c r="B20" s="101"/>
      <c r="I20" s="102"/>
      <c r="J20" s="103"/>
      <c r="L20" s="102"/>
    </row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24.95" hidden="false" customHeight="true" outlineLevel="0" collapsed="false"/>
    <row r="30" customFormat="false" ht="24.95" hidden="false" customHeight="true" outlineLevel="0" collapsed="false"/>
  </sheetData>
  <sheetProtection sheet="true" objects="true" scenarios="true"/>
  <mergeCells count="10">
    <mergeCell ref="B1:F1"/>
    <mergeCell ref="B2:F2"/>
    <mergeCell ref="B3:C3"/>
    <mergeCell ref="B4:C4"/>
    <mergeCell ref="B5:C5"/>
    <mergeCell ref="B6:C6"/>
    <mergeCell ref="H6:H7"/>
    <mergeCell ref="J6:K7"/>
    <mergeCell ref="B7:C7"/>
    <mergeCell ref="B8:F8"/>
  </mergeCells>
  <printOptions headings="false" gridLines="false" gridLinesSet="true" horizontalCentered="false" verticalCentered="false"/>
  <pageMargins left="0.196527777777778" right="0.196527777777778" top="0.39375" bottom="0.39375" header="0.511805555555555" footer="0.511805555555555"/>
  <pageSetup paperSize="9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95"/>
  </cols>
  <sheetData>
    <row r="1" customFormat="false" ht="15" hidden="false" customHeight="true" outlineLevel="0" collapsed="false">
      <c r="A1" s="104" t="s">
        <v>98</v>
      </c>
    </row>
    <row r="2" s="105" customFormat="true" ht="15" hidden="false" customHeight="true" outlineLevel="0" collapsed="false">
      <c r="A2" s="105" t="str">
        <f aca="false">CONCATENATE(IF(ENVIRONNEMENT!D5=TRUE(),ENVIRONNEMENT!F5,""),IF(ENVIRONNEMENT!D6=TRUE(),ENVIRONNEMENT!F6,""),IF(ENVIRONNEMENT!D8=TRUE(),ENVIRONNEMENT!F8,""),IF(ENVIRONNEMENT!D9=TRUE(),ENVIRONNEMENT!F9,""),IF(ENVIRONNEMENT!D10=TRUE(),ENVIRONNEMENT!F10,""),IF(ENVIRONNEMENT!D12=TRUE(),ENVIRONNEMENT!F12,""),IF(ENVIRONNEMENT!D14=TRUE(),ENVIRONNEMENT!F14,""),IF(ENVIRONNEMENT!D16=TRUE(),ENVIRONNEMENT!F16,""),IF(ENVIRONNEMENT!D17=TRUE(),ENVIRONNEMENT!F17,""),IF(ENVIRONNEMENT!D18=TRUE(),ENVIRONNEMENT!F18,""))</f>
        <v>●Maintenir ou d'améliorer la qualité du milieu naturel ●Réduire le gaspillage des ressources●Privilègier l'éco-conception, la conception bioclimatique ou une démarche HQE●Limiter les nuisances : émissions, bruit, pollution, lumière, etc… </v>
      </c>
    </row>
    <row r="4" customFormat="false" ht="15" hidden="false" customHeight="true" outlineLevel="0" collapsed="false">
      <c r="A4" s="2"/>
    </row>
    <row r="5" customFormat="false" ht="15" hidden="false" customHeight="true" outlineLevel="0" collapsed="false">
      <c r="A5" s="106" t="s">
        <v>99</v>
      </c>
    </row>
    <row r="6" s="108" customFormat="true" ht="15" hidden="false" customHeight="true" outlineLevel="0" collapsed="false">
      <c r="A6" s="107" t="str">
        <f aca="false">CONCATENATE(IF(SOCIAL!D5=TRUE(),SOCIAL!F5,""),IF(SOCIAL!D6=TRUE(),SOCIAL!F6,""),IF(SOCIAL!D7=TRUE(),SOCIAL!F7,""),IF(SOCIAL!D9=TRUE(),SOCIAL!F9,""),IF(SOCIAL!D10=TRUE(),SOCIAL!F10,""),IF(SOCIAL!D11=TRUE(),SOCIAL!F11,""),IF(SOCIAL!D13=TRUE(),SOCIAL!F13,""),IF(SOCIAL!D15=TRUE(),SOCIAL!F15,""),IF(SOCIAL!D16=TRUE(),SOCIAL!F16,""),IF(SOCIAL!D17=TRUE(),SOCIAL!F17,""))</f>
        <v>●Favoriser  le développement des relations humaines et/ou intergénérationnelles  ●Favoriser la mixité de différents milieux sociaux●Contribuer à l'égalité des chances●Améliorer la qualité de vie●Contribuer au développement des activités éducatives, culturelles, sportives, …</v>
      </c>
    </row>
    <row r="9" customFormat="false" ht="15" hidden="false" customHeight="true" outlineLevel="0" collapsed="false">
      <c r="A9" s="106" t="s">
        <v>100</v>
      </c>
    </row>
    <row r="10" s="110" customFormat="true" ht="15" hidden="false" customHeight="true" outlineLevel="0" collapsed="false">
      <c r="A10" s="109" t="str">
        <f aca="false">CONCATENATE(IF(ECONOMIE!D5=TRUE(),ECONOMIE!F5,""),IF(ECONOMIE!D6=TRUE(),ECONOMIE!F6,""),IF(ECONOMIE!D7=TRUE(),ECONOMIE!F7,""),IF(ECONOMIE!D8=TRUE(),ECONOMIE!F8,""),IF(ECONOMIE!D9=TRUE(),ECONOMIE!F9,""),IF(ECONOMIE!D11=TRUE(),ECONOMIE!F11,""),IF(ECONOMIE!D12=TRUE(),ECONOMIE!F12,""),IF(ECONOMIE!D13=TRUE(),ECONOMIE!F13,""),IF(ECONOMIE!D14=TRUE(),ECONOMIE!F14,""),IF(ECONOMIE!D15=TRUE(),ECONOMIE!F15,""),)</f>
        <v>●Avoir un bien, un service, un produit...accessible à tous les budgets●Engendrer des coûts limités ou maitrisés ●Avoir une rentabilité, une efficience à court terme ●Avoir une rentabilité, une efficience à long terme </v>
      </c>
    </row>
    <row r="13" customFormat="false" ht="15" hidden="false" customHeight="true" outlineLevel="0" collapsed="false">
      <c r="A13" s="56" t="s">
        <v>101</v>
      </c>
    </row>
    <row r="14" customFormat="false" ht="15" hidden="false" customHeight="true" outlineLevel="0" collapsed="false">
      <c r="A14" s="0" t="s">
        <v>102</v>
      </c>
    </row>
    <row r="15" customFormat="false" ht="15" hidden="false" customHeight="true" outlineLevel="0" collapsed="false">
      <c r="A15" s="0" t="s">
        <v>103</v>
      </c>
    </row>
    <row r="18" customFormat="false" ht="15" hidden="false" customHeight="true" outlineLevel="0" collapsed="false">
      <c r="A18" s="56" t="s">
        <v>104</v>
      </c>
    </row>
    <row r="19" customFormat="false" ht="15" hidden="false" customHeight="true" outlineLevel="0" collapsed="false">
      <c r="A19" s="0" t="s">
        <v>105</v>
      </c>
    </row>
    <row r="20" customFormat="false" ht="15" hidden="false" customHeight="true" outlineLevel="0" collapsed="false">
      <c r="A20" s="0" t="s">
        <v>106</v>
      </c>
    </row>
    <row r="21" customFormat="false" ht="15" hidden="false" customHeight="true" outlineLevel="0" collapsed="false">
      <c r="A21" s="0" t="s">
        <v>107</v>
      </c>
    </row>
    <row r="22" customFormat="false" ht="15" hidden="false" customHeight="true" outlineLevel="0" collapsed="false">
      <c r="A22" s="0" t="s">
        <v>108</v>
      </c>
    </row>
    <row r="23" customFormat="false" ht="15" hidden="false" customHeight="true" outlineLevel="0" collapsed="false">
      <c r="A23" s="0" t="s">
        <v>109</v>
      </c>
    </row>
    <row r="24" customFormat="false" ht="15" hidden="false" customHeight="true" outlineLevel="0" collapsed="false">
      <c r="A24" s="0" t="s">
        <v>110</v>
      </c>
    </row>
    <row r="25" customFormat="false" ht="15" hidden="false" customHeight="true" outlineLevel="0" collapsed="false">
      <c r="A25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LibreOffice/6.1.2.1$Windows_x86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2015-02-11T07:31:52Z</dcterms:created>
  <dc:creator>TOUSSINE Felix</dc:creator>
  <dc:description/>
  <dc:language>fr-FR</dc:language>
  <cp:lastModifiedBy>S CANET</cp:lastModifiedBy>
  <cp:lastPrinted>2015-04-26T12:54:39Z</cp:lastPrinted>
  <dcterms:modified xsi:type="dcterms:W3CDTF">2018-10-26T15:29:09Z</dcterms:modified>
  <cp:revision>4</cp:revision>
  <dc:subject/>
  <dc:title>Triptyque commmun</dc:title>
</cp:coreProperties>
</file>