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ityofcardiffcouncil-my.sharepoint.com/personal/clare_jones4_cardiff_gov_uk/Documents/Desktop/"/>
    </mc:Choice>
  </mc:AlternateContent>
  <xr:revisionPtr revIDLastSave="1" documentId="8_{4981387F-A09B-409C-9476-72DFAF20F790}" xr6:coauthVersionLast="47" xr6:coauthVersionMax="47" xr10:uidLastSave="{6F8EC3CF-9BFA-441E-8541-71A23D28589F}"/>
  <bookViews>
    <workbookView xWindow="-108" yWindow="-108" windowWidth="23256" windowHeight="12456" xr2:uid="{486610E0-DF94-4A5C-9E51-C773A9B997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1" l="1"/>
  <c r="L28" i="1"/>
  <c r="K28" i="1"/>
  <c r="J28" i="1"/>
  <c r="H28" i="1"/>
  <c r="G28" i="1"/>
  <c r="F28" i="1"/>
  <c r="E28" i="1"/>
  <c r="D28" i="1"/>
  <c r="C28" i="1"/>
  <c r="B28" i="1"/>
  <c r="I27" i="1"/>
  <c r="M27" i="1" s="1"/>
  <c r="E27" i="1"/>
  <c r="I26" i="1"/>
  <c r="M26" i="1" s="1"/>
  <c r="E26" i="1"/>
  <c r="I25" i="1"/>
  <c r="E25" i="1"/>
  <c r="M25" i="1" s="1"/>
  <c r="I24" i="1"/>
  <c r="E24" i="1"/>
  <c r="M24" i="1" s="1"/>
  <c r="M23" i="1"/>
  <c r="I23" i="1"/>
  <c r="E23" i="1"/>
  <c r="I22" i="1"/>
  <c r="M22" i="1" s="1"/>
  <c r="I21" i="1"/>
  <c r="E21" i="1"/>
  <c r="M21" i="1" s="1"/>
  <c r="M20" i="1"/>
  <c r="I20" i="1"/>
  <c r="E20" i="1"/>
  <c r="M19" i="1"/>
  <c r="I19" i="1"/>
  <c r="E19" i="1"/>
  <c r="I18" i="1"/>
  <c r="E18" i="1"/>
  <c r="M18" i="1" s="1"/>
  <c r="I17" i="1"/>
  <c r="E17" i="1"/>
  <c r="M17" i="1" s="1"/>
  <c r="I16" i="1"/>
  <c r="E16" i="1"/>
  <c r="M16" i="1" s="1"/>
  <c r="I15" i="1"/>
  <c r="E15" i="1"/>
  <c r="M15" i="1" s="1"/>
  <c r="I14" i="1"/>
  <c r="M14" i="1" s="1"/>
  <c r="E14" i="1"/>
  <c r="I13" i="1"/>
  <c r="E13" i="1"/>
  <c r="M13" i="1" s="1"/>
  <c r="I12" i="1"/>
  <c r="M12" i="1" s="1"/>
  <c r="E12" i="1"/>
  <c r="M11" i="1"/>
  <c r="I11" i="1"/>
  <c r="E11" i="1"/>
  <c r="M10" i="1"/>
  <c r="I10" i="1"/>
  <c r="E10" i="1"/>
  <c r="M9" i="1"/>
  <c r="I9" i="1"/>
  <c r="E9" i="1"/>
  <c r="I8" i="1"/>
  <c r="E8" i="1"/>
  <c r="M8" i="1" s="1"/>
  <c r="I7" i="1"/>
  <c r="E7" i="1"/>
  <c r="M7" i="1" s="1"/>
  <c r="I6" i="1"/>
  <c r="M6" i="1" s="1"/>
  <c r="E6" i="1"/>
  <c r="I5" i="1"/>
  <c r="E5" i="1"/>
  <c r="M5" i="1" s="1"/>
  <c r="I4" i="1"/>
  <c r="M4" i="1" s="1"/>
  <c r="M28" i="1" s="1"/>
  <c r="E4" i="1"/>
  <c r="I28" i="1" l="1"/>
</calcChain>
</file>

<file path=xl/sharedStrings.xml><?xml version="1.0" encoding="utf-8"?>
<sst xmlns="http://schemas.openxmlformats.org/spreadsheetml/2006/main" count="40" uniqueCount="39">
  <si>
    <t>Issues 2024-25</t>
  </si>
  <si>
    <t xml:space="preserve"> </t>
  </si>
  <si>
    <t>Apr</t>
  </si>
  <si>
    <t>May</t>
  </si>
  <si>
    <t>Jun</t>
  </si>
  <si>
    <t>Q1</t>
  </si>
  <si>
    <t>Jul</t>
  </si>
  <si>
    <t>Aug</t>
  </si>
  <si>
    <t>Sep</t>
  </si>
  <si>
    <t>Q2</t>
  </si>
  <si>
    <t>Oct</t>
  </si>
  <si>
    <t>Nov</t>
  </si>
  <si>
    <t>Dec</t>
  </si>
  <si>
    <t>Total</t>
  </si>
  <si>
    <t>Butetown</t>
  </si>
  <si>
    <t>Canton</t>
  </si>
  <si>
    <t>Cathays</t>
  </si>
  <si>
    <t>Central</t>
  </si>
  <si>
    <t>CRI</t>
  </si>
  <si>
    <t>Ely</t>
  </si>
  <si>
    <t>Fairwater</t>
  </si>
  <si>
    <t>Grangetown</t>
  </si>
  <si>
    <t>Llandaff North</t>
  </si>
  <si>
    <t>Llanishen</t>
  </si>
  <si>
    <t>Llanrumney</t>
  </si>
  <si>
    <t>Outreach</t>
  </si>
  <si>
    <t>Penylan</t>
  </si>
  <si>
    <t>Powerhouse</t>
  </si>
  <si>
    <t>Prison</t>
  </si>
  <si>
    <t>Radyr</t>
  </si>
  <si>
    <t>Rhiwbina</t>
  </si>
  <si>
    <t>Rhydypennau</t>
  </si>
  <si>
    <t>Rumney</t>
  </si>
  <si>
    <t>St. Mellons</t>
  </si>
  <si>
    <t>Stacks</t>
  </si>
  <si>
    <t>STAR</t>
  </si>
  <si>
    <t>Tongwynlais</t>
  </si>
  <si>
    <t>Whitchurch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</si>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</sst>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color rgb="FFC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2">
    <xf numFmtId="0" fontId="0" fillId="0" borderId="0" xfId="0"/>
    <xf numFmtId="0" fontId="3" fillId="0" borderId="1" xfId="0" applyFont="1" applyBorder="1"/>
    <xf numFmtId="0" fontId="3" fillId="0" borderId="0" xfId="0" applyFont="1"/>
    <xf numFmtId="0" fontId="4" fillId="0" borderId="0" xfId="1" applyFont="1" applyAlignment="1">
      <alignment horizontal="left" vertical="center"/>
    </xf>
    <xf numFmtId="3" fontId="4" fillId="0" borderId="0" xfId="1" applyNumberFormat="1" applyFont="1" applyAlignment="1">
      <alignment horizontal="center" vertical="center"/>
    </xf>
    <xf numFmtId="0" fontId="4" fillId="0" borderId="1" xfId="1" applyFont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2" applyFont="1" applyBorder="1" applyAlignment="1">
      <alignment horizontal="left" vertical="center" wrapText="1"/>
    </xf>
    <xf numFmtId="3" fontId="5" fillId="0" borderId="1" xfId="2" applyNumberFormat="1" applyFont="1" applyBorder="1" applyAlignment="1">
      <alignment horizontal="center" vertical="center" wrapText="1"/>
    </xf>
    <xf numFmtId="3" fontId="6" fillId="0" borderId="1" xfId="2" applyNumberFormat="1" applyFont="1" applyBorder="1" applyAlignment="1">
      <alignment horizontal="center" vertical="center" wrapText="1"/>
    </xf>
    <xf numFmtId="3" fontId="4" fillId="0" borderId="1" xfId="1" applyNumberFormat="1" applyFont="1" applyBorder="1" applyAlignment="1">
      <alignment horizontal="center" vertical="center"/>
    </xf>
    <xf numFmtId="3" fontId="4" fillId="0" borderId="1" xfId="0" applyNumberFormat="1" applyFont="1" applyBorder="1"/>
    <xf numFmtId="0" fontId="4" fillId="0" borderId="0" xfId="0" applyFont="1"/>
    <xf numFmtId="0" fontId="7" fillId="0" borderId="0" xfId="0" applyFont="1"/>
    <xf numFmtId="3" fontId="6" fillId="0" borderId="1" xfId="1" applyNumberFormat="1" applyFont="1" applyBorder="1" applyAlignment="1">
      <alignment horizontal="center" vertical="center"/>
    </xf>
    <xf numFmtId="3" fontId="3" fillId="0" borderId="1" xfId="0" applyNumberFormat="1" applyFont="1" applyBorder="1"/>
    <xf numFmtId="0" fontId="8" fillId="0" borderId="0" xfId="0" applyFont="1"/>
    <xf numFmtId="3" fontId="6" fillId="0" borderId="0" xfId="1" applyNumberFormat="1" applyFont="1" applyAlignment="1">
      <alignment horizontal="center" vertical="center"/>
    </xf>
    <xf numFmtId="3" fontId="7" fillId="0" borderId="2" xfId="1" applyNumberFormat="1" applyFont="1" applyBorder="1" applyAlignment="1">
      <alignment horizontal="center" vertical="center"/>
    </xf>
    <xf numFmtId="3" fontId="7" fillId="0" borderId="0" xfId="1" applyNumberFormat="1" applyFont="1" applyAlignment="1">
      <alignment horizontal="center" vertical="center"/>
    </xf>
    <xf numFmtId="0" fontId="5" fillId="0" borderId="0" xfId="0" applyFont="1"/>
  </cellXfs>
  <cellStyles count="3">
    <cellStyle name="Normal" xfId="0" builtinId="0"/>
    <cellStyle name="Normal 2" xfId="1" xr:uid="{DF6061D0-0413-4B96-8600-217EF8BFFA81}"/>
    <cellStyle name="Normal_Sheet1" xfId="2" xr:uid="{81FEA9EB-6B7C-4FBB-AF85-4D7A9615A7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49F21-FCA5-425A-80DD-0F6231F8F9DE}">
  <dimension ref="A1:M52"/>
  <sheetViews>
    <sheetView tabSelected="1" workbookViewId="0">
      <selection activeCell="K31" sqref="K31"/>
    </sheetView>
  </sheetViews>
  <sheetFormatPr defaultColWidth="9.109375" defaultRowHeight="15.6" x14ac:dyDescent="0.3"/>
  <cols>
    <col min="1" max="1" width="19.5546875" style="2" customWidth="1"/>
    <col min="2" max="11" width="9.33203125" style="2" bestFit="1" customWidth="1"/>
    <col min="12" max="12" width="10.44140625" style="2" customWidth="1"/>
    <col min="13" max="13" width="10.88671875" style="2" bestFit="1" customWidth="1"/>
    <col min="14" max="16384" width="9.109375" style="2"/>
  </cols>
  <sheetData>
    <row r="1" spans="1:13" x14ac:dyDescent="0.3">
      <c r="A1" s="1" t="s">
        <v>0</v>
      </c>
      <c r="E1" s="3" t="s">
        <v>1</v>
      </c>
    </row>
    <row r="2" spans="1:13" x14ac:dyDescent="0.3">
      <c r="E2" s="4" t="s">
        <v>1</v>
      </c>
    </row>
    <row r="3" spans="1:13" x14ac:dyDescent="0.3">
      <c r="A3" s="5"/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7" t="s">
        <v>13</v>
      </c>
    </row>
    <row r="4" spans="1:13" s="13" customFormat="1" x14ac:dyDescent="0.3">
      <c r="A4" s="8" t="s">
        <v>14</v>
      </c>
      <c r="B4" s="9">
        <v>224</v>
      </c>
      <c r="C4" s="10">
        <v>330</v>
      </c>
      <c r="D4" s="10">
        <v>305</v>
      </c>
      <c r="E4" s="11">
        <f t="shared" ref="E4:E18" si="0">B4+C4+D4</f>
        <v>859</v>
      </c>
      <c r="F4" s="10">
        <v>164</v>
      </c>
      <c r="G4" s="10">
        <v>329</v>
      </c>
      <c r="H4" s="10">
        <v>301</v>
      </c>
      <c r="I4" s="11">
        <f>F4+G4+H4</f>
        <v>794</v>
      </c>
      <c r="J4" s="10">
        <v>313</v>
      </c>
      <c r="K4" s="10">
        <v>208</v>
      </c>
      <c r="L4" s="10">
        <v>122</v>
      </c>
      <c r="M4" s="12">
        <f>SUM(E4,I4,J4,K4)</f>
        <v>2174</v>
      </c>
    </row>
    <row r="5" spans="1:13" s="13" customFormat="1" x14ac:dyDescent="0.3">
      <c r="A5" s="8" t="s">
        <v>15</v>
      </c>
      <c r="B5" s="9">
        <v>12328</v>
      </c>
      <c r="C5" s="10">
        <v>12384</v>
      </c>
      <c r="D5" s="10">
        <v>11589</v>
      </c>
      <c r="E5" s="11">
        <f t="shared" si="0"/>
        <v>36301</v>
      </c>
      <c r="F5" s="10">
        <v>10937</v>
      </c>
      <c r="G5" s="10">
        <v>12865</v>
      </c>
      <c r="H5" s="10">
        <v>12209</v>
      </c>
      <c r="I5" s="11">
        <f t="shared" ref="I5:I27" si="1">F5+G5+H5</f>
        <v>36011</v>
      </c>
      <c r="J5" s="10">
        <v>12305</v>
      </c>
      <c r="K5" s="10">
        <v>11800</v>
      </c>
      <c r="L5" s="10">
        <v>3281</v>
      </c>
      <c r="M5" s="12">
        <f t="shared" ref="M5:M27" si="2">SUM(E5,I5,J5,K5)</f>
        <v>96417</v>
      </c>
    </row>
    <row r="6" spans="1:13" s="14" customFormat="1" x14ac:dyDescent="0.3">
      <c r="A6" s="8" t="s">
        <v>16</v>
      </c>
      <c r="B6" s="9">
        <v>4941</v>
      </c>
      <c r="C6" s="10">
        <v>4969</v>
      </c>
      <c r="D6" s="10">
        <v>4798</v>
      </c>
      <c r="E6" s="11">
        <f t="shared" si="0"/>
        <v>14708</v>
      </c>
      <c r="F6" s="10">
        <v>4297</v>
      </c>
      <c r="G6" s="10">
        <v>5266</v>
      </c>
      <c r="H6" s="10">
        <v>4849</v>
      </c>
      <c r="I6" s="11">
        <f t="shared" si="1"/>
        <v>14412</v>
      </c>
      <c r="J6" s="10">
        <v>5351</v>
      </c>
      <c r="K6" s="10">
        <v>4973</v>
      </c>
      <c r="L6" s="10">
        <v>1498</v>
      </c>
      <c r="M6" s="12">
        <f t="shared" si="2"/>
        <v>39444</v>
      </c>
    </row>
    <row r="7" spans="1:13" s="14" customFormat="1" x14ac:dyDescent="0.3">
      <c r="A7" s="8" t="s">
        <v>17</v>
      </c>
      <c r="B7" s="9">
        <v>26700</v>
      </c>
      <c r="C7" s="15">
        <v>32408</v>
      </c>
      <c r="D7" s="10">
        <v>31244</v>
      </c>
      <c r="E7" s="11">
        <f t="shared" si="0"/>
        <v>90352</v>
      </c>
      <c r="F7" s="15">
        <v>27590</v>
      </c>
      <c r="G7" s="15">
        <v>34634</v>
      </c>
      <c r="H7" s="15">
        <v>33052</v>
      </c>
      <c r="I7" s="11">
        <f>F7+G7+H7</f>
        <v>95276</v>
      </c>
      <c r="J7" s="15">
        <v>34275</v>
      </c>
      <c r="K7" s="15">
        <v>33053</v>
      </c>
      <c r="L7" s="15">
        <v>9815</v>
      </c>
      <c r="M7" s="12">
        <f t="shared" si="2"/>
        <v>252956</v>
      </c>
    </row>
    <row r="8" spans="1:13" s="14" customFormat="1" x14ac:dyDescent="0.3">
      <c r="A8" s="8" t="s">
        <v>18</v>
      </c>
      <c r="B8" s="9">
        <v>396</v>
      </c>
      <c r="C8" s="10">
        <v>575</v>
      </c>
      <c r="D8" s="10">
        <v>514</v>
      </c>
      <c r="E8" s="11">
        <f t="shared" si="0"/>
        <v>1485</v>
      </c>
      <c r="F8" s="10">
        <v>483</v>
      </c>
      <c r="G8" s="10">
        <v>539</v>
      </c>
      <c r="H8" s="10">
        <v>499</v>
      </c>
      <c r="I8" s="11">
        <f t="shared" si="1"/>
        <v>1521</v>
      </c>
      <c r="J8" s="10">
        <v>475</v>
      </c>
      <c r="K8" s="10">
        <v>545</v>
      </c>
      <c r="L8" s="10">
        <v>123</v>
      </c>
      <c r="M8" s="12">
        <f t="shared" si="2"/>
        <v>4026</v>
      </c>
    </row>
    <row r="9" spans="1:13" s="13" customFormat="1" x14ac:dyDescent="0.3">
      <c r="A9" s="8" t="s">
        <v>19</v>
      </c>
      <c r="B9" s="9">
        <v>4879</v>
      </c>
      <c r="C9" s="10">
        <v>7324</v>
      </c>
      <c r="D9" s="10">
        <v>6941</v>
      </c>
      <c r="E9" s="11">
        <f t="shared" si="0"/>
        <v>19144</v>
      </c>
      <c r="F9" s="10">
        <v>5435</v>
      </c>
      <c r="G9" s="10">
        <v>8058</v>
      </c>
      <c r="H9" s="10">
        <v>7317</v>
      </c>
      <c r="I9" s="11">
        <f t="shared" si="1"/>
        <v>20810</v>
      </c>
      <c r="J9" s="10">
        <v>7639</v>
      </c>
      <c r="K9" s="10">
        <v>6336</v>
      </c>
      <c r="L9" s="10">
        <v>2980</v>
      </c>
      <c r="M9" s="12">
        <f t="shared" si="2"/>
        <v>53929</v>
      </c>
    </row>
    <row r="10" spans="1:13" s="14" customFormat="1" x14ac:dyDescent="0.3">
      <c r="A10" s="8" t="s">
        <v>20</v>
      </c>
      <c r="B10" s="10">
        <v>5214</v>
      </c>
      <c r="C10" s="10">
        <v>5862</v>
      </c>
      <c r="D10" s="10">
        <v>5908</v>
      </c>
      <c r="E10" s="11">
        <f t="shared" si="0"/>
        <v>16984</v>
      </c>
      <c r="F10" s="10">
        <v>5391</v>
      </c>
      <c r="G10" s="10">
        <v>6724</v>
      </c>
      <c r="H10" s="10">
        <v>6136</v>
      </c>
      <c r="I10" s="11">
        <f t="shared" si="1"/>
        <v>18251</v>
      </c>
      <c r="J10" s="10">
        <v>6438</v>
      </c>
      <c r="K10" s="10">
        <v>6114</v>
      </c>
      <c r="L10" s="10">
        <v>1795</v>
      </c>
      <c r="M10" s="12">
        <f t="shared" si="2"/>
        <v>47787</v>
      </c>
    </row>
    <row r="11" spans="1:13" s="13" customFormat="1" x14ac:dyDescent="0.3">
      <c r="A11" s="8" t="s">
        <v>21</v>
      </c>
      <c r="B11" s="10">
        <v>4528</v>
      </c>
      <c r="C11" s="10">
        <v>6048</v>
      </c>
      <c r="D11" s="10">
        <v>5880</v>
      </c>
      <c r="E11" s="11">
        <f t="shared" si="0"/>
        <v>16456</v>
      </c>
      <c r="F11" s="10">
        <v>4662</v>
      </c>
      <c r="G11" s="10">
        <v>6290</v>
      </c>
      <c r="H11" s="10">
        <v>6077</v>
      </c>
      <c r="I11" s="11">
        <f t="shared" si="1"/>
        <v>17029</v>
      </c>
      <c r="J11" s="10">
        <v>6100</v>
      </c>
      <c r="K11" s="10">
        <v>5071</v>
      </c>
      <c r="L11" s="10">
        <v>2389</v>
      </c>
      <c r="M11" s="12">
        <f t="shared" si="2"/>
        <v>44656</v>
      </c>
    </row>
    <row r="12" spans="1:13" s="14" customFormat="1" x14ac:dyDescent="0.3">
      <c r="A12" s="8" t="s">
        <v>22</v>
      </c>
      <c r="B12" s="10">
        <v>7824</v>
      </c>
      <c r="C12" s="10">
        <v>9685</v>
      </c>
      <c r="D12" s="10">
        <v>9351</v>
      </c>
      <c r="E12" s="11">
        <f t="shared" si="0"/>
        <v>26860</v>
      </c>
      <c r="F12" s="10">
        <v>8623</v>
      </c>
      <c r="G12" s="10">
        <v>10784</v>
      </c>
      <c r="H12" s="10">
        <v>10051</v>
      </c>
      <c r="I12" s="11">
        <f t="shared" si="1"/>
        <v>29458</v>
      </c>
      <c r="J12" s="10">
        <v>9973</v>
      </c>
      <c r="K12" s="10">
        <v>9501</v>
      </c>
      <c r="L12" s="10">
        <v>2878</v>
      </c>
      <c r="M12" s="12">
        <f t="shared" si="2"/>
        <v>75792</v>
      </c>
    </row>
    <row r="13" spans="1:13" s="14" customFormat="1" x14ac:dyDescent="0.3">
      <c r="A13" s="8" t="s">
        <v>23</v>
      </c>
      <c r="B13" s="10">
        <v>5743</v>
      </c>
      <c r="C13" s="10">
        <v>7159</v>
      </c>
      <c r="D13" s="10">
        <v>6768</v>
      </c>
      <c r="E13" s="11">
        <f t="shared" si="0"/>
        <v>19670</v>
      </c>
      <c r="F13" s="10">
        <v>6457</v>
      </c>
      <c r="G13" s="10">
        <v>8074</v>
      </c>
      <c r="H13" s="10">
        <v>7348</v>
      </c>
      <c r="I13" s="11">
        <f t="shared" si="1"/>
        <v>21879</v>
      </c>
      <c r="J13" s="10">
        <v>7542</v>
      </c>
      <c r="K13" s="10">
        <v>7307</v>
      </c>
      <c r="L13" s="10">
        <v>1939</v>
      </c>
      <c r="M13" s="12">
        <f t="shared" si="2"/>
        <v>56398</v>
      </c>
    </row>
    <row r="14" spans="1:13" s="13" customFormat="1" x14ac:dyDescent="0.3">
      <c r="A14" s="8" t="s">
        <v>24</v>
      </c>
      <c r="B14" s="10">
        <v>2803</v>
      </c>
      <c r="C14" s="10">
        <v>4151</v>
      </c>
      <c r="D14" s="10">
        <v>4027</v>
      </c>
      <c r="E14" s="11">
        <f t="shared" si="0"/>
        <v>10981</v>
      </c>
      <c r="F14" s="10">
        <v>2987</v>
      </c>
      <c r="G14" s="10">
        <v>4476</v>
      </c>
      <c r="H14" s="10">
        <v>4236</v>
      </c>
      <c r="I14" s="11">
        <f t="shared" si="1"/>
        <v>11699</v>
      </c>
      <c r="J14" s="10">
        <v>4243</v>
      </c>
      <c r="K14" s="10">
        <v>3337</v>
      </c>
      <c r="L14" s="10">
        <v>1722</v>
      </c>
      <c r="M14" s="12">
        <f t="shared" si="2"/>
        <v>30260</v>
      </c>
    </row>
    <row r="15" spans="1:13" s="13" customFormat="1" x14ac:dyDescent="0.3">
      <c r="A15" s="8" t="s">
        <v>25</v>
      </c>
      <c r="B15" s="10">
        <v>1091</v>
      </c>
      <c r="C15" s="10">
        <v>915</v>
      </c>
      <c r="D15" s="10">
        <v>1049</v>
      </c>
      <c r="E15" s="11">
        <f t="shared" si="0"/>
        <v>3055</v>
      </c>
      <c r="F15" s="10">
        <v>734</v>
      </c>
      <c r="G15" s="10">
        <v>776</v>
      </c>
      <c r="H15" s="10">
        <v>688</v>
      </c>
      <c r="I15" s="11">
        <f>F15+G15+H15</f>
        <v>2198</v>
      </c>
      <c r="J15" s="10">
        <v>561</v>
      </c>
      <c r="K15" s="10">
        <v>1187</v>
      </c>
      <c r="L15" s="10">
        <v>285</v>
      </c>
      <c r="M15" s="12">
        <f t="shared" si="2"/>
        <v>7001</v>
      </c>
    </row>
    <row r="16" spans="1:13" s="14" customFormat="1" x14ac:dyDescent="0.3">
      <c r="A16" s="8" t="s">
        <v>26</v>
      </c>
      <c r="B16" s="15">
        <v>14035</v>
      </c>
      <c r="C16" s="15">
        <v>17109</v>
      </c>
      <c r="D16" s="15">
        <v>16433</v>
      </c>
      <c r="E16" s="11">
        <f t="shared" si="0"/>
        <v>47577</v>
      </c>
      <c r="F16" s="15">
        <v>14476</v>
      </c>
      <c r="G16" s="15">
        <v>18969</v>
      </c>
      <c r="H16" s="15">
        <v>17089</v>
      </c>
      <c r="I16" s="11">
        <f t="shared" si="1"/>
        <v>50534</v>
      </c>
      <c r="J16" s="15">
        <v>17343</v>
      </c>
      <c r="K16" s="15">
        <v>16183</v>
      </c>
      <c r="L16" s="15">
        <v>5100</v>
      </c>
      <c r="M16" s="12">
        <f t="shared" si="2"/>
        <v>131637</v>
      </c>
    </row>
    <row r="17" spans="1:13" s="13" customFormat="1" x14ac:dyDescent="0.3">
      <c r="A17" s="8" t="s">
        <v>27</v>
      </c>
      <c r="B17" s="10">
        <v>3177</v>
      </c>
      <c r="C17" s="10">
        <v>4066</v>
      </c>
      <c r="D17" s="10">
        <v>3783</v>
      </c>
      <c r="E17" s="11">
        <f t="shared" si="0"/>
        <v>11026</v>
      </c>
      <c r="F17" s="10">
        <v>3469</v>
      </c>
      <c r="G17" s="10">
        <v>4582</v>
      </c>
      <c r="H17" s="10">
        <v>4359</v>
      </c>
      <c r="I17" s="11">
        <f>F17+G17+H17</f>
        <v>12410</v>
      </c>
      <c r="J17" s="10">
        <v>4286</v>
      </c>
      <c r="K17" s="10">
        <v>4100</v>
      </c>
      <c r="L17" s="10">
        <v>1615</v>
      </c>
      <c r="M17" s="12">
        <f t="shared" si="2"/>
        <v>31822</v>
      </c>
    </row>
    <row r="18" spans="1:13" s="13" customFormat="1" x14ac:dyDescent="0.3">
      <c r="A18" s="8" t="s">
        <v>28</v>
      </c>
      <c r="B18" s="10">
        <v>774</v>
      </c>
      <c r="C18" s="10">
        <v>683</v>
      </c>
      <c r="D18" s="10">
        <v>603</v>
      </c>
      <c r="E18" s="11">
        <f t="shared" si="0"/>
        <v>2060</v>
      </c>
      <c r="F18" s="10">
        <v>560</v>
      </c>
      <c r="G18" s="10">
        <v>609</v>
      </c>
      <c r="H18" s="10">
        <v>827</v>
      </c>
      <c r="I18" s="11">
        <f t="shared" si="1"/>
        <v>1996</v>
      </c>
      <c r="J18" s="10">
        <v>1017</v>
      </c>
      <c r="K18" s="10">
        <v>928</v>
      </c>
      <c r="L18" s="10">
        <v>576</v>
      </c>
      <c r="M18" s="12">
        <f t="shared" si="2"/>
        <v>6001</v>
      </c>
    </row>
    <row r="19" spans="1:13" s="14" customFormat="1" x14ac:dyDescent="0.3">
      <c r="A19" s="8" t="s">
        <v>29</v>
      </c>
      <c r="B19" s="10">
        <v>7711</v>
      </c>
      <c r="C19" s="10">
        <v>7425</v>
      </c>
      <c r="D19" s="10">
        <v>6942</v>
      </c>
      <c r="E19" s="11">
        <f>B19+C19+D19</f>
        <v>22078</v>
      </c>
      <c r="F19" s="10">
        <v>7276</v>
      </c>
      <c r="G19" s="10">
        <v>8937</v>
      </c>
      <c r="H19" s="10">
        <v>8102</v>
      </c>
      <c r="I19" s="11">
        <f t="shared" si="1"/>
        <v>24315</v>
      </c>
      <c r="J19" s="10">
        <v>8096</v>
      </c>
      <c r="K19" s="10">
        <v>8163</v>
      </c>
      <c r="L19" s="10">
        <v>1920</v>
      </c>
      <c r="M19" s="12">
        <f t="shared" si="2"/>
        <v>62652</v>
      </c>
    </row>
    <row r="20" spans="1:13" s="13" customFormat="1" x14ac:dyDescent="0.3">
      <c r="A20" s="8" t="s">
        <v>30</v>
      </c>
      <c r="B20" s="10">
        <v>9438</v>
      </c>
      <c r="C20" s="10">
        <v>10293</v>
      </c>
      <c r="D20" s="10">
        <v>10256</v>
      </c>
      <c r="E20" s="11">
        <f>B20+C20+D20</f>
        <v>29987</v>
      </c>
      <c r="F20" s="10">
        <v>10043</v>
      </c>
      <c r="G20" s="10">
        <v>12299</v>
      </c>
      <c r="H20" s="10">
        <v>11018</v>
      </c>
      <c r="I20" s="11">
        <f t="shared" si="1"/>
        <v>33360</v>
      </c>
      <c r="J20" s="10">
        <v>11076</v>
      </c>
      <c r="K20" s="10">
        <v>10958</v>
      </c>
      <c r="L20" s="10">
        <v>2597</v>
      </c>
      <c r="M20" s="12">
        <f t="shared" si="2"/>
        <v>85381</v>
      </c>
    </row>
    <row r="21" spans="1:13" s="14" customFormat="1" x14ac:dyDescent="0.3">
      <c r="A21" s="8" t="s">
        <v>31</v>
      </c>
      <c r="B21" s="10">
        <v>10633</v>
      </c>
      <c r="C21" s="10">
        <v>12213</v>
      </c>
      <c r="D21" s="10">
        <v>11376</v>
      </c>
      <c r="E21" s="11">
        <f>B21+C21+D21</f>
        <v>34222</v>
      </c>
      <c r="F21" s="10">
        <v>11479</v>
      </c>
      <c r="G21" s="10">
        <v>14156</v>
      </c>
      <c r="H21" s="10">
        <v>12828</v>
      </c>
      <c r="I21" s="11">
        <f t="shared" si="1"/>
        <v>38463</v>
      </c>
      <c r="J21" s="10">
        <v>12914</v>
      </c>
      <c r="K21" s="10">
        <v>12842</v>
      </c>
      <c r="L21" s="10">
        <v>3165</v>
      </c>
      <c r="M21" s="12">
        <f t="shared" si="2"/>
        <v>98441</v>
      </c>
    </row>
    <row r="22" spans="1:13" s="14" customFormat="1" x14ac:dyDescent="0.3">
      <c r="A22" s="8" t="s">
        <v>32</v>
      </c>
      <c r="B22" s="10">
        <v>1869</v>
      </c>
      <c r="C22" s="10">
        <v>2052</v>
      </c>
      <c r="D22" s="10">
        <v>1968</v>
      </c>
      <c r="E22" s="11">
        <v>5880</v>
      </c>
      <c r="F22" s="10">
        <v>1758</v>
      </c>
      <c r="G22" s="10">
        <v>2097</v>
      </c>
      <c r="H22" s="10">
        <v>2020</v>
      </c>
      <c r="I22" s="11">
        <f t="shared" si="1"/>
        <v>5875</v>
      </c>
      <c r="J22" s="10">
        <v>1987</v>
      </c>
      <c r="K22" s="10">
        <v>1835</v>
      </c>
      <c r="L22" s="10">
        <v>611</v>
      </c>
      <c r="M22" s="12">
        <f t="shared" si="2"/>
        <v>15577</v>
      </c>
    </row>
    <row r="23" spans="1:13" s="13" customFormat="1" x14ac:dyDescent="0.3">
      <c r="A23" s="8" t="s">
        <v>33</v>
      </c>
      <c r="B23" s="10">
        <v>5294</v>
      </c>
      <c r="C23" s="10">
        <v>7080</v>
      </c>
      <c r="D23" s="10">
        <v>6714</v>
      </c>
      <c r="E23" s="11">
        <f t="shared" ref="E23:E28" si="3">B23+C23+D23</f>
        <v>19088</v>
      </c>
      <c r="F23" s="10">
        <v>5831</v>
      </c>
      <c r="G23" s="10">
        <v>7335</v>
      </c>
      <c r="H23" s="10">
        <v>7055</v>
      </c>
      <c r="I23" s="11">
        <f t="shared" si="1"/>
        <v>20221</v>
      </c>
      <c r="J23" s="10">
        <v>7251</v>
      </c>
      <c r="K23" s="10">
        <v>6434</v>
      </c>
      <c r="L23" s="10">
        <v>2602</v>
      </c>
      <c r="M23" s="12">
        <f t="shared" si="2"/>
        <v>52994</v>
      </c>
    </row>
    <row r="24" spans="1:13" s="13" customFormat="1" x14ac:dyDescent="0.3">
      <c r="A24" s="8" t="s">
        <v>34</v>
      </c>
      <c r="B24" s="10">
        <v>537</v>
      </c>
      <c r="C24" s="10">
        <v>530</v>
      </c>
      <c r="D24" s="10">
        <v>436</v>
      </c>
      <c r="E24" s="11">
        <f t="shared" si="3"/>
        <v>1503</v>
      </c>
      <c r="F24" s="10">
        <v>486</v>
      </c>
      <c r="G24" s="10">
        <v>604</v>
      </c>
      <c r="H24" s="10">
        <v>528</v>
      </c>
      <c r="I24" s="11">
        <f t="shared" si="1"/>
        <v>1618</v>
      </c>
      <c r="J24" s="10">
        <v>478</v>
      </c>
      <c r="K24" s="10">
        <v>712</v>
      </c>
      <c r="L24" s="10">
        <v>186</v>
      </c>
      <c r="M24" s="12">
        <f t="shared" si="2"/>
        <v>4311</v>
      </c>
    </row>
    <row r="25" spans="1:13" s="14" customFormat="1" x14ac:dyDescent="0.3">
      <c r="A25" s="8" t="s">
        <v>35</v>
      </c>
      <c r="B25" s="10">
        <v>3358</v>
      </c>
      <c r="C25" s="10">
        <v>4775</v>
      </c>
      <c r="D25" s="10">
        <v>4508</v>
      </c>
      <c r="E25" s="11">
        <f t="shared" si="3"/>
        <v>12641</v>
      </c>
      <c r="F25" s="10">
        <v>3694</v>
      </c>
      <c r="G25" s="10">
        <v>5245</v>
      </c>
      <c r="H25" s="10">
        <v>5083</v>
      </c>
      <c r="I25" s="11">
        <f t="shared" si="1"/>
        <v>14022</v>
      </c>
      <c r="J25" s="10">
        <v>5354</v>
      </c>
      <c r="K25" s="10">
        <v>4556</v>
      </c>
      <c r="L25" s="10">
        <v>1937</v>
      </c>
      <c r="M25" s="12">
        <f t="shared" si="2"/>
        <v>36573</v>
      </c>
    </row>
    <row r="26" spans="1:13" s="13" customFormat="1" x14ac:dyDescent="0.3">
      <c r="A26" s="8" t="s">
        <v>36</v>
      </c>
      <c r="B26" s="10">
        <v>186</v>
      </c>
      <c r="C26" s="10">
        <v>205</v>
      </c>
      <c r="D26" s="10">
        <v>164</v>
      </c>
      <c r="E26" s="11">
        <f t="shared" si="3"/>
        <v>555</v>
      </c>
      <c r="F26" s="10">
        <v>175</v>
      </c>
      <c r="G26" s="10">
        <v>201</v>
      </c>
      <c r="H26" s="10">
        <v>208</v>
      </c>
      <c r="I26" s="11">
        <f t="shared" si="1"/>
        <v>584</v>
      </c>
      <c r="J26" s="10">
        <v>202</v>
      </c>
      <c r="K26" s="10">
        <v>196</v>
      </c>
      <c r="L26" s="10">
        <v>42</v>
      </c>
      <c r="M26" s="12">
        <f t="shared" si="2"/>
        <v>1537</v>
      </c>
    </row>
    <row r="27" spans="1:13" s="14" customFormat="1" x14ac:dyDescent="0.3">
      <c r="A27" s="8" t="s">
        <v>37</v>
      </c>
      <c r="B27" s="10">
        <v>7266</v>
      </c>
      <c r="C27" s="10">
        <v>8400</v>
      </c>
      <c r="D27" s="10">
        <v>8394</v>
      </c>
      <c r="E27" s="11">
        <f t="shared" si="3"/>
        <v>24060</v>
      </c>
      <c r="F27" s="10">
        <v>7861</v>
      </c>
      <c r="G27" s="10">
        <v>9616</v>
      </c>
      <c r="H27" s="10">
        <v>8729</v>
      </c>
      <c r="I27" s="11">
        <f t="shared" si="1"/>
        <v>26206</v>
      </c>
      <c r="J27" s="10">
        <v>9020</v>
      </c>
      <c r="K27" s="10">
        <v>8862</v>
      </c>
      <c r="L27" s="10">
        <v>2164</v>
      </c>
      <c r="M27" s="12">
        <f t="shared" si="2"/>
        <v>68148</v>
      </c>
    </row>
    <row r="28" spans="1:13" x14ac:dyDescent="0.3">
      <c r="A28" s="8" t="s">
        <v>38</v>
      </c>
      <c r="B28" s="11">
        <f t="shared" ref="B28:L28" si="4">SUM(B4:B27)</f>
        <v>140949</v>
      </c>
      <c r="C28" s="11">
        <f t="shared" si="4"/>
        <v>166641</v>
      </c>
      <c r="D28" s="11">
        <f t="shared" si="4"/>
        <v>159951</v>
      </c>
      <c r="E28" s="11">
        <f t="shared" si="3"/>
        <v>467541</v>
      </c>
      <c r="F28" s="11">
        <f t="shared" si="4"/>
        <v>144868</v>
      </c>
      <c r="G28" s="11">
        <f t="shared" si="4"/>
        <v>183465</v>
      </c>
      <c r="H28" s="11">
        <f t="shared" si="4"/>
        <v>170609</v>
      </c>
      <c r="I28" s="11">
        <f t="shared" si="4"/>
        <v>498942</v>
      </c>
      <c r="J28" s="11">
        <f t="shared" si="4"/>
        <v>174239</v>
      </c>
      <c r="K28" s="11">
        <f t="shared" si="4"/>
        <v>165201</v>
      </c>
      <c r="L28" s="11">
        <f t="shared" si="4"/>
        <v>51342</v>
      </c>
      <c r="M28" s="16">
        <f>SUM(M4:M27)</f>
        <v>1305914</v>
      </c>
    </row>
    <row r="29" spans="1:13" x14ac:dyDescent="0.3">
      <c r="L29" s="17"/>
    </row>
    <row r="30" spans="1:13" x14ac:dyDescent="0.3">
      <c r="B30" s="14">
        <v>7088</v>
      </c>
      <c r="C30" s="14">
        <v>3205</v>
      </c>
      <c r="D30" s="14">
        <v>4335</v>
      </c>
      <c r="E30" s="18"/>
      <c r="F30" s="14">
        <v>10821</v>
      </c>
      <c r="G30" s="14">
        <v>13446</v>
      </c>
      <c r="H30" s="14">
        <v>14690</v>
      </c>
      <c r="I30" s="14">
        <v>38957</v>
      </c>
      <c r="J30" s="14">
        <v>13455</v>
      </c>
      <c r="K30" s="14">
        <v>13524</v>
      </c>
      <c r="L30" s="14">
        <v>11641</v>
      </c>
      <c r="M30" s="14">
        <v>38620</v>
      </c>
    </row>
    <row r="31" spans="1:13" x14ac:dyDescent="0.3">
      <c r="A31" s="19">
        <f>SUM(A8:A30)</f>
        <v>0</v>
      </c>
      <c r="B31" s="20">
        <v>109381</v>
      </c>
      <c r="C31" s="20">
        <v>108998</v>
      </c>
      <c r="D31" s="20">
        <v>100188</v>
      </c>
      <c r="F31" s="20">
        <v>115132</v>
      </c>
      <c r="G31" s="20">
        <v>126716</v>
      </c>
      <c r="H31" s="20">
        <v>107817</v>
      </c>
      <c r="I31" s="20">
        <v>349665</v>
      </c>
      <c r="J31" s="20">
        <v>120626</v>
      </c>
      <c r="K31" s="20">
        <v>107091</v>
      </c>
      <c r="L31" s="20">
        <v>86113</v>
      </c>
      <c r="M31" s="20">
        <v>313830</v>
      </c>
    </row>
    <row r="33" spans="11:12" x14ac:dyDescent="0.3">
      <c r="K33" s="21"/>
      <c r="L33" s="21"/>
    </row>
    <row r="34" spans="11:12" x14ac:dyDescent="0.3">
      <c r="K34" s="21"/>
      <c r="L34" s="21"/>
    </row>
    <row r="35" spans="11:12" x14ac:dyDescent="0.3">
      <c r="K35" s="21"/>
      <c r="L35" s="21"/>
    </row>
    <row r="36" spans="11:12" x14ac:dyDescent="0.3">
      <c r="K36" s="21"/>
      <c r="L36" s="21"/>
    </row>
    <row r="37" spans="11:12" x14ac:dyDescent="0.3">
      <c r="K37" s="21"/>
      <c r="L37" s="21"/>
    </row>
    <row r="38" spans="11:12" x14ac:dyDescent="0.3">
      <c r="K38" s="21"/>
      <c r="L38" s="21"/>
    </row>
    <row r="39" spans="11:12" x14ac:dyDescent="0.3">
      <c r="K39" s="21"/>
      <c r="L39" s="21"/>
    </row>
    <row r="40" spans="11:12" x14ac:dyDescent="0.3">
      <c r="K40" s="21"/>
      <c r="L40" s="21"/>
    </row>
    <row r="41" spans="11:12" x14ac:dyDescent="0.3">
      <c r="K41" s="21"/>
      <c r="L41" s="21"/>
    </row>
    <row r="42" spans="11:12" x14ac:dyDescent="0.3">
      <c r="K42" s="21"/>
      <c r="L42" s="21"/>
    </row>
    <row r="43" spans="11:12" x14ac:dyDescent="0.3">
      <c r="K43" s="21"/>
      <c r="L43" s="21"/>
    </row>
    <row r="44" spans="11:12" x14ac:dyDescent="0.3">
      <c r="K44" s="21"/>
      <c r="L44" s="21"/>
    </row>
    <row r="45" spans="11:12" x14ac:dyDescent="0.3">
      <c r="K45" s="21"/>
      <c r="L45" s="21"/>
    </row>
    <row r="46" spans="11:12" x14ac:dyDescent="0.3">
      <c r="K46" s="21"/>
      <c r="L46" s="21"/>
    </row>
    <row r="47" spans="11:12" x14ac:dyDescent="0.3">
      <c r="K47" s="21"/>
      <c r="L47" s="21"/>
    </row>
    <row r="48" spans="11:12" x14ac:dyDescent="0.3">
      <c r="K48" s="21"/>
      <c r="L48" s="21"/>
    </row>
    <row r="49" spans="11:12" x14ac:dyDescent="0.3">
      <c r="K49" s="21"/>
      <c r="L49" s="21"/>
    </row>
    <row r="50" spans="11:12" x14ac:dyDescent="0.3">
      <c r="K50" s="21"/>
      <c r="L50" s="21"/>
    </row>
    <row r="51" spans="11:12" x14ac:dyDescent="0.3">
      <c r="K51" s="21"/>
      <c r="L51" s="21"/>
    </row>
    <row r="52" spans="11:12" x14ac:dyDescent="0.3">
      <c r="K52" s="21"/>
      <c r="L52" s="21"/>
    </row>
  </sheetData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c6352b95-70d9-4702-8877-c68b88eb1b26}" enabled="0" method="" siteId="{c6352b95-70d9-4702-8877-c68b88eb1b2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Clare (F)</dc:creator>
  <cp:lastModifiedBy>Jones, Clare (F)</cp:lastModifiedBy>
  <dcterms:created xsi:type="dcterms:W3CDTF">2025-08-11T08:51:11Z</dcterms:created>
  <dcterms:modified xsi:type="dcterms:W3CDTF">2025-08-11T09:11:05Z</dcterms:modified>
</cp:coreProperties>
</file>