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I:\Customer Services\FOI\2024\RFI 23933204 - David Rowe - Library Stats\"/>
    </mc:Choice>
  </mc:AlternateContent>
  <xr:revisionPtr revIDLastSave="0" documentId="13_ncr:1_{4A575329-ED06-453F-8E49-B9E11A4BBA04}" xr6:coauthVersionLast="47" xr6:coauthVersionMax="47" xr10:uidLastSave="{00000000-0000-0000-0000-000000000000}"/>
  <bookViews>
    <workbookView xWindow="-120" yWindow="-120" windowWidth="29040" windowHeight="15840" xr2:uid="{DCB5CF99-4A44-4AEB-9F3C-2A82A1A89E99}"/>
  </bookViews>
  <sheets>
    <sheet name="Q1 " sheetId="1" r:id="rId1"/>
    <sheet name="Q2" sheetId="4" r:id="rId2"/>
    <sheet name="Q3" sheetId="2" r:id="rId3"/>
    <sheet name="Q4" sheetId="3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B6" i="2"/>
  <c r="M6" i="1"/>
  <c r="L6" i="1"/>
  <c r="K6" i="1"/>
  <c r="J6" i="1"/>
  <c r="I6" i="1"/>
  <c r="H6" i="1"/>
  <c r="G6" i="1"/>
  <c r="F6" i="1"/>
  <c r="E6" i="1"/>
  <c r="D6" i="1"/>
  <c r="C6" i="1"/>
  <c r="B10" i="1"/>
</calcChain>
</file>

<file path=xl/sharedStrings.xml><?xml version="1.0" encoding="utf-8"?>
<sst xmlns="http://schemas.openxmlformats.org/spreadsheetml/2006/main" count="265" uniqueCount="154">
  <si>
    <t>Catalog Title</t>
  </si>
  <si>
    <t>Catalog Author</t>
  </si>
  <si>
    <t>Number of Checkouts</t>
  </si>
  <si>
    <t xml:space="preserve">Diary of a Wimpy Kid </t>
  </si>
  <si>
    <t>Kinney, Jeff.</t>
  </si>
  <si>
    <t>English.</t>
  </si>
  <si>
    <t>Lindsay, Sarah,</t>
  </si>
  <si>
    <t xml:space="preserve">Tom Gates </t>
  </si>
  <si>
    <t>Pichon, Liz.</t>
  </si>
  <si>
    <t>Pichon, Liz,</t>
  </si>
  <si>
    <t>Harry Potter and the philosopher's stone /</t>
  </si>
  <si>
    <t>Rowling, J. K.,</t>
  </si>
  <si>
    <t>Harry Potter and the chamber of secrets /</t>
  </si>
  <si>
    <t>Maths.</t>
  </si>
  <si>
    <t>Bond, J. M.,</t>
  </si>
  <si>
    <t>Harry Potter and the prisoner of Azkaban /</t>
  </si>
  <si>
    <t>Tom Gates (Book 11): DogZombies rule (for now) /</t>
  </si>
  <si>
    <t>Verbal reasoning.</t>
  </si>
  <si>
    <t>Gangsta granny /</t>
  </si>
  <si>
    <t>Walliams, David,</t>
  </si>
  <si>
    <t>Tom Gates (Book 5): Tom Gates is absolutely fantastic (at some things) /</t>
  </si>
  <si>
    <t>Tom Gates (Book 13): Epic adventure (kind of) /</t>
  </si>
  <si>
    <t>Tom Gates (Book 1): The brilliant world of Tom Gates /</t>
  </si>
  <si>
    <t>Tom Gates (Book 12): Family, friends and furry creatures: my school project /</t>
  </si>
  <si>
    <t>Tom Gates (Book 7): A tiny bit lucky /</t>
  </si>
  <si>
    <t>Tom Gates (Book 15): What monster? /</t>
  </si>
  <si>
    <t>Pichon, Liz</t>
  </si>
  <si>
    <t>Tom Gates (Book 9): Top of the class (nearly) /</t>
  </si>
  <si>
    <t>George's marvellous medicine /</t>
  </si>
  <si>
    <t>Dahl, Roald,</t>
  </si>
  <si>
    <t>Non-verbal reasoning.</t>
  </si>
  <si>
    <t>Primrose, Alison,</t>
  </si>
  <si>
    <t>Tom Gates (Book 8): Yes! No. (Maybe...) /</t>
  </si>
  <si>
    <t>Tom Gates (Book 3): Everything's amazing (sort of) /</t>
  </si>
  <si>
    <t>No nonsense English.</t>
  </si>
  <si>
    <t>Orchard, Frances,</t>
  </si>
  <si>
    <t>The lion, the witch and the wardrobe /</t>
  </si>
  <si>
    <t>Lewis, C. S. (Clive Staples),</t>
  </si>
  <si>
    <t>Tom Gates (Book 6): Extra special treats (not) /</t>
  </si>
  <si>
    <t>Fing /</t>
  </si>
  <si>
    <t>Birthday drama! /</t>
  </si>
  <si>
    <t>Russell, Rachel Renée,</t>
  </si>
  <si>
    <t>The magic finger /</t>
  </si>
  <si>
    <t>Awful auntie /</t>
  </si>
  <si>
    <t>Demon dentist /</t>
  </si>
  <si>
    <t>The Twits /</t>
  </si>
  <si>
    <t>Harry Potter and the half-blood prince /</t>
  </si>
  <si>
    <t>Mr Stink /</t>
  </si>
  <si>
    <t>Baines, Andrew,</t>
  </si>
  <si>
    <t>Tom Gates (Book 4): Genius ideas (mostly) /</t>
  </si>
  <si>
    <t>Ratburger /</t>
  </si>
  <si>
    <t>Super good skills (almost...) /</t>
  </si>
  <si>
    <t>The ice monster /</t>
  </si>
  <si>
    <t>The world's worst children.</t>
  </si>
  <si>
    <t>Tom Gates (Book 14): Biscuits, bands and very big plans /</t>
  </si>
  <si>
    <t>The enormous crocodile /</t>
  </si>
  <si>
    <t>Fantastic Mr Fox /</t>
  </si>
  <si>
    <t>The giraffe and the pelly and me /</t>
  </si>
  <si>
    <t>Bad dad /</t>
  </si>
  <si>
    <t>The boy in the dress /</t>
  </si>
  <si>
    <t>Tom Gates (Book 2): Excellent excuses (and other good stuff) /</t>
  </si>
  <si>
    <t>The BFG /</t>
  </si>
  <si>
    <t>Charlie and the chocolate factory /</t>
  </si>
  <si>
    <t>Grandpa's great escape /</t>
  </si>
  <si>
    <t>Matilda /</t>
  </si>
  <si>
    <t>The midnight gang /</t>
  </si>
  <si>
    <t>Drama queen /</t>
  </si>
  <si>
    <t>The Cat in the Hat /</t>
  </si>
  <si>
    <t>Seuss,</t>
  </si>
  <si>
    <t>Dork diaries /</t>
  </si>
  <si>
    <t>Green eggs and ham /</t>
  </si>
  <si>
    <t>James and the giant peach /</t>
  </si>
  <si>
    <t>Shoe wars /</t>
  </si>
  <si>
    <t>Frenemies forever /</t>
  </si>
  <si>
    <t>Holiday heartbreak /</t>
  </si>
  <si>
    <t>Puppy love /</t>
  </si>
  <si>
    <t>Rowley Jefferson's awesome friendly adventure /</t>
  </si>
  <si>
    <t>Kinney, Jeff,</t>
  </si>
  <si>
    <t>Gangsta granny strikes again! /</t>
  </si>
  <si>
    <t>Dear Dork /</t>
  </si>
  <si>
    <t>Harry Potter and the Order of the Phoenix /</t>
  </si>
  <si>
    <t>Charlie and the great glass elevator /</t>
  </si>
  <si>
    <t>Danny the champion of the world /</t>
  </si>
  <si>
    <t>Skating sensation /</t>
  </si>
  <si>
    <t>The boy at the back of the class /</t>
  </si>
  <si>
    <t>Raúf, Onjali Q.,</t>
  </si>
  <si>
    <t>Fantastic beasts and where to find them.</t>
  </si>
  <si>
    <t>Rowley Jefferson's awesome friendly spooky stories /</t>
  </si>
  <si>
    <t>Diary of a Wimpy Kid (Book 14): Wrecking Ball /</t>
  </si>
  <si>
    <t>The witches /</t>
  </si>
  <si>
    <t>Harry Potter and the goblet of fire /</t>
  </si>
  <si>
    <t>TV star /</t>
  </si>
  <si>
    <t>Quidditch through the ages /</t>
  </si>
  <si>
    <t>The official DVSA theory test for car drivers /</t>
  </si>
  <si>
    <t>Crush catastrophe /</t>
  </si>
  <si>
    <t>Harry Potter and the Deathly Hallows /</t>
  </si>
  <si>
    <t>Spectacular superstar! /</t>
  </si>
  <si>
    <t>The world's worst children /</t>
  </si>
  <si>
    <t>Dog Man /</t>
  </si>
  <si>
    <t>Pilkey, Dav,</t>
  </si>
  <si>
    <t>Kipper's first match /</t>
  </si>
  <si>
    <t>Hunt, Roderick,</t>
  </si>
  <si>
    <t>Going on a train /</t>
  </si>
  <si>
    <t>The highwayman /</t>
  </si>
  <si>
    <t>Noyes, Alfred,</t>
  </si>
  <si>
    <t>Diary of an awesome friendly kid: Rowley Jefferson's journal /</t>
  </si>
  <si>
    <t>Once upon a dork /</t>
  </si>
  <si>
    <t>Billionaire boy /</t>
  </si>
  <si>
    <t>Topsy and Tim meet the firefighters /</t>
  </si>
  <si>
    <t>Adamson, Jean,</t>
  </si>
  <si>
    <t>Clemson, David,</t>
  </si>
  <si>
    <t>Dork Diairies: Pop star /</t>
  </si>
  <si>
    <t>Dog Man unleashed /</t>
  </si>
  <si>
    <t>Party time /</t>
  </si>
  <si>
    <t>Dog Man and cat kid /</t>
  </si>
  <si>
    <t>Topsy and Tim learn to swim. /</t>
  </si>
  <si>
    <t>Captain Underpants and the revolting revenge of the radioactive robo-boxers /</t>
  </si>
  <si>
    <t>Code Name Bananas /</t>
  </si>
  <si>
    <t>One fish, two fish, red fish, blue fish /</t>
  </si>
  <si>
    <t>Megamonster /</t>
  </si>
  <si>
    <t>Captain Underpants and the perilous plot of Professor Poopypants : the fourth epic novel /</t>
  </si>
  <si>
    <t>Esio trot /</t>
  </si>
  <si>
    <t>Aldersbrook Library</t>
  </si>
  <si>
    <t>Interlending</t>
  </si>
  <si>
    <t>Clayhall Library</t>
  </si>
  <si>
    <t>Fullwell Cross Library</t>
  </si>
  <si>
    <t>Gants Hill Library</t>
  </si>
  <si>
    <t>Goodmayes Library</t>
  </si>
  <si>
    <t>Hainault Library</t>
  </si>
  <si>
    <t>HubCentral</t>
  </si>
  <si>
    <t>Keith Axon Centre</t>
  </si>
  <si>
    <t>Mobile Library</t>
  </si>
  <si>
    <t>Music Service</t>
  </si>
  <si>
    <t>Seven Kings Kibrary</t>
  </si>
  <si>
    <t>Schools Library Servcie</t>
  </si>
  <si>
    <t>Smallest Library</t>
  </si>
  <si>
    <t>South Woodford Library &amp; Gym</t>
  </si>
  <si>
    <t>Wanstead Library</t>
  </si>
  <si>
    <t>Woodford Green Library &amp; Gym</t>
  </si>
  <si>
    <t>Seven Kings Library</t>
  </si>
  <si>
    <t>Redbridge Acquisitions</t>
  </si>
  <si>
    <t>Hub Central</t>
  </si>
  <si>
    <t>Holes /</t>
  </si>
  <si>
    <t>Sachar, Louis,</t>
  </si>
  <si>
    <t>Seven Kings Librayr</t>
  </si>
  <si>
    <t>1. The Number of Loans per Library branch, and per month</t>
  </si>
  <si>
    <t>2. The top one hundred titles loaned, with a count of each for the year</t>
  </si>
  <si>
    <t>3. The Number of reservations, per library branch, and per month</t>
  </si>
  <si>
    <t>Active Members 26/09/24</t>
  </si>
  <si>
    <t xml:space="preserve">5. The number of visits, per library branch, and per month </t>
  </si>
  <si>
    <t>Woodford Green Library &amp; gym</t>
  </si>
  <si>
    <t>Redbridge Central Library</t>
  </si>
  <si>
    <t>Please note we can only pull of data for the last 12 months on the day the report is run. So this Active members data covers 25.09.23-26.09.24</t>
  </si>
  <si>
    <t>4. The number of Active members, per home branch, for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</si>
</sst>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\(#,##0\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rgb="FF25396E"/>
      <name val="Arial"/>
    </font>
    <font>
      <sz val="8"/>
      <color rgb="FF000000"/>
      <name val="Arial"/>
    </font>
    <font>
      <b/>
      <sz val="10.5"/>
      <name val="Calibri"/>
      <family val="2"/>
    </font>
    <font>
      <sz val="11"/>
      <color rgb="FF000000"/>
      <name val="Calibri"/>
      <family val="2"/>
    </font>
    <font>
      <b/>
      <sz val="8"/>
      <color rgb="FF25396E"/>
      <name val="Arial"/>
      <family val="2"/>
    </font>
    <font>
      <sz val="8"/>
      <color rgb="FF25396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right" vertical="center"/>
    </xf>
    <xf numFmtId="0" fontId="0" fillId="0" borderId="3" xfId="0" applyBorder="1"/>
    <xf numFmtId="164" fontId="4" fillId="2" borderId="3" xfId="0" applyNumberFormat="1" applyFont="1" applyFill="1" applyBorder="1" applyAlignment="1">
      <alignment horizontal="right" vertical="center"/>
    </xf>
    <xf numFmtId="0" fontId="5" fillId="0" borderId="4" xfId="0" applyFont="1" applyBorder="1"/>
    <xf numFmtId="3" fontId="6" fillId="0" borderId="4" xfId="0" applyNumberFormat="1" applyFont="1" applyBorder="1"/>
    <xf numFmtId="0" fontId="6" fillId="0" borderId="4" xfId="0" applyFont="1" applyBorder="1"/>
    <xf numFmtId="17" fontId="1" fillId="0" borderId="0" xfId="0" applyNumberFormat="1" applyFont="1"/>
    <xf numFmtId="0" fontId="1" fillId="0" borderId="0" xfId="0" applyFont="1"/>
    <xf numFmtId="0" fontId="1" fillId="0" borderId="3" xfId="0" applyFont="1" applyBorder="1"/>
    <xf numFmtId="17" fontId="1" fillId="0" borderId="3" xfId="0" applyNumberFormat="1" applyFont="1" applyBorder="1"/>
    <xf numFmtId="0" fontId="7" fillId="2" borderId="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9B4F-EFBE-483F-ACDF-00044FAFF393}">
  <sheetPr>
    <pageSetUpPr fitToPage="1"/>
  </sheetPr>
  <dimension ref="A1:M16"/>
  <sheetViews>
    <sheetView tabSelected="1" zoomScale="90" zoomScaleNormal="90" workbookViewId="0">
      <selection activeCell="C20" sqref="C20"/>
    </sheetView>
  </sheetViews>
  <sheetFormatPr defaultRowHeight="15" x14ac:dyDescent="0.25"/>
  <cols>
    <col min="1" max="1" width="27" customWidth="1"/>
  </cols>
  <sheetData>
    <row r="1" spans="1:13" x14ac:dyDescent="0.25">
      <c r="A1" s="9" t="s">
        <v>145</v>
      </c>
    </row>
    <row r="2" spans="1:13" s="9" customFormat="1" x14ac:dyDescent="0.25">
      <c r="A2" s="10"/>
      <c r="B2" s="11">
        <v>45017</v>
      </c>
      <c r="C2" s="11">
        <v>45047</v>
      </c>
      <c r="D2" s="11">
        <v>45078</v>
      </c>
      <c r="E2" s="11">
        <v>45108</v>
      </c>
      <c r="F2" s="11">
        <v>45139</v>
      </c>
      <c r="G2" s="11">
        <v>45170</v>
      </c>
      <c r="H2" s="11">
        <v>45200</v>
      </c>
      <c r="I2" s="11">
        <v>45231</v>
      </c>
      <c r="J2" s="11">
        <v>45261</v>
      </c>
      <c r="K2" s="11">
        <v>45292</v>
      </c>
      <c r="L2" s="11">
        <v>45323</v>
      </c>
      <c r="M2" s="11">
        <v>45352</v>
      </c>
    </row>
    <row r="3" spans="1:13" x14ac:dyDescent="0.25">
      <c r="A3" s="10" t="s">
        <v>140</v>
      </c>
      <c r="B3" s="3">
        <v>16</v>
      </c>
      <c r="C3" s="3">
        <v>18</v>
      </c>
      <c r="D3" s="3">
        <v>60</v>
      </c>
      <c r="E3" s="3">
        <v>36</v>
      </c>
      <c r="F3" s="3">
        <v>7</v>
      </c>
      <c r="G3" s="3">
        <v>0</v>
      </c>
      <c r="H3" s="3">
        <v>0</v>
      </c>
      <c r="I3" s="3">
        <v>0</v>
      </c>
      <c r="J3" s="3">
        <v>0</v>
      </c>
      <c r="K3" s="3">
        <v>6</v>
      </c>
      <c r="L3" s="3">
        <v>0</v>
      </c>
      <c r="M3" s="3">
        <v>0</v>
      </c>
    </row>
    <row r="4" spans="1:13" x14ac:dyDescent="0.25">
      <c r="A4" s="10" t="s">
        <v>122</v>
      </c>
      <c r="B4" s="3">
        <v>2135</v>
      </c>
      <c r="C4" s="3">
        <v>2432</v>
      </c>
      <c r="D4" s="3">
        <v>2516</v>
      </c>
      <c r="E4" s="3">
        <v>2426</v>
      </c>
      <c r="F4" s="3">
        <v>2333</v>
      </c>
      <c r="G4" s="3">
        <v>2434</v>
      </c>
      <c r="H4" s="3">
        <v>2333</v>
      </c>
      <c r="I4" s="3">
        <v>2420</v>
      </c>
      <c r="J4" s="3">
        <v>342</v>
      </c>
      <c r="K4" s="3">
        <v>1571</v>
      </c>
      <c r="L4" s="3">
        <v>1938</v>
      </c>
      <c r="M4" s="3">
        <v>1795</v>
      </c>
    </row>
    <row r="5" spans="1:13" x14ac:dyDescent="0.25">
      <c r="A5" s="10" t="s">
        <v>125</v>
      </c>
      <c r="B5" s="3">
        <v>12370</v>
      </c>
      <c r="C5" s="3">
        <v>13467</v>
      </c>
      <c r="D5" s="3">
        <v>12458</v>
      </c>
      <c r="E5" s="3">
        <v>13477</v>
      </c>
      <c r="F5" s="3">
        <v>15311</v>
      </c>
      <c r="G5" s="3">
        <v>13128</v>
      </c>
      <c r="H5" s="3">
        <v>13455</v>
      </c>
      <c r="I5" s="3">
        <v>12274</v>
      </c>
      <c r="J5" s="3">
        <v>11730</v>
      </c>
      <c r="K5" s="3">
        <v>13050</v>
      </c>
      <c r="L5" s="3">
        <v>11809</v>
      </c>
      <c r="M5" s="3">
        <v>13058</v>
      </c>
    </row>
    <row r="6" spans="1:13" x14ac:dyDescent="0.25">
      <c r="A6" s="10" t="s">
        <v>126</v>
      </c>
      <c r="B6" s="3">
        <v>8154</v>
      </c>
      <c r="C6" s="3">
        <f>217+8872</f>
        <v>9089</v>
      </c>
      <c r="D6" s="3">
        <f>182+8073</f>
        <v>8255</v>
      </c>
      <c r="E6" s="3">
        <f>156+9756</f>
        <v>9912</v>
      </c>
      <c r="F6" s="3">
        <f>130+10440</f>
        <v>10570</v>
      </c>
      <c r="G6" s="3">
        <f>103+9167</f>
        <v>9270</v>
      </c>
      <c r="H6" s="3">
        <f>94+9606</f>
        <v>9700</v>
      </c>
      <c r="I6" s="3">
        <f>144+9642</f>
        <v>9786</v>
      </c>
      <c r="J6" s="3">
        <f>183+8163</f>
        <v>8346</v>
      </c>
      <c r="K6" s="3">
        <f>86+9493</f>
        <v>9579</v>
      </c>
      <c r="L6" s="3">
        <f>29+8295</f>
        <v>8324</v>
      </c>
      <c r="M6" s="3">
        <f>8+8204</f>
        <v>8212</v>
      </c>
    </row>
    <row r="7" spans="1:13" x14ac:dyDescent="0.25">
      <c r="A7" s="10" t="s">
        <v>127</v>
      </c>
      <c r="B7" s="3">
        <v>5397</v>
      </c>
      <c r="C7" s="3">
        <v>6003</v>
      </c>
      <c r="D7" s="3">
        <v>5220</v>
      </c>
      <c r="E7" s="3">
        <v>6017</v>
      </c>
      <c r="F7" s="3">
        <v>6368</v>
      </c>
      <c r="G7" s="3">
        <v>5878</v>
      </c>
      <c r="H7" s="3">
        <v>5885</v>
      </c>
      <c r="I7" s="3">
        <v>5438</v>
      </c>
      <c r="J7" s="3">
        <v>5211</v>
      </c>
      <c r="K7" s="3">
        <v>5408</v>
      </c>
      <c r="L7" s="3">
        <v>4983</v>
      </c>
      <c r="M7" s="3">
        <v>5020</v>
      </c>
    </row>
    <row r="8" spans="1:13" x14ac:dyDescent="0.25">
      <c r="A8" s="10" t="s">
        <v>128</v>
      </c>
      <c r="B8" s="3">
        <v>3315</v>
      </c>
      <c r="C8" s="3">
        <v>3129</v>
      </c>
      <c r="D8" s="3">
        <v>3174</v>
      </c>
      <c r="E8" s="3">
        <v>3408</v>
      </c>
      <c r="F8" s="3">
        <v>3371</v>
      </c>
      <c r="G8" s="3">
        <v>3662</v>
      </c>
      <c r="H8" s="3">
        <v>3708</v>
      </c>
      <c r="I8" s="3">
        <v>3107</v>
      </c>
      <c r="J8" s="3">
        <v>2887</v>
      </c>
      <c r="K8" s="3">
        <v>2844</v>
      </c>
      <c r="L8" s="3">
        <v>2893</v>
      </c>
      <c r="M8" s="3">
        <v>2610</v>
      </c>
    </row>
    <row r="9" spans="1:13" x14ac:dyDescent="0.25">
      <c r="A9" s="10" t="s">
        <v>141</v>
      </c>
      <c r="B9" s="3">
        <v>78</v>
      </c>
      <c r="C9" s="3">
        <v>74</v>
      </c>
      <c r="D9" s="3">
        <v>73</v>
      </c>
      <c r="E9" s="3">
        <v>46</v>
      </c>
      <c r="F9" s="3">
        <v>49</v>
      </c>
      <c r="G9" s="3">
        <v>69</v>
      </c>
      <c r="H9" s="3">
        <v>43</v>
      </c>
      <c r="I9" s="3">
        <v>47</v>
      </c>
      <c r="J9" s="3">
        <v>77</v>
      </c>
      <c r="K9" s="3">
        <v>55</v>
      </c>
      <c r="L9" s="3">
        <v>39</v>
      </c>
      <c r="M9" s="3">
        <v>36</v>
      </c>
    </row>
    <row r="10" spans="1:13" x14ac:dyDescent="0.25">
      <c r="A10" s="10" t="s">
        <v>151</v>
      </c>
      <c r="B10" s="3">
        <f>22939+2</f>
        <v>22941</v>
      </c>
      <c r="C10" s="3">
        <v>23058</v>
      </c>
      <c r="D10" s="3">
        <v>20942</v>
      </c>
      <c r="E10" s="3">
        <v>25225</v>
      </c>
      <c r="F10" s="3">
        <v>27161</v>
      </c>
      <c r="G10" s="3">
        <v>21753</v>
      </c>
      <c r="H10" s="3">
        <v>24344</v>
      </c>
      <c r="I10" s="3">
        <v>21556</v>
      </c>
      <c r="J10" s="3">
        <v>20902</v>
      </c>
      <c r="K10" s="3">
        <v>23194</v>
      </c>
      <c r="L10" s="3">
        <v>21074</v>
      </c>
      <c r="M10" s="3">
        <v>20633</v>
      </c>
    </row>
    <row r="11" spans="1:13" x14ac:dyDescent="0.25">
      <c r="A11" s="10" t="s">
        <v>130</v>
      </c>
      <c r="B11" s="3">
        <v>2728</v>
      </c>
      <c r="C11" s="3">
        <v>2315</v>
      </c>
      <c r="D11" s="3">
        <v>2097</v>
      </c>
      <c r="E11" s="3">
        <v>2436</v>
      </c>
      <c r="F11" s="3">
        <v>2382</v>
      </c>
      <c r="G11" s="3">
        <v>2177</v>
      </c>
      <c r="H11" s="3">
        <v>2476</v>
      </c>
      <c r="I11" s="3">
        <v>2469</v>
      </c>
      <c r="J11" s="3">
        <v>1738</v>
      </c>
      <c r="K11" s="3">
        <v>2963</v>
      </c>
      <c r="L11" s="3">
        <v>2831</v>
      </c>
      <c r="M11" s="3">
        <v>3081</v>
      </c>
    </row>
    <row r="12" spans="1:13" x14ac:dyDescent="0.25">
      <c r="A12" s="10" t="s">
        <v>131</v>
      </c>
      <c r="B12" s="3">
        <v>63</v>
      </c>
      <c r="C12" s="3">
        <v>61</v>
      </c>
      <c r="D12" s="3">
        <v>68</v>
      </c>
      <c r="E12" s="3">
        <v>50</v>
      </c>
      <c r="F12" s="3">
        <v>67</v>
      </c>
      <c r="G12" s="3">
        <v>55</v>
      </c>
      <c r="H12" s="3">
        <v>46</v>
      </c>
      <c r="I12" s="3">
        <v>63</v>
      </c>
      <c r="J12" s="3">
        <v>44</v>
      </c>
      <c r="K12" s="3">
        <v>19</v>
      </c>
      <c r="L12" s="3">
        <v>0</v>
      </c>
      <c r="M12" s="3">
        <v>0</v>
      </c>
    </row>
    <row r="13" spans="1:13" x14ac:dyDescent="0.25">
      <c r="A13" s="10" t="s">
        <v>139</v>
      </c>
      <c r="B13" s="3">
        <v>2235</v>
      </c>
      <c r="C13" s="3">
        <v>2287</v>
      </c>
      <c r="D13" s="3">
        <v>1966</v>
      </c>
      <c r="E13" s="3">
        <v>2160</v>
      </c>
      <c r="F13" s="3">
        <v>2266</v>
      </c>
      <c r="G13" s="3">
        <v>2282</v>
      </c>
      <c r="H13" s="3">
        <v>2330</v>
      </c>
      <c r="I13" s="3">
        <v>2120</v>
      </c>
      <c r="J13" s="3">
        <v>1868</v>
      </c>
      <c r="K13" s="3">
        <v>2157</v>
      </c>
      <c r="L13" s="3">
        <v>1969</v>
      </c>
      <c r="M13" s="3">
        <v>1983</v>
      </c>
    </row>
    <row r="14" spans="1:13" x14ac:dyDescent="0.25">
      <c r="A14" s="10" t="s">
        <v>136</v>
      </c>
      <c r="B14" s="3">
        <v>9462</v>
      </c>
      <c r="C14" s="3">
        <v>9671</v>
      </c>
      <c r="D14" s="3">
        <v>9160</v>
      </c>
      <c r="E14" s="3">
        <v>10196</v>
      </c>
      <c r="F14" s="3">
        <v>11085</v>
      </c>
      <c r="G14" s="3">
        <v>9415</v>
      </c>
      <c r="H14" s="3">
        <v>9786</v>
      </c>
      <c r="I14" s="3">
        <v>8745</v>
      </c>
      <c r="J14" s="3">
        <v>7677</v>
      </c>
      <c r="K14" s="3">
        <v>8787</v>
      </c>
      <c r="L14" s="3">
        <v>8063</v>
      </c>
      <c r="M14" s="3">
        <v>8428</v>
      </c>
    </row>
    <row r="15" spans="1:13" x14ac:dyDescent="0.25">
      <c r="A15" s="10" t="s">
        <v>137</v>
      </c>
      <c r="B15" s="3">
        <v>9726</v>
      </c>
      <c r="C15" s="3">
        <v>9485</v>
      </c>
      <c r="D15" s="3">
        <v>9436</v>
      </c>
      <c r="E15" s="3">
        <v>10446</v>
      </c>
      <c r="F15" s="3">
        <v>10261</v>
      </c>
      <c r="G15" s="3">
        <v>9252</v>
      </c>
      <c r="H15" s="3">
        <v>10145</v>
      </c>
      <c r="I15" s="3">
        <v>9182</v>
      </c>
      <c r="J15" s="3">
        <v>9024</v>
      </c>
      <c r="K15" s="3">
        <v>10078</v>
      </c>
      <c r="L15" s="3">
        <v>9116</v>
      </c>
      <c r="M15" s="3">
        <v>9885</v>
      </c>
    </row>
    <row r="16" spans="1:13" x14ac:dyDescent="0.25">
      <c r="A16" s="10" t="s">
        <v>138</v>
      </c>
      <c r="B16" s="3">
        <v>6007</v>
      </c>
      <c r="C16" s="3">
        <v>5958</v>
      </c>
      <c r="D16" s="3">
        <v>5593</v>
      </c>
      <c r="E16" s="3">
        <v>6555</v>
      </c>
      <c r="F16" s="3">
        <v>6843</v>
      </c>
      <c r="G16" s="3">
        <v>6107</v>
      </c>
      <c r="H16" s="3">
        <v>7006</v>
      </c>
      <c r="I16" s="3">
        <v>6269</v>
      </c>
      <c r="J16" s="3">
        <v>5920</v>
      </c>
      <c r="K16" s="3">
        <v>6298</v>
      </c>
      <c r="L16" s="3">
        <v>5808</v>
      </c>
      <c r="M16" s="3">
        <v>6321</v>
      </c>
    </row>
  </sheetData>
  <phoneticPr fontId="2" type="noConversion"/>
  <pageMargins left="0.7" right="0.7" top="0.75" bottom="0.75" header="0.3" footer="0.3"/>
  <pageSetup paperSize="9" scale="9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AEF9-7D18-4064-B4A7-66637EA3DAB9}">
  <sheetPr>
    <pageSetUpPr fitToPage="1"/>
  </sheetPr>
  <dimension ref="A1:C102"/>
  <sheetViews>
    <sheetView topLeftCell="A100" workbookViewId="0">
      <selection activeCell="C108" sqref="C108"/>
    </sheetView>
  </sheetViews>
  <sheetFormatPr defaultRowHeight="15" x14ac:dyDescent="0.25"/>
  <cols>
    <col min="1" max="1" width="41.140625" customWidth="1"/>
    <col min="2" max="2" width="23.85546875" customWidth="1"/>
    <col min="3" max="3" width="33.140625" customWidth="1"/>
  </cols>
  <sheetData>
    <row r="1" spans="1:3" s="9" customFormat="1" x14ac:dyDescent="0.25">
      <c r="A1" s="9" t="s">
        <v>146</v>
      </c>
    </row>
    <row r="2" spans="1:3" s="9" customFormat="1" x14ac:dyDescent="0.25">
      <c r="A2" s="9" t="s">
        <v>0</v>
      </c>
      <c r="B2" s="9" t="s">
        <v>1</v>
      </c>
      <c r="C2" s="9" t="s">
        <v>2</v>
      </c>
    </row>
    <row r="3" spans="1:3" x14ac:dyDescent="0.25">
      <c r="A3" s="13" t="s">
        <v>3</v>
      </c>
      <c r="B3" s="1" t="s">
        <v>4</v>
      </c>
      <c r="C3" s="2">
        <v>6841</v>
      </c>
    </row>
    <row r="4" spans="1:3" x14ac:dyDescent="0.25">
      <c r="A4" s="1" t="s">
        <v>7</v>
      </c>
      <c r="B4" s="1" t="s">
        <v>8</v>
      </c>
      <c r="C4" s="2">
        <v>1462</v>
      </c>
    </row>
    <row r="5" spans="1:3" x14ac:dyDescent="0.25">
      <c r="A5" s="1" t="s">
        <v>5</v>
      </c>
      <c r="B5" s="1" t="s">
        <v>6</v>
      </c>
      <c r="C5" s="2">
        <v>927</v>
      </c>
    </row>
    <row r="6" spans="1:3" ht="20.100000000000001" customHeight="1" x14ac:dyDescent="0.25">
      <c r="A6" s="1" t="s">
        <v>10</v>
      </c>
      <c r="B6" s="1" t="s">
        <v>11</v>
      </c>
      <c r="C6" s="2">
        <v>542</v>
      </c>
    </row>
    <row r="7" spans="1:3" ht="15.95" customHeight="1" x14ac:dyDescent="0.25">
      <c r="A7" s="1" t="s">
        <v>12</v>
      </c>
      <c r="B7" s="1" t="s">
        <v>11</v>
      </c>
      <c r="C7" s="2">
        <v>495</v>
      </c>
    </row>
    <row r="8" spans="1:3" x14ac:dyDescent="0.25">
      <c r="A8" s="1" t="s">
        <v>13</v>
      </c>
      <c r="B8" s="1" t="s">
        <v>14</v>
      </c>
      <c r="C8" s="2">
        <v>463</v>
      </c>
    </row>
    <row r="9" spans="1:3" ht="17.100000000000001" customHeight="1" x14ac:dyDescent="0.25">
      <c r="A9" s="1" t="s">
        <v>15</v>
      </c>
      <c r="B9" s="1" t="s">
        <v>11</v>
      </c>
      <c r="C9" s="2">
        <v>427</v>
      </c>
    </row>
    <row r="10" spans="1:3" ht="18" customHeight="1" x14ac:dyDescent="0.25">
      <c r="A10" s="1" t="s">
        <v>16</v>
      </c>
      <c r="B10" s="1" t="s">
        <v>9</v>
      </c>
      <c r="C10" s="2">
        <v>387</v>
      </c>
    </row>
    <row r="11" spans="1:3" x14ac:dyDescent="0.25">
      <c r="A11" s="1" t="s">
        <v>17</v>
      </c>
      <c r="B11" s="1" t="s">
        <v>14</v>
      </c>
      <c r="C11" s="2">
        <v>387</v>
      </c>
    </row>
    <row r="12" spans="1:3" x14ac:dyDescent="0.25">
      <c r="A12" s="1" t="s">
        <v>18</v>
      </c>
      <c r="B12" s="1" t="s">
        <v>19</v>
      </c>
      <c r="C12" s="2">
        <v>382</v>
      </c>
    </row>
    <row r="13" spans="1:3" ht="19.5" customHeight="1" x14ac:dyDescent="0.25">
      <c r="A13" s="1" t="s">
        <v>20</v>
      </c>
      <c r="B13" s="1" t="s">
        <v>9</v>
      </c>
      <c r="C13" s="2">
        <v>379</v>
      </c>
    </row>
    <row r="14" spans="1:3" ht="23.45" customHeight="1" x14ac:dyDescent="0.25">
      <c r="A14" s="1" t="s">
        <v>21</v>
      </c>
      <c r="B14" s="1" t="s">
        <v>9</v>
      </c>
      <c r="C14" s="2">
        <v>366</v>
      </c>
    </row>
    <row r="15" spans="1:3" ht="20.45" customHeight="1" x14ac:dyDescent="0.25">
      <c r="A15" s="1" t="s">
        <v>22</v>
      </c>
      <c r="B15" s="1" t="s">
        <v>9</v>
      </c>
      <c r="C15" s="2">
        <v>362</v>
      </c>
    </row>
    <row r="16" spans="1:3" ht="22.5" x14ac:dyDescent="0.25">
      <c r="A16" s="1" t="s">
        <v>23</v>
      </c>
      <c r="B16" s="1" t="s">
        <v>9</v>
      </c>
      <c r="C16" s="2">
        <v>361</v>
      </c>
    </row>
    <row r="17" spans="1:3" ht="17.45" customHeight="1" x14ac:dyDescent="0.25">
      <c r="A17" s="1" t="s">
        <v>24</v>
      </c>
      <c r="B17" s="1" t="s">
        <v>9</v>
      </c>
      <c r="C17" s="2">
        <v>360</v>
      </c>
    </row>
    <row r="18" spans="1:3" ht="15.95" customHeight="1" x14ac:dyDescent="0.25">
      <c r="A18" s="1" t="s">
        <v>25</v>
      </c>
      <c r="B18" s="1" t="s">
        <v>26</v>
      </c>
      <c r="C18" s="2">
        <v>347</v>
      </c>
    </row>
    <row r="19" spans="1:3" ht="21.6" customHeight="1" x14ac:dyDescent="0.25">
      <c r="A19" s="1" t="s">
        <v>27</v>
      </c>
      <c r="B19" s="1" t="s">
        <v>9</v>
      </c>
      <c r="C19" s="2">
        <v>340</v>
      </c>
    </row>
    <row r="20" spans="1:3" x14ac:dyDescent="0.25">
      <c r="A20" s="1" t="s">
        <v>28</v>
      </c>
      <c r="B20" s="1" t="s">
        <v>29</v>
      </c>
      <c r="C20" s="2">
        <v>329</v>
      </c>
    </row>
    <row r="21" spans="1:3" x14ac:dyDescent="0.25">
      <c r="A21" s="1" t="s">
        <v>30</v>
      </c>
      <c r="B21" s="1" t="s">
        <v>31</v>
      </c>
      <c r="C21" s="2">
        <v>326</v>
      </c>
    </row>
    <row r="22" spans="1:3" ht="18.95" customHeight="1" x14ac:dyDescent="0.25">
      <c r="A22" s="1" t="s">
        <v>32</v>
      </c>
      <c r="B22" s="1" t="s">
        <v>9</v>
      </c>
      <c r="C22" s="2">
        <v>316</v>
      </c>
    </row>
    <row r="23" spans="1:3" ht="21.95" customHeight="1" x14ac:dyDescent="0.25">
      <c r="A23" s="1" t="s">
        <v>33</v>
      </c>
      <c r="B23" s="1" t="s">
        <v>9</v>
      </c>
      <c r="C23" s="2">
        <v>315</v>
      </c>
    </row>
    <row r="24" spans="1:3" ht="21.6" customHeight="1" x14ac:dyDescent="0.25">
      <c r="A24" s="1" t="s">
        <v>34</v>
      </c>
      <c r="B24" s="1" t="s">
        <v>35</v>
      </c>
      <c r="C24" s="2">
        <v>310</v>
      </c>
    </row>
    <row r="25" spans="1:3" ht="18.600000000000001" customHeight="1" x14ac:dyDescent="0.25">
      <c r="A25" s="1" t="s">
        <v>36</v>
      </c>
      <c r="B25" s="1" t="s">
        <v>37</v>
      </c>
      <c r="C25" s="2">
        <v>297</v>
      </c>
    </row>
    <row r="26" spans="1:3" ht="18.95" customHeight="1" x14ac:dyDescent="0.25">
      <c r="A26" s="1" t="s">
        <v>38</v>
      </c>
      <c r="B26" s="1" t="s">
        <v>9</v>
      </c>
      <c r="C26" s="2">
        <v>293</v>
      </c>
    </row>
    <row r="27" spans="1:3" x14ac:dyDescent="0.25">
      <c r="A27" s="1" t="s">
        <v>39</v>
      </c>
      <c r="B27" s="1" t="s">
        <v>19</v>
      </c>
      <c r="C27" s="2">
        <v>288</v>
      </c>
    </row>
    <row r="28" spans="1:3" ht="20.100000000000001" customHeight="1" x14ac:dyDescent="0.25">
      <c r="A28" s="1" t="s">
        <v>40</v>
      </c>
      <c r="B28" s="1" t="s">
        <v>41</v>
      </c>
      <c r="C28" s="2">
        <v>287</v>
      </c>
    </row>
    <row r="29" spans="1:3" x14ac:dyDescent="0.25">
      <c r="A29" s="1" t="s">
        <v>42</v>
      </c>
      <c r="B29" s="1" t="s">
        <v>29</v>
      </c>
      <c r="C29" s="2">
        <v>287</v>
      </c>
    </row>
    <row r="30" spans="1:3" x14ac:dyDescent="0.25">
      <c r="A30" s="1" t="s">
        <v>43</v>
      </c>
      <c r="B30" s="1" t="s">
        <v>19</v>
      </c>
      <c r="C30" s="2">
        <v>285</v>
      </c>
    </row>
    <row r="31" spans="1:3" x14ac:dyDescent="0.25">
      <c r="A31" s="1" t="s">
        <v>44</v>
      </c>
      <c r="B31" s="1" t="s">
        <v>19</v>
      </c>
      <c r="C31" s="2">
        <v>279</v>
      </c>
    </row>
    <row r="32" spans="1:3" x14ac:dyDescent="0.25">
      <c r="A32" s="1" t="s">
        <v>45</v>
      </c>
      <c r="B32" s="1" t="s">
        <v>29</v>
      </c>
      <c r="C32" s="2">
        <v>279</v>
      </c>
    </row>
    <row r="33" spans="1:3" ht="18.600000000000001" customHeight="1" x14ac:dyDescent="0.25">
      <c r="A33" s="1" t="s">
        <v>46</v>
      </c>
      <c r="B33" s="1" t="s">
        <v>11</v>
      </c>
      <c r="C33" s="2">
        <v>276</v>
      </c>
    </row>
    <row r="34" spans="1:3" x14ac:dyDescent="0.25">
      <c r="A34" s="1" t="s">
        <v>47</v>
      </c>
      <c r="B34" s="1" t="s">
        <v>19</v>
      </c>
      <c r="C34" s="2">
        <v>273</v>
      </c>
    </row>
    <row r="35" spans="1:3" x14ac:dyDescent="0.25">
      <c r="A35" s="1" t="s">
        <v>30</v>
      </c>
      <c r="B35" s="1" t="s">
        <v>48</v>
      </c>
      <c r="C35" s="2">
        <v>273</v>
      </c>
    </row>
    <row r="36" spans="1:3" ht="21" customHeight="1" x14ac:dyDescent="0.25">
      <c r="A36" s="1" t="s">
        <v>49</v>
      </c>
      <c r="B36" s="1" t="s">
        <v>9</v>
      </c>
      <c r="C36" s="2">
        <v>273</v>
      </c>
    </row>
    <row r="37" spans="1:3" x14ac:dyDescent="0.25">
      <c r="A37" s="1" t="s">
        <v>50</v>
      </c>
      <c r="B37" s="1" t="s">
        <v>19</v>
      </c>
      <c r="C37" s="2">
        <v>271</v>
      </c>
    </row>
    <row r="38" spans="1:3" ht="17.45" customHeight="1" x14ac:dyDescent="0.25">
      <c r="A38" s="1" t="s">
        <v>51</v>
      </c>
      <c r="B38" s="1" t="s">
        <v>9</v>
      </c>
      <c r="C38" s="2">
        <v>271</v>
      </c>
    </row>
    <row r="39" spans="1:3" x14ac:dyDescent="0.25">
      <c r="A39" s="1" t="s">
        <v>52</v>
      </c>
      <c r="B39" s="1" t="s">
        <v>19</v>
      </c>
      <c r="C39" s="2">
        <v>271</v>
      </c>
    </row>
    <row r="40" spans="1:3" ht="17.45" customHeight="1" x14ac:dyDescent="0.25">
      <c r="A40" s="1" t="s">
        <v>53</v>
      </c>
      <c r="B40" s="1" t="s">
        <v>19</v>
      </c>
      <c r="C40" s="2">
        <v>269</v>
      </c>
    </row>
    <row r="41" spans="1:3" ht="18" customHeight="1" x14ac:dyDescent="0.25">
      <c r="A41" s="1" t="s">
        <v>54</v>
      </c>
      <c r="B41" s="1" t="s">
        <v>9</v>
      </c>
      <c r="C41" s="2">
        <v>269</v>
      </c>
    </row>
    <row r="42" spans="1:3" ht="15.95" customHeight="1" x14ac:dyDescent="0.25">
      <c r="A42" s="1" t="s">
        <v>55</v>
      </c>
      <c r="B42" s="1" t="s">
        <v>29</v>
      </c>
      <c r="C42" s="2">
        <v>266</v>
      </c>
    </row>
    <row r="43" spans="1:3" x14ac:dyDescent="0.25">
      <c r="A43" s="1" t="s">
        <v>56</v>
      </c>
      <c r="B43" s="1" t="s">
        <v>29</v>
      </c>
      <c r="C43" s="2">
        <v>264</v>
      </c>
    </row>
    <row r="44" spans="1:3" ht="18.95" customHeight="1" x14ac:dyDescent="0.25">
      <c r="A44" s="1" t="s">
        <v>57</v>
      </c>
      <c r="B44" s="1" t="s">
        <v>29</v>
      </c>
      <c r="C44" s="2">
        <v>252</v>
      </c>
    </row>
    <row r="45" spans="1:3" x14ac:dyDescent="0.25">
      <c r="A45" s="1" t="s">
        <v>58</v>
      </c>
      <c r="B45" s="1" t="s">
        <v>19</v>
      </c>
      <c r="C45" s="2">
        <v>251</v>
      </c>
    </row>
    <row r="46" spans="1:3" x14ac:dyDescent="0.25">
      <c r="A46" s="1" t="s">
        <v>59</v>
      </c>
      <c r="B46" s="1" t="s">
        <v>19</v>
      </c>
      <c r="C46" s="2">
        <v>251</v>
      </c>
    </row>
    <row r="47" spans="1:3" ht="20.100000000000001" customHeight="1" x14ac:dyDescent="0.25">
      <c r="A47" s="1" t="s">
        <v>60</v>
      </c>
      <c r="B47" s="1" t="s">
        <v>9</v>
      </c>
      <c r="C47" s="2">
        <v>247</v>
      </c>
    </row>
    <row r="48" spans="1:3" x14ac:dyDescent="0.25">
      <c r="A48" s="1" t="s">
        <v>61</v>
      </c>
      <c r="B48" s="1" t="s">
        <v>29</v>
      </c>
      <c r="C48" s="2">
        <v>246</v>
      </c>
    </row>
    <row r="49" spans="1:3" ht="20.45" customHeight="1" x14ac:dyDescent="0.25">
      <c r="A49" s="1" t="s">
        <v>62</v>
      </c>
      <c r="B49" s="1" t="s">
        <v>29</v>
      </c>
      <c r="C49" s="2">
        <v>240</v>
      </c>
    </row>
    <row r="50" spans="1:3" ht="20.100000000000001" customHeight="1" x14ac:dyDescent="0.25">
      <c r="A50" s="1" t="s">
        <v>63</v>
      </c>
      <c r="B50" s="1" t="s">
        <v>19</v>
      </c>
      <c r="C50" s="2">
        <v>240</v>
      </c>
    </row>
    <row r="51" spans="1:3" x14ac:dyDescent="0.25">
      <c r="A51" s="1" t="s">
        <v>64</v>
      </c>
      <c r="B51" s="1" t="s">
        <v>29</v>
      </c>
      <c r="C51" s="2">
        <v>236</v>
      </c>
    </row>
    <row r="52" spans="1:3" ht="18.95" customHeight="1" x14ac:dyDescent="0.25">
      <c r="A52" s="1" t="s">
        <v>65</v>
      </c>
      <c r="B52" s="1" t="s">
        <v>19</v>
      </c>
      <c r="C52" s="2">
        <v>236</v>
      </c>
    </row>
    <row r="53" spans="1:3" ht="16.5" customHeight="1" x14ac:dyDescent="0.25">
      <c r="A53" s="1" t="s">
        <v>66</v>
      </c>
      <c r="B53" s="1" t="s">
        <v>41</v>
      </c>
      <c r="C53" s="2">
        <v>232</v>
      </c>
    </row>
    <row r="54" spans="1:3" x14ac:dyDescent="0.25">
      <c r="A54" s="1" t="s">
        <v>67</v>
      </c>
      <c r="B54" s="1" t="s">
        <v>68</v>
      </c>
      <c r="C54" s="2">
        <v>228</v>
      </c>
    </row>
    <row r="55" spans="1:3" ht="21" customHeight="1" x14ac:dyDescent="0.25">
      <c r="A55" s="1" t="s">
        <v>69</v>
      </c>
      <c r="B55" s="1" t="s">
        <v>41</v>
      </c>
      <c r="C55" s="2">
        <v>223</v>
      </c>
    </row>
    <row r="56" spans="1:3" x14ac:dyDescent="0.25">
      <c r="A56" s="1" t="s">
        <v>70</v>
      </c>
      <c r="B56" s="1" t="s">
        <v>68</v>
      </c>
      <c r="C56" s="2">
        <v>222</v>
      </c>
    </row>
    <row r="57" spans="1:3" ht="17.45" customHeight="1" x14ac:dyDescent="0.25">
      <c r="A57" s="1" t="s">
        <v>71</v>
      </c>
      <c r="B57" s="1" t="s">
        <v>29</v>
      </c>
      <c r="C57" s="2">
        <v>220</v>
      </c>
    </row>
    <row r="58" spans="1:3" x14ac:dyDescent="0.25">
      <c r="A58" s="1" t="s">
        <v>72</v>
      </c>
      <c r="B58" s="1" t="s">
        <v>9</v>
      </c>
      <c r="C58" s="2">
        <v>220</v>
      </c>
    </row>
    <row r="59" spans="1:3" ht="16.5" customHeight="1" x14ac:dyDescent="0.25">
      <c r="A59" s="1" t="s">
        <v>73</v>
      </c>
      <c r="B59" s="1" t="s">
        <v>41</v>
      </c>
      <c r="C59" s="2">
        <v>219</v>
      </c>
    </row>
    <row r="60" spans="1:3" ht="18" customHeight="1" x14ac:dyDescent="0.25">
      <c r="A60" s="1" t="s">
        <v>74</v>
      </c>
      <c r="B60" s="1" t="s">
        <v>41</v>
      </c>
      <c r="C60" s="2">
        <v>219</v>
      </c>
    </row>
    <row r="61" spans="1:3" ht="19.5" customHeight="1" x14ac:dyDescent="0.25">
      <c r="A61" s="1" t="s">
        <v>75</v>
      </c>
      <c r="B61" s="1" t="s">
        <v>41</v>
      </c>
      <c r="C61" s="2">
        <v>216</v>
      </c>
    </row>
    <row r="62" spans="1:3" ht="17.45" customHeight="1" x14ac:dyDescent="0.25">
      <c r="A62" s="1" t="s">
        <v>76</v>
      </c>
      <c r="B62" s="1" t="s">
        <v>77</v>
      </c>
      <c r="C62" s="2">
        <v>216</v>
      </c>
    </row>
    <row r="63" spans="1:3" ht="18.600000000000001" customHeight="1" x14ac:dyDescent="0.25">
      <c r="A63" s="1" t="s">
        <v>78</v>
      </c>
      <c r="B63" s="1" t="s">
        <v>19</v>
      </c>
      <c r="C63" s="2">
        <v>215</v>
      </c>
    </row>
    <row r="64" spans="1:3" ht="20.100000000000001" customHeight="1" x14ac:dyDescent="0.25">
      <c r="A64" s="1" t="s">
        <v>79</v>
      </c>
      <c r="B64" s="1" t="s">
        <v>41</v>
      </c>
      <c r="C64" s="2">
        <v>212</v>
      </c>
    </row>
    <row r="65" spans="1:3" ht="19.5" customHeight="1" x14ac:dyDescent="0.25">
      <c r="A65" s="1" t="s">
        <v>80</v>
      </c>
      <c r="B65" s="1" t="s">
        <v>11</v>
      </c>
      <c r="C65" s="2">
        <v>210</v>
      </c>
    </row>
    <row r="66" spans="1:3" ht="17.100000000000001" customHeight="1" x14ac:dyDescent="0.25">
      <c r="A66" s="1" t="s">
        <v>81</v>
      </c>
      <c r="B66" s="1" t="s">
        <v>29</v>
      </c>
      <c r="C66" s="2">
        <v>209</v>
      </c>
    </row>
    <row r="67" spans="1:3" ht="17.100000000000001" customHeight="1" x14ac:dyDescent="0.25">
      <c r="A67" s="1" t="s">
        <v>82</v>
      </c>
      <c r="B67" s="1" t="s">
        <v>29</v>
      </c>
      <c r="C67" s="2">
        <v>206</v>
      </c>
    </row>
    <row r="68" spans="1:3" ht="18.600000000000001" customHeight="1" x14ac:dyDescent="0.25">
      <c r="A68" s="1" t="s">
        <v>83</v>
      </c>
      <c r="B68" s="1" t="s">
        <v>41</v>
      </c>
      <c r="C68" s="2">
        <v>206</v>
      </c>
    </row>
    <row r="69" spans="1:3" ht="18.600000000000001" customHeight="1" x14ac:dyDescent="0.25">
      <c r="A69" s="1" t="s">
        <v>84</v>
      </c>
      <c r="B69" s="1" t="s">
        <v>85</v>
      </c>
      <c r="C69" s="2">
        <v>203</v>
      </c>
    </row>
    <row r="70" spans="1:3" ht="23.1" customHeight="1" x14ac:dyDescent="0.25">
      <c r="A70" s="1" t="s">
        <v>86</v>
      </c>
      <c r="B70" s="1" t="s">
        <v>11</v>
      </c>
      <c r="C70" s="2">
        <v>201</v>
      </c>
    </row>
    <row r="71" spans="1:3" ht="24" customHeight="1" x14ac:dyDescent="0.25">
      <c r="A71" s="1" t="s">
        <v>87</v>
      </c>
      <c r="B71" s="1" t="s">
        <v>77</v>
      </c>
      <c r="C71" s="2">
        <v>198</v>
      </c>
    </row>
    <row r="72" spans="1:3" ht="22.5" customHeight="1" x14ac:dyDescent="0.25">
      <c r="A72" s="1" t="s">
        <v>88</v>
      </c>
      <c r="B72" s="1" t="s">
        <v>77</v>
      </c>
      <c r="C72" s="2">
        <v>197</v>
      </c>
    </row>
    <row r="73" spans="1:3" x14ac:dyDescent="0.25">
      <c r="A73" s="1" t="s">
        <v>89</v>
      </c>
      <c r="B73" s="1" t="s">
        <v>29</v>
      </c>
      <c r="C73" s="2">
        <v>197</v>
      </c>
    </row>
    <row r="74" spans="1:3" ht="20.100000000000001" customHeight="1" x14ac:dyDescent="0.25">
      <c r="A74" s="1" t="s">
        <v>90</v>
      </c>
      <c r="B74" s="1" t="s">
        <v>11</v>
      </c>
      <c r="C74" s="2">
        <v>196</v>
      </c>
    </row>
    <row r="75" spans="1:3" ht="22.5" customHeight="1" x14ac:dyDescent="0.25">
      <c r="A75" s="1" t="s">
        <v>91</v>
      </c>
      <c r="B75" s="1" t="s">
        <v>41</v>
      </c>
      <c r="C75" s="2">
        <v>195</v>
      </c>
    </row>
    <row r="76" spans="1:3" ht="18.600000000000001" customHeight="1" x14ac:dyDescent="0.25">
      <c r="A76" s="1" t="s">
        <v>92</v>
      </c>
      <c r="B76" s="1" t="s">
        <v>11</v>
      </c>
      <c r="C76" s="2">
        <v>194</v>
      </c>
    </row>
    <row r="77" spans="1:3" ht="21" customHeight="1" x14ac:dyDescent="0.25">
      <c r="A77" s="1" t="s">
        <v>93</v>
      </c>
      <c r="B77" s="1"/>
      <c r="C77" s="2">
        <v>194</v>
      </c>
    </row>
    <row r="78" spans="1:3" ht="18" customHeight="1" x14ac:dyDescent="0.25">
      <c r="A78" s="1" t="s">
        <v>94</v>
      </c>
      <c r="B78" s="1" t="s">
        <v>41</v>
      </c>
      <c r="C78" s="2">
        <v>192</v>
      </c>
    </row>
    <row r="79" spans="1:3" ht="24" customHeight="1" x14ac:dyDescent="0.25">
      <c r="A79" s="1" t="s">
        <v>95</v>
      </c>
      <c r="B79" s="1" t="s">
        <v>11</v>
      </c>
      <c r="C79" s="2">
        <v>186</v>
      </c>
    </row>
    <row r="80" spans="1:3" ht="20.45" customHeight="1" x14ac:dyDescent="0.25">
      <c r="A80" s="1" t="s">
        <v>96</v>
      </c>
      <c r="B80" s="1" t="s">
        <v>41</v>
      </c>
      <c r="C80" s="2">
        <v>186</v>
      </c>
    </row>
    <row r="81" spans="1:3" ht="21" customHeight="1" x14ac:dyDescent="0.25">
      <c r="A81" s="1" t="s">
        <v>97</v>
      </c>
      <c r="B81" s="1" t="s">
        <v>19</v>
      </c>
      <c r="C81" s="2">
        <v>185</v>
      </c>
    </row>
    <row r="82" spans="1:3" x14ac:dyDescent="0.25">
      <c r="A82" s="1" t="s">
        <v>98</v>
      </c>
      <c r="B82" s="1" t="s">
        <v>99</v>
      </c>
      <c r="C82" s="2">
        <v>181</v>
      </c>
    </row>
    <row r="83" spans="1:3" x14ac:dyDescent="0.25">
      <c r="A83" s="1" t="s">
        <v>100</v>
      </c>
      <c r="B83" s="1" t="s">
        <v>101</v>
      </c>
      <c r="C83" s="2">
        <v>178</v>
      </c>
    </row>
    <row r="84" spans="1:3" x14ac:dyDescent="0.25">
      <c r="A84" s="1" t="s">
        <v>102</v>
      </c>
      <c r="B84" s="1" t="s">
        <v>101</v>
      </c>
      <c r="C84" s="2">
        <v>176</v>
      </c>
    </row>
    <row r="85" spans="1:3" x14ac:dyDescent="0.25">
      <c r="A85" s="1" t="s">
        <v>103</v>
      </c>
      <c r="B85" s="1" t="s">
        <v>104</v>
      </c>
      <c r="C85" s="2">
        <v>175</v>
      </c>
    </row>
    <row r="86" spans="1:3" ht="21" customHeight="1" x14ac:dyDescent="0.25">
      <c r="A86" s="1" t="s">
        <v>105</v>
      </c>
      <c r="B86" s="1" t="s">
        <v>77</v>
      </c>
      <c r="C86" s="2">
        <v>174</v>
      </c>
    </row>
    <row r="87" spans="1:3" ht="18.95" customHeight="1" x14ac:dyDescent="0.25">
      <c r="A87" s="1" t="s">
        <v>106</v>
      </c>
      <c r="B87" s="1" t="s">
        <v>41</v>
      </c>
      <c r="C87" s="2">
        <v>174</v>
      </c>
    </row>
    <row r="88" spans="1:3" x14ac:dyDescent="0.25">
      <c r="A88" s="1" t="s">
        <v>107</v>
      </c>
      <c r="B88" s="1" t="s">
        <v>19</v>
      </c>
      <c r="C88" s="2">
        <v>173</v>
      </c>
    </row>
    <row r="89" spans="1:3" ht="18.600000000000001" customHeight="1" x14ac:dyDescent="0.25">
      <c r="A89" s="1" t="s">
        <v>108</v>
      </c>
      <c r="B89" s="1" t="s">
        <v>109</v>
      </c>
      <c r="C89" s="2">
        <v>173</v>
      </c>
    </row>
    <row r="90" spans="1:3" x14ac:dyDescent="0.25">
      <c r="A90" s="1" t="s">
        <v>13</v>
      </c>
      <c r="B90" s="1" t="s">
        <v>110</v>
      </c>
      <c r="C90" s="2">
        <v>170</v>
      </c>
    </row>
    <row r="91" spans="1:3" ht="14.45" customHeight="1" x14ac:dyDescent="0.25">
      <c r="A91" s="1" t="s">
        <v>111</v>
      </c>
      <c r="B91" s="1" t="s">
        <v>41</v>
      </c>
      <c r="C91" s="2">
        <v>167</v>
      </c>
    </row>
    <row r="92" spans="1:3" x14ac:dyDescent="0.25">
      <c r="A92" s="1" t="s">
        <v>112</v>
      </c>
      <c r="B92" s="1" t="s">
        <v>99</v>
      </c>
      <c r="C92" s="2">
        <v>165</v>
      </c>
    </row>
    <row r="93" spans="1:3" ht="17.100000000000001" customHeight="1" x14ac:dyDescent="0.25">
      <c r="A93" s="1" t="s">
        <v>113</v>
      </c>
      <c r="B93" s="1" t="s">
        <v>41</v>
      </c>
      <c r="C93" s="2">
        <v>165</v>
      </c>
    </row>
    <row r="94" spans="1:3" x14ac:dyDescent="0.25">
      <c r="A94" s="1" t="s">
        <v>114</v>
      </c>
      <c r="B94" s="1" t="s">
        <v>99</v>
      </c>
      <c r="C94" s="2">
        <v>164</v>
      </c>
    </row>
    <row r="95" spans="1:3" ht="16.5" customHeight="1" x14ac:dyDescent="0.25">
      <c r="A95" s="1" t="s">
        <v>115</v>
      </c>
      <c r="B95" s="1" t="s">
        <v>109</v>
      </c>
      <c r="C95" s="2">
        <v>164</v>
      </c>
    </row>
    <row r="96" spans="1:3" ht="20.45" customHeight="1" x14ac:dyDescent="0.25">
      <c r="A96" s="1" t="s">
        <v>116</v>
      </c>
      <c r="B96" s="1" t="s">
        <v>99</v>
      </c>
      <c r="C96" s="2">
        <v>162</v>
      </c>
    </row>
    <row r="97" spans="1:3" x14ac:dyDescent="0.25">
      <c r="A97" s="1" t="s">
        <v>117</v>
      </c>
      <c r="B97" s="1" t="s">
        <v>19</v>
      </c>
      <c r="C97" s="2">
        <v>162</v>
      </c>
    </row>
    <row r="98" spans="1:3" ht="23.45" customHeight="1" x14ac:dyDescent="0.25">
      <c r="A98" s="1" t="s">
        <v>118</v>
      </c>
      <c r="B98" s="1" t="s">
        <v>68</v>
      </c>
      <c r="C98" s="2">
        <v>162</v>
      </c>
    </row>
    <row r="99" spans="1:3" x14ac:dyDescent="0.25">
      <c r="A99" s="1" t="s">
        <v>119</v>
      </c>
      <c r="B99" s="1" t="s">
        <v>19</v>
      </c>
      <c r="C99" s="2">
        <v>160</v>
      </c>
    </row>
    <row r="100" spans="1:3" ht="21.95" customHeight="1" x14ac:dyDescent="0.25">
      <c r="A100" s="1" t="s">
        <v>120</v>
      </c>
      <c r="B100" s="1" t="s">
        <v>99</v>
      </c>
      <c r="C100" s="2">
        <v>158</v>
      </c>
    </row>
    <row r="101" spans="1:3" x14ac:dyDescent="0.25">
      <c r="A101" s="1" t="s">
        <v>121</v>
      </c>
      <c r="B101" s="1" t="s">
        <v>29</v>
      </c>
      <c r="C101" s="2">
        <v>157</v>
      </c>
    </row>
    <row r="102" spans="1:3" x14ac:dyDescent="0.25">
      <c r="A102" s="1" t="s">
        <v>142</v>
      </c>
      <c r="B102" s="1" t="s">
        <v>143</v>
      </c>
      <c r="C102" s="2">
        <v>157</v>
      </c>
    </row>
  </sheetData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7C24-35D9-49B0-86B0-CAE1B8254988}">
  <sheetPr>
    <pageSetUpPr fitToPage="1"/>
  </sheetPr>
  <dimension ref="A1:M15"/>
  <sheetViews>
    <sheetView workbookViewId="0">
      <selection activeCell="B18" sqref="B18"/>
    </sheetView>
  </sheetViews>
  <sheetFormatPr defaultRowHeight="15" x14ac:dyDescent="0.25"/>
  <cols>
    <col min="1" max="1" width="18.5703125" customWidth="1"/>
  </cols>
  <sheetData>
    <row r="1" spans="1:13" x14ac:dyDescent="0.25">
      <c r="A1" s="9" t="s">
        <v>147</v>
      </c>
      <c r="B1" s="9"/>
      <c r="C1" s="9"/>
      <c r="D1" s="9"/>
      <c r="E1" s="9"/>
    </row>
    <row r="2" spans="1:13" s="9" customFormat="1" x14ac:dyDescent="0.25">
      <c r="A2" s="10"/>
      <c r="B2" s="11">
        <v>45017</v>
      </c>
      <c r="C2" s="11">
        <v>45047</v>
      </c>
      <c r="D2" s="11">
        <v>45078</v>
      </c>
      <c r="E2" s="11">
        <v>45108</v>
      </c>
      <c r="F2" s="11">
        <v>45139</v>
      </c>
      <c r="G2" s="11">
        <v>45170</v>
      </c>
      <c r="H2" s="11">
        <v>45200</v>
      </c>
      <c r="I2" s="11">
        <v>45231</v>
      </c>
      <c r="J2" s="11">
        <v>45261</v>
      </c>
      <c r="K2" s="11">
        <v>45292</v>
      </c>
      <c r="L2" s="11">
        <v>45323</v>
      </c>
      <c r="M2" s="11">
        <v>45352</v>
      </c>
    </row>
    <row r="3" spans="1:13" ht="22.5" x14ac:dyDescent="0.25">
      <c r="A3" s="12" t="s">
        <v>140</v>
      </c>
      <c r="B3" s="4"/>
      <c r="C3" s="4"/>
      <c r="D3" s="4"/>
      <c r="E3" s="4"/>
      <c r="F3" s="4">
        <v>3</v>
      </c>
      <c r="G3" s="4">
        <v>1</v>
      </c>
      <c r="H3" s="4">
        <v>5</v>
      </c>
      <c r="I3" s="4">
        <v>1</v>
      </c>
      <c r="J3" s="4">
        <v>1</v>
      </c>
      <c r="K3" s="4"/>
      <c r="L3" s="4"/>
      <c r="M3" s="4"/>
    </row>
    <row r="4" spans="1:13" x14ac:dyDescent="0.25">
      <c r="A4" s="12" t="s">
        <v>122</v>
      </c>
      <c r="B4" s="4">
        <v>237</v>
      </c>
      <c r="C4" s="4">
        <v>222</v>
      </c>
      <c r="D4" s="4">
        <v>188</v>
      </c>
      <c r="E4" s="4">
        <v>207</v>
      </c>
      <c r="F4" s="4">
        <v>197</v>
      </c>
      <c r="G4" s="4">
        <v>164</v>
      </c>
      <c r="H4" s="4">
        <v>207</v>
      </c>
      <c r="I4" s="4">
        <v>263</v>
      </c>
      <c r="J4" s="4">
        <v>278</v>
      </c>
      <c r="K4" s="4">
        <v>190</v>
      </c>
      <c r="L4" s="4">
        <v>243</v>
      </c>
      <c r="M4" s="4">
        <v>135</v>
      </c>
    </row>
    <row r="5" spans="1:13" x14ac:dyDescent="0.25">
      <c r="A5" s="12" t="s">
        <v>125</v>
      </c>
      <c r="B5" s="4">
        <v>867</v>
      </c>
      <c r="C5" s="4">
        <v>639</v>
      </c>
      <c r="D5" s="4">
        <v>800</v>
      </c>
      <c r="E5" s="4">
        <v>671</v>
      </c>
      <c r="F5" s="4">
        <v>683</v>
      </c>
      <c r="G5" s="4">
        <v>626</v>
      </c>
      <c r="H5" s="4">
        <v>833</v>
      </c>
      <c r="I5" s="4">
        <v>649</v>
      </c>
      <c r="J5" s="4">
        <v>701</v>
      </c>
      <c r="K5" s="4">
        <v>780</v>
      </c>
      <c r="L5" s="4">
        <v>628</v>
      </c>
      <c r="M5" s="4">
        <v>503</v>
      </c>
    </row>
    <row r="6" spans="1:13" x14ac:dyDescent="0.25">
      <c r="A6" s="12" t="s">
        <v>126</v>
      </c>
      <c r="B6" s="4">
        <f>9+550</f>
        <v>559</v>
      </c>
      <c r="C6" s="4">
        <v>463</v>
      </c>
      <c r="D6" s="4">
        <v>510</v>
      </c>
      <c r="E6" s="4">
        <v>399</v>
      </c>
      <c r="F6" s="4">
        <v>335</v>
      </c>
      <c r="G6" s="4">
        <v>479</v>
      </c>
      <c r="H6" s="4">
        <v>449</v>
      </c>
      <c r="I6" s="4">
        <v>594</v>
      </c>
      <c r="J6" s="4">
        <v>539</v>
      </c>
      <c r="K6" s="4">
        <v>446</v>
      </c>
      <c r="L6" s="4">
        <v>453</v>
      </c>
      <c r="M6" s="4">
        <v>491</v>
      </c>
    </row>
    <row r="7" spans="1:13" x14ac:dyDescent="0.25">
      <c r="A7" s="12" t="s">
        <v>127</v>
      </c>
      <c r="B7" s="4">
        <v>366</v>
      </c>
      <c r="C7" s="4">
        <v>267</v>
      </c>
      <c r="D7" s="4">
        <v>223</v>
      </c>
      <c r="E7" s="4">
        <v>193</v>
      </c>
      <c r="F7" s="4">
        <v>162</v>
      </c>
      <c r="G7" s="4">
        <v>209</v>
      </c>
      <c r="H7" s="4">
        <v>204</v>
      </c>
      <c r="I7" s="4">
        <v>262</v>
      </c>
      <c r="J7" s="4">
        <v>242</v>
      </c>
      <c r="K7" s="4">
        <v>265</v>
      </c>
      <c r="L7" s="4">
        <v>261</v>
      </c>
      <c r="M7" s="4">
        <v>227</v>
      </c>
    </row>
    <row r="8" spans="1:13" x14ac:dyDescent="0.25">
      <c r="A8" s="12" t="s">
        <v>128</v>
      </c>
      <c r="B8" s="4">
        <v>179</v>
      </c>
      <c r="C8" s="4">
        <v>212</v>
      </c>
      <c r="D8" s="4">
        <v>189</v>
      </c>
      <c r="E8" s="4">
        <v>230</v>
      </c>
      <c r="F8" s="4">
        <v>291</v>
      </c>
      <c r="G8" s="4">
        <v>231</v>
      </c>
      <c r="H8" s="4">
        <v>262</v>
      </c>
      <c r="I8" s="4">
        <v>245</v>
      </c>
      <c r="J8" s="4">
        <v>280</v>
      </c>
      <c r="K8" s="4">
        <v>255</v>
      </c>
      <c r="L8" s="4">
        <v>221</v>
      </c>
      <c r="M8" s="4">
        <v>177</v>
      </c>
    </row>
    <row r="9" spans="1:13" ht="22.5" x14ac:dyDescent="0.25">
      <c r="A9" s="12" t="s">
        <v>151</v>
      </c>
      <c r="B9" s="4">
        <v>1396</v>
      </c>
      <c r="C9" s="4">
        <v>1260</v>
      </c>
      <c r="D9" s="4">
        <f>13+1188</f>
        <v>1201</v>
      </c>
      <c r="E9" s="4">
        <v>1003</v>
      </c>
      <c r="F9" s="4">
        <v>1176</v>
      </c>
      <c r="G9" s="4">
        <v>1050</v>
      </c>
      <c r="H9" s="4">
        <v>1433</v>
      </c>
      <c r="I9" s="4">
        <v>1471</v>
      </c>
      <c r="J9" s="4">
        <v>1441</v>
      </c>
      <c r="K9" s="4">
        <v>1436</v>
      </c>
      <c r="L9" s="4">
        <v>1310</v>
      </c>
      <c r="M9" s="4">
        <v>924</v>
      </c>
    </row>
    <row r="10" spans="1:13" x14ac:dyDescent="0.25">
      <c r="A10" s="12" t="s">
        <v>130</v>
      </c>
      <c r="B10" s="4">
        <v>127</v>
      </c>
      <c r="C10" s="4">
        <v>145</v>
      </c>
      <c r="D10" s="4">
        <v>117</v>
      </c>
      <c r="E10" s="4">
        <v>108</v>
      </c>
      <c r="F10" s="4">
        <v>98</v>
      </c>
      <c r="G10" s="4">
        <v>90</v>
      </c>
      <c r="H10" s="4">
        <v>137</v>
      </c>
      <c r="I10" s="4">
        <v>160</v>
      </c>
      <c r="J10" s="4">
        <v>128</v>
      </c>
      <c r="K10" s="4">
        <v>163</v>
      </c>
      <c r="L10" s="4">
        <v>116</v>
      </c>
      <c r="M10" s="4">
        <v>94</v>
      </c>
    </row>
    <row r="11" spans="1:13" x14ac:dyDescent="0.25">
      <c r="A11" s="12" t="s">
        <v>131</v>
      </c>
      <c r="B11" s="4">
        <v>6</v>
      </c>
      <c r="C11" s="4"/>
      <c r="D11" s="4"/>
      <c r="E11" s="4">
        <v>5</v>
      </c>
      <c r="F11" s="4">
        <v>4</v>
      </c>
      <c r="G11" s="4">
        <v>23</v>
      </c>
      <c r="H11" s="4">
        <v>26</v>
      </c>
      <c r="I11" s="4">
        <v>8</v>
      </c>
      <c r="J11" s="4">
        <v>3</v>
      </c>
      <c r="K11" s="4">
        <v>10</v>
      </c>
      <c r="L11" s="4">
        <v>14</v>
      </c>
      <c r="M11" s="4">
        <v>5</v>
      </c>
    </row>
    <row r="12" spans="1:13" x14ac:dyDescent="0.25">
      <c r="A12" s="12" t="s">
        <v>139</v>
      </c>
      <c r="B12" s="4">
        <v>144</v>
      </c>
      <c r="C12" s="4">
        <v>106</v>
      </c>
      <c r="D12" s="4">
        <v>158</v>
      </c>
      <c r="E12" s="4">
        <v>142</v>
      </c>
      <c r="F12" s="4">
        <v>107</v>
      </c>
      <c r="G12" s="4">
        <v>87</v>
      </c>
      <c r="H12" s="4">
        <v>126</v>
      </c>
      <c r="I12" s="4">
        <v>150</v>
      </c>
      <c r="J12" s="4">
        <v>124</v>
      </c>
      <c r="K12" s="4">
        <v>130</v>
      </c>
      <c r="L12" s="4">
        <v>167</v>
      </c>
      <c r="M12" s="4">
        <v>102</v>
      </c>
    </row>
    <row r="13" spans="1:13" ht="22.5" x14ac:dyDescent="0.25">
      <c r="A13" s="12" t="s">
        <v>136</v>
      </c>
      <c r="B13" s="4">
        <v>586</v>
      </c>
      <c r="C13" s="4">
        <v>593</v>
      </c>
      <c r="D13" s="4">
        <v>608</v>
      </c>
      <c r="E13" s="4">
        <v>509</v>
      </c>
      <c r="F13" s="4">
        <v>531</v>
      </c>
      <c r="G13" s="4">
        <v>594</v>
      </c>
      <c r="H13" s="4">
        <v>631</v>
      </c>
      <c r="I13" s="4">
        <v>668</v>
      </c>
      <c r="J13" s="4">
        <v>692</v>
      </c>
      <c r="K13" s="4">
        <v>639</v>
      </c>
      <c r="L13" s="4">
        <v>557</v>
      </c>
      <c r="M13" s="4">
        <v>342</v>
      </c>
    </row>
    <row r="14" spans="1:13" x14ac:dyDescent="0.25">
      <c r="A14" s="12" t="s">
        <v>137</v>
      </c>
      <c r="B14" s="4">
        <v>748</v>
      </c>
      <c r="C14" s="4">
        <v>668</v>
      </c>
      <c r="D14" s="4">
        <v>811</v>
      </c>
      <c r="E14" s="4">
        <v>669</v>
      </c>
      <c r="F14" s="4">
        <v>695</v>
      </c>
      <c r="G14" s="4">
        <v>531</v>
      </c>
      <c r="H14" s="4">
        <v>698</v>
      </c>
      <c r="I14" s="4">
        <v>721</v>
      </c>
      <c r="J14" s="4">
        <v>816</v>
      </c>
      <c r="K14" s="4">
        <v>649</v>
      </c>
      <c r="L14" s="4">
        <v>580</v>
      </c>
      <c r="M14" s="4">
        <v>499</v>
      </c>
    </row>
    <row r="15" spans="1:13" ht="22.5" x14ac:dyDescent="0.25">
      <c r="A15" s="12" t="s">
        <v>150</v>
      </c>
      <c r="B15" s="4">
        <v>504</v>
      </c>
      <c r="C15" s="4">
        <v>392</v>
      </c>
      <c r="D15" s="4">
        <v>464</v>
      </c>
      <c r="E15" s="4">
        <v>382</v>
      </c>
      <c r="F15" s="4">
        <v>472</v>
      </c>
      <c r="G15" s="4">
        <v>507</v>
      </c>
      <c r="H15" s="4">
        <v>483</v>
      </c>
      <c r="I15" s="4">
        <v>517</v>
      </c>
      <c r="J15" s="4">
        <v>577</v>
      </c>
      <c r="K15" s="4">
        <v>589</v>
      </c>
      <c r="L15" s="4">
        <v>481</v>
      </c>
      <c r="M15" s="4">
        <v>363</v>
      </c>
    </row>
  </sheetData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7E9DC-6AA1-47DA-9EB9-A44BDD1D8A87}">
  <dimension ref="A1:B23"/>
  <sheetViews>
    <sheetView workbookViewId="0">
      <selection activeCell="I9" sqref="I9"/>
    </sheetView>
  </sheetViews>
  <sheetFormatPr defaultRowHeight="15" x14ac:dyDescent="0.25"/>
  <cols>
    <col min="1" max="1" width="27.5703125" customWidth="1"/>
    <col min="2" max="2" width="30.85546875" customWidth="1"/>
  </cols>
  <sheetData>
    <row r="1" spans="1:2" x14ac:dyDescent="0.25">
      <c r="A1" s="9" t="s">
        <v>153</v>
      </c>
      <c r="B1" s="9"/>
    </row>
    <row r="2" spans="1:2" x14ac:dyDescent="0.25">
      <c r="B2" t="s">
        <v>148</v>
      </c>
    </row>
    <row r="3" spans="1:2" x14ac:dyDescent="0.25">
      <c r="A3" t="s">
        <v>122</v>
      </c>
      <c r="B3">
        <v>1024</v>
      </c>
    </row>
    <row r="4" spans="1:2" x14ac:dyDescent="0.25">
      <c r="A4" t="s">
        <v>123</v>
      </c>
      <c r="B4">
        <v>1</v>
      </c>
    </row>
    <row r="5" spans="1:2" x14ac:dyDescent="0.25">
      <c r="A5" t="s">
        <v>124</v>
      </c>
      <c r="B5">
        <v>48</v>
      </c>
    </row>
    <row r="6" spans="1:2" x14ac:dyDescent="0.25">
      <c r="A6" t="s">
        <v>125</v>
      </c>
      <c r="B6">
        <v>5067</v>
      </c>
    </row>
    <row r="7" spans="1:2" x14ac:dyDescent="0.25">
      <c r="A7" t="s">
        <v>126</v>
      </c>
      <c r="B7">
        <v>4313</v>
      </c>
    </row>
    <row r="8" spans="1:2" x14ac:dyDescent="0.25">
      <c r="A8" t="s">
        <v>127</v>
      </c>
      <c r="B8">
        <v>2497</v>
      </c>
    </row>
    <row r="9" spans="1:2" x14ac:dyDescent="0.25">
      <c r="A9" t="s">
        <v>128</v>
      </c>
      <c r="B9">
        <v>1988</v>
      </c>
    </row>
    <row r="10" spans="1:2" x14ac:dyDescent="0.25">
      <c r="A10" t="s">
        <v>129</v>
      </c>
      <c r="B10">
        <v>85</v>
      </c>
    </row>
    <row r="11" spans="1:2" x14ac:dyDescent="0.25">
      <c r="A11" t="s">
        <v>151</v>
      </c>
      <c r="B11">
        <v>13879</v>
      </c>
    </row>
    <row r="12" spans="1:2" x14ac:dyDescent="0.25">
      <c r="A12" t="s">
        <v>130</v>
      </c>
      <c r="B12">
        <v>924</v>
      </c>
    </row>
    <row r="13" spans="1:2" x14ac:dyDescent="0.25">
      <c r="A13" t="s">
        <v>131</v>
      </c>
      <c r="B13">
        <v>50</v>
      </c>
    </row>
    <row r="14" spans="1:2" x14ac:dyDescent="0.25">
      <c r="A14" t="s">
        <v>132</v>
      </c>
      <c r="B14">
        <v>1</v>
      </c>
    </row>
    <row r="15" spans="1:2" x14ac:dyDescent="0.25">
      <c r="A15" t="s">
        <v>133</v>
      </c>
      <c r="B15">
        <v>1433</v>
      </c>
    </row>
    <row r="16" spans="1:2" x14ac:dyDescent="0.25">
      <c r="A16" t="s">
        <v>134</v>
      </c>
      <c r="B16">
        <v>2</v>
      </c>
    </row>
    <row r="17" spans="1:2" x14ac:dyDescent="0.25">
      <c r="A17" t="s">
        <v>135</v>
      </c>
      <c r="B17">
        <v>6</v>
      </c>
    </row>
    <row r="18" spans="1:2" x14ac:dyDescent="0.25">
      <c r="A18" t="s">
        <v>136</v>
      </c>
      <c r="B18">
        <v>3786</v>
      </c>
    </row>
    <row r="19" spans="1:2" x14ac:dyDescent="0.25">
      <c r="A19" t="s">
        <v>137</v>
      </c>
      <c r="B19">
        <v>4448</v>
      </c>
    </row>
    <row r="20" spans="1:2" x14ac:dyDescent="0.25">
      <c r="A20" t="s">
        <v>138</v>
      </c>
      <c r="B20">
        <v>2818</v>
      </c>
    </row>
    <row r="23" spans="1:2" x14ac:dyDescent="0.25">
      <c r="A23" t="s">
        <v>152</v>
      </c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7FF69-6BFF-4405-940A-BD3CA309EC2E}">
  <sheetPr>
    <pageSetUpPr fitToPage="1"/>
  </sheetPr>
  <dimension ref="A1:M13"/>
  <sheetViews>
    <sheetView workbookViewId="0">
      <selection activeCell="A17" sqref="A17"/>
    </sheetView>
  </sheetViews>
  <sheetFormatPr defaultRowHeight="15" x14ac:dyDescent="0.25"/>
  <cols>
    <col min="1" max="1" width="28.140625" customWidth="1"/>
  </cols>
  <sheetData>
    <row r="1" spans="1:13" x14ac:dyDescent="0.25">
      <c r="A1" s="9" t="s">
        <v>149</v>
      </c>
      <c r="B1" s="9"/>
      <c r="C1" s="9"/>
    </row>
    <row r="2" spans="1:13" x14ac:dyDescent="0.25">
      <c r="B2" s="8">
        <v>45017</v>
      </c>
      <c r="C2" s="8">
        <v>45047</v>
      </c>
      <c r="D2" s="8">
        <v>45078</v>
      </c>
      <c r="E2" s="8">
        <v>45108</v>
      </c>
      <c r="F2" s="8">
        <v>45139</v>
      </c>
      <c r="G2" s="8">
        <v>45170</v>
      </c>
      <c r="H2" s="8">
        <v>45200</v>
      </c>
      <c r="I2" s="8">
        <v>45231</v>
      </c>
      <c r="J2" s="8">
        <v>45261</v>
      </c>
      <c r="K2" s="8">
        <v>45292</v>
      </c>
      <c r="L2" s="8">
        <v>45323</v>
      </c>
      <c r="M2" s="8">
        <v>45352</v>
      </c>
    </row>
    <row r="3" spans="1:13" x14ac:dyDescent="0.25">
      <c r="A3" s="5" t="s">
        <v>122</v>
      </c>
      <c r="B3" s="7">
        <v>717</v>
      </c>
      <c r="C3" s="6">
        <v>1221</v>
      </c>
      <c r="D3" s="6">
        <v>1235</v>
      </c>
      <c r="E3" s="6">
        <v>1062</v>
      </c>
      <c r="F3" s="7">
        <v>692</v>
      </c>
      <c r="G3" s="7">
        <v>928</v>
      </c>
      <c r="H3" s="6">
        <v>1073</v>
      </c>
      <c r="I3" s="6">
        <v>1227</v>
      </c>
      <c r="J3" s="6">
        <v>1014</v>
      </c>
      <c r="K3" s="7">
        <v>803</v>
      </c>
      <c r="L3" s="7">
        <v>976</v>
      </c>
      <c r="M3" s="7">
        <v>972</v>
      </c>
    </row>
    <row r="4" spans="1:13" x14ac:dyDescent="0.25">
      <c r="A4" s="5" t="s">
        <v>125</v>
      </c>
      <c r="B4" s="6">
        <v>12452</v>
      </c>
      <c r="C4" s="6">
        <v>12561</v>
      </c>
      <c r="D4" s="6">
        <v>12679</v>
      </c>
      <c r="E4" s="6">
        <v>12847</v>
      </c>
      <c r="F4" s="6">
        <v>12523</v>
      </c>
      <c r="G4" s="6">
        <v>13940</v>
      </c>
      <c r="H4" s="6">
        <v>16647</v>
      </c>
      <c r="I4" s="6">
        <v>18317</v>
      </c>
      <c r="J4" s="6">
        <v>16057</v>
      </c>
      <c r="K4" s="6">
        <v>17566</v>
      </c>
      <c r="L4" s="6">
        <v>17514</v>
      </c>
      <c r="M4" s="6">
        <v>19288</v>
      </c>
    </row>
    <row r="5" spans="1:13" x14ac:dyDescent="0.25">
      <c r="A5" s="5" t="s">
        <v>126</v>
      </c>
      <c r="B5" s="6">
        <v>4916</v>
      </c>
      <c r="C5" s="6">
        <v>5680</v>
      </c>
      <c r="D5" s="6">
        <v>5018</v>
      </c>
      <c r="E5" s="6">
        <v>5515</v>
      </c>
      <c r="F5" s="6">
        <v>5600</v>
      </c>
      <c r="G5" s="6">
        <v>5212</v>
      </c>
      <c r="H5" s="6">
        <v>5412</v>
      </c>
      <c r="I5" s="6">
        <v>5315</v>
      </c>
      <c r="J5" s="6">
        <v>4295</v>
      </c>
      <c r="K5" s="6">
        <v>5506</v>
      </c>
      <c r="L5" s="6">
        <v>5563</v>
      </c>
      <c r="M5" s="6">
        <v>5348</v>
      </c>
    </row>
    <row r="6" spans="1:13" x14ac:dyDescent="0.25">
      <c r="A6" s="5" t="s">
        <v>127</v>
      </c>
      <c r="B6" s="6">
        <v>3847</v>
      </c>
      <c r="C6" s="6">
        <v>3554</v>
      </c>
      <c r="D6" s="6">
        <v>4396</v>
      </c>
      <c r="E6" s="6">
        <v>4338</v>
      </c>
      <c r="F6" s="6">
        <v>4541</v>
      </c>
      <c r="G6" s="6">
        <v>4339</v>
      </c>
      <c r="H6" s="6">
        <v>4535</v>
      </c>
      <c r="I6" s="6">
        <v>4475</v>
      </c>
      <c r="J6" s="6">
        <v>3921</v>
      </c>
      <c r="K6" s="6">
        <v>4314</v>
      </c>
      <c r="L6" s="6">
        <v>4460</v>
      </c>
      <c r="M6" s="6">
        <v>4606</v>
      </c>
    </row>
    <row r="7" spans="1:13" x14ac:dyDescent="0.25">
      <c r="A7" s="5" t="s">
        <v>128</v>
      </c>
      <c r="B7" s="6">
        <v>2472</v>
      </c>
      <c r="C7" s="6">
        <v>2357</v>
      </c>
      <c r="D7" s="6">
        <v>2580</v>
      </c>
      <c r="E7" s="6">
        <v>2407</v>
      </c>
      <c r="F7" s="6">
        <v>3359</v>
      </c>
      <c r="G7" s="6">
        <v>3387</v>
      </c>
      <c r="H7" s="6">
        <v>3968</v>
      </c>
      <c r="I7" s="6">
        <v>3369</v>
      </c>
      <c r="J7" s="6">
        <v>3074</v>
      </c>
      <c r="K7" s="6">
        <v>3754</v>
      </c>
      <c r="L7" s="6">
        <v>4562</v>
      </c>
      <c r="M7" s="6">
        <v>4430</v>
      </c>
    </row>
    <row r="8" spans="1:13" x14ac:dyDescent="0.25">
      <c r="A8" s="5" t="s">
        <v>130</v>
      </c>
      <c r="B8" s="6">
        <v>4200</v>
      </c>
      <c r="C8" s="6">
        <v>3044</v>
      </c>
      <c r="D8" s="6">
        <v>2655</v>
      </c>
      <c r="E8" s="6">
        <v>3028</v>
      </c>
      <c r="F8" s="6">
        <v>2230</v>
      </c>
      <c r="G8" s="6">
        <v>3006</v>
      </c>
      <c r="H8" s="6">
        <v>2826</v>
      </c>
      <c r="I8" s="6">
        <v>2347</v>
      </c>
      <c r="J8" s="6">
        <v>1744</v>
      </c>
      <c r="K8" s="6">
        <v>3492</v>
      </c>
      <c r="L8" s="6">
        <v>4892</v>
      </c>
      <c r="M8" s="6">
        <v>4762</v>
      </c>
    </row>
    <row r="9" spans="1:13" x14ac:dyDescent="0.25">
      <c r="A9" s="5" t="s">
        <v>151</v>
      </c>
      <c r="B9" s="6">
        <v>40705</v>
      </c>
      <c r="C9" s="6">
        <v>47423</v>
      </c>
      <c r="D9" s="6">
        <v>43630</v>
      </c>
      <c r="E9" s="6">
        <v>35878</v>
      </c>
      <c r="F9" s="6">
        <v>39739</v>
      </c>
      <c r="G9" s="6">
        <v>37236</v>
      </c>
      <c r="H9" s="6">
        <v>41318</v>
      </c>
      <c r="I9" s="6">
        <v>39753</v>
      </c>
      <c r="J9" s="6">
        <v>32699</v>
      </c>
      <c r="K9" s="6">
        <v>38368</v>
      </c>
      <c r="L9" s="6">
        <v>41938</v>
      </c>
      <c r="M9" s="6">
        <v>39605</v>
      </c>
    </row>
    <row r="10" spans="1:13" x14ac:dyDescent="0.25">
      <c r="A10" s="5" t="s">
        <v>144</v>
      </c>
      <c r="B10" s="6">
        <v>1679</v>
      </c>
      <c r="C10" s="6">
        <v>1949</v>
      </c>
      <c r="D10" s="6">
        <v>1894</v>
      </c>
      <c r="E10" s="6">
        <v>2159</v>
      </c>
      <c r="F10" s="6">
        <v>2300</v>
      </c>
      <c r="G10" s="6">
        <v>2081</v>
      </c>
      <c r="H10" s="6">
        <v>2329</v>
      </c>
      <c r="I10" s="6">
        <v>2197</v>
      </c>
      <c r="J10" s="6">
        <v>1745</v>
      </c>
      <c r="K10" s="6">
        <v>2166</v>
      </c>
      <c r="L10" s="6">
        <v>2094</v>
      </c>
      <c r="M10" s="6">
        <v>2032</v>
      </c>
    </row>
    <row r="11" spans="1:13" x14ac:dyDescent="0.25">
      <c r="A11" s="5" t="s">
        <v>136</v>
      </c>
      <c r="B11" s="6">
        <v>8168</v>
      </c>
      <c r="C11" s="6">
        <v>8053</v>
      </c>
      <c r="D11" s="6">
        <v>7913</v>
      </c>
      <c r="E11" s="6">
        <v>8174</v>
      </c>
      <c r="F11" s="6">
        <v>8748</v>
      </c>
      <c r="G11" s="6">
        <v>8230</v>
      </c>
      <c r="H11" s="6">
        <v>8624</v>
      </c>
      <c r="I11" s="6">
        <v>7933</v>
      </c>
      <c r="J11" s="6">
        <v>6650</v>
      </c>
      <c r="K11" s="6">
        <v>8323</v>
      </c>
      <c r="L11" s="6">
        <v>8550</v>
      </c>
      <c r="M11" s="6">
        <v>9132</v>
      </c>
    </row>
    <row r="12" spans="1:13" x14ac:dyDescent="0.25">
      <c r="A12" s="5" t="s">
        <v>137</v>
      </c>
      <c r="B12" s="6">
        <v>9476</v>
      </c>
      <c r="C12" s="6">
        <v>8126</v>
      </c>
      <c r="D12" s="6">
        <v>9893</v>
      </c>
      <c r="E12" s="6">
        <v>9017</v>
      </c>
      <c r="F12" s="6">
        <v>9037</v>
      </c>
      <c r="G12" s="6">
        <v>9592</v>
      </c>
      <c r="H12" s="6">
        <v>9021</v>
      </c>
      <c r="I12" s="6">
        <v>9380</v>
      </c>
      <c r="J12" s="6">
        <v>8785</v>
      </c>
      <c r="K12" s="6">
        <v>12298</v>
      </c>
      <c r="L12" s="6">
        <v>11522</v>
      </c>
      <c r="M12" s="6">
        <v>12443</v>
      </c>
    </row>
    <row r="13" spans="1:13" x14ac:dyDescent="0.25">
      <c r="A13" s="5" t="s">
        <v>138</v>
      </c>
      <c r="B13" s="6">
        <v>3075</v>
      </c>
      <c r="C13" s="6">
        <v>3898</v>
      </c>
      <c r="D13" s="6">
        <v>3257</v>
      </c>
      <c r="E13" s="6">
        <v>2396</v>
      </c>
      <c r="F13" s="6">
        <v>2592</v>
      </c>
      <c r="G13" s="6">
        <v>2596</v>
      </c>
      <c r="H13" s="6">
        <v>3127</v>
      </c>
      <c r="I13" s="6">
        <v>3241</v>
      </c>
      <c r="J13" s="6">
        <v>3025</v>
      </c>
      <c r="K13" s="6">
        <v>4021</v>
      </c>
      <c r="L13" s="6">
        <v>3382</v>
      </c>
      <c r="M13" s="6">
        <v>3812</v>
      </c>
    </row>
  </sheetData>
  <pageMargins left="0.7" right="0.7" top="0.75" bottom="0.75" header="0.3" footer="0.3"/>
  <pageSetup paperSize="9"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Ronnersjo</dc:creator>
  <cp:lastModifiedBy>Pam Flindall</cp:lastModifiedBy>
  <cp:lastPrinted>2024-10-04T11:08:18Z</cp:lastPrinted>
  <dcterms:created xsi:type="dcterms:W3CDTF">2024-09-26T08:39:54Z</dcterms:created>
  <dcterms:modified xsi:type="dcterms:W3CDTF">2024-10-24T13:45:09Z</dcterms:modified>
</cp:coreProperties>
</file>