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 History" sheetId="1" state="visible" r:id="rId2"/>
  </sheets>
  <definedNames>
    <definedName function="false" hidden="true" localSheetId="0" name="_xlnm._FilterDatabase" vbProcedure="false">'Bet History'!$A$1:$K$6</definedName>
    <definedName function="false" hidden="false" name="__xlfn_SUMIFS" vbProcedure="false">NA()</definedName>
    <definedName function="false" hidden="false" name="___xlfn_SUMIFS" vbProcedure="false">#N/A</definedName>
    <definedName function="false" hidden="false" localSheetId="0" name="Excel_BuiltIn__FilterDatabase" vbProcedure="false">'Bet History'!$A$1:$K$1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<sst xmlns="http://schemas.openxmlformats.org/spreadsheetml/2006/main" count="19" uniqueCount="14">
  <si>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Stake</t>
  </si>
  <si>
    <t xml:space="preserve">EW</t>
  </si>
  <si>
    <t xml:space="preserve">@</t>
  </si>
  <si>
    <t xml:space="preserve">Odds</t>
  </si>
  <si>
    <t xml:space="preserve">Decimal</t>
  </si>
  <si>
    <t xml:space="preserve">Result</t>
  </si>
  <si>
    <t xml:space="preserve">Returns</t>
  </si>
  <si>
    <t xml:space="preserve">Net</t>
  </si>
  <si>
    <t xml:space="preserve">No</t>
  </si>
  <si>
    <t xml:space="preserve">Win</t>
  </si>
  <si>
    <t xml:space="preserve">Lose</t>
  </si>
  <si>
    <t xml:space="preserve">Yes</t>
  </si>
  <si>
    <t xml:space="preserve">Place</t>
  </si>
  <si>
    <t xml:space="preserve">Gross: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</si>
</sst>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€-1809]#,##0.00;[RED]\-[$€-1809]#,##0.00"/>
    <numFmt numFmtId="166" formatCode="# ?/?"/>
    <numFmt numFmtId="167" formatCode="??/?"/>
    <numFmt numFmtId="168" formatCode="#,##0.0000"/>
    <numFmt numFmtId="169" formatCode="\€#,##0.00;[RED]&quot;-€&quot;#,##0.00"/>
    <numFmt numFmtId="170" formatCode="\€#,##0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u val="single"/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color rgb="FF3C3C3C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3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0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9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8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0" xfId="3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3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1" fillId="2" borderId="0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 1" xfId="20"/>
    <cellStyle name="Heading1 2" xfId="21"/>
    <cellStyle name="Heading1 3" xfId="22"/>
    <cellStyle name="Heading1 4" xfId="23"/>
    <cellStyle name="Result 1" xfId="24"/>
    <cellStyle name="Result 2" xfId="25"/>
    <cellStyle name="Result 3" xfId="26"/>
    <cellStyle name="Result 4" xfId="27"/>
    <cellStyle name="Result2 1" xfId="28"/>
    <cellStyle name="Result2 2" xfId="29"/>
    <cellStyle name="Result2 3" xfId="30"/>
    <cellStyle name="Result2 4" xfId="31"/>
    <cellStyle name="Excel Built-in Normal 1" xfId="3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3399"/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3" activeCellId="0" sqref="F13"/>
    </sheetView>
  </sheetViews>
  <sheetFormatPr defaultColWidth="11.50390625" defaultRowHeight="15.75" zeroHeight="false" outlineLevelRow="0" outlineLevelCol="0"/>
  <cols>
    <col collapsed="false" customWidth="true" hidden="false" outlineLevel="0" max="1" min="1" style="1" width="10.38"/>
    <col collapsed="false" customWidth="true" hidden="false" outlineLevel="0" max="2" min="2" style="2" width="7.25"/>
    <col collapsed="false" customWidth="true" hidden="false" outlineLevel="0" max="3" min="3" style="3" width="4.75"/>
    <col collapsed="false" customWidth="true" hidden="false" outlineLevel="0" max="4" min="4" style="4" width="7.12"/>
    <col collapsed="false" customWidth="true" hidden="false" outlineLevel="0" max="5" min="5" style="5" width="10.62"/>
    <col collapsed="false" customWidth="true" hidden="false" outlineLevel="0" max="6" min="6" style="6" width="7.12"/>
    <col collapsed="false" customWidth="true" hidden="false" outlineLevel="0" max="7" min="7" style="1" width="9.75"/>
    <col collapsed="false" customWidth="true" hidden="false" outlineLevel="0" max="8" min="8" style="7" width="9.75"/>
    <col collapsed="false" customWidth="true" hidden="false" outlineLevel="0" max="9" min="9" style="6" width="9.5"/>
    <col collapsed="false" customWidth="true" hidden="false" outlineLevel="0" max="10" min="10" style="8" width="12.25"/>
    <col collapsed="false" customWidth="true" hidden="false" outlineLevel="0" max="11" min="11" style="6" width="9.62"/>
    <col collapsed="false" customWidth="false" hidden="false" outlineLevel="0" max="16384" min="12" style="6" width="11.5"/>
  </cols>
  <sheetData>
    <row r="1" s="12" customFormat="true" ht="18.75" hidden="false" customHeight="fals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9" t="s">
        <v>6</v>
      </c>
      <c r="H1" s="13" t="s">
        <v>7</v>
      </c>
    </row>
    <row r="2" customFormat="false" ht="15.75" hidden="false" customHeight="false" outlineLevel="0" collapsed="false">
      <c r="A2" s="1" t="n">
        <v>130</v>
      </c>
      <c r="B2" s="2" t="s">
        <v>8</v>
      </c>
      <c r="D2" s="4" t="n">
        <v>7</v>
      </c>
      <c r="E2" s="5" t="n">
        <f aca="false">IF(AND(D2&lt;&gt;"",D2&lt;&gt;"bf"),IF(D2="Evens",2,D2+1),"")</f>
        <v>8</v>
      </c>
      <c r="F2" s="6" t="s">
        <v>9</v>
      </c>
      <c r="G2" s="1" t="n">
        <f aca="false">IF(F2="Lose",0,IF(B2="No",IF(F2="Win",A2*E2,IF(F2="Place","Error","")),IF(B2="Yes",IF(F2="Win",A2*(E2+(1+C2*D2)),IF(F2="Place",A2*(1+C2*D2),"")),"FillTerms")))</f>
        <v>1040</v>
      </c>
      <c r="H2" s="7" t="n">
        <f aca="false">IF(G2&lt;&gt;"",IF(B2="No",G2-A2,IF(B2="Yes",G2-2*A2,"FillTerms")))</f>
        <v>910</v>
      </c>
    </row>
    <row r="3" customFormat="false" ht="15.75" hidden="false" customHeight="false" outlineLevel="0" collapsed="false">
      <c r="A3" s="1" t="n">
        <v>130</v>
      </c>
      <c r="B3" s="2" t="s">
        <v>8</v>
      </c>
      <c r="D3" s="4" t="n">
        <v>16</v>
      </c>
      <c r="E3" s="5" t="n">
        <f aca="false">IF(AND(D3&lt;&gt;"",D3&lt;&gt;"bf"),IF(D3="Evens",2,D3+1),"")</f>
        <v>17</v>
      </c>
      <c r="F3" s="6" t="s">
        <v>10</v>
      </c>
      <c r="G3" s="1" t="n">
        <f aca="false">IF(F3="Lose",0,IF(F3="void",A3,IF(B3="No",IF(F3="Win",A3*E3,IF(F3="Place","Error","")),IF(B3="Yes",IF(F3="Win",A3*(E3+(1+C3*D3)),IF(F3="Place",A3*(1+C3*D3),"")),"FillTerms"))))</f>
        <v>0</v>
      </c>
      <c r="H3" s="7" t="n">
        <f aca="false">IF(G3&lt;&gt;"",IF(B3="No",G3-A3,IF(B3="Yes",G3-2*A3)),"")</f>
        <v>-130</v>
      </c>
    </row>
    <row r="4" customFormat="false" ht="15.75" hidden="false" customHeight="false" outlineLevel="0" collapsed="false">
      <c r="A4" s="1" t="n">
        <v>130</v>
      </c>
      <c r="B4" s="2" t="s">
        <v>11</v>
      </c>
      <c r="C4" s="3" t="n">
        <v>0.25</v>
      </c>
      <c r="D4" s="4" t="n">
        <v>12</v>
      </c>
      <c r="E4" s="5" t="n">
        <f aca="false">IF(AND(D4&lt;&gt;"",D4&lt;&gt;"bf"),IF(D4="Evens",2,D4+1),"")</f>
        <v>13</v>
      </c>
      <c r="F4" s="6" t="s">
        <v>12</v>
      </c>
      <c r="G4" s="1" t="n">
        <f aca="false">IF(F4="Lose",0,IF(F4="void",A4,IF(B4="No",IF(F4="Win",A4*E4,IF(F4="Place","Error","")),IF(B4="Yes",IF(F4="Win",A4*(E4+(1+C4*D4)),IF(F4="Place",A4*(1+C4*D4),"")),"FillTerms"))))</f>
        <v>520</v>
      </c>
      <c r="H4" s="7" t="n">
        <f aca="false">IF(G4&lt;&gt;"",IF(B4="No",G4-A4,IF(B4="Yes",G4-2*A4)),"")</f>
        <v>260</v>
      </c>
    </row>
    <row r="5" customFormat="false" ht="15.75" hidden="false" customHeight="false" outlineLevel="0" collapsed="false">
      <c r="A5" s="1" t="n">
        <v>130</v>
      </c>
      <c r="B5" s="2" t="s">
        <v>8</v>
      </c>
      <c r="D5" s="4" t="n">
        <v>10</v>
      </c>
      <c r="E5" s="5" t="n">
        <f aca="false">IF(AND(D5&lt;&gt;"",D5&lt;&gt;"bf"),IF(D5="Evens",2,D5+1),"")</f>
        <v>11</v>
      </c>
      <c r="F5" s="6" t="s">
        <v>10</v>
      </c>
      <c r="G5" s="1" t="n">
        <f aca="false">IF(F5="Lose",0,IF(F5="void",A5,IF(B5="No",IF(F5="Win",A5*E5,IF(F5="Place","Error","")),IF(B5="Yes",IF(F5="Win",A5*(E5+(1+C5*D5)),IF(F5="Place",A5*(1+C5*D5),"")),"FillTerms"))))</f>
        <v>0</v>
      </c>
      <c r="H5" s="7" t="n">
        <f aca="false">IF(G5&lt;&gt;"",IF(B5="No",G5-A5,IF(B5="Yes",G5-2*A5)),"")</f>
        <v>-130</v>
      </c>
    </row>
    <row r="6" customFormat="false" ht="15.75" hidden="false" customHeight="false" outlineLevel="0" collapsed="false">
      <c r="A6" s="1" t="n">
        <v>130</v>
      </c>
      <c r="B6" s="2" t="s">
        <v>8</v>
      </c>
      <c r="D6" s="4" t="n">
        <v>6</v>
      </c>
      <c r="E6" s="5" t="n">
        <f aca="false">IF(AND(D6&lt;&gt;"",D6&lt;&gt;"bf"),IF(D6="Evens",2,D6+1),"")</f>
        <v>7</v>
      </c>
      <c r="F6" s="6" t="s">
        <v>10</v>
      </c>
      <c r="G6" s="1" t="n">
        <f aca="false">IF(F6="Lose",0,IF(F6="void",A6,IF(B6="No",IF(F6="Win",A6*E6,IF(F6="Place","Error","")),IF(B6="Yes",IF(F6="Win",A6*(E6+(1+C6*D6)),IF(F6="Place",A6*(1+C6*D6),"")),"FillTerms"))))</f>
        <v>0</v>
      </c>
      <c r="H6" s="7" t="n">
        <f aca="false">IF(G6&lt;&gt;"",IF(B6="No",G6-A6,IF(B6="Yes",G6-2*A6)),"")</f>
        <v>-130</v>
      </c>
    </row>
    <row r="8" customFormat="false" ht="15.75" hidden="false" customHeight="false" outlineLevel="0" collapsed="false">
      <c r="E8" s="14"/>
      <c r="G8" s="1" t="s">
        <v>13</v>
      </c>
      <c r="H8" s="15" t="n">
        <f aca="true">SUM(H2:INDIRECT(ADDRESS(ROW()-1,COLUMN())))</f>
        <v>780</v>
      </c>
      <c r="I8" s="16"/>
      <c r="J8" s="16"/>
      <c r="K8" s="16"/>
    </row>
    <row r="9" customFormat="false" ht="15.75" hidden="false" customHeight="false" outlineLevel="0" collapsed="false">
      <c r="H9" s="15"/>
      <c r="I9" s="16"/>
      <c r="J9" s="16"/>
      <c r="K9" s="16"/>
    </row>
    <row r="10" customFormat="false" ht="15.75" hidden="false" customHeight="false" outlineLevel="0" collapsed="false">
      <c r="I10" s="16"/>
      <c r="J10" s="16"/>
      <c r="K10" s="16"/>
    </row>
    <row r="11" customFormat="false" ht="16.5" hidden="false" customHeight="false" outlineLevel="0" collapsed="false">
      <c r="A11" s="17"/>
    </row>
  </sheetData>
  <autoFilter ref="A1:K6"/>
  <printOptions headings="false" gridLines="false" gridLinesSet="true" horizontalCentered="false" verticalCentered="false"/>
  <pageMargins left="0" right="0" top="2.08333333333333" bottom="2.08333333333333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&amp;C000000&amp;A</oddHeader>
    <oddFooter>&amp;C000000Page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LibreOfficeDev/7.4.0.0.alpha0$Linux_X86_64 LibreOffice_project/4a46a74a3de0ac7df5d3ce949dda5e809c1729ab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2013-11-16T15:30:31Z</dcterms:created>
  <dc:creator>Rory</dc:creator>
  <dc:description/>
  <dc:language>es-ES</dc:language>
  <cp:lastModifiedBy/>
  <dcterms:modified xsi:type="dcterms:W3CDTF">2022-03-24T19:10:44Z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