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3256" windowHeight="12396"/>
  </bookViews>
  <sheets>
    <sheet name="Sheet3" sheetId="28" r:id="rId1"/>
  </sheets>
  <definedNames>
    <definedName name="__BW__" hidden="1">"BoardWalk was involved in this project"</definedName>
    <definedName name="Slide01_DatiAssoluti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8" l="1"/>
  <c r="C18" i="28"/>
  <c r="C22" i="28"/>
  <c r="C26" i="28"/>
  <c r="C30" i="28"/>
  <c r="C34" i="28"/>
  <c r="C20" i="28"/>
  <c r="C28" i="28"/>
  <c r="C21" i="28"/>
  <c r="C25" i="28"/>
  <c r="C33" i="28"/>
  <c r="C15" i="28"/>
  <c r="C19" i="28"/>
  <c r="C23" i="28"/>
  <c r="C27" i="28"/>
  <c r="C31" i="28"/>
  <c r="C35" i="28"/>
  <c r="C16" i="28"/>
  <c r="C24" i="28"/>
  <c r="C32" i="28"/>
  <c r="C17" i="28"/>
  <c r="C29" i="28"/>
  <c r="E29" i="28"/>
  <c r="D32" i="28"/>
  <c r="D16" i="28"/>
  <c r="D31" i="28"/>
  <c r="E23" i="28"/>
  <c r="E15" i="28"/>
  <c r="D25" i="28"/>
  <c r="D28" i="28"/>
  <c r="E34" i="28"/>
  <c r="E26" i="28"/>
  <c r="E18" i="28"/>
  <c r="D24" i="28"/>
  <c r="D27" i="28"/>
  <c r="D33" i="28"/>
  <c r="E30" i="28"/>
  <c r="E14" i="28"/>
  <c r="E24" i="28"/>
  <c r="E19" i="28"/>
  <c r="D21" i="28"/>
  <c r="D22" i="28"/>
  <c r="D29" i="28"/>
  <c r="E32" i="28"/>
  <c r="E16" i="28"/>
  <c r="E31" i="28"/>
  <c r="D23" i="28"/>
  <c r="D15" i="28"/>
  <c r="E25" i="28"/>
  <c r="E28" i="28"/>
  <c r="D34" i="28"/>
  <c r="D26" i="28"/>
  <c r="D18" i="28"/>
  <c r="E17" i="28"/>
  <c r="E35" i="28"/>
  <c r="D19" i="28"/>
  <c r="E21" i="28"/>
  <c r="D20" i="28"/>
  <c r="E22" i="28"/>
  <c r="D17" i="28"/>
  <c r="D35" i="28"/>
  <c r="E27" i="28"/>
  <c r="E33" i="28"/>
  <c r="E20" i="28"/>
  <c r="D30" i="28"/>
  <c r="D14" i="28"/>
</calcChain>
</file>

<file path=xl/sharedStrings.xml><?xml version="1.0" encoding="utf-8"?>
<sst xmlns="http://schemas.openxmlformats.org/spreadsheetml/2006/main" count="5" uniqueCount="5">
  <si>
    <t>Data</t>
  </si>
  <si>
    <t>Casi Positivi (Totale)</t>
  </si>
  <si>
    <t>Forecast(Casi Positivi (Totale))</t>
  </si>
  <si>
    <t>Lower Confidence Bound(Casi Positivi (Totale))</t>
  </si>
  <si>
    <t>Upper Confidence Bound(Casi Positivi (Totale))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</si>
</sst>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-* #,##0_-;[Red]\-* #,##0_-;_-* &quot;-&quot;_-;_-@_-"/>
    <numFmt numFmtId="167" formatCode="_-* 0%_-;[Red]\-* 0%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7">
    <xf numFmtId="0" fontId="0" fillId="0" borderId="0"/>
    <xf numFmtId="0" fontId="1" fillId="3" borderId="1" applyNumberFormat="0" applyAlignment="0" applyProtection="0"/>
    <xf numFmtId="0" fontId="2" fillId="5" borderId="2" applyNumberFormat="0" applyAlignment="0" applyProtection="0"/>
    <xf numFmtId="0" fontId="3" fillId="2" borderId="1" applyNumberFormat="0" applyAlignment="0" applyProtection="0"/>
    <xf numFmtId="0" fontId="4" fillId="4" borderId="3" applyNumberFormat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7">
    <cellStyle name="Calculation" xfId="3" builtinId="22" customBuiltin="1"/>
    <cellStyle name="Check Cell" xfId="4" builtinId="23" customBuiltin="1"/>
    <cellStyle name="Comma [0]" xfId="5" builtinId="6" customBuiltin="1"/>
    <cellStyle name="Input" xfId="1" builtinId="20" customBuiltin="1"/>
    <cellStyle name="Normal" xfId="0" builtinId="0"/>
    <cellStyle name="Output" xfId="2" builtinId="21" customBuiltin="1"/>
    <cellStyle name="Percent" xfId="6" builtinId="5" customBuiltin="1"/>
  </cellStyles>
  <dxfs count="4">
    <dxf>
      <numFmt numFmtId="166" formatCode="_-* #,##0_-;[Red]\-* #,##0_-;_-* &quot;-&quot;_-;_-@_-"/>
    </dxf>
    <dxf>
      <numFmt numFmtId="166" formatCode="_-* #,##0_-;[Red]\-* #,##0_-;_-* &quot;-&quot;_-;_-@_-"/>
    </dxf>
    <dxf>
      <numFmt numFmtId="166" formatCode="_-* #,##0_-;[Red]\-* #,##0_-;_-* &quot;-&quot;_-;_-@_-"/>
    </dxf>
    <dxf>
      <numFmt numFmtId="169" formatCode="dd/mm/yy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7" displayName="Table7" ref="A1:E35" totalsRowShown="0">
  <autoFilter ref="A1:E35"/>
  <tableColumns count="5">
    <tableColumn id="1" name="Data" dataDxfId="3"/>
    <tableColumn id="2" name="Casi Positivi (Totale)"/>
    <tableColumn id="3" name="Forecast(Casi Positivi (Totale))" dataDxfId="2">
      <calculatedColumnFormula>_xlfn.FORECAST.ETS(A2,$B$2:$B$13,$A$2:$A$13,1,1)</calculatedColumnFormula>
    </tableColumn>
    <tableColumn id="4" name="Lower Confidence Bound(Casi Positivi (Totale))" dataDxfId="1">
      <calculatedColumnFormula>C2-_xlfn.FORECAST.ETS.CONFINT(A2,$B$2:$B$13,$A$2:$A$13,0.95,1,1)</calculatedColumnFormula>
    </tableColumn>
    <tableColumn id="5" name="Upper Confidence Bound(Casi Positivi (Totale))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14" sqref="E14"/>
    </sheetView>
  </sheetViews>
  <sheetFormatPr defaultRowHeight="14.4" x14ac:dyDescent="0.3"/>
  <cols>
    <col min="2" max="2" width="21.109375" customWidth="1"/>
    <col min="3" max="3" width="30" customWidth="1"/>
    <col min="4" max="4" width="44.6640625" customWidth="1"/>
    <col min="5" max="5" width="44.88671875" customWidth="1"/>
    <col min="7" max="7" width="10.109375" customWidth="1"/>
    <col min="8" max="8" width="8.332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2">
        <v>43888</v>
      </c>
      <c r="B2" s="3">
        <v>403</v>
      </c>
      <c r="H2" s="1"/>
    </row>
    <row r="3" spans="1:8" x14ac:dyDescent="0.25">
      <c r="A3" s="2">
        <v>43889</v>
      </c>
      <c r="B3" s="3">
        <v>531</v>
      </c>
      <c r="H3" s="1"/>
    </row>
    <row r="4" spans="1:8" x14ac:dyDescent="0.25">
      <c r="A4" s="2">
        <v>43890</v>
      </c>
      <c r="B4" s="3">
        <v>615</v>
      </c>
      <c r="H4" s="1"/>
    </row>
    <row r="5" spans="1:8" x14ac:dyDescent="0.25">
      <c r="A5" s="2">
        <v>43891</v>
      </c>
      <c r="B5" s="3">
        <v>984</v>
      </c>
      <c r="H5" s="1"/>
    </row>
    <row r="6" spans="1:8" x14ac:dyDescent="0.25">
      <c r="A6" s="2">
        <v>43892</v>
      </c>
      <c r="B6" s="3">
        <v>1254</v>
      </c>
      <c r="H6" s="1"/>
    </row>
    <row r="7" spans="1:8" x14ac:dyDescent="0.25">
      <c r="A7" s="2">
        <v>43893</v>
      </c>
      <c r="B7" s="3">
        <v>1520</v>
      </c>
      <c r="H7" s="1"/>
    </row>
    <row r="8" spans="1:8" x14ac:dyDescent="0.25">
      <c r="A8" s="2">
        <v>43894</v>
      </c>
      <c r="B8" s="3">
        <v>1820</v>
      </c>
      <c r="H8" s="1"/>
    </row>
    <row r="9" spans="1:8" x14ac:dyDescent="0.25">
      <c r="A9" s="2">
        <v>43895</v>
      </c>
      <c r="B9" s="3">
        <v>2251</v>
      </c>
    </row>
    <row r="10" spans="1:8" x14ac:dyDescent="0.25">
      <c r="A10" s="2">
        <v>43896</v>
      </c>
      <c r="B10" s="3">
        <v>2612</v>
      </c>
    </row>
    <row r="11" spans="1:8" x14ac:dyDescent="0.25">
      <c r="A11" s="2">
        <v>43897</v>
      </c>
      <c r="B11" s="3">
        <v>3420</v>
      </c>
    </row>
    <row r="12" spans="1:8" x14ac:dyDescent="0.25">
      <c r="A12" s="2">
        <v>43898</v>
      </c>
      <c r="B12" s="3">
        <v>4189</v>
      </c>
    </row>
    <row r="13" spans="1:8" x14ac:dyDescent="0.25">
      <c r="A13" s="2">
        <v>43899</v>
      </c>
      <c r="B13" s="3">
        <v>5469</v>
      </c>
      <c r="C13" s="3">
        <v>5469</v>
      </c>
      <c r="D13" s="3">
        <v>5469</v>
      </c>
      <c r="E13" s="3">
        <v>5469</v>
      </c>
    </row>
    <row r="14" spans="1:8" x14ac:dyDescent="0.25">
      <c r="A14" s="2">
        <v>43900</v>
      </c>
      <c r="B14" s="3">
        <v>5791</v>
      </c>
      <c r="C14" s="3">
        <f t="shared" ref="C14:C35" si="0">_xlfn.FORECAST.ETS(A14,$B$2:$B$13,$A$2:$A$13,1,1)</f>
        <v>6696.401622952164</v>
      </c>
      <c r="D14" s="3">
        <f t="shared" ref="D14:D35" si="1">C14-_xlfn.FORECAST.ETS.CONFINT(A14,$B$2:$B$13,$A$2:$A$13,0.95,1,1)</f>
        <v>6240.2699440615233</v>
      </c>
      <c r="E14" s="3">
        <f t="shared" ref="E14:E35" si="2">C14+_xlfn.FORECAST.ETS.CONFINT(A14,$B$2:$B$13,$A$2:$A$13,0.95,1,1)</f>
        <v>7152.5333018428046</v>
      </c>
    </row>
    <row r="15" spans="1:8" x14ac:dyDescent="0.25">
      <c r="A15" s="2">
        <v>43901</v>
      </c>
      <c r="B15" s="3">
        <v>7280</v>
      </c>
      <c r="C15" s="3">
        <f t="shared" si="0"/>
        <v>7924.8248271791599</v>
      </c>
      <c r="D15" s="3">
        <f t="shared" si="1"/>
        <v>6946.6792894415357</v>
      </c>
      <c r="E15" s="3">
        <f t="shared" si="2"/>
        <v>8902.9703649167841</v>
      </c>
    </row>
    <row r="16" spans="1:8" x14ac:dyDescent="0.25">
      <c r="A16" s="2">
        <v>43902</v>
      </c>
      <c r="B16" s="3">
        <v>8725</v>
      </c>
      <c r="C16" s="3">
        <f t="shared" si="0"/>
        <v>9153.248031406154</v>
      </c>
      <c r="D16" s="3">
        <f t="shared" si="1"/>
        <v>7545.9921539534134</v>
      </c>
      <c r="E16" s="3">
        <f t="shared" si="2"/>
        <v>10760.503908858895</v>
      </c>
    </row>
    <row r="17" spans="1:5" x14ac:dyDescent="0.25">
      <c r="A17" s="2">
        <v>43903</v>
      </c>
      <c r="B17" s="3">
        <v>9820</v>
      </c>
      <c r="C17" s="3">
        <f t="shared" si="0"/>
        <v>10381.67123563315</v>
      </c>
      <c r="D17" s="3">
        <f t="shared" si="1"/>
        <v>8052.7515920665865</v>
      </c>
      <c r="E17" s="3">
        <f t="shared" si="2"/>
        <v>12710.590879199714</v>
      </c>
    </row>
    <row r="18" spans="1:5" x14ac:dyDescent="0.25">
      <c r="A18" s="2">
        <v>43904</v>
      </c>
      <c r="B18" s="3">
        <v>11685</v>
      </c>
      <c r="C18" s="3">
        <f t="shared" si="0"/>
        <v>11610.094439860146</v>
      </c>
      <c r="D18" s="3">
        <f t="shared" si="1"/>
        <v>8477.2272619192918</v>
      </c>
      <c r="E18" s="3">
        <f t="shared" si="2"/>
        <v>14742.961617801</v>
      </c>
    </row>
    <row r="19" spans="1:5" x14ac:dyDescent="0.25">
      <c r="A19" s="2">
        <v>43905</v>
      </c>
      <c r="B19" s="3">
        <v>13272</v>
      </c>
      <c r="C19" s="3">
        <f t="shared" si="0"/>
        <v>12838.51764408714</v>
      </c>
      <c r="D19" s="3">
        <f t="shared" si="1"/>
        <v>8826.9663343361863</v>
      </c>
      <c r="E19" s="3">
        <f t="shared" si="2"/>
        <v>16850.068953838094</v>
      </c>
    </row>
    <row r="20" spans="1:5" x14ac:dyDescent="0.25">
      <c r="A20" s="2">
        <v>43906</v>
      </c>
      <c r="B20" s="3">
        <v>14649</v>
      </c>
      <c r="C20" s="3">
        <f t="shared" si="0"/>
        <v>14066.940848314134</v>
      </c>
      <c r="D20" s="3">
        <f t="shared" si="1"/>
        <v>9107.7846212430159</v>
      </c>
      <c r="E20" s="3">
        <f t="shared" si="2"/>
        <v>19026.097075385253</v>
      </c>
    </row>
    <row r="21" spans="1:5" x14ac:dyDescent="0.25">
      <c r="A21" s="2">
        <v>43907</v>
      </c>
      <c r="B21" s="3">
        <v>16620</v>
      </c>
      <c r="C21" s="3">
        <f t="shared" si="0"/>
        <v>15295.364052541132</v>
      </c>
      <c r="D21" s="3">
        <f t="shared" si="1"/>
        <v>9324.3324175812522</v>
      </c>
      <c r="E21" s="3">
        <f t="shared" si="2"/>
        <v>21266.395687501012</v>
      </c>
    </row>
    <row r="22" spans="1:5" x14ac:dyDescent="0.25">
      <c r="A22" s="2">
        <v>43908</v>
      </c>
      <c r="C22" s="3">
        <f t="shared" si="0"/>
        <v>16523.787256768126</v>
      </c>
      <c r="D22" s="3">
        <f t="shared" si="1"/>
        <v>9480.4349920992372</v>
      </c>
      <c r="E22" s="3">
        <f t="shared" si="2"/>
        <v>23567.139521437013</v>
      </c>
    </row>
    <row r="23" spans="1:5" x14ac:dyDescent="0.25">
      <c r="A23" s="2">
        <v>43909</v>
      </c>
      <c r="C23" s="3">
        <f t="shared" si="0"/>
        <v>17752.21046099512</v>
      </c>
      <c r="D23" s="3">
        <f t="shared" si="1"/>
        <v>9579.3095188605621</v>
      </c>
      <c r="E23" s="3">
        <f t="shared" si="2"/>
        <v>25925.111403129678</v>
      </c>
    </row>
    <row r="24" spans="1:5" x14ac:dyDescent="0.25">
      <c r="A24" s="2">
        <v>43910</v>
      </c>
      <c r="C24" s="3">
        <f t="shared" si="0"/>
        <v>18980.633665222118</v>
      </c>
      <c r="D24" s="3">
        <f t="shared" si="1"/>
        <v>9623.7101776250347</v>
      </c>
      <c r="E24" s="3">
        <f t="shared" si="2"/>
        <v>28337.557152819201</v>
      </c>
    </row>
    <row r="25" spans="1:5" x14ac:dyDescent="0.25">
      <c r="A25" s="2">
        <v>43911</v>
      </c>
      <c r="C25" s="3">
        <f t="shared" si="0"/>
        <v>20209.056869449112</v>
      </c>
      <c r="D25" s="3">
        <f t="shared" si="1"/>
        <v>9616.0291878797889</v>
      </c>
      <c r="E25" s="3">
        <f t="shared" si="2"/>
        <v>30802.084551018437</v>
      </c>
    </row>
    <row r="26" spans="1:5" x14ac:dyDescent="0.25">
      <c r="A26" s="2">
        <v>43912</v>
      </c>
      <c r="C26" s="3">
        <f t="shared" si="0"/>
        <v>21437.480073676106</v>
      </c>
      <c r="D26" s="3">
        <f t="shared" si="1"/>
        <v>9558.3695409358916</v>
      </c>
      <c r="E26" s="3">
        <f t="shared" si="2"/>
        <v>33316.590606416321</v>
      </c>
    </row>
    <row r="27" spans="1:5" x14ac:dyDescent="0.25">
      <c r="A27" s="2">
        <v>43913</v>
      </c>
      <c r="C27" s="3">
        <f t="shared" si="0"/>
        <v>22665.9032779031</v>
      </c>
      <c r="D27" s="3">
        <f t="shared" si="1"/>
        <v>9452.5988379715745</v>
      </c>
      <c r="E27" s="3">
        <f t="shared" si="2"/>
        <v>35879.207717834623</v>
      </c>
    </row>
    <row r="28" spans="1:5" x14ac:dyDescent="0.25">
      <c r="A28" s="2">
        <v>43914</v>
      </c>
      <c r="C28" s="3">
        <f t="shared" si="0"/>
        <v>23894.326482130098</v>
      </c>
      <c r="D28" s="3">
        <f t="shared" si="1"/>
        <v>9300.3900942966375</v>
      </c>
      <c r="E28" s="3">
        <f t="shared" si="2"/>
        <v>38488.262869963561</v>
      </c>
    </row>
    <row r="29" spans="1:5" x14ac:dyDescent="0.25">
      <c r="A29" s="2">
        <v>43915</v>
      </c>
      <c r="C29" s="3">
        <f t="shared" si="0"/>
        <v>25122.749686357092</v>
      </c>
      <c r="D29" s="3">
        <f t="shared" si="1"/>
        <v>9103.2532970077336</v>
      </c>
      <c r="E29" s="3">
        <f t="shared" si="2"/>
        <v>41142.246075706455</v>
      </c>
    </row>
    <row r="30" spans="1:5" x14ac:dyDescent="0.25">
      <c r="A30" s="2">
        <v>43916</v>
      </c>
      <c r="C30" s="3">
        <f t="shared" si="0"/>
        <v>26351.172890584086</v>
      </c>
      <c r="D30" s="3">
        <f t="shared" si="1"/>
        <v>8862.5602423226846</v>
      </c>
      <c r="E30" s="3">
        <f t="shared" si="2"/>
        <v>43839.785538845492</v>
      </c>
    </row>
    <row r="31" spans="1:5" x14ac:dyDescent="0.25">
      <c r="A31" s="2">
        <v>43917</v>
      </c>
      <c r="C31" s="3">
        <f t="shared" si="0"/>
        <v>27579.596094811084</v>
      </c>
      <c r="D31" s="3">
        <f t="shared" si="1"/>
        <v>8579.5643848466134</v>
      </c>
      <c r="E31" s="3">
        <f t="shared" si="2"/>
        <v>46579.627804775555</v>
      </c>
    </row>
    <row r="32" spans="1:5" x14ac:dyDescent="0.25">
      <c r="A32" s="2">
        <v>43918</v>
      </c>
      <c r="C32" s="3">
        <f t="shared" si="0"/>
        <v>28808.019299038078</v>
      </c>
      <c r="D32" s="3">
        <f t="shared" si="1"/>
        <v>8255.4169155337113</v>
      </c>
      <c r="E32" s="3">
        <f t="shared" si="2"/>
        <v>49360.621682542449</v>
      </c>
    </row>
    <row r="33" spans="1:5" x14ac:dyDescent="0.25">
      <c r="A33" s="2">
        <v>43919</v>
      </c>
      <c r="C33" s="3">
        <f t="shared" si="0"/>
        <v>30036.442503265072</v>
      </c>
      <c r="D33" s="3">
        <f t="shared" si="1"/>
        <v>7891.1799413733861</v>
      </c>
      <c r="E33" s="3">
        <f t="shared" si="2"/>
        <v>52181.705065156755</v>
      </c>
    </row>
    <row r="34" spans="1:5" x14ac:dyDescent="0.25">
      <c r="A34" s="2">
        <v>43920</v>
      </c>
      <c r="C34" s="3">
        <f t="shared" si="0"/>
        <v>31264.86570749207</v>
      </c>
      <c r="D34" s="3">
        <f t="shared" si="1"/>
        <v>7487.8374051241772</v>
      </c>
      <c r="E34" s="3">
        <f t="shared" si="2"/>
        <v>55041.894009859963</v>
      </c>
    </row>
    <row r="35" spans="1:5" x14ac:dyDescent="0.25">
      <c r="A35" s="2">
        <v>43921</v>
      </c>
      <c r="C35" s="3">
        <f t="shared" si="0"/>
        <v>32493.288911719064</v>
      </c>
      <c r="D35" s="3">
        <f t="shared" si="1"/>
        <v>7046.3042197413561</v>
      </c>
      <c r="E35" s="3">
        <f t="shared" si="2"/>
        <v>57940.273603696769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Buonanno</dc:creator>
  <cp:lastModifiedBy>xisco</cp:lastModifiedBy>
  <cp:lastPrinted>2015-03-30T16:43:45Z</cp:lastPrinted>
  <dcterms:created xsi:type="dcterms:W3CDTF">2015-03-30T16:40:45Z</dcterms:created>
  <dcterms:modified xsi:type="dcterms:W3CDTF">2020-03-26T16:36:15Z</dcterms:modified>
</cp:coreProperties>
</file>