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s" sheetId="1" r:id="rId4"/>
    <sheet state="visible" name="Collectors" sheetId="2" r:id="rId5"/>
    <sheet state="visible" name="Countries" sheetId="3" r:id="rId6"/>
    <sheet state="visible" name="WalkingTrails" sheetId="4" r:id="rId7"/>
    <sheet state="visible" name="Transects" sheetId="5" r:id="rId8"/>
    <sheet state="visible" name="Sheet10" sheetId="6" r:id="rId9"/>
    <sheet state="visible" name="Species" sheetId="7" r:id="rId10"/>
    <sheet state="visible" name="Capture" sheetId="8" r:id="rId11"/>
    <sheet state="visible" name="Preservation" sheetId="9" r:id="rId12"/>
    <sheet state="visible" name="Samples" sheetId="10" r:id="rId13"/>
  </sheets>
  <definedNames>
    <definedName hidden="1" localSheetId="0" name="Z_D385F9C1_3F6A_4DF8_972C_AF545EEB0258_.wvu.FilterData">Sites!$B$1:$B$1008</definedName>
  </definedNames>
  <calcPr/>
  <customWorkbookViews>
    <customWorkbookView activeSheetId="0" maximized="1" windowHeight="0" windowWidth="0" guid="{D385F9C1-3F6A-4DF8-972C-AF545EEB0258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yo cambiaría al mes escrito (puede ser en inglés si quieren), para que no se confunda estilo inglés de mes primero o español con día primero</t>
      </text>
    </comment>
  </commentList>
</comments>
</file>

<file path=xl/sharedStrings.xml><?xml version="1.0" encoding="utf-8"?>
<sst xmlns="http://schemas.openxmlformats.org/spreadsheetml/2006/main" count="1990" uniqueCount="759">
  <si>
    <t>FullSiteCode</t>
  </si>
  <si>
    <t>SiteCode</t>
  </si>
  <si>
    <t>Site Name</t>
  </si>
  <si>
    <t>Site Lat</t>
  </si>
  <si>
    <t>Site Long</t>
  </si>
  <si>
    <t>Province/Region</t>
  </si>
  <si>
    <t>Country</t>
  </si>
  <si>
    <t>CountryCode</t>
  </si>
  <si>
    <t>Surveyer</t>
  </si>
  <si>
    <t>Notes</t>
  </si>
  <si>
    <t>Link</t>
  </si>
  <si>
    <t>ARADU</t>
  </si>
  <si>
    <t>ADU</t>
  </si>
  <si>
    <t>Aduana Argentina</t>
  </si>
  <si>
    <t>-51.641494</t>
  </si>
  <si>
    <t>-69.216847</t>
  </si>
  <si>
    <t>Santa Cruz</t>
  </si>
  <si>
    <t>Argentina</t>
  </si>
  <si>
    <t>AR</t>
  </si>
  <si>
    <t>MPA</t>
  </si>
  <si>
    <t>ARALE</t>
  </si>
  <si>
    <t>ALE</t>
  </si>
  <si>
    <t>Alero con Pinturas Rupestres</t>
  </si>
  <si>
    <t>Chubut</t>
  </si>
  <si>
    <t>CLM</t>
  </si>
  <si>
    <t>no guardé track en locus map, bajé el punto de google earth a partir de fotos georeferenciadas</t>
  </si>
  <si>
    <t>ARALT</t>
  </si>
  <si>
    <t>ALT</t>
  </si>
  <si>
    <t>Los Altares, valle del rio Chubut</t>
  </si>
  <si>
    <t>EEZ</t>
  </si>
  <si>
    <t>ARANT</t>
  </si>
  <si>
    <t>ANT</t>
  </si>
  <si>
    <t>Los Antiguos</t>
  </si>
  <si>
    <t>-46.550300</t>
  </si>
  <si>
    <t>-71.630917</t>
  </si>
  <si>
    <t>ARARY</t>
  </si>
  <si>
    <t>ARY</t>
  </si>
  <si>
    <t>Sendero a la Pasarela del Rio Arrayanes</t>
  </si>
  <si>
    <t>CLATC</t>
  </si>
  <si>
    <t>ATC</t>
  </si>
  <si>
    <t>Anticura, PN Puyehue</t>
  </si>
  <si>
    <t>Chile</t>
  </si>
  <si>
    <t>CL</t>
  </si>
  <si>
    <t>ARAZL</t>
  </si>
  <si>
    <t>AZL</t>
  </si>
  <si>
    <t>Margen Rio Azul, Bolsón</t>
  </si>
  <si>
    <t>Rio Negro</t>
  </si>
  <si>
    <t>Senda a la vera del Rio Azul, entre Camping Alerce y Puente Colgante</t>
  </si>
  <si>
    <t>ARBBU</t>
  </si>
  <si>
    <t>BBU</t>
  </si>
  <si>
    <t>Bahia Bustamante</t>
  </si>
  <si>
    <t>-45.125635</t>
  </si>
  <si>
    <t>-66.537617</t>
  </si>
  <si>
    <t>CLBCO</t>
  </si>
  <si>
    <t>BCO</t>
  </si>
  <si>
    <t>El Blanco</t>
  </si>
  <si>
    <t>-45.952122</t>
  </si>
  <si>
    <t>-71.849047</t>
  </si>
  <si>
    <t>Aysen</t>
  </si>
  <si>
    <t>ARBUR</t>
  </si>
  <si>
    <t>BUR</t>
  </si>
  <si>
    <t>Bahia Burmeister</t>
  </si>
  <si>
    <t>-47.953062</t>
  </si>
  <si>
    <t>-72.120687</t>
  </si>
  <si>
    <t>ARCAB</t>
  </si>
  <si>
    <t>CAB</t>
  </si>
  <si>
    <t>Cabana, Sierras de Córdoba</t>
  </si>
  <si>
    <t>Córdoba</t>
  </si>
  <si>
    <t>MMS</t>
  </si>
  <si>
    <t>ARCAL</t>
  </si>
  <si>
    <t>CAL</t>
  </si>
  <si>
    <t>Calafate</t>
  </si>
  <si>
    <t>ARCBL</t>
  </si>
  <si>
    <t>CBL</t>
  </si>
  <si>
    <t>Cascada Corbata Blanca, El Hoyo</t>
  </si>
  <si>
    <t>ARCHA</t>
  </si>
  <si>
    <t>CHA</t>
  </si>
  <si>
    <t>Challhuaco</t>
  </si>
  <si>
    <t>MAA</t>
  </si>
  <si>
    <t>Caro: recorrido hecho por Marce, puse un punto en la zona de muestreo habitual</t>
  </si>
  <si>
    <t>ARCHR</t>
  </si>
  <si>
    <t>CHR</t>
  </si>
  <si>
    <t>Chorrillo del Salto, Chalten</t>
  </si>
  <si>
    <t>MSC</t>
  </si>
  <si>
    <t>walking trail sole caracotche, reconstruido a partir de su descripcion</t>
  </si>
  <si>
    <t>ARCHT</t>
  </si>
  <si>
    <t>CHT</t>
  </si>
  <si>
    <t>Chalten</t>
  </si>
  <si>
    <t>-49.3369628</t>
  </si>
  <si>
    <t>-72.8821570</t>
  </si>
  <si>
    <t>CLL</t>
  </si>
  <si>
    <t>Senda Cerro Llao-Llao</t>
  </si>
  <si>
    <t>Sector Norte Parque Municipal Llao-Llao</t>
  </si>
  <si>
    <t>ARCMC</t>
  </si>
  <si>
    <t>CMC</t>
  </si>
  <si>
    <t>Camino a Minas Capillita, Catamarca</t>
  </si>
  <si>
    <t>Catamarca</t>
  </si>
  <si>
    <t>ARCNC</t>
  </si>
  <si>
    <t>CNC</t>
  </si>
  <si>
    <t>Bahia central Camping Cañicul, Lago Huechulaufquen, PN Lanin</t>
  </si>
  <si>
    <t>Neuquén</t>
  </si>
  <si>
    <t>WMMI01CLCOB</t>
  </si>
  <si>
    <t>COB</t>
  </si>
  <si>
    <t>Cobquecura, Ñuble</t>
  </si>
  <si>
    <t>Ñuble</t>
  </si>
  <si>
    <t>MMI</t>
  </si>
  <si>
    <t>WMMI01CLCOE</t>
  </si>
  <si>
    <t>COE</t>
  </si>
  <si>
    <t>Coelemu, Ñuble</t>
  </si>
  <si>
    <t>WMMI01CLCON</t>
  </si>
  <si>
    <t>CON</t>
  </si>
  <si>
    <t>Centro de Ciudad, Constitución, Maule</t>
  </si>
  <si>
    <t>Maule</t>
  </si>
  <si>
    <t>estos dos sitios cercanos tienen el mismo código</t>
  </si>
  <si>
    <t>WMMI02CLCON</t>
  </si>
  <si>
    <t>Cercanias Caleta Constritución, Maule</t>
  </si>
  <si>
    <t>WMMI01CLCOY</t>
  </si>
  <si>
    <t>COY</t>
  </si>
  <si>
    <t>Pangal, Coya</t>
  </si>
  <si>
    <t>O'Higgins</t>
  </si>
  <si>
    <t>ARCPM</t>
  </si>
  <si>
    <t>CPM</t>
  </si>
  <si>
    <t>Camino a Paso Mayer</t>
  </si>
  <si>
    <t>ARCPR</t>
  </si>
  <si>
    <t>CPR</t>
  </si>
  <si>
    <t>Río Casa de Piedra</t>
  </si>
  <si>
    <t>CHCRA</t>
  </si>
  <si>
    <t>CRA</t>
  </si>
  <si>
    <t>Carretera Austral I</t>
  </si>
  <si>
    <t>-45.895404</t>
  </si>
  <si>
    <t>-71.843421</t>
  </si>
  <si>
    <t>ARCRP</t>
  </si>
  <si>
    <t>CRP</t>
  </si>
  <si>
    <t>Curva co. A los Rápidos</t>
  </si>
  <si>
    <t>ARCSJ</t>
  </si>
  <si>
    <t>CSJ</t>
  </si>
  <si>
    <t>Camino a Puerto San Julian</t>
  </si>
  <si>
    <t>-48.936898</t>
  </si>
  <si>
    <t>-67.636952</t>
  </si>
  <si>
    <t>ARCSP</t>
  </si>
  <si>
    <t>CSP</t>
  </si>
  <si>
    <t>Camino a San Pablo</t>
  </si>
  <si>
    <t>-54.325797</t>
  </si>
  <si>
    <t>-66.707496</t>
  </si>
  <si>
    <t>Tierra del Fuego</t>
  </si>
  <si>
    <t>CLCST</t>
  </si>
  <si>
    <t>CST</t>
  </si>
  <si>
    <t>Cerro Castillos</t>
  </si>
  <si>
    <t>-51.255389</t>
  </si>
  <si>
    <t>-72.347261</t>
  </si>
  <si>
    <t>Magallanes</t>
  </si>
  <si>
    <t>CLCUE</t>
  </si>
  <si>
    <t>CUE</t>
  </si>
  <si>
    <t>Mirador Cuernos</t>
  </si>
  <si>
    <t>-51.061197</t>
  </si>
  <si>
    <t>-73.007864</t>
  </si>
  <si>
    <t>ARDEP</t>
  </si>
  <si>
    <t>DEP</t>
  </si>
  <si>
    <t>Desemboque Rio Epuyen en Lago Puelo</t>
  </si>
  <si>
    <t>ARDSM</t>
  </si>
  <si>
    <t>DSM</t>
  </si>
  <si>
    <t>Desembocadura del Manso medio en el Steffen</t>
  </si>
  <si>
    <t>AREMO</t>
  </si>
  <si>
    <t>EMO</t>
  </si>
  <si>
    <t>Estacionamiento Glaciar P. Moreno</t>
  </si>
  <si>
    <t>-50.463093</t>
  </si>
  <si>
    <t>-73.025142</t>
  </si>
  <si>
    <t>AREPL</t>
  </si>
  <si>
    <t>EPL</t>
  </si>
  <si>
    <t>Lago Epulaufquen, zona Camping</t>
  </si>
  <si>
    <t>Neuquen</t>
  </si>
  <si>
    <t>GCA</t>
  </si>
  <si>
    <t>CLEUC</t>
  </si>
  <si>
    <t>EUC</t>
  </si>
  <si>
    <t>Plantación Eucaliptus Osorno-Bahia Mansa</t>
  </si>
  <si>
    <t>ARFCA</t>
  </si>
  <si>
    <t>FCA</t>
  </si>
  <si>
    <t>Arroyo Cascada, Futalaufquen, PN Los Alerces</t>
  </si>
  <si>
    <t>ARFLQ</t>
  </si>
  <si>
    <t>FLQ</t>
  </si>
  <si>
    <t>Camping libre Cascada Irigoyen, Lago Futalaufquen</t>
  </si>
  <si>
    <t>no guardé track en locus map, bajé el punto de google earth</t>
  </si>
  <si>
    <t>ARFST</t>
  </si>
  <si>
    <t>FST</t>
  </si>
  <si>
    <t>Playita camino al fondo del Steffen</t>
  </si>
  <si>
    <t>ARFUT</t>
  </si>
  <si>
    <t>FUT</t>
  </si>
  <si>
    <t>Río Futaleufú Limite Binacional</t>
  </si>
  <si>
    <t>Corredor de claros entre litoral del río y ruta entre pasos fronterizos</t>
  </si>
  <si>
    <t>ARGGR</t>
  </si>
  <si>
    <t>GGR</t>
  </si>
  <si>
    <t>Gobernador Gregores</t>
  </si>
  <si>
    <t>-48.74747593</t>
  </si>
  <si>
    <t>-70.2598060</t>
  </si>
  <si>
    <t>GTR</t>
  </si>
  <si>
    <t>Gutierrez</t>
  </si>
  <si>
    <t>ARHAB</t>
  </si>
  <si>
    <t>HAB</t>
  </si>
  <si>
    <t>Haberton (Rio Lasifashaj)</t>
  </si>
  <si>
    <t>-54.87108119</t>
  </si>
  <si>
    <t>-67.39479849</t>
  </si>
  <si>
    <t>Estimated by eye, lack of locustmap recording</t>
  </si>
  <si>
    <t>ARHCH</t>
  </si>
  <si>
    <t>HCH</t>
  </si>
  <si>
    <t>Bahia este Camping Cañicul, Lago Huechulaufquen, PN Lanin</t>
  </si>
  <si>
    <t>CLIBZ</t>
  </si>
  <si>
    <t>IBZ</t>
  </si>
  <si>
    <t>Puerto Ibañez</t>
  </si>
  <si>
    <t>-46.292094</t>
  </si>
  <si>
    <t>-71.936989</t>
  </si>
  <si>
    <t>Coyhaique</t>
  </si>
  <si>
    <t>ARICH</t>
  </si>
  <si>
    <t>ICH</t>
  </si>
  <si>
    <t>Icho Cruz, Sierras de Córdoba</t>
  </si>
  <si>
    <t>ARIHA</t>
  </si>
  <si>
    <t>IHA</t>
  </si>
  <si>
    <t>Inicio Huella Andina en el Camping Steffen</t>
  </si>
  <si>
    <t>WMMI01CLJBN</t>
  </si>
  <si>
    <t>JBN</t>
  </si>
  <si>
    <t>Jargin Botanico Nacional, Viña del Mar</t>
  </si>
  <si>
    <t>Valparaiso</t>
  </si>
  <si>
    <t>ARJKB</t>
  </si>
  <si>
    <t>JKB</t>
  </si>
  <si>
    <t>Inicio Picada al Jakbob</t>
  </si>
  <si>
    <t>JUN</t>
  </si>
  <si>
    <t>La Junta</t>
  </si>
  <si>
    <t>WMMI01CLLAR</t>
  </si>
  <si>
    <t>LAR</t>
  </si>
  <si>
    <t>Lara, Ñuble</t>
  </si>
  <si>
    <t>LAV</t>
  </si>
  <si>
    <t>Parque Urbano Lavanderas, Mañihuales</t>
  </si>
  <si>
    <t>ARLAZ</t>
  </si>
  <si>
    <t>LAZ</t>
  </si>
  <si>
    <t>Laguna Azul</t>
  </si>
  <si>
    <t>-52.0750707</t>
  </si>
  <si>
    <t>-69.58174764</t>
  </si>
  <si>
    <t>WMMI01CLLCT</t>
  </si>
  <si>
    <t>LCT</t>
  </si>
  <si>
    <t>cercania Licanten,Constitución, Maule</t>
  </si>
  <si>
    <t>CLLGZ</t>
  </si>
  <si>
    <t>LGZ</t>
  </si>
  <si>
    <t>Laguna Azul (Torres del Paine)</t>
  </si>
  <si>
    <t>-50.873464</t>
  </si>
  <si>
    <t>-72.736085</t>
  </si>
  <si>
    <t>WMMI01CLLLE</t>
  </si>
  <si>
    <t>LLE</t>
  </si>
  <si>
    <t>Los lleuques, Ñuble</t>
  </si>
  <si>
    <t>ARLNG</t>
  </si>
  <si>
    <t>LNG</t>
  </si>
  <si>
    <t>Camino a Laguna Negra, Lagunas de Epulaufquen</t>
  </si>
  <si>
    <t>LPZ</t>
  </si>
  <si>
    <t>Cerro López</t>
  </si>
  <si>
    <t>Sector Sur Parque Municipal Llao-Llao</t>
  </si>
  <si>
    <t>WMMI01CLLSE</t>
  </si>
  <si>
    <t>LSE</t>
  </si>
  <si>
    <t>Cuatro esquinas, de la Serena</t>
  </si>
  <si>
    <t>La Serena</t>
  </si>
  <si>
    <t>CLLTO</t>
  </si>
  <si>
    <t>LTO</t>
  </si>
  <si>
    <t>Lago Las Torres</t>
  </si>
  <si>
    <t>-44.797872</t>
  </si>
  <si>
    <t>-72.201958</t>
  </si>
  <si>
    <t>ARLVR</t>
  </si>
  <si>
    <t>LVR</t>
  </si>
  <si>
    <t>Lago Verde, P.N. Los Alerces</t>
  </si>
  <si>
    <t>CLMAI</t>
  </si>
  <si>
    <t>MAI</t>
  </si>
  <si>
    <t>Maicolpue</t>
  </si>
  <si>
    <t>San Juan de la Costa</t>
  </si>
  <si>
    <t>CLMAN</t>
  </si>
  <si>
    <t>MAN</t>
  </si>
  <si>
    <t>Cerca Mañihuales</t>
  </si>
  <si>
    <t>-45.079083</t>
  </si>
  <si>
    <t>-72.092581</t>
  </si>
  <si>
    <t>ARMCO</t>
  </si>
  <si>
    <t>MCO</t>
  </si>
  <si>
    <t>Cuesta del Obispo, Salta</t>
  </si>
  <si>
    <t>Salta</t>
  </si>
  <si>
    <t>ARMIL</t>
  </si>
  <si>
    <t>MIL</t>
  </si>
  <si>
    <t>Playa Millaqueo-Nahuel Huapi</t>
  </si>
  <si>
    <t>-41.020041 -71.605023</t>
  </si>
  <si>
    <t>Costa frente a Pto Pañuelo, ya del lado de Nequen, Lago Nahuel Huapi</t>
  </si>
  <si>
    <t>MNS</t>
  </si>
  <si>
    <t>El Manso</t>
  </si>
  <si>
    <t>codigo anterior: MAN</t>
  </si>
  <si>
    <t>ARMNZ</t>
  </si>
  <si>
    <t>MNZ</t>
  </si>
  <si>
    <t>Picada a Playa Muñoz</t>
  </si>
  <si>
    <t>ARMOR</t>
  </si>
  <si>
    <t>MOR</t>
  </si>
  <si>
    <t>Lago Moreno Este</t>
  </si>
  <si>
    <t>Zona del Lago Moreno donde desemboca el Rio Casa de Piedras, Bariloche</t>
  </si>
  <si>
    <t>ARMSC</t>
  </si>
  <si>
    <t>Costa Este Lago Mascardi, cerca Los Rapidos</t>
  </si>
  <si>
    <t>CLNAT</t>
  </si>
  <si>
    <t>NAT</t>
  </si>
  <si>
    <t>Puerto Natales</t>
  </si>
  <si>
    <t>-51.731583</t>
  </si>
  <si>
    <t>-72.498360</t>
  </si>
  <si>
    <t>WMMI01CLOVA</t>
  </si>
  <si>
    <t>OVA</t>
  </si>
  <si>
    <t>Cerros Ovalle, La Serena</t>
  </si>
  <si>
    <t>https://goo.gl/maps/YLkxZ5wzKgWTjWq99</t>
  </si>
  <si>
    <t>ARPAB</t>
  </si>
  <si>
    <t>PAB</t>
  </si>
  <si>
    <t>Entrada Barco hundido (San Pablo)</t>
  </si>
  <si>
    <t>-54.314956</t>
  </si>
  <si>
    <t>-66.703189</t>
  </si>
  <si>
    <t>CLPAI</t>
  </si>
  <si>
    <t>PAI</t>
  </si>
  <si>
    <t xml:space="preserve">Torres del Paine </t>
  </si>
  <si>
    <t>There is a Mirador Cuernos site. Check for waking trail of Torres del Paine</t>
  </si>
  <si>
    <t>CLPAL</t>
  </si>
  <si>
    <t>PAL</t>
  </si>
  <si>
    <t>Río Palena</t>
  </si>
  <si>
    <t>-43.814734</t>
  </si>
  <si>
    <t>-72.355285</t>
  </si>
  <si>
    <t>PBL</t>
  </si>
  <si>
    <t>Puerto Blest</t>
  </si>
  <si>
    <t>WMMI01CLPEI</t>
  </si>
  <si>
    <t>PEI</t>
  </si>
  <si>
    <t>Puente El Inglés, Ñuble</t>
  </si>
  <si>
    <t>WMMI01CLPEN</t>
  </si>
  <si>
    <t>PEN</t>
  </si>
  <si>
    <t>Peñuelas, La Serena</t>
  </si>
  <si>
    <t>ARPMO</t>
  </si>
  <si>
    <t>PMO</t>
  </si>
  <si>
    <t>Glaciar Perito Moreno</t>
  </si>
  <si>
    <t>-50.468887</t>
  </si>
  <si>
    <t>-73.032146</t>
  </si>
  <si>
    <t>ARPMY</t>
  </si>
  <si>
    <t>PMY</t>
  </si>
  <si>
    <t>Paso Mayer</t>
  </si>
  <si>
    <t>CLPOR</t>
  </si>
  <si>
    <t>POR</t>
  </si>
  <si>
    <t>Porvenir</t>
  </si>
  <si>
    <t>-53.2956680</t>
  </si>
  <si>
    <t>-70.36864558</t>
  </si>
  <si>
    <t>ARPOS</t>
  </si>
  <si>
    <t>POS</t>
  </si>
  <si>
    <t>Lago Posadas</t>
  </si>
  <si>
    <t>-47.566023</t>
  </si>
  <si>
    <t>-71.742784</t>
  </si>
  <si>
    <t>ARPPM</t>
  </si>
  <si>
    <t>PPM</t>
  </si>
  <si>
    <t>Parque Nac. Perito Moreno</t>
  </si>
  <si>
    <t>ARPRS</t>
  </si>
  <si>
    <t>PRS</t>
  </si>
  <si>
    <t>Puente Río Sinsiguil, Catamarca</t>
  </si>
  <si>
    <t>ARPSJ</t>
  </si>
  <si>
    <t>PSJ</t>
  </si>
  <si>
    <t>Puerto San Julian</t>
  </si>
  <si>
    <t>-49.305524</t>
  </si>
  <si>
    <t>-67.730557</t>
  </si>
  <si>
    <t>WMMI01CLQBC</t>
  </si>
  <si>
    <t>QBC</t>
  </si>
  <si>
    <t>Quebrada de Cordoba, Viña del Mar</t>
  </si>
  <si>
    <t>CLQEL</t>
  </si>
  <si>
    <t>QEL</t>
  </si>
  <si>
    <t>Quellon</t>
  </si>
  <si>
    <t>-44.446042</t>
  </si>
  <si>
    <t>-72.595467</t>
  </si>
  <si>
    <t>CLQMO</t>
  </si>
  <si>
    <t>QMO</t>
  </si>
  <si>
    <t>Quebrada del Moro</t>
  </si>
  <si>
    <t>-45.500585</t>
  </si>
  <si>
    <t>-72.154639</t>
  </si>
  <si>
    <t>CLQUE</t>
  </si>
  <si>
    <t>QUE</t>
  </si>
  <si>
    <t>Parque Nac. Queulat</t>
  </si>
  <si>
    <t>WMMI01CLQUI</t>
  </si>
  <si>
    <t>QUI</t>
  </si>
  <si>
    <t>Quirihue, Ñuble</t>
  </si>
  <si>
    <t>ARRAT</t>
  </si>
  <si>
    <t>RAT</t>
  </si>
  <si>
    <t>Rada Tilly</t>
  </si>
  <si>
    <t>-45.95922</t>
  </si>
  <si>
    <t>-67.57352</t>
  </si>
  <si>
    <t>ARRBL</t>
  </si>
  <si>
    <t>RBL</t>
  </si>
  <si>
    <t>Sendero Los Robles</t>
  </si>
  <si>
    <t>ARRFR</t>
  </si>
  <si>
    <t>RFR</t>
  </si>
  <si>
    <t>Rio Frio Carretera Austral</t>
  </si>
  <si>
    <t>-43.501441</t>
  </si>
  <si>
    <t>-72.346290</t>
  </si>
  <si>
    <t>Chaiten</t>
  </si>
  <si>
    <t>ARRGD</t>
  </si>
  <si>
    <t>RGD</t>
  </si>
  <si>
    <t>Rio Grande</t>
  </si>
  <si>
    <t>-53.782514</t>
  </si>
  <si>
    <t>-67.695160</t>
  </si>
  <si>
    <t>ARRMO</t>
  </si>
  <si>
    <t>RMO</t>
  </si>
  <si>
    <t>Ruta Glaciar P. Moreno</t>
  </si>
  <si>
    <t>-50.472663</t>
  </si>
  <si>
    <t>-72.993862</t>
  </si>
  <si>
    <t>WMMI01CLSGB</t>
  </si>
  <si>
    <t>RMT</t>
  </si>
  <si>
    <t>San Gabriel Cajon del Maipo, Santiago</t>
  </si>
  <si>
    <t>Metropolitana</t>
  </si>
  <si>
    <t>CLRMZ</t>
  </si>
  <si>
    <t>RMZ</t>
  </si>
  <si>
    <t>Puerto Ramírez</t>
  </si>
  <si>
    <t>Palena</t>
  </si>
  <si>
    <t>Praderas y bosque secundario con sectores anegados en una matriz de selva valdiviana</t>
  </si>
  <si>
    <t>WMMI01CLRNU</t>
  </si>
  <si>
    <t>RNU</t>
  </si>
  <si>
    <t>Rio Ñuble, Ñuble</t>
  </si>
  <si>
    <t>ARROC</t>
  </si>
  <si>
    <t>ROC</t>
  </si>
  <si>
    <t>Camping Lago Roca</t>
  </si>
  <si>
    <t>-50.548689</t>
  </si>
  <si>
    <t>-72.820417</t>
  </si>
  <si>
    <t>ARRPD</t>
  </si>
  <si>
    <t>RPD</t>
  </si>
  <si>
    <t>Los Rápidos, Lago Mascardi</t>
  </si>
  <si>
    <t>ARRPQ</t>
  </si>
  <si>
    <t>RPQ</t>
  </si>
  <si>
    <t>Ruta Prov 15</t>
  </si>
  <si>
    <t>-50.480907</t>
  </si>
  <si>
    <t>-72.640488</t>
  </si>
  <si>
    <t>ARRPV</t>
  </si>
  <si>
    <t>RPV</t>
  </si>
  <si>
    <t>Co. a Santa Victoria, Salta</t>
  </si>
  <si>
    <t>RUP</t>
  </si>
  <si>
    <t>Piedras Negras, Lago Rupanco</t>
  </si>
  <si>
    <t>Osorno</t>
  </si>
  <si>
    <t>Pradera y bosque secundario en zona disturbada con parte en recuperación</t>
  </si>
  <si>
    <t>ARRUT</t>
  </si>
  <si>
    <t>RUT</t>
  </si>
  <si>
    <t>Ruta 41</t>
  </si>
  <si>
    <t>-47.602969</t>
  </si>
  <si>
    <t>-71.931066</t>
  </si>
  <si>
    <t>ARRVD</t>
  </si>
  <si>
    <t>RVD</t>
  </si>
  <si>
    <t>Camping 3 Bahias, Lago Rivadavia, PN Los Alerces</t>
  </si>
  <si>
    <t>ARSAM</t>
  </si>
  <si>
    <t>SAM</t>
  </si>
  <si>
    <t>Paso Internacional Samoré, Aduana Argentina</t>
  </si>
  <si>
    <t>ARSEQ</t>
  </si>
  <si>
    <t>SEQ</t>
  </si>
  <si>
    <t>Saliendo de Esquel</t>
  </si>
  <si>
    <t>-42.9229433</t>
  </si>
  <si>
    <t>-71.1658651</t>
  </si>
  <si>
    <t>ARSGD</t>
  </si>
  <si>
    <t>SGD</t>
  </si>
  <si>
    <t>Sierra Grande</t>
  </si>
  <si>
    <t>-41.609469</t>
  </si>
  <si>
    <t>-65.358558</t>
  </si>
  <si>
    <t>Río Negro</t>
  </si>
  <si>
    <t>CLSIM</t>
  </si>
  <si>
    <t>SIM</t>
  </si>
  <si>
    <t>Rio Simpson</t>
  </si>
  <si>
    <t>ARSJU</t>
  </si>
  <si>
    <t>SJU</t>
  </si>
  <si>
    <t>Puerto San Julián</t>
  </si>
  <si>
    <t>WMMI01CLSNI</t>
  </si>
  <si>
    <t>SNI</t>
  </si>
  <si>
    <t>Puente San Nicolas, Ñuble</t>
  </si>
  <si>
    <t>CLSOF</t>
  </si>
  <si>
    <t>SOF</t>
  </si>
  <si>
    <t>Laguna Sofia</t>
  </si>
  <si>
    <t>-51.546097</t>
  </si>
  <si>
    <t>-72.580364</t>
  </si>
  <si>
    <t>ARSPM</t>
  </si>
  <si>
    <t>SPM</t>
  </si>
  <si>
    <t>Saliendo Paso Mayer</t>
  </si>
  <si>
    <t>-48.367358</t>
  </si>
  <si>
    <t>-72.095404</t>
  </si>
  <si>
    <t>SRO</t>
  </si>
  <si>
    <t>Santa Rosa, Quellón, Chiloé</t>
  </si>
  <si>
    <t>Chiloé</t>
  </si>
  <si>
    <t>Litoral de un estuario en sector de baja densidad poblacional</t>
  </si>
  <si>
    <t>ARSRR</t>
  </si>
  <si>
    <t>SRR</t>
  </si>
  <si>
    <t>Sendero Rio Rivadavia-Arroyo Colehuales</t>
  </si>
  <si>
    <t>ARSTF</t>
  </si>
  <si>
    <t>STF</t>
  </si>
  <si>
    <t>Camping Lago Steffen</t>
  </si>
  <si>
    <t>ARSTO</t>
  </si>
  <si>
    <t>STO</t>
  </si>
  <si>
    <t>Salto del Chorrillo</t>
  </si>
  <si>
    <t>-49.304555</t>
  </si>
  <si>
    <t>-72.902297</t>
  </si>
  <si>
    <t>CHEQUEAR=CORRILLO DEL SALTO (CHR)</t>
  </si>
  <si>
    <t>WMMI01CLTCH</t>
  </si>
  <si>
    <t>TCH</t>
  </si>
  <si>
    <t>Termas de Chillán, Ñuble</t>
  </si>
  <si>
    <t>CLTPU</t>
  </si>
  <si>
    <t>TPU</t>
  </si>
  <si>
    <t>Termas Volcan del Puyuhuapi</t>
  </si>
  <si>
    <t>Caro: ¿Hay walking trail o transecta asociada? yo pasé por ahi pero no tengo ningun registro.Siguiendo hacia el sur desde Puyuhuapi unos 2-3km: NO; tengo especimenes colectados, pero no hay transecta ni WT, saco el código de acá?</t>
  </si>
  <si>
    <t>CLTRI</t>
  </si>
  <si>
    <t>TRI</t>
  </si>
  <si>
    <t>Triltril</t>
  </si>
  <si>
    <t>ARTRW</t>
  </si>
  <si>
    <t>TRW</t>
  </si>
  <si>
    <t>Llegando a Trelew</t>
  </si>
  <si>
    <t>-43.212106</t>
  </si>
  <si>
    <t>-65.294800</t>
  </si>
  <si>
    <t>ARTRZ</t>
  </si>
  <si>
    <t>TRZ</t>
  </si>
  <si>
    <t>Brazo Tristeza, Lago Nahuel Huapi</t>
  </si>
  <si>
    <t>ARUSH</t>
  </si>
  <si>
    <t>USH</t>
  </si>
  <si>
    <t>Ushuaia</t>
  </si>
  <si>
    <t>-54.802863336</t>
  </si>
  <si>
    <t>-68.31025583</t>
  </si>
  <si>
    <t>VCH</t>
  </si>
  <si>
    <t>Ladera Norte Caldera Volcán Chaitén</t>
  </si>
  <si>
    <t>Sendero en bosque valdiviano en recuperación tras erupción volcánica en 2008, atravesando un gradiente altitudinal</t>
  </si>
  <si>
    <t>CLVIR</t>
  </si>
  <si>
    <t>VIR</t>
  </si>
  <si>
    <t>Cascada de la Virgen</t>
  </si>
  <si>
    <t>ARVLC</t>
  </si>
  <si>
    <t>VLC</t>
  </si>
  <si>
    <t>Villa Los Coihues</t>
  </si>
  <si>
    <t>CLVLU</t>
  </si>
  <si>
    <t>VLU</t>
  </si>
  <si>
    <t>Villa Santa Lucía</t>
  </si>
  <si>
    <t>-43.398382</t>
  </si>
  <si>
    <t>-72.335630</t>
  </si>
  <si>
    <t>Los Lagos</t>
  </si>
  <si>
    <t>ARWHA</t>
  </si>
  <si>
    <t>WHA</t>
  </si>
  <si>
    <t>Bajada Wharton al Azul, Bolsón</t>
  </si>
  <si>
    <t>WMMI01CLZAP</t>
  </si>
  <si>
    <t>ZAP</t>
  </si>
  <si>
    <t>Zapallar, Viña del Mar</t>
  </si>
  <si>
    <t>ARZEB</t>
  </si>
  <si>
    <t>ZEB</t>
  </si>
  <si>
    <t>Río Zeballos</t>
  </si>
  <si>
    <t>-46.939500</t>
  </si>
  <si>
    <t>-71.984500</t>
  </si>
  <si>
    <t>CollectorCode</t>
  </si>
  <si>
    <t>Collector last name(s)</t>
  </si>
  <si>
    <t>Collector given name(s)</t>
  </si>
  <si>
    <t>email</t>
  </si>
  <si>
    <t>Phone</t>
  </si>
  <si>
    <t>Affiliation</t>
  </si>
  <si>
    <t>Morales</t>
  </si>
  <si>
    <t>Carolina Laura</t>
  </si>
  <si>
    <t>moralesc@comahue-conicet.gob.ar</t>
  </si>
  <si>
    <t>INIBIOMA, UNCo-CONICET</t>
  </si>
  <si>
    <t>Murua Ibarra</t>
  </si>
  <si>
    <t>Maureen</t>
  </si>
  <si>
    <t>maureen.murua@gmail.com</t>
  </si>
  <si>
    <t>Centro GEMA, Universidad Mayor</t>
  </si>
  <si>
    <t>Arbetman</t>
  </si>
  <si>
    <t>Marina Paula</t>
  </si>
  <si>
    <t>marbetman@comahue-conicet.gob.ar</t>
  </si>
  <si>
    <t>Zattara</t>
  </si>
  <si>
    <t>Eduardo Enrique</t>
  </si>
  <si>
    <t>ezattara@comahue-conicet.gob.ar</t>
  </si>
  <si>
    <t>Caracoche</t>
  </si>
  <si>
    <t>María Soledad</t>
  </si>
  <si>
    <t>DRP, APN</t>
  </si>
  <si>
    <t>Amico</t>
  </si>
  <si>
    <t>Guillermo C</t>
  </si>
  <si>
    <t xml:space="preserve">guilleamico@gmail.com </t>
  </si>
  <si>
    <t>Strelin</t>
  </si>
  <si>
    <t>Marina Micaela</t>
  </si>
  <si>
    <t xml:space="preserve">marina.strelin85@gmail.com </t>
  </si>
  <si>
    <t>Aizen</t>
  </si>
  <si>
    <t>Marcelo Adrián</t>
  </si>
  <si>
    <t>marcelo.aizen@gmail.com</t>
  </si>
  <si>
    <t>WTrailID</t>
  </si>
  <si>
    <t>_CollectorCode</t>
  </si>
  <si>
    <t>TrailNumber</t>
  </si>
  <si>
    <t>Date</t>
  </si>
  <si>
    <t>StartTime</t>
  </si>
  <si>
    <t>EndTime</t>
  </si>
  <si>
    <t>Duration</t>
  </si>
  <si>
    <t>Distance</t>
  </si>
  <si>
    <t>Habitat_description</t>
  </si>
  <si>
    <t>WCLM01ARPBL</t>
  </si>
  <si>
    <t>highly disturbed area ca. Biological Station in Valdivian Rain Forest</t>
  </si>
  <si>
    <t>WCLM02ARMAN</t>
  </si>
  <si>
    <t xml:space="preserve">
</t>
  </si>
  <si>
    <t>WCLM04ARLAV</t>
  </si>
  <si>
    <t>WCLM06ARMOR</t>
  </si>
  <si>
    <t>WLCM05ARMOR</t>
  </si>
  <si>
    <t>WEEZ01ARPBL</t>
  </si>
  <si>
    <t>Road edge in disturbed area between Biological Station and Lake Frias</t>
  </si>
  <si>
    <t>WEEZ02ARFUT</t>
  </si>
  <si>
    <t>Chain of small prairie habitat in a mixed forest matrix between the riverside and the road</t>
  </si>
  <si>
    <t>WEEZ03CLRMZ</t>
  </si>
  <si>
    <t>Mixed prairie/forest/wetland habitat at disturbed area embedded in a Valdivian forest matrix in a deep valley</t>
  </si>
  <si>
    <t>WEEZ04CLCHT</t>
  </si>
  <si>
    <t>Steep trail in Valdivian forest 12-year-old regrowth from volcanic event</t>
  </si>
  <si>
    <t>WEEZ05CLSRO</t>
  </si>
  <si>
    <t>Estuary shoreline in a low density populated area with farms and residential houses</t>
  </si>
  <si>
    <t>WEEZ06CLRUP</t>
  </si>
  <si>
    <t>Prairies and secondary forest in highly disturbed area between lake and Valdivian forest matrix</t>
  </si>
  <si>
    <t>WEEZ07ARPBL</t>
  </si>
  <si>
    <t>Lakeshore in transition valdivian forest and then forest trail</t>
  </si>
  <si>
    <t>WEEZ08ARCLL</t>
  </si>
  <si>
    <t>Nothofagus dombeyii forest and old abandonded orchard in forest gap invaded by non natives</t>
  </si>
  <si>
    <t>WEEZ09ARWHA</t>
  </si>
  <si>
    <t>Road edge going through anthropized prairies mixed with native forest</t>
  </si>
  <si>
    <t>WEEZ10ARAZL</t>
  </si>
  <si>
    <t>Riparian vegetation beside anthropized prairies, with native mixed forest across the river</t>
  </si>
  <si>
    <t>WEEZ11ARDEP</t>
  </si>
  <si>
    <t>Disturbed area between lakeshore and postfire shrubs at mouth of cultured valley</t>
  </si>
  <si>
    <t>WEEZ12ARCBL</t>
  </si>
  <si>
    <t>Mixed forest along a ravine, uphill, near agricultural region</t>
  </si>
  <si>
    <t>WEEZ13ARALT</t>
  </si>
  <si>
    <t>Urban town and rivershore in town within a river valley in the desert</t>
  </si>
  <si>
    <t>WEEZ14ARALE</t>
  </si>
  <si>
    <t>Mixed forest and disturbed area near a lakeshore</t>
  </si>
  <si>
    <t>WEEZ15ARFCA</t>
  </si>
  <si>
    <t>Mixed forest near a stram then changing to dry shrub</t>
  </si>
  <si>
    <t>WMPA01ARSGD</t>
  </si>
  <si>
    <t>Road edge</t>
  </si>
  <si>
    <t>WMPA02ARTRW</t>
  </si>
  <si>
    <t>WMPA03ARBBU</t>
  </si>
  <si>
    <t>WMPA04ARRAT</t>
  </si>
  <si>
    <t>WMPA05ARPSJ</t>
  </si>
  <si>
    <t>WMPA06ARLAZ</t>
  </si>
  <si>
    <t>WMPA07ARADU</t>
  </si>
  <si>
    <t>WMPA08ARRGD</t>
  </si>
  <si>
    <t>WMPA09ARPAB</t>
  </si>
  <si>
    <t>WMPA10ARUSH</t>
  </si>
  <si>
    <t>WMPA11ARHAB</t>
  </si>
  <si>
    <t>WMPA12CLPOR</t>
  </si>
  <si>
    <t>WMPA13CLNAT</t>
  </si>
  <si>
    <t>WMPA14CLPAI</t>
  </si>
  <si>
    <t>WMPA15CLCUE</t>
  </si>
  <si>
    <t>WMPA16CLLGZ</t>
  </si>
  <si>
    <t>WMPA17CLCST</t>
  </si>
  <si>
    <t>WMPA18ARROC</t>
  </si>
  <si>
    <t>WMPA19ARPMO</t>
  </si>
  <si>
    <t>WMPA20ARCAL</t>
  </si>
  <si>
    <t>WMPA21ARCHT</t>
  </si>
  <si>
    <t>WMPA22ARSTO</t>
  </si>
  <si>
    <t>WMPA23ARGGR</t>
  </si>
  <si>
    <t>WMPA24ARPMY</t>
  </si>
  <si>
    <t>WMPA25ARPPM</t>
  </si>
  <si>
    <t>WMPA26ARBUR</t>
  </si>
  <si>
    <t>WMPA27ARPOS</t>
  </si>
  <si>
    <t>WMPA28ARZEB</t>
  </si>
  <si>
    <t>WMPA29ARZEB</t>
  </si>
  <si>
    <t>WMPA30ARANT</t>
  </si>
  <si>
    <t>WMPA31CLQMO</t>
  </si>
  <si>
    <t>WMPA32CLIBZ</t>
  </si>
  <si>
    <t>WMPA33CLBCO</t>
  </si>
  <si>
    <t>WMPA34CLBCO</t>
  </si>
  <si>
    <t>WMPA35CLVIR</t>
  </si>
  <si>
    <t>WMPA36CLPQU</t>
  </si>
  <si>
    <t>WMPA37CLCRS</t>
  </si>
  <si>
    <t>WMPA38CLMAN</t>
  </si>
  <si>
    <t>WMPA39CLLTO</t>
  </si>
  <si>
    <t>WMPA40CLQEL</t>
  </si>
  <si>
    <t>WMPA41CLQEL</t>
  </si>
  <si>
    <t>WMPA42CLPAL</t>
  </si>
  <si>
    <t>WMPA43CLVLU</t>
  </si>
  <si>
    <t>Urban areas: urban gardens inserted in coastal environments</t>
  </si>
  <si>
    <t>Urban area: Road edge inserted in a rural area</t>
  </si>
  <si>
    <t>Urban area: edge to the coastal area</t>
  </si>
  <si>
    <t>Urban area: trail insected in the city</t>
  </si>
  <si>
    <t>Rural area</t>
  </si>
  <si>
    <t>28-Dic-19</t>
  </si>
  <si>
    <t xml:space="preserve">Rural garden: the walkingtrail was done in a park clasificated as National protected area </t>
  </si>
  <si>
    <t>29-Dic-19</t>
  </si>
  <si>
    <t>Forest: this site is a ravine in the coastal environment</t>
  </si>
  <si>
    <t>Scrubland</t>
  </si>
  <si>
    <t>Urban area: close to the coastal area</t>
  </si>
  <si>
    <t>Plantations</t>
  </si>
  <si>
    <t>Forest: riber edges</t>
  </si>
  <si>
    <t>Urban area: center of the town, close to coastal border</t>
  </si>
  <si>
    <t>Shrubland temperate: edges to the river</t>
  </si>
  <si>
    <t>Urban area: boarder of the train rails</t>
  </si>
  <si>
    <t>Plantations: Pine plantation</t>
  </si>
  <si>
    <t>SGB</t>
  </si>
  <si>
    <t>Urban area</t>
  </si>
  <si>
    <t>Forest: temperate</t>
  </si>
  <si>
    <t>Urban area: edges to the road</t>
  </si>
  <si>
    <t>Forest</t>
  </si>
  <si>
    <t>Urban area: close to teh coastal border</t>
  </si>
  <si>
    <t>TransID</t>
  </si>
  <si>
    <t>TransectNumber</t>
  </si>
  <si>
    <t>Time</t>
  </si>
  <si>
    <t>Time_period</t>
  </si>
  <si>
    <t>Transect_area</t>
  </si>
  <si>
    <t>WCLM01PBL</t>
  </si>
  <si>
    <t>30_min</t>
  </si>
  <si>
    <t>50mx4m</t>
  </si>
  <si>
    <t>WCLM05MOR</t>
  </si>
  <si>
    <t>WMMI01JBN</t>
  </si>
  <si>
    <t>28/12/19</t>
  </si>
  <si>
    <t>50x4m</t>
  </si>
  <si>
    <t>Rural botanical garden</t>
  </si>
  <si>
    <t>WMMI01QBC</t>
  </si>
  <si>
    <t>WMMI01ZAP</t>
  </si>
  <si>
    <t>Shrubland-Mediterranean (coast)</t>
  </si>
  <si>
    <t>WMMI01LSE</t>
  </si>
  <si>
    <t>27/11/19</t>
  </si>
  <si>
    <t>Urban area: close to train rail</t>
  </si>
  <si>
    <t>WMMI01COE</t>
  </si>
  <si>
    <t>WMMI01RNU</t>
  </si>
  <si>
    <t>31/01/20</t>
  </si>
  <si>
    <t>WMMI01TCH</t>
  </si>
  <si>
    <t>SpeciesCode</t>
  </si>
  <si>
    <t>Species</t>
  </si>
  <si>
    <t>BDAL</t>
  </si>
  <si>
    <t>Bombus dahlbomii</t>
  </si>
  <si>
    <t>BTER</t>
  </si>
  <si>
    <t>Bombus terrestris</t>
  </si>
  <si>
    <t>BRUD</t>
  </si>
  <si>
    <t>Bombus ruderatus</t>
  </si>
  <si>
    <t>BFUN</t>
  </si>
  <si>
    <t>Bombus funebris</t>
  </si>
  <si>
    <t>BATR</t>
  </si>
  <si>
    <t>Bombus atratus</t>
  </si>
  <si>
    <t>BOPI</t>
  </si>
  <si>
    <t>Bombus opifex</t>
  </si>
  <si>
    <t>BTUC</t>
  </si>
  <si>
    <t>Bombus tucumanus</t>
  </si>
  <si>
    <t>BEXO</t>
  </si>
  <si>
    <t>Bombus exotico, cfr. species</t>
  </si>
  <si>
    <t>CaptureCode</t>
  </si>
  <si>
    <t>CaptureMethod</t>
  </si>
  <si>
    <t>HNET</t>
  </si>
  <si>
    <t>Hand insect net</t>
  </si>
  <si>
    <t>HAND</t>
  </si>
  <si>
    <t>Manually into a container</t>
  </si>
  <si>
    <t>PTRAP</t>
  </si>
  <si>
    <t>Using a pan-trap</t>
  </si>
  <si>
    <t>PreservationCode</t>
  </si>
  <si>
    <t>PreservationMethod</t>
  </si>
  <si>
    <t>ETOH</t>
  </si>
  <si>
    <t>Ethanol</t>
  </si>
  <si>
    <t>COLD</t>
  </si>
  <si>
    <t>Cold but above freezing</t>
  </si>
  <si>
    <t>FRZR</t>
  </si>
  <si>
    <t>Cold below freezing</t>
  </si>
  <si>
    <t>OTHE</t>
  </si>
  <si>
    <t>Other kind like dead when found</t>
  </si>
  <si>
    <t>SampleCode</t>
  </si>
  <si>
    <t>Collector</t>
  </si>
  <si>
    <t>Site</t>
  </si>
  <si>
    <t>Preservation</t>
  </si>
  <si>
    <t>RAW</t>
  </si>
  <si>
    <t>TRE</t>
  </si>
  <si>
    <t>PJU</t>
  </si>
  <si>
    <t>PNT</t>
  </si>
  <si>
    <t>CAS</t>
  </si>
  <si>
    <t>CHO</t>
  </si>
  <si>
    <t>GRE</t>
  </si>
  <si>
    <t>R41</t>
  </si>
  <si>
    <t>IBA</t>
  </si>
  <si>
    <t>MAÑ</t>
  </si>
  <si>
    <t>LUC</t>
  </si>
  <si>
    <t>ESQ</t>
  </si>
  <si>
    <t>?</t>
  </si>
  <si>
    <t>Found dead inside the car of sampling period feb 2020</t>
  </si>
  <si>
    <t xml:space="preserve">Dic 10, 2020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</si>
</sst>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#,##0.000000"/>
    <numFmt numFmtId="165" formatCode="m/d/yyyy"/>
    <numFmt numFmtId="166" formatCode="mm/dd/yyyy"/>
    <numFmt numFmtId="167" formatCode="d-mmm-yy"/>
    <numFmt numFmtId="168" formatCode="d-mmm-yyyy"/>
    <numFmt numFmtId="169" formatCode="dd-mmm-yy"/>
    <numFmt numFmtId="170" formatCode="d-mmm"/>
    <numFmt numFmtId="171" formatCode="mm/dd/yy"/>
    <numFmt numFmtId="172" formatCode="mmm d, yyyy"/>
    <numFmt numFmtId="173" formatCode="mmm d,yyyy"/>
    <numFmt numFmtId="174" formatCode="mmm, yyyy"/>
  </numFmts>
  <fonts count="1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Courier New"/>
    </font>
    <font>
      <sz val="11.0"/>
      <color rgb="FF000000"/>
      <name val="&quot;Courier New&quot;"/>
    </font>
    <font>
      <sz val="11.0"/>
      <color theme="1"/>
      <name val="&quot;Courier New&quot;"/>
    </font>
    <font>
      <sz val="11.0"/>
      <color theme="1"/>
      <name val="Calibri"/>
    </font>
    <font>
      <sz val="11.0"/>
      <color rgb="FF000000"/>
      <name val="Calibri"/>
    </font>
    <font>
      <color theme="1"/>
      <name val="Arial"/>
    </font>
    <font>
      <u/>
      <color rgb="FF0000FF"/>
    </font>
    <font>
      <color theme="1"/>
      <name val="&quot;Courier New&quot;"/>
    </font>
    <font>
      <b/>
      <color theme="1"/>
      <name val="Arial"/>
      <scheme val="minor"/>
    </font>
    <font>
      <u/>
      <sz val="11.0"/>
      <color rgb="FF0000FF"/>
      <name val="&quot;Times New Roman&quot;"/>
    </font>
    <font>
      <sz val="11.0"/>
      <color theme="1"/>
      <name val="&quot;Times New Roman&quot;"/>
    </font>
    <font>
      <sz val="11.0"/>
      <color rgb="FF000000"/>
      <name val="Arial"/>
    </font>
    <font>
      <sz val="11.0"/>
      <color rgb="FF000000"/>
      <name val="Courier New"/>
    </font>
    <font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49" xfId="0" applyAlignment="1" applyFill="1" applyFont="1" applyNumberFormat="1">
      <alignment horizontal="right" vertical="bottom"/>
    </xf>
    <xf borderId="1" fillId="2" fontId="3" numFmtId="49" xfId="0" applyAlignment="1" applyBorder="1" applyFont="1" applyNumberFormat="1">
      <alignment horizontal="right" vertical="bottom"/>
    </xf>
    <xf borderId="0" fillId="0" fontId="3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2" fontId="4" numFmtId="49" xfId="0" applyAlignment="1" applyBorder="1" applyFont="1" applyNumberFormat="1">
      <alignment horizontal="right" vertical="bottom"/>
    </xf>
    <xf borderId="0" fillId="2" fontId="4" numFmtId="49" xfId="0" applyAlignment="1" applyFont="1" applyNumberFormat="1">
      <alignment horizontal="right" vertical="bottom"/>
    </xf>
    <xf borderId="0" fillId="3" fontId="1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1" fillId="2" fontId="4" numFmtId="0" xfId="0" applyAlignment="1" applyBorder="1" applyFont="1">
      <alignment horizontal="right" vertical="bottom"/>
    </xf>
    <xf borderId="1" fillId="4" fontId="1" numFmtId="0" xfId="0" applyAlignment="1" applyBorder="1" applyFill="1" applyFont="1">
      <alignment readingOrder="0"/>
    </xf>
    <xf borderId="0" fillId="5" fontId="2" numFmtId="0" xfId="0" applyAlignment="1" applyFill="1" applyFont="1">
      <alignment readingOrder="0"/>
    </xf>
    <xf borderId="1" fillId="5" fontId="2" numFmtId="0" xfId="0" applyAlignment="1" applyBorder="1" applyFont="1">
      <alignment readingOrder="0"/>
    </xf>
    <xf borderId="0" fillId="6" fontId="1" numFmtId="0" xfId="0" applyAlignment="1" applyFill="1" applyFont="1">
      <alignment readingOrder="0"/>
    </xf>
    <xf borderId="1" fillId="6" fontId="1" numFmtId="0" xfId="0" applyAlignment="1" applyBorder="1" applyFont="1">
      <alignment readingOrder="0"/>
    </xf>
    <xf borderId="0" fillId="6" fontId="1" numFmtId="0" xfId="0" applyFont="1"/>
    <xf borderId="0" fillId="3" fontId="1" numFmtId="0" xfId="0" applyFont="1"/>
    <xf borderId="0" fillId="0" fontId="1" numFmtId="0" xfId="0" applyFont="1"/>
    <xf borderId="1" fillId="4" fontId="1" numFmtId="0" xfId="0" applyAlignment="1" applyBorder="1" applyFont="1">
      <alignment readingOrder="0"/>
    </xf>
    <xf borderId="0" fillId="6" fontId="2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6" numFmtId="0" xfId="0" applyAlignment="1" applyFont="1">
      <alignment readingOrder="0" shrinkToFit="0" vertical="bottom" wrapText="0"/>
    </xf>
    <xf borderId="0" fillId="5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7" numFmtId="0" xfId="0" applyAlignment="1" applyFont="1">
      <alignment vertical="bottom"/>
    </xf>
    <xf borderId="0" fillId="5" fontId="1" numFmtId="0" xfId="0" applyFont="1"/>
    <xf borderId="0" fillId="0" fontId="8" numFmtId="0" xfId="0" applyAlignment="1" applyFont="1">
      <alignment readingOrder="0"/>
    </xf>
    <xf borderId="0" fillId="0" fontId="9" numFmtId="0" xfId="0" applyAlignment="1" applyFont="1">
      <alignment vertical="bottom"/>
    </xf>
    <xf borderId="0" fillId="4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4" numFmtId="0" xfId="0" applyAlignment="1" applyFont="1">
      <alignment horizontal="right" vertical="bottom"/>
    </xf>
    <xf borderId="0" fillId="7" fontId="2" numFmtId="0" xfId="0" applyAlignment="1" applyFill="1" applyFont="1">
      <alignment readingOrder="0"/>
    </xf>
    <xf borderId="0" fillId="7" fontId="1" numFmtId="0" xfId="0" applyFont="1"/>
    <xf borderId="0" fillId="0" fontId="2" numFmtId="0" xfId="0" applyFont="1"/>
    <xf borderId="0" fillId="8" fontId="2" numFmtId="0" xfId="0" applyAlignment="1" applyFill="1" applyFont="1">
      <alignment readingOrder="0"/>
    </xf>
    <xf borderId="0" fillId="8" fontId="1" numFmtId="0" xfId="0" applyFont="1"/>
    <xf borderId="0" fillId="6" fontId="4" numFmtId="49" xfId="0" applyAlignment="1" applyFont="1" applyNumberFormat="1">
      <alignment horizontal="right" vertical="bottom"/>
    </xf>
    <xf borderId="0" fillId="6" fontId="2" numFmtId="0" xfId="0" applyFont="1"/>
    <xf borderId="0" fillId="0" fontId="10" numFmtId="0" xfId="0" applyAlignment="1" applyFont="1">
      <alignment readingOrder="0"/>
    </xf>
    <xf borderId="0" fillId="0" fontId="10" numFmtId="0" xfId="0" applyFont="1"/>
    <xf borderId="0" fillId="0" fontId="11" numFmtId="0" xfId="0" applyAlignment="1" applyFont="1">
      <alignment readingOrder="0"/>
    </xf>
    <xf borderId="0" fillId="0" fontId="1" numFmtId="49" xfId="0" applyFont="1" applyNumberFormat="1"/>
    <xf borderId="0" fillId="0" fontId="1" numFmtId="49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13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/>
    </xf>
    <xf borderId="0" fillId="9" fontId="6" numFmtId="165" xfId="0" applyAlignment="1" applyFill="1" applyFont="1" applyNumberFormat="1">
      <alignment horizontal="right" readingOrder="0" shrinkToFit="0" vertical="bottom" wrapText="0"/>
    </xf>
    <xf borderId="0" fillId="0" fontId="6" numFmtId="20" xfId="0" applyAlignment="1" applyFont="1" applyNumberFormat="1">
      <alignment horizontal="right" readingOrder="0" shrinkToFit="0" vertical="bottom" wrapText="0"/>
    </xf>
    <xf borderId="0" fillId="9" fontId="1" numFmtId="165" xfId="0" applyAlignment="1" applyFont="1" applyNumberFormat="1">
      <alignment readingOrder="0"/>
    </xf>
    <xf borderId="0" fillId="9" fontId="1" numFmtId="166" xfId="0" applyAlignment="1" applyFont="1" applyNumberFormat="1">
      <alignment readingOrder="0"/>
    </xf>
    <xf borderId="0" fillId="0" fontId="14" numFmtId="0" xfId="0" applyAlignment="1" applyFont="1">
      <alignment readingOrder="0" shrinkToFit="0" vertical="bottom" wrapText="0"/>
    </xf>
    <xf borderId="0" fillId="0" fontId="13" numFmtId="167" xfId="0" applyAlignment="1" applyFont="1" applyNumberFormat="1">
      <alignment readingOrder="0" shrinkToFit="0" vertical="bottom" wrapText="0"/>
    </xf>
    <xf borderId="0" fillId="0" fontId="1" numFmtId="20" xfId="0" applyAlignment="1" applyFont="1" applyNumberFormat="1">
      <alignment readingOrder="0"/>
    </xf>
    <xf borderId="0" fillId="0" fontId="6" numFmtId="0" xfId="0" applyAlignment="1" applyFont="1">
      <alignment horizontal="right" readingOrder="0" shrinkToFit="0" vertical="bottom" wrapText="0"/>
    </xf>
    <xf borderId="0" fillId="0" fontId="1" numFmtId="167" xfId="0" applyAlignment="1" applyFont="1" applyNumberFormat="1">
      <alignment readingOrder="0"/>
    </xf>
    <xf borderId="0" fillId="0" fontId="15" numFmtId="0" xfId="0" applyAlignment="1" applyFont="1">
      <alignment readingOrder="0" shrinkToFit="0" vertical="bottom" wrapText="0"/>
    </xf>
    <xf borderId="0" fillId="0" fontId="6" numFmtId="167" xfId="0" applyAlignment="1" applyFont="1" applyNumberFormat="1">
      <alignment horizontal="right" readingOrder="0" shrinkToFit="0" vertical="bottom" wrapText="0"/>
    </xf>
    <xf borderId="0" fillId="0" fontId="1" numFmtId="168" xfId="0" applyAlignment="1" applyFont="1" applyNumberFormat="1">
      <alignment readingOrder="0"/>
    </xf>
    <xf borderId="0" fillId="0" fontId="1" numFmtId="169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0" fontId="6" numFmtId="20" xfId="0" applyAlignment="1" applyFont="1" applyNumberFormat="1">
      <alignment horizontal="right" readingOrder="0" shrinkToFit="0" vertical="bottom" wrapText="0"/>
    </xf>
    <xf borderId="0" fillId="0" fontId="1" numFmtId="170" xfId="0" applyAlignment="1" applyFont="1" applyNumberFormat="1">
      <alignment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6" numFmtId="165" xfId="0" applyAlignment="1" applyFont="1" applyNumberFormat="1">
      <alignment horizontal="right" readingOrder="0" shrinkToFit="0" vertical="bottom" wrapText="0"/>
    </xf>
    <xf borderId="0" fillId="0" fontId="1" numFmtId="165" xfId="0" applyAlignment="1" applyFont="1" applyNumberFormat="1">
      <alignment readingOrder="0"/>
    </xf>
    <xf borderId="0" fillId="0" fontId="1" numFmtId="171" xfId="0" applyAlignment="1" applyFont="1" applyNumberFormat="1">
      <alignment readingOrder="0"/>
    </xf>
    <xf borderId="0" fillId="3" fontId="15" numFmtId="0" xfId="0" applyAlignment="1" applyFont="1">
      <alignment horizontal="left" readingOrder="0"/>
    </xf>
    <xf borderId="0" fillId="0" fontId="1" numFmtId="172" xfId="0" applyAlignment="1" applyFont="1" applyNumberFormat="1">
      <alignment readingOrder="0"/>
    </xf>
    <xf borderId="0" fillId="0" fontId="1" numFmtId="173" xfId="0" applyAlignment="1" applyFont="1" applyNumberFormat="1">
      <alignment readingOrder="0"/>
    </xf>
    <xf borderId="0" fillId="0" fontId="1" numFmtId="17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maps/YLkxZ5wzKgWTjWq99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moralesc@comahue-conicet.gob.ar" TargetMode="External"/><Relationship Id="rId2" Type="http://schemas.openxmlformats.org/officeDocument/2006/relationships/hyperlink" Target="mailto:maureen.murua@gmail.com" TargetMode="External"/><Relationship Id="rId3" Type="http://schemas.openxmlformats.org/officeDocument/2006/relationships/hyperlink" Target="mailto:ezattara@comahue-conicet.gob.ar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2" width="7.5"/>
    <col customWidth="1" min="3" max="3" width="23.75"/>
    <col customWidth="1" min="4" max="4" width="10.88"/>
    <col customWidth="1" min="5" max="5" width="11.13"/>
    <col customWidth="1" min="6" max="6" width="17.5"/>
    <col customWidth="1" min="9" max="9" width="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>
      <c r="A2" s="2" t="s">
        <v>11</v>
      </c>
      <c r="B2" s="2" t="s">
        <v>12</v>
      </c>
      <c r="C2" s="2" t="s">
        <v>13</v>
      </c>
      <c r="D2" s="3" t="s">
        <v>14</v>
      </c>
      <c r="E2" s="4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/>
      <c r="K2" s="2"/>
    </row>
    <row r="3">
      <c r="A3" s="1" t="s">
        <v>20</v>
      </c>
      <c r="B3" s="1" t="s">
        <v>21</v>
      </c>
      <c r="C3" s="5" t="s">
        <v>22</v>
      </c>
      <c r="D3" s="1">
        <v>-42.889041</v>
      </c>
      <c r="E3" s="1">
        <v>-71.606457</v>
      </c>
      <c r="F3" s="1" t="s">
        <v>23</v>
      </c>
      <c r="G3" s="1" t="s">
        <v>17</v>
      </c>
      <c r="H3" s="1" t="s">
        <v>18</v>
      </c>
      <c r="I3" s="1" t="s">
        <v>24</v>
      </c>
      <c r="J3" s="1" t="s">
        <v>25</v>
      </c>
    </row>
    <row r="4">
      <c r="A4" s="1" t="s">
        <v>26</v>
      </c>
      <c r="B4" s="1" t="s">
        <v>27</v>
      </c>
      <c r="C4" s="1" t="s">
        <v>28</v>
      </c>
      <c r="D4" s="6">
        <v>-43.882863</v>
      </c>
      <c r="E4" s="6">
        <v>-68.413779</v>
      </c>
      <c r="F4" s="1" t="s">
        <v>23</v>
      </c>
      <c r="G4" s="1" t="s">
        <v>17</v>
      </c>
      <c r="H4" s="1" t="s">
        <v>18</v>
      </c>
      <c r="I4" s="1" t="s">
        <v>29</v>
      </c>
    </row>
    <row r="5">
      <c r="A5" s="2" t="s">
        <v>30</v>
      </c>
      <c r="B5" s="2" t="s">
        <v>31</v>
      </c>
      <c r="C5" s="2" t="s">
        <v>32</v>
      </c>
      <c r="D5" s="7" t="s">
        <v>33</v>
      </c>
      <c r="E5" s="8" t="s">
        <v>34</v>
      </c>
      <c r="F5" s="2" t="s">
        <v>16</v>
      </c>
      <c r="G5" s="2" t="s">
        <v>17</v>
      </c>
      <c r="H5" s="2" t="s">
        <v>18</v>
      </c>
      <c r="I5" s="2" t="s">
        <v>19</v>
      </c>
      <c r="J5" s="2"/>
      <c r="K5" s="2"/>
    </row>
    <row r="6">
      <c r="A6" s="1" t="s">
        <v>35</v>
      </c>
      <c r="B6" s="1" t="s">
        <v>36</v>
      </c>
      <c r="C6" s="1" t="s">
        <v>37</v>
      </c>
      <c r="D6" s="6">
        <v>-42.725606</v>
      </c>
      <c r="E6" s="1">
        <v>-71.738562</v>
      </c>
      <c r="F6" s="1" t="s">
        <v>23</v>
      </c>
      <c r="G6" s="1" t="s">
        <v>17</v>
      </c>
      <c r="H6" s="1" t="s">
        <v>18</v>
      </c>
      <c r="I6" s="1" t="s">
        <v>24</v>
      </c>
    </row>
    <row r="7">
      <c r="A7" s="2" t="s">
        <v>38</v>
      </c>
      <c r="B7" s="1" t="s">
        <v>39</v>
      </c>
      <c r="C7" s="5" t="s">
        <v>40</v>
      </c>
      <c r="D7" s="6">
        <v>-40.667814</v>
      </c>
      <c r="E7" s="1">
        <v>-72.172221</v>
      </c>
      <c r="G7" s="1" t="s">
        <v>41</v>
      </c>
      <c r="H7" s="1" t="s">
        <v>42</v>
      </c>
      <c r="I7" s="2" t="s">
        <v>24</v>
      </c>
    </row>
    <row r="8" ht="15.75" customHeight="1">
      <c r="A8" s="1" t="s">
        <v>43</v>
      </c>
      <c r="B8" s="1" t="s">
        <v>44</v>
      </c>
      <c r="C8" s="9" t="s">
        <v>45</v>
      </c>
      <c r="D8" s="6">
        <v>-41.944352</v>
      </c>
      <c r="E8" s="1">
        <v>-71.562825</v>
      </c>
      <c r="F8" s="1" t="s">
        <v>46</v>
      </c>
      <c r="G8" s="1" t="s">
        <v>17</v>
      </c>
      <c r="H8" s="1" t="s">
        <v>18</v>
      </c>
      <c r="I8" s="1" t="s">
        <v>29</v>
      </c>
      <c r="J8" s="1" t="s">
        <v>47</v>
      </c>
    </row>
    <row r="9">
      <c r="A9" s="10" t="s">
        <v>48</v>
      </c>
      <c r="B9" s="10" t="s">
        <v>49</v>
      </c>
      <c r="C9" s="10" t="s">
        <v>50</v>
      </c>
      <c r="D9" s="7" t="s">
        <v>51</v>
      </c>
      <c r="E9" s="8" t="s">
        <v>52</v>
      </c>
      <c r="F9" s="2" t="s">
        <v>23</v>
      </c>
      <c r="G9" s="10" t="s">
        <v>17</v>
      </c>
      <c r="H9" s="10" t="s">
        <v>18</v>
      </c>
      <c r="I9" s="10" t="s">
        <v>19</v>
      </c>
      <c r="J9" s="10"/>
      <c r="K9" s="10"/>
    </row>
    <row r="10">
      <c r="A10" s="2" t="s">
        <v>53</v>
      </c>
      <c r="B10" s="2" t="s">
        <v>54</v>
      </c>
      <c r="C10" s="10" t="s">
        <v>55</v>
      </c>
      <c r="D10" s="8" t="s">
        <v>56</v>
      </c>
      <c r="E10" s="8" t="s">
        <v>57</v>
      </c>
      <c r="F10" s="2" t="s">
        <v>58</v>
      </c>
      <c r="G10" s="2" t="s">
        <v>41</v>
      </c>
      <c r="H10" s="2" t="s">
        <v>42</v>
      </c>
      <c r="I10" s="2" t="s">
        <v>19</v>
      </c>
      <c r="J10" s="2"/>
      <c r="K10" s="2"/>
    </row>
    <row r="11">
      <c r="A11" s="2" t="s">
        <v>59</v>
      </c>
      <c r="B11" s="2" t="s">
        <v>60</v>
      </c>
      <c r="C11" s="2" t="s">
        <v>61</v>
      </c>
      <c r="D11" s="11" t="s">
        <v>62</v>
      </c>
      <c r="E11" s="11" t="s">
        <v>63</v>
      </c>
      <c r="F11" s="2" t="s">
        <v>16</v>
      </c>
      <c r="G11" s="2" t="s">
        <v>17</v>
      </c>
      <c r="H11" s="2" t="s">
        <v>18</v>
      </c>
      <c r="I11" s="2" t="s">
        <v>19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>
      <c r="A12" s="1" t="s">
        <v>64</v>
      </c>
      <c r="B12" s="1" t="s">
        <v>65</v>
      </c>
      <c r="C12" s="1" t="s">
        <v>66</v>
      </c>
      <c r="D12" s="12">
        <v>-31.468917</v>
      </c>
      <c r="E12" s="12">
        <v>-64.551285</v>
      </c>
      <c r="F12" s="1" t="s">
        <v>67</v>
      </c>
      <c r="G12" s="1" t="s">
        <v>17</v>
      </c>
      <c r="H12" s="1" t="s">
        <v>18</v>
      </c>
      <c r="I12" s="1" t="s">
        <v>68</v>
      </c>
    </row>
    <row r="13">
      <c r="A13" s="2" t="s">
        <v>69</v>
      </c>
      <c r="B13" s="2" t="s">
        <v>70</v>
      </c>
      <c r="C13" s="2" t="s">
        <v>71</v>
      </c>
      <c r="D13" s="7">
        <v>-50.336634</v>
      </c>
      <c r="E13" s="8">
        <v>-72.262157</v>
      </c>
      <c r="F13" s="2" t="s">
        <v>16</v>
      </c>
      <c r="G13" s="2" t="s">
        <v>17</v>
      </c>
      <c r="H13" s="2" t="s">
        <v>18</v>
      </c>
      <c r="I13" s="2" t="s">
        <v>19</v>
      </c>
      <c r="J13" s="2"/>
      <c r="K13" s="2"/>
    </row>
    <row r="14">
      <c r="A14" s="1" t="s">
        <v>72</v>
      </c>
      <c r="B14" s="1" t="s">
        <v>73</v>
      </c>
      <c r="C14" s="1" t="s">
        <v>74</v>
      </c>
      <c r="D14" s="6">
        <v>-42.051659</v>
      </c>
      <c r="E14" s="1">
        <v>-71.488579</v>
      </c>
      <c r="F14" s="1" t="s">
        <v>23</v>
      </c>
      <c r="G14" s="1" t="s">
        <v>17</v>
      </c>
      <c r="H14" s="1" t="s">
        <v>18</v>
      </c>
      <c r="I14" s="1" t="s">
        <v>29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>
      <c r="A15" s="2" t="s">
        <v>75</v>
      </c>
      <c r="B15" s="13" t="s">
        <v>76</v>
      </c>
      <c r="C15" s="2" t="s">
        <v>77</v>
      </c>
      <c r="D15" s="14">
        <v>-41.258693</v>
      </c>
      <c r="E15" s="13">
        <v>-71.283571</v>
      </c>
      <c r="F15" s="2" t="s">
        <v>46</v>
      </c>
      <c r="G15" s="2" t="s">
        <v>17</v>
      </c>
      <c r="H15" s="2" t="s">
        <v>18</v>
      </c>
      <c r="I15" s="2" t="s">
        <v>78</v>
      </c>
      <c r="J15" s="2" t="s">
        <v>79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>
      <c r="A16" s="15" t="s">
        <v>80</v>
      </c>
      <c r="B16" s="15" t="s">
        <v>81</v>
      </c>
      <c r="C16" s="15" t="s">
        <v>82</v>
      </c>
      <c r="D16" s="16">
        <v>-49.297962</v>
      </c>
      <c r="E16" s="15">
        <v>-72.905212</v>
      </c>
      <c r="F16" s="15" t="s">
        <v>16</v>
      </c>
      <c r="G16" s="15" t="s">
        <v>17</v>
      </c>
      <c r="H16" s="15" t="s">
        <v>18</v>
      </c>
      <c r="I16" s="15" t="s">
        <v>83</v>
      </c>
      <c r="J16" s="15" t="s">
        <v>84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>
      <c r="A17" s="10" t="s">
        <v>85</v>
      </c>
      <c r="B17" s="10" t="s">
        <v>86</v>
      </c>
      <c r="C17" s="10" t="s">
        <v>87</v>
      </c>
      <c r="D17" s="7" t="s">
        <v>88</v>
      </c>
      <c r="E17" s="7" t="s">
        <v>89</v>
      </c>
      <c r="F17" s="10" t="s">
        <v>16</v>
      </c>
      <c r="G17" s="10" t="s">
        <v>17</v>
      </c>
      <c r="H17" s="10" t="s">
        <v>18</v>
      </c>
      <c r="I17" s="10" t="s">
        <v>19</v>
      </c>
      <c r="J17" s="10"/>
      <c r="K17" s="10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>
      <c r="A18" s="2" t="str">
        <f>CONCATENATE(H18,B18)</f>
        <v>ARCLL</v>
      </c>
      <c r="B18" s="2" t="s">
        <v>90</v>
      </c>
      <c r="C18" s="1" t="s">
        <v>91</v>
      </c>
      <c r="D18" s="6">
        <v>-41.04594</v>
      </c>
      <c r="E18" s="6">
        <v>-71.5468</v>
      </c>
      <c r="F18" s="1" t="s">
        <v>46</v>
      </c>
      <c r="G18" s="1" t="s">
        <v>17</v>
      </c>
      <c r="H18" s="19" t="str">
        <f>VLOOKUP(G18,Countries!$A$1:$B$3,2)</f>
        <v>AR</v>
      </c>
      <c r="I18" s="2" t="s">
        <v>24</v>
      </c>
      <c r="J18" s="1" t="s">
        <v>92</v>
      </c>
    </row>
    <row r="19">
      <c r="A19" s="1" t="s">
        <v>93</v>
      </c>
      <c r="B19" s="1" t="s">
        <v>94</v>
      </c>
      <c r="C19" s="1" t="s">
        <v>95</v>
      </c>
      <c r="D19" s="20">
        <v>-27.344775</v>
      </c>
      <c r="E19" s="12">
        <v>-66.373929</v>
      </c>
      <c r="F19" s="1" t="s">
        <v>96</v>
      </c>
      <c r="G19" s="1" t="s">
        <v>17</v>
      </c>
      <c r="H19" s="1" t="s">
        <v>18</v>
      </c>
      <c r="I19" s="1" t="s">
        <v>68</v>
      </c>
    </row>
    <row r="20">
      <c r="A20" s="1" t="s">
        <v>97</v>
      </c>
      <c r="B20" s="1" t="s">
        <v>98</v>
      </c>
      <c r="C20" s="1" t="s">
        <v>99</v>
      </c>
      <c r="D20" s="12">
        <v>-39.758594</v>
      </c>
      <c r="E20" s="12">
        <v>-71.42652</v>
      </c>
      <c r="F20" s="1" t="s">
        <v>100</v>
      </c>
      <c r="G20" s="1" t="s">
        <v>17</v>
      </c>
      <c r="H20" s="1" t="s">
        <v>18</v>
      </c>
      <c r="I20" s="1" t="s">
        <v>24</v>
      </c>
    </row>
    <row r="21">
      <c r="A21" s="2" t="s">
        <v>101</v>
      </c>
      <c r="B21" s="2" t="s">
        <v>102</v>
      </c>
      <c r="C21" s="1" t="s">
        <v>103</v>
      </c>
      <c r="D21" s="6">
        <v>-36.124527</v>
      </c>
      <c r="E21" s="6">
        <v>-72.786583</v>
      </c>
      <c r="F21" s="1" t="s">
        <v>104</v>
      </c>
      <c r="G21" s="1" t="s">
        <v>41</v>
      </c>
      <c r="H21" s="1" t="s">
        <v>42</v>
      </c>
      <c r="I21" s="2" t="s">
        <v>105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>
      <c r="A22" s="2" t="s">
        <v>106</v>
      </c>
      <c r="B22" s="2" t="s">
        <v>107</v>
      </c>
      <c r="C22" s="1" t="s">
        <v>108</v>
      </c>
      <c r="D22" s="6">
        <v>-36.507638</v>
      </c>
      <c r="E22" s="6">
        <v>-72.719111</v>
      </c>
      <c r="F22" s="1" t="s">
        <v>104</v>
      </c>
      <c r="G22" s="1" t="s">
        <v>41</v>
      </c>
      <c r="H22" s="1" t="s">
        <v>42</v>
      </c>
      <c r="I22" s="2" t="s">
        <v>105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>
      <c r="A23" s="21" t="s">
        <v>109</v>
      </c>
      <c r="B23" s="21" t="s">
        <v>110</v>
      </c>
      <c r="C23" s="15" t="s">
        <v>111</v>
      </c>
      <c r="D23" s="16">
        <v>-35.33458</v>
      </c>
      <c r="E23" s="16">
        <v>-72.409008</v>
      </c>
      <c r="F23" s="15" t="s">
        <v>112</v>
      </c>
      <c r="G23" s="15" t="s">
        <v>41</v>
      </c>
      <c r="H23" s="15" t="s">
        <v>42</v>
      </c>
      <c r="I23" s="21" t="s">
        <v>105</v>
      </c>
      <c r="J23" s="1" t="s">
        <v>113</v>
      </c>
    </row>
    <row r="24">
      <c r="A24" s="21" t="s">
        <v>114</v>
      </c>
      <c r="B24" s="21" t="s">
        <v>110</v>
      </c>
      <c r="C24" s="15" t="s">
        <v>115</v>
      </c>
      <c r="D24" s="16">
        <v>-35.336777</v>
      </c>
      <c r="E24" s="16">
        <v>-72.401583</v>
      </c>
      <c r="F24" s="15" t="s">
        <v>112</v>
      </c>
      <c r="G24" s="15" t="s">
        <v>41</v>
      </c>
      <c r="H24" s="15" t="s">
        <v>42</v>
      </c>
      <c r="I24" s="21" t="s">
        <v>105</v>
      </c>
      <c r="J24" s="1" t="s">
        <v>113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>
      <c r="A25" s="2" t="s">
        <v>116</v>
      </c>
      <c r="B25" s="2" t="s">
        <v>117</v>
      </c>
      <c r="C25" s="1" t="s">
        <v>118</v>
      </c>
      <c r="D25" s="1">
        <v>-34.239411</v>
      </c>
      <c r="E25" s="1">
        <v>-70.427502</v>
      </c>
      <c r="F25" s="1" t="s">
        <v>119</v>
      </c>
      <c r="G25" s="1" t="s">
        <v>41</v>
      </c>
      <c r="H25" s="1" t="s">
        <v>42</v>
      </c>
      <c r="I25" s="2" t="s">
        <v>105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>
      <c r="A26" s="10" t="s">
        <v>120</v>
      </c>
      <c r="B26" s="10" t="s">
        <v>121</v>
      </c>
      <c r="C26" s="10" t="s">
        <v>122</v>
      </c>
      <c r="D26" s="7">
        <v>-48.373954</v>
      </c>
      <c r="E26" s="7">
        <v>-72.130389</v>
      </c>
      <c r="F26" s="10" t="s">
        <v>16</v>
      </c>
      <c r="G26" s="10" t="s">
        <v>17</v>
      </c>
      <c r="H26" s="10" t="s">
        <v>18</v>
      </c>
      <c r="I26" s="10" t="s">
        <v>19</v>
      </c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"/>
      <c r="AB26" s="2"/>
      <c r="AC26" s="2"/>
      <c r="AD26" s="2"/>
      <c r="AE26" s="2"/>
      <c r="AF26" s="2"/>
      <c r="AG26" s="2"/>
    </row>
    <row r="27">
      <c r="A27" s="1" t="s">
        <v>123</v>
      </c>
      <c r="B27" s="1" t="s">
        <v>124</v>
      </c>
      <c r="C27" s="5" t="s">
        <v>125</v>
      </c>
      <c r="D27" s="1">
        <v>-41.110549</v>
      </c>
      <c r="E27" s="1">
        <v>-71.464657</v>
      </c>
      <c r="F27" s="1" t="s">
        <v>46</v>
      </c>
      <c r="G27" s="1" t="s">
        <v>17</v>
      </c>
      <c r="H27" s="1" t="s">
        <v>18</v>
      </c>
      <c r="I27" s="1" t="s">
        <v>24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>
      <c r="A28" s="23" t="s">
        <v>126</v>
      </c>
      <c r="B28" s="10" t="s">
        <v>127</v>
      </c>
      <c r="C28" s="10" t="s">
        <v>128</v>
      </c>
      <c r="D28" s="7" t="s">
        <v>129</v>
      </c>
      <c r="E28" s="8" t="s">
        <v>130</v>
      </c>
      <c r="F28" s="23" t="s">
        <v>58</v>
      </c>
      <c r="G28" s="23" t="s">
        <v>41</v>
      </c>
      <c r="H28" s="23" t="s">
        <v>42</v>
      </c>
      <c r="I28" s="23" t="s">
        <v>19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>
      <c r="A29" s="1" t="s">
        <v>131</v>
      </c>
      <c r="B29" s="1" t="s">
        <v>132</v>
      </c>
      <c r="C29" s="5" t="s">
        <v>133</v>
      </c>
      <c r="D29" s="6">
        <v>-41.35548</v>
      </c>
      <c r="E29" s="1">
        <v>-71.526646</v>
      </c>
      <c r="F29" s="1" t="s">
        <v>46</v>
      </c>
      <c r="G29" s="1" t="s">
        <v>17</v>
      </c>
      <c r="H29" s="1" t="s">
        <v>18</v>
      </c>
      <c r="I29" s="1" t="s">
        <v>24</v>
      </c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>
      <c r="A30" s="23" t="s">
        <v>134</v>
      </c>
      <c r="B30" s="10" t="s">
        <v>135</v>
      </c>
      <c r="C30" s="10" t="s">
        <v>136</v>
      </c>
      <c r="D30" s="7" t="s">
        <v>137</v>
      </c>
      <c r="E30" s="8" t="s">
        <v>138</v>
      </c>
      <c r="F30" s="10" t="s">
        <v>16</v>
      </c>
      <c r="G30" s="10" t="s">
        <v>17</v>
      </c>
      <c r="H30" s="23" t="s">
        <v>18</v>
      </c>
      <c r="I30" s="23" t="s">
        <v>19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>
      <c r="A31" s="24" t="s">
        <v>139</v>
      </c>
      <c r="B31" s="24" t="s">
        <v>140</v>
      </c>
      <c r="C31" s="24" t="s">
        <v>141</v>
      </c>
      <c r="D31" s="7" t="s">
        <v>142</v>
      </c>
      <c r="E31" s="8" t="s">
        <v>143</v>
      </c>
      <c r="F31" s="23" t="s">
        <v>144</v>
      </c>
      <c r="G31" s="24" t="s">
        <v>17</v>
      </c>
      <c r="H31" s="24" t="s">
        <v>18</v>
      </c>
      <c r="I31" s="24" t="s">
        <v>19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>
      <c r="A32" s="2" t="s">
        <v>145</v>
      </c>
      <c r="B32" s="2" t="s">
        <v>146</v>
      </c>
      <c r="C32" s="2" t="s">
        <v>147</v>
      </c>
      <c r="D32" s="4" t="s">
        <v>148</v>
      </c>
      <c r="E32" s="3" t="s">
        <v>149</v>
      </c>
      <c r="F32" s="2" t="s">
        <v>150</v>
      </c>
      <c r="G32" s="2" t="s">
        <v>41</v>
      </c>
      <c r="H32" s="2" t="s">
        <v>42</v>
      </c>
      <c r="I32" s="2" t="s">
        <v>19</v>
      </c>
      <c r="J32" s="2"/>
      <c r="K32" s="2"/>
    </row>
    <row r="33">
      <c r="A33" s="2" t="s">
        <v>151</v>
      </c>
      <c r="B33" s="2" t="s">
        <v>152</v>
      </c>
      <c r="C33" s="2" t="s">
        <v>153</v>
      </c>
      <c r="D33" s="3" t="s">
        <v>154</v>
      </c>
      <c r="E33" s="3" t="s">
        <v>155</v>
      </c>
      <c r="F33" s="2" t="s">
        <v>150</v>
      </c>
      <c r="G33" s="2" t="s">
        <v>41</v>
      </c>
      <c r="H33" s="2" t="s">
        <v>42</v>
      </c>
      <c r="I33" s="2" t="s">
        <v>19</v>
      </c>
      <c r="J33" s="2"/>
      <c r="K33" s="2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>
      <c r="A34" s="1" t="s">
        <v>156</v>
      </c>
      <c r="B34" s="1" t="s">
        <v>157</v>
      </c>
      <c r="C34" s="1" t="s">
        <v>158</v>
      </c>
      <c r="D34" s="6">
        <v>-42.154288</v>
      </c>
      <c r="E34" s="1">
        <v>-71.595891</v>
      </c>
      <c r="F34" s="1" t="s">
        <v>23</v>
      </c>
      <c r="G34" s="1" t="s">
        <v>17</v>
      </c>
      <c r="H34" s="1" t="s">
        <v>18</v>
      </c>
      <c r="I34" s="1" t="s">
        <v>29</v>
      </c>
    </row>
    <row r="35">
      <c r="A35" s="1" t="s">
        <v>159</v>
      </c>
      <c r="B35" s="1" t="s">
        <v>160</v>
      </c>
      <c r="C35" s="1" t="s">
        <v>161</v>
      </c>
      <c r="D35" s="6">
        <v>-41.511174</v>
      </c>
      <c r="E35" s="1">
        <v>-71.623732</v>
      </c>
      <c r="F35" s="1" t="s">
        <v>46</v>
      </c>
      <c r="G35" s="1" t="s">
        <v>17</v>
      </c>
      <c r="H35" s="1" t="s">
        <v>18</v>
      </c>
      <c r="I35" s="1" t="s">
        <v>24</v>
      </c>
    </row>
    <row r="36">
      <c r="A36" s="2" t="s">
        <v>162</v>
      </c>
      <c r="B36" s="2" t="s">
        <v>163</v>
      </c>
      <c r="C36" s="2" t="s">
        <v>164</v>
      </c>
      <c r="D36" s="4" t="s">
        <v>165</v>
      </c>
      <c r="E36" s="3" t="s">
        <v>166</v>
      </c>
      <c r="F36" s="10" t="s">
        <v>16</v>
      </c>
      <c r="G36" s="10" t="s">
        <v>17</v>
      </c>
      <c r="H36" s="10" t="s">
        <v>18</v>
      </c>
      <c r="I36" s="10" t="s">
        <v>19</v>
      </c>
      <c r="J36" s="2"/>
      <c r="K36" s="2"/>
    </row>
    <row r="37">
      <c r="A37" s="1" t="s">
        <v>167</v>
      </c>
      <c r="B37" s="1" t="s">
        <v>168</v>
      </c>
      <c r="C37" s="5" t="s">
        <v>169</v>
      </c>
      <c r="D37" s="1">
        <v>-36.817697</v>
      </c>
      <c r="E37" s="1">
        <v>-71.077184</v>
      </c>
      <c r="F37" s="1" t="s">
        <v>170</v>
      </c>
      <c r="G37" s="1" t="s">
        <v>17</v>
      </c>
      <c r="H37" s="1" t="s">
        <v>18</v>
      </c>
      <c r="I37" s="1" t="s">
        <v>171</v>
      </c>
    </row>
    <row r="38">
      <c r="A38" s="2" t="s">
        <v>172</v>
      </c>
      <c r="B38" s="2" t="s">
        <v>173</v>
      </c>
      <c r="C38" s="25" t="s">
        <v>174</v>
      </c>
      <c r="D38" s="6">
        <v>-40.613375</v>
      </c>
      <c r="E38" s="1">
        <v>-73.456185</v>
      </c>
      <c r="G38" s="1" t="s">
        <v>41</v>
      </c>
      <c r="H38" s="1" t="s">
        <v>42</v>
      </c>
      <c r="I38" s="2" t="s">
        <v>24</v>
      </c>
    </row>
    <row r="39">
      <c r="A39" s="1" t="s">
        <v>175</v>
      </c>
      <c r="B39" s="1" t="s">
        <v>176</v>
      </c>
      <c r="C39" s="1" t="s">
        <v>177</v>
      </c>
      <c r="D39" s="6">
        <v>-42.909525</v>
      </c>
      <c r="E39" s="1">
        <v>-71.613247</v>
      </c>
      <c r="F39" s="1" t="s">
        <v>23</v>
      </c>
      <c r="G39" s="1" t="s">
        <v>17</v>
      </c>
      <c r="H39" s="1" t="s">
        <v>18</v>
      </c>
      <c r="I39" s="1" t="s">
        <v>29</v>
      </c>
    </row>
    <row r="40">
      <c r="A40" s="1" t="s">
        <v>178</v>
      </c>
      <c r="B40" s="1" t="s">
        <v>179</v>
      </c>
      <c r="C40" s="5" t="s">
        <v>180</v>
      </c>
      <c r="D40" s="6">
        <v>-42.861324</v>
      </c>
      <c r="E40" s="1">
        <v>-71.605396</v>
      </c>
      <c r="F40" s="1" t="s">
        <v>23</v>
      </c>
      <c r="G40" s="1" t="s">
        <v>17</v>
      </c>
      <c r="H40" s="1" t="s">
        <v>18</v>
      </c>
      <c r="I40" s="1" t="s">
        <v>24</v>
      </c>
      <c r="J40" s="1" t="s">
        <v>181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>
      <c r="A41" s="1" t="s">
        <v>182</v>
      </c>
      <c r="B41" s="26" t="s">
        <v>183</v>
      </c>
      <c r="C41" s="5" t="s">
        <v>184</v>
      </c>
      <c r="D41" s="6">
        <v>-41.513155</v>
      </c>
      <c r="E41" s="1">
        <v>-71.605151</v>
      </c>
      <c r="F41" s="1" t="s">
        <v>46</v>
      </c>
      <c r="G41" s="1" t="s">
        <v>17</v>
      </c>
      <c r="H41" s="1" t="s">
        <v>18</v>
      </c>
      <c r="I41" s="1" t="s">
        <v>24</v>
      </c>
      <c r="M41" s="10">
        <v>-66.537436</v>
      </c>
    </row>
    <row r="42">
      <c r="A42" s="2" t="s">
        <v>185</v>
      </c>
      <c r="B42" s="2" t="s">
        <v>186</v>
      </c>
      <c r="C42" s="1" t="s">
        <v>187</v>
      </c>
      <c r="D42" s="6">
        <v>-43.174158</v>
      </c>
      <c r="E42" s="1">
        <v>-71.75045</v>
      </c>
      <c r="F42" s="1" t="s">
        <v>23</v>
      </c>
      <c r="G42" s="1" t="s">
        <v>17</v>
      </c>
      <c r="H42" s="19" t="str">
        <f>VLOOKUP(G42,Countries!$A$1:$B$3,2)</f>
        <v>AR</v>
      </c>
      <c r="I42" s="1" t="s">
        <v>29</v>
      </c>
      <c r="J42" s="1" t="s">
        <v>188</v>
      </c>
    </row>
    <row r="43">
      <c r="A43" s="2" t="s">
        <v>189</v>
      </c>
      <c r="B43" s="2" t="s">
        <v>190</v>
      </c>
      <c r="C43" s="2" t="s">
        <v>191</v>
      </c>
      <c r="D43" s="7" t="s">
        <v>192</v>
      </c>
      <c r="E43" s="8" t="s">
        <v>193</v>
      </c>
      <c r="F43" s="2" t="s">
        <v>16</v>
      </c>
      <c r="G43" s="2" t="s">
        <v>17</v>
      </c>
      <c r="H43" s="2" t="s">
        <v>18</v>
      </c>
      <c r="I43" s="2" t="s">
        <v>19</v>
      </c>
      <c r="J43" s="2"/>
      <c r="K43" s="2"/>
    </row>
    <row r="44">
      <c r="A44" s="2" t="str">
        <f>CONCATENATE(H44,B44)</f>
        <v>ARGTR</v>
      </c>
      <c r="B44" s="2" t="s">
        <v>194</v>
      </c>
      <c r="C44" s="1" t="s">
        <v>195</v>
      </c>
      <c r="D44" s="6">
        <v>-41.173164</v>
      </c>
      <c r="E44" s="1">
        <v>-71.416565</v>
      </c>
      <c r="F44" s="1" t="s">
        <v>46</v>
      </c>
      <c r="G44" s="1" t="s">
        <v>17</v>
      </c>
      <c r="H44" s="19" t="str">
        <f>VLOOKUP(G44,Countries!$A$1:$B$3,2)</f>
        <v>AR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>
      <c r="A45" s="2" t="s">
        <v>196</v>
      </c>
      <c r="B45" s="2" t="s">
        <v>197</v>
      </c>
      <c r="C45" s="2" t="s">
        <v>198</v>
      </c>
      <c r="D45" s="4" t="s">
        <v>199</v>
      </c>
      <c r="E45" s="3" t="s">
        <v>200</v>
      </c>
      <c r="F45" s="2" t="s">
        <v>144</v>
      </c>
      <c r="G45" s="2" t="s">
        <v>17</v>
      </c>
      <c r="H45" s="2" t="s">
        <v>18</v>
      </c>
      <c r="I45" s="2" t="s">
        <v>19</v>
      </c>
      <c r="J45" s="2" t="s">
        <v>201</v>
      </c>
      <c r="K45" s="2"/>
    </row>
    <row r="46">
      <c r="A46" s="1" t="s">
        <v>202</v>
      </c>
      <c r="B46" s="1" t="s">
        <v>203</v>
      </c>
      <c r="C46" s="1" t="s">
        <v>204</v>
      </c>
      <c r="D46" s="12">
        <v>-39.75197</v>
      </c>
      <c r="E46" s="27">
        <v>-71.31611</v>
      </c>
      <c r="F46" s="1" t="s">
        <v>100</v>
      </c>
      <c r="G46" s="1" t="s">
        <v>17</v>
      </c>
      <c r="H46" s="1" t="s">
        <v>18</v>
      </c>
      <c r="I46" s="1" t="s">
        <v>24</v>
      </c>
    </row>
    <row r="47">
      <c r="A47" s="2" t="s">
        <v>205</v>
      </c>
      <c r="B47" s="2" t="s">
        <v>206</v>
      </c>
      <c r="C47" s="2" t="s">
        <v>207</v>
      </c>
      <c r="D47" s="7" t="s">
        <v>208</v>
      </c>
      <c r="E47" s="8" t="s">
        <v>209</v>
      </c>
      <c r="F47" s="2" t="s">
        <v>210</v>
      </c>
      <c r="G47" s="2" t="s">
        <v>41</v>
      </c>
      <c r="H47" s="2" t="s">
        <v>42</v>
      </c>
      <c r="I47" s="2" t="s">
        <v>19</v>
      </c>
      <c r="J47" s="2"/>
      <c r="K47" s="2"/>
    </row>
    <row r="48">
      <c r="A48" s="1" t="s">
        <v>211</v>
      </c>
      <c r="B48" s="1" t="s">
        <v>212</v>
      </c>
      <c r="C48" s="5" t="s">
        <v>213</v>
      </c>
      <c r="D48" s="1">
        <v>-31.472549</v>
      </c>
      <c r="E48" s="1">
        <v>-64.557206</v>
      </c>
      <c r="F48" s="1" t="s">
        <v>67</v>
      </c>
      <c r="G48" s="1" t="s">
        <v>17</v>
      </c>
      <c r="H48" s="1" t="s">
        <v>18</v>
      </c>
      <c r="I48" s="1" t="s">
        <v>24</v>
      </c>
      <c r="M48" s="19">
        <f>SUM(M47)</f>
        <v>0</v>
      </c>
    </row>
    <row r="49">
      <c r="A49" s="1" t="s">
        <v>214</v>
      </c>
      <c r="B49" s="1" t="s">
        <v>215</v>
      </c>
      <c r="C49" s="1" t="s">
        <v>216</v>
      </c>
      <c r="D49" s="1">
        <v>-41.50377</v>
      </c>
      <c r="E49" s="1">
        <v>-71.54414</v>
      </c>
      <c r="F49" s="1" t="s">
        <v>46</v>
      </c>
      <c r="G49" s="1" t="s">
        <v>17</v>
      </c>
      <c r="H49" s="1" t="s">
        <v>18</v>
      </c>
      <c r="I49" s="1" t="s">
        <v>24</v>
      </c>
    </row>
    <row r="50">
      <c r="A50" s="2" t="s">
        <v>217</v>
      </c>
      <c r="B50" s="2" t="s">
        <v>218</v>
      </c>
      <c r="C50" s="1" t="s">
        <v>219</v>
      </c>
      <c r="D50" s="6">
        <v>-33.040786</v>
      </c>
      <c r="E50" s="1">
        <v>-71.502044</v>
      </c>
      <c r="F50" s="1" t="s">
        <v>220</v>
      </c>
      <c r="G50" s="1" t="s">
        <v>41</v>
      </c>
      <c r="H50" s="1" t="s">
        <v>42</v>
      </c>
      <c r="I50" s="2" t="s">
        <v>105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>
      <c r="A51" s="1" t="s">
        <v>221</v>
      </c>
      <c r="B51" s="1" t="s">
        <v>222</v>
      </c>
      <c r="C51" s="5" t="s">
        <v>223</v>
      </c>
      <c r="D51" s="6">
        <v>-41.140049</v>
      </c>
      <c r="E51" s="1">
        <v>-71.472369</v>
      </c>
      <c r="F51" s="1" t="s">
        <v>46</v>
      </c>
      <c r="G51" s="1" t="s">
        <v>17</v>
      </c>
      <c r="H51" s="1" t="s">
        <v>18</v>
      </c>
      <c r="I51" s="1" t="s">
        <v>24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>
      <c r="A52" s="2" t="str">
        <f>CONCATENATE(H52,B52)</f>
        <v>CLJUN</v>
      </c>
      <c r="B52" s="2" t="s">
        <v>224</v>
      </c>
      <c r="C52" s="1" t="s">
        <v>225</v>
      </c>
      <c r="D52" s="6">
        <v>-43.973765</v>
      </c>
      <c r="E52" s="1">
        <v>-72.401583</v>
      </c>
      <c r="G52" s="1" t="s">
        <v>41</v>
      </c>
      <c r="H52" s="19" t="str">
        <f>VLOOKUP(G52,Countries!$A$1:$B$3,2)</f>
        <v>CL</v>
      </c>
      <c r="I52" s="28" t="s">
        <v>24</v>
      </c>
      <c r="J52" s="29"/>
    </row>
    <row r="53">
      <c r="A53" s="2" t="s">
        <v>226</v>
      </c>
      <c r="B53" s="2" t="s">
        <v>227</v>
      </c>
      <c r="C53" s="1" t="s">
        <v>228</v>
      </c>
      <c r="D53" s="6">
        <v>-36.131416</v>
      </c>
      <c r="E53" s="1">
        <v>-72.804333</v>
      </c>
      <c r="F53" s="1" t="s">
        <v>104</v>
      </c>
      <c r="G53" s="1" t="s">
        <v>41</v>
      </c>
      <c r="H53" s="1" t="s">
        <v>42</v>
      </c>
      <c r="I53" s="1" t="s">
        <v>105</v>
      </c>
    </row>
    <row r="54">
      <c r="A54" s="2" t="str">
        <f>CONCATENATE(H54,B54)</f>
        <v>CLLAV</v>
      </c>
      <c r="B54" s="2" t="s">
        <v>229</v>
      </c>
      <c r="C54" s="1" t="s">
        <v>230</v>
      </c>
      <c r="D54" s="1">
        <v>-45.175277</v>
      </c>
      <c r="E54" s="1">
        <v>-72.146313</v>
      </c>
      <c r="G54" s="1" t="s">
        <v>41</v>
      </c>
      <c r="H54" s="19" t="str">
        <f>VLOOKUP(G54,Countries!$A$1:$B$3,2)</f>
        <v>CL</v>
      </c>
      <c r="I54" s="1" t="s">
        <v>24</v>
      </c>
    </row>
    <row r="55">
      <c r="A55" s="2" t="s">
        <v>231</v>
      </c>
      <c r="B55" s="2" t="s">
        <v>232</v>
      </c>
      <c r="C55" s="2" t="s">
        <v>233</v>
      </c>
      <c r="D55" s="7" t="s">
        <v>234</v>
      </c>
      <c r="E55" s="8" t="s">
        <v>235</v>
      </c>
      <c r="F55" s="2" t="s">
        <v>16</v>
      </c>
      <c r="G55" s="2" t="s">
        <v>17</v>
      </c>
      <c r="H55" s="2" t="s">
        <v>18</v>
      </c>
      <c r="I55" s="2" t="s">
        <v>19</v>
      </c>
      <c r="J55" s="2"/>
      <c r="K55" s="2"/>
    </row>
    <row r="56">
      <c r="A56" s="2" t="s">
        <v>236</v>
      </c>
      <c r="B56" s="2" t="s">
        <v>237</v>
      </c>
      <c r="C56" s="1" t="s">
        <v>238</v>
      </c>
      <c r="D56" s="6">
        <v>-34.991491</v>
      </c>
      <c r="E56" s="1">
        <v>-72.025008</v>
      </c>
      <c r="F56" s="1" t="s">
        <v>112</v>
      </c>
      <c r="G56" s="1" t="s">
        <v>41</v>
      </c>
      <c r="H56" s="1" t="s">
        <v>42</v>
      </c>
      <c r="I56" s="2" t="s">
        <v>105</v>
      </c>
    </row>
    <row r="57">
      <c r="A57" s="2" t="s">
        <v>239</v>
      </c>
      <c r="B57" s="2" t="s">
        <v>240</v>
      </c>
      <c r="C57" s="2" t="s">
        <v>241</v>
      </c>
      <c r="D57" s="3" t="s">
        <v>242</v>
      </c>
      <c r="E57" s="3" t="s">
        <v>243</v>
      </c>
      <c r="F57" s="2" t="s">
        <v>150</v>
      </c>
      <c r="G57" s="2" t="s">
        <v>41</v>
      </c>
      <c r="H57" s="2" t="s">
        <v>42</v>
      </c>
      <c r="I57" s="2" t="s">
        <v>19</v>
      </c>
      <c r="J57" s="2" t="s">
        <v>201</v>
      </c>
      <c r="K57" s="2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</row>
    <row r="58">
      <c r="A58" s="2" t="s">
        <v>244</v>
      </c>
      <c r="B58" s="2" t="s">
        <v>245</v>
      </c>
      <c r="C58" s="1" t="s">
        <v>246</v>
      </c>
      <c r="D58" s="1">
        <v>-36.830194</v>
      </c>
      <c r="E58" s="1">
        <v>-71.681888</v>
      </c>
      <c r="F58" s="1" t="s">
        <v>104</v>
      </c>
      <c r="G58" s="1" t="s">
        <v>41</v>
      </c>
      <c r="H58" s="1" t="s">
        <v>42</v>
      </c>
      <c r="I58" s="2" t="s">
        <v>105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>
      <c r="A59" s="1" t="s">
        <v>247</v>
      </c>
      <c r="B59" s="1" t="s">
        <v>248</v>
      </c>
      <c r="C59" s="5" t="s">
        <v>249</v>
      </c>
      <c r="D59" s="1">
        <v>-36.827818</v>
      </c>
      <c r="E59" s="1">
        <v>-71.100918</v>
      </c>
      <c r="F59" s="1" t="s">
        <v>170</v>
      </c>
      <c r="G59" s="1" t="s">
        <v>17</v>
      </c>
      <c r="H59" s="1" t="s">
        <v>18</v>
      </c>
      <c r="I59" s="1" t="s">
        <v>171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>
      <c r="A60" s="2" t="str">
        <f>CONCATENATE(H60,B60)</f>
        <v>ARLPZ</v>
      </c>
      <c r="B60" s="2" t="s">
        <v>250</v>
      </c>
      <c r="C60" s="1" t="s">
        <v>251</v>
      </c>
      <c r="D60" s="1">
        <v>-41.07437</v>
      </c>
      <c r="E60" s="1">
        <v>-71.56871</v>
      </c>
      <c r="F60" s="1" t="s">
        <v>46</v>
      </c>
      <c r="G60" s="1" t="s">
        <v>17</v>
      </c>
      <c r="H60" s="19" t="str">
        <f>VLOOKUP(G60,Countries!$A$1:$B$3,2)</f>
        <v>AR</v>
      </c>
      <c r="I60" s="1" t="s">
        <v>24</v>
      </c>
      <c r="J60" s="1" t="s">
        <v>252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>
      <c r="A61" s="2" t="s">
        <v>253</v>
      </c>
      <c r="B61" s="2" t="s">
        <v>254</v>
      </c>
      <c r="C61" s="1" t="s">
        <v>255</v>
      </c>
      <c r="D61" s="1">
        <v>-29.906108</v>
      </c>
      <c r="E61" s="1">
        <v>-71.257447</v>
      </c>
      <c r="F61" s="1" t="s">
        <v>256</v>
      </c>
      <c r="G61" s="1" t="s">
        <v>41</v>
      </c>
      <c r="H61" s="1" t="s">
        <v>42</v>
      </c>
      <c r="I61" s="1" t="s">
        <v>105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>
      <c r="A62" s="2" t="s">
        <v>257</v>
      </c>
      <c r="B62" s="2" t="s">
        <v>258</v>
      </c>
      <c r="C62" s="2" t="s">
        <v>259</v>
      </c>
      <c r="D62" s="8" t="s">
        <v>260</v>
      </c>
      <c r="E62" s="8" t="s">
        <v>261</v>
      </c>
      <c r="F62" s="2" t="s">
        <v>58</v>
      </c>
      <c r="G62" s="2" t="s">
        <v>41</v>
      </c>
      <c r="H62" s="2" t="s">
        <v>42</v>
      </c>
      <c r="I62" s="2" t="s">
        <v>19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>
      <c r="A63" s="1" t="s">
        <v>262</v>
      </c>
      <c r="B63" s="1" t="s">
        <v>263</v>
      </c>
      <c r="C63" s="5" t="s">
        <v>264</v>
      </c>
      <c r="D63" s="1">
        <v>-42.72023</v>
      </c>
      <c r="E63" s="1">
        <v>-71.72947</v>
      </c>
      <c r="F63" s="1" t="s">
        <v>23</v>
      </c>
      <c r="G63" s="1" t="s">
        <v>17</v>
      </c>
      <c r="H63" s="1" t="s">
        <v>18</v>
      </c>
      <c r="I63" s="1" t="s">
        <v>24</v>
      </c>
    </row>
    <row r="64">
      <c r="A64" s="2" t="s">
        <v>265</v>
      </c>
      <c r="B64" s="2" t="s">
        <v>266</v>
      </c>
      <c r="C64" s="5" t="s">
        <v>267</v>
      </c>
      <c r="D64" s="1">
        <v>-40.615449</v>
      </c>
      <c r="E64" s="1">
        <v>-73.747467</v>
      </c>
      <c r="F64" s="1" t="s">
        <v>268</v>
      </c>
      <c r="G64" s="1" t="s">
        <v>41</v>
      </c>
      <c r="H64" s="1" t="s">
        <v>42</v>
      </c>
      <c r="I64" s="1" t="s">
        <v>24</v>
      </c>
    </row>
    <row r="65">
      <c r="A65" s="2" t="s">
        <v>269</v>
      </c>
      <c r="B65" s="13" t="s">
        <v>270</v>
      </c>
      <c r="C65" s="2" t="s">
        <v>271</v>
      </c>
      <c r="D65" s="8" t="s">
        <v>272</v>
      </c>
      <c r="E65" s="8" t="s">
        <v>273</v>
      </c>
      <c r="F65" s="2" t="s">
        <v>58</v>
      </c>
      <c r="G65" s="2" t="s">
        <v>41</v>
      </c>
      <c r="H65" s="2" t="s">
        <v>42</v>
      </c>
      <c r="I65" s="2" t="s">
        <v>19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>
      <c r="A66" s="1" t="s">
        <v>274</v>
      </c>
      <c r="B66" s="1" t="s">
        <v>275</v>
      </c>
      <c r="C66" s="1" t="s">
        <v>276</v>
      </c>
      <c r="D66" s="27">
        <v>-25.166936</v>
      </c>
      <c r="E66" s="27">
        <v>-65.849755</v>
      </c>
      <c r="F66" s="1" t="s">
        <v>277</v>
      </c>
      <c r="G66" s="1" t="s">
        <v>17</v>
      </c>
      <c r="H66" s="1" t="s">
        <v>18</v>
      </c>
      <c r="I66" s="1" t="s">
        <v>68</v>
      </c>
    </row>
    <row r="67">
      <c r="A67" s="2" t="s">
        <v>278</v>
      </c>
      <c r="B67" s="2" t="s">
        <v>279</v>
      </c>
      <c r="C67" s="2" t="s">
        <v>280</v>
      </c>
      <c r="D67" s="2" t="s">
        <v>281</v>
      </c>
      <c r="E67" s="2">
        <v>-71.605023</v>
      </c>
      <c r="F67" s="2" t="s">
        <v>100</v>
      </c>
      <c r="G67" s="2" t="s">
        <v>17</v>
      </c>
      <c r="H67" s="2" t="s">
        <v>18</v>
      </c>
      <c r="I67" s="2" t="s">
        <v>19</v>
      </c>
      <c r="J67" s="2" t="s">
        <v>282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>
      <c r="A68" s="13" t="str">
        <f>CONCATENATE(H68,B68)</f>
        <v>ARMNS</v>
      </c>
      <c r="B68" s="13" t="s">
        <v>283</v>
      </c>
      <c r="C68" s="26" t="s">
        <v>284</v>
      </c>
      <c r="D68" s="26">
        <v>-41.599973</v>
      </c>
      <c r="E68" s="26">
        <v>-71.519298</v>
      </c>
      <c r="F68" s="26" t="s">
        <v>46</v>
      </c>
      <c r="G68" s="26" t="s">
        <v>17</v>
      </c>
      <c r="H68" s="31" t="str">
        <f>VLOOKUP(G68,Countries!$A$1:$B$3,2)</f>
        <v>AR</v>
      </c>
      <c r="I68" s="26" t="s">
        <v>24</v>
      </c>
      <c r="J68" s="26" t="s">
        <v>285</v>
      </c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</row>
    <row r="69">
      <c r="A69" s="1" t="s">
        <v>286</v>
      </c>
      <c r="B69" s="1" t="s">
        <v>287</v>
      </c>
      <c r="C69" s="1" t="s">
        <v>288</v>
      </c>
      <c r="D69" s="27">
        <v>-41.210882</v>
      </c>
      <c r="E69" s="27">
        <v>-71.436944</v>
      </c>
      <c r="F69" s="1" t="s">
        <v>46</v>
      </c>
      <c r="G69" s="1" t="s">
        <v>17</v>
      </c>
      <c r="H69" s="1" t="s">
        <v>18</v>
      </c>
      <c r="I69" s="1" t="s">
        <v>24</v>
      </c>
    </row>
    <row r="70">
      <c r="A70" s="2" t="s">
        <v>289</v>
      </c>
      <c r="B70" s="2" t="s">
        <v>290</v>
      </c>
      <c r="C70" s="1" t="s">
        <v>291</v>
      </c>
      <c r="D70" s="1">
        <v>-41.099118</v>
      </c>
      <c r="E70" s="1">
        <v>-71.465893</v>
      </c>
      <c r="F70" s="1" t="s">
        <v>46</v>
      </c>
      <c r="G70" s="1" t="s">
        <v>17</v>
      </c>
      <c r="H70" s="19" t="str">
        <f>VLOOKUP(G70,Countries!$A$1:$B$3,2)</f>
        <v>AR</v>
      </c>
      <c r="I70" s="1" t="s">
        <v>24</v>
      </c>
      <c r="J70" s="1" t="s">
        <v>292</v>
      </c>
    </row>
    <row r="71">
      <c r="A71" s="1" t="s">
        <v>293</v>
      </c>
      <c r="B71" s="1" t="s">
        <v>83</v>
      </c>
      <c r="C71" s="1" t="s">
        <v>294</v>
      </c>
      <c r="D71" s="27">
        <v>-41.351732</v>
      </c>
      <c r="E71" s="27">
        <v>-71.597051</v>
      </c>
      <c r="F71" s="1" t="s">
        <v>46</v>
      </c>
      <c r="G71" s="1" t="s">
        <v>17</v>
      </c>
      <c r="H71" s="1" t="s">
        <v>18</v>
      </c>
      <c r="I71" s="1" t="s">
        <v>24</v>
      </c>
    </row>
    <row r="72">
      <c r="A72" s="2" t="s">
        <v>295</v>
      </c>
      <c r="B72" s="2" t="s">
        <v>296</v>
      </c>
      <c r="C72" s="2" t="s">
        <v>297</v>
      </c>
      <c r="D72" s="3" t="s">
        <v>298</v>
      </c>
      <c r="E72" s="3" t="s">
        <v>299</v>
      </c>
      <c r="F72" s="2" t="s">
        <v>150</v>
      </c>
      <c r="G72" s="2" t="s">
        <v>41</v>
      </c>
      <c r="H72" s="2" t="s">
        <v>42</v>
      </c>
      <c r="I72" s="2" t="s">
        <v>19</v>
      </c>
      <c r="J72" s="2" t="s">
        <v>201</v>
      </c>
      <c r="K72" s="2"/>
    </row>
    <row r="73">
      <c r="A73" s="2" t="s">
        <v>300</v>
      </c>
      <c r="B73" s="2" t="s">
        <v>301</v>
      </c>
      <c r="C73" s="1" t="s">
        <v>302</v>
      </c>
      <c r="D73" s="1">
        <v>-30.601219</v>
      </c>
      <c r="E73" s="1">
        <v>-71.410594</v>
      </c>
      <c r="F73" s="1" t="s">
        <v>256</v>
      </c>
      <c r="G73" s="1" t="s">
        <v>41</v>
      </c>
      <c r="H73" s="1" t="s">
        <v>42</v>
      </c>
      <c r="I73" s="1" t="s">
        <v>105</v>
      </c>
      <c r="K73" s="32" t="s">
        <v>303</v>
      </c>
    </row>
    <row r="74">
      <c r="A74" s="2" t="s">
        <v>304</v>
      </c>
      <c r="B74" s="2" t="s">
        <v>305</v>
      </c>
      <c r="C74" s="33" t="s">
        <v>306</v>
      </c>
      <c r="D74" s="8" t="s">
        <v>307</v>
      </c>
      <c r="E74" s="8" t="s">
        <v>308</v>
      </c>
      <c r="F74" s="2" t="s">
        <v>144</v>
      </c>
      <c r="G74" s="2" t="s">
        <v>17</v>
      </c>
      <c r="H74" s="2" t="s">
        <v>18</v>
      </c>
      <c r="I74" s="2" t="s">
        <v>19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>
      <c r="A75" s="2" t="s">
        <v>309</v>
      </c>
      <c r="B75" s="2" t="s">
        <v>310</v>
      </c>
      <c r="C75" s="2" t="s">
        <v>311</v>
      </c>
      <c r="D75" s="27">
        <v>-51.058976</v>
      </c>
      <c r="E75" s="34">
        <v>-72.987613</v>
      </c>
      <c r="F75" s="2" t="s">
        <v>150</v>
      </c>
      <c r="G75" s="2" t="s">
        <v>41</v>
      </c>
      <c r="H75" s="2" t="s">
        <v>42</v>
      </c>
      <c r="I75" s="2" t="s">
        <v>19</v>
      </c>
      <c r="J75" s="2" t="s">
        <v>312</v>
      </c>
      <c r="K75" s="2"/>
    </row>
    <row r="76">
      <c r="A76" s="2" t="s">
        <v>313</v>
      </c>
      <c r="B76" s="2" t="s">
        <v>314</v>
      </c>
      <c r="C76" s="2" t="s">
        <v>315</v>
      </c>
      <c r="D76" s="8" t="s">
        <v>316</v>
      </c>
      <c r="E76" s="8" t="s">
        <v>317</v>
      </c>
      <c r="F76" s="2" t="s">
        <v>58</v>
      </c>
      <c r="G76" s="2" t="s">
        <v>41</v>
      </c>
      <c r="H76" s="2" t="s">
        <v>42</v>
      </c>
      <c r="I76" s="2" t="s">
        <v>19</v>
      </c>
      <c r="J76" s="30"/>
      <c r="K76" s="30"/>
    </row>
    <row r="77">
      <c r="A77" s="2" t="str">
        <f>CONCATENATE(H77,B77)</f>
        <v>ARPBL</v>
      </c>
      <c r="B77" s="2" t="s">
        <v>318</v>
      </c>
      <c r="C77" s="1" t="s">
        <v>319</v>
      </c>
      <c r="D77" s="35">
        <v>-41.026119</v>
      </c>
      <c r="E77" s="1">
        <v>-71.815621</v>
      </c>
      <c r="F77" s="1" t="s">
        <v>46</v>
      </c>
      <c r="G77" s="1" t="s">
        <v>17</v>
      </c>
      <c r="H77" s="19" t="str">
        <f>VLOOKUP(G77,Countries!$A$1:$B$3,2)</f>
        <v>AR</v>
      </c>
      <c r="I77" s="1" t="s">
        <v>24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>
      <c r="A78" s="2" t="s">
        <v>320</v>
      </c>
      <c r="B78" s="2" t="s">
        <v>321</v>
      </c>
      <c r="C78" s="1" t="s">
        <v>322</v>
      </c>
      <c r="D78" s="1">
        <v>-36.653444</v>
      </c>
      <c r="E78" s="1">
        <v>-71.271055</v>
      </c>
      <c r="F78" s="1" t="s">
        <v>104</v>
      </c>
      <c r="G78" s="1" t="s">
        <v>41</v>
      </c>
      <c r="H78" s="1" t="s">
        <v>42</v>
      </c>
      <c r="I78" s="1" t="s">
        <v>105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>
      <c r="A79" s="2" t="s">
        <v>323</v>
      </c>
      <c r="B79" s="2" t="s">
        <v>324</v>
      </c>
      <c r="C79" s="1" t="s">
        <v>325</v>
      </c>
      <c r="D79" s="1">
        <v>-29.949283</v>
      </c>
      <c r="E79" s="1">
        <v>-71.288116</v>
      </c>
      <c r="F79" s="1" t="s">
        <v>256</v>
      </c>
      <c r="G79" s="1" t="s">
        <v>41</v>
      </c>
      <c r="H79" s="1" t="s">
        <v>42</v>
      </c>
      <c r="I79" s="1" t="s">
        <v>105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>
      <c r="A80" s="2" t="s">
        <v>326</v>
      </c>
      <c r="B80" s="2" t="s">
        <v>327</v>
      </c>
      <c r="C80" s="2" t="s">
        <v>328</v>
      </c>
      <c r="D80" s="3" t="s">
        <v>329</v>
      </c>
      <c r="E80" s="3" t="s">
        <v>330</v>
      </c>
      <c r="F80" s="2" t="s">
        <v>16</v>
      </c>
      <c r="G80" s="2" t="s">
        <v>17</v>
      </c>
      <c r="H80" s="2" t="s">
        <v>18</v>
      </c>
      <c r="I80" s="2" t="s">
        <v>19</v>
      </c>
      <c r="J80" s="2" t="s">
        <v>201</v>
      </c>
      <c r="K80" s="2"/>
    </row>
    <row r="81">
      <c r="A81" s="2" t="s">
        <v>331</v>
      </c>
      <c r="B81" s="2" t="s">
        <v>332</v>
      </c>
      <c r="C81" s="2" t="s">
        <v>333</v>
      </c>
      <c r="D81" s="36">
        <v>-48.230456</v>
      </c>
      <c r="E81" s="36">
        <v>-72.264676</v>
      </c>
      <c r="F81" s="2" t="s">
        <v>16</v>
      </c>
      <c r="G81" s="2" t="s">
        <v>17</v>
      </c>
      <c r="H81" s="2" t="s">
        <v>18</v>
      </c>
      <c r="I81" s="2" t="s">
        <v>19</v>
      </c>
      <c r="J81" s="2" t="s">
        <v>201</v>
      </c>
      <c r="K81" s="2"/>
    </row>
    <row r="82">
      <c r="A82" s="2" t="s">
        <v>334</v>
      </c>
      <c r="B82" s="2" t="s">
        <v>335</v>
      </c>
      <c r="C82" s="2" t="s">
        <v>336</v>
      </c>
      <c r="D82" s="3" t="s">
        <v>337</v>
      </c>
      <c r="E82" s="3" t="s">
        <v>338</v>
      </c>
      <c r="F82" s="2" t="s">
        <v>150</v>
      </c>
      <c r="G82" s="2" t="s">
        <v>41</v>
      </c>
      <c r="H82" s="2" t="s">
        <v>42</v>
      </c>
      <c r="I82" s="2" t="s">
        <v>19</v>
      </c>
      <c r="J82" s="2" t="s">
        <v>201</v>
      </c>
      <c r="K82" s="2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</row>
    <row r="83">
      <c r="A83" s="2" t="s">
        <v>339</v>
      </c>
      <c r="B83" s="2" t="s">
        <v>340</v>
      </c>
      <c r="C83" s="2" t="s">
        <v>341</v>
      </c>
      <c r="D83" s="8" t="s">
        <v>342</v>
      </c>
      <c r="E83" s="8" t="s">
        <v>343</v>
      </c>
      <c r="F83" s="2" t="s">
        <v>16</v>
      </c>
      <c r="G83" s="2" t="s">
        <v>17</v>
      </c>
      <c r="H83" s="2" t="s">
        <v>18</v>
      </c>
      <c r="I83" s="2" t="s">
        <v>19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>
      <c r="A84" s="37" t="s">
        <v>344</v>
      </c>
      <c r="B84" s="37" t="s">
        <v>345</v>
      </c>
      <c r="C84" s="37" t="s">
        <v>346</v>
      </c>
      <c r="D84" s="37">
        <v>-47.950528</v>
      </c>
      <c r="E84" s="37">
        <v>-72.121584</v>
      </c>
      <c r="F84" s="37" t="s">
        <v>16</v>
      </c>
      <c r="G84" s="37" t="s">
        <v>17</v>
      </c>
      <c r="H84" s="37" t="s">
        <v>18</v>
      </c>
      <c r="I84" s="37" t="s">
        <v>19</v>
      </c>
      <c r="J84" s="37" t="s">
        <v>201</v>
      </c>
      <c r="K84" s="37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</row>
    <row r="85">
      <c r="A85" s="1" t="s">
        <v>347</v>
      </c>
      <c r="B85" s="1" t="s">
        <v>348</v>
      </c>
      <c r="C85" s="1" t="s">
        <v>349</v>
      </c>
      <c r="D85" s="27">
        <v>-27.849821</v>
      </c>
      <c r="E85" s="27">
        <v>-65.834245</v>
      </c>
      <c r="F85" s="1" t="s">
        <v>96</v>
      </c>
      <c r="G85" s="1" t="s">
        <v>17</v>
      </c>
      <c r="H85" s="1" t="s">
        <v>18</v>
      </c>
      <c r="I85" s="1" t="s">
        <v>68</v>
      </c>
    </row>
    <row r="86">
      <c r="A86" s="2" t="s">
        <v>350</v>
      </c>
      <c r="B86" s="2" t="s">
        <v>351</v>
      </c>
      <c r="C86" s="2" t="s">
        <v>352</v>
      </c>
      <c r="D86" s="8" t="s">
        <v>353</v>
      </c>
      <c r="E86" s="8" t="s">
        <v>354</v>
      </c>
      <c r="F86" s="2" t="s">
        <v>16</v>
      </c>
      <c r="G86" s="2" t="s">
        <v>17</v>
      </c>
      <c r="H86" s="2" t="s">
        <v>18</v>
      </c>
      <c r="I86" s="2" t="s">
        <v>19</v>
      </c>
      <c r="J86" s="2"/>
      <c r="K86" s="2"/>
    </row>
    <row r="87">
      <c r="A87" s="2" t="s">
        <v>355</v>
      </c>
      <c r="B87" s="2" t="s">
        <v>356</v>
      </c>
      <c r="C87" s="1" t="s">
        <v>357</v>
      </c>
      <c r="D87" s="1">
        <v>-33.439591</v>
      </c>
      <c r="E87" s="1">
        <v>-71.649505</v>
      </c>
      <c r="F87" s="1" t="s">
        <v>220</v>
      </c>
      <c r="G87" s="1" t="s">
        <v>41</v>
      </c>
      <c r="H87" s="1" t="s">
        <v>42</v>
      </c>
      <c r="I87" s="1" t="s">
        <v>105</v>
      </c>
    </row>
    <row r="88">
      <c r="A88" s="2" t="s">
        <v>358</v>
      </c>
      <c r="B88" s="2" t="s">
        <v>359</v>
      </c>
      <c r="C88" s="2" t="s">
        <v>360</v>
      </c>
      <c r="D88" s="8" t="s">
        <v>361</v>
      </c>
      <c r="E88" s="8" t="s">
        <v>362</v>
      </c>
      <c r="F88" s="2" t="s">
        <v>58</v>
      </c>
      <c r="G88" s="2" t="s">
        <v>41</v>
      </c>
      <c r="H88" s="2" t="s">
        <v>42</v>
      </c>
      <c r="I88" s="2" t="s">
        <v>19</v>
      </c>
      <c r="J88" s="2"/>
      <c r="K88" s="2"/>
    </row>
    <row r="89">
      <c r="A89" s="2" t="s">
        <v>363</v>
      </c>
      <c r="B89" s="2" t="s">
        <v>364</v>
      </c>
      <c r="C89" s="2" t="s">
        <v>365</v>
      </c>
      <c r="D89" s="8" t="s">
        <v>366</v>
      </c>
      <c r="E89" s="8" t="s">
        <v>367</v>
      </c>
      <c r="F89" s="2" t="s">
        <v>58</v>
      </c>
      <c r="G89" s="2" t="s">
        <v>41</v>
      </c>
      <c r="H89" s="2" t="s">
        <v>42</v>
      </c>
      <c r="I89" s="2" t="s">
        <v>19</v>
      </c>
      <c r="J89" s="2"/>
      <c r="K89" s="2"/>
    </row>
    <row r="90">
      <c r="A90" s="2" t="s">
        <v>368</v>
      </c>
      <c r="B90" s="2" t="s">
        <v>369</v>
      </c>
      <c r="C90" s="2" t="s">
        <v>370</v>
      </c>
      <c r="D90" s="2">
        <v>-44.463399</v>
      </c>
      <c r="E90" s="2">
        <v>-72.562159</v>
      </c>
      <c r="F90" s="2" t="s">
        <v>58</v>
      </c>
      <c r="G90" s="2" t="s">
        <v>41</v>
      </c>
      <c r="H90" s="2" t="s">
        <v>42</v>
      </c>
      <c r="I90" s="2" t="s">
        <v>19</v>
      </c>
      <c r="J90" s="2" t="s">
        <v>201</v>
      </c>
      <c r="K90" s="2"/>
    </row>
    <row r="91">
      <c r="A91" s="2" t="s">
        <v>371</v>
      </c>
      <c r="B91" s="2" t="s">
        <v>372</v>
      </c>
      <c r="C91" s="1" t="s">
        <v>373</v>
      </c>
      <c r="D91" s="1">
        <v>-33.457722</v>
      </c>
      <c r="E91" s="1">
        <v>-70.625611</v>
      </c>
      <c r="F91" s="1" t="s">
        <v>104</v>
      </c>
      <c r="G91" s="1" t="s">
        <v>41</v>
      </c>
      <c r="H91" s="1" t="s">
        <v>42</v>
      </c>
      <c r="I91" s="1" t="s">
        <v>105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>
      <c r="A92" s="2" t="s">
        <v>374</v>
      </c>
      <c r="B92" s="2" t="s">
        <v>375</v>
      </c>
      <c r="C92" s="2" t="s">
        <v>376</v>
      </c>
      <c r="D92" s="8" t="s">
        <v>377</v>
      </c>
      <c r="E92" s="8" t="s">
        <v>378</v>
      </c>
      <c r="F92" s="2" t="s">
        <v>23</v>
      </c>
      <c r="G92" s="2" t="s">
        <v>17</v>
      </c>
      <c r="H92" s="2" t="s">
        <v>18</v>
      </c>
      <c r="I92" s="2" t="s">
        <v>19</v>
      </c>
      <c r="J92" s="2" t="s">
        <v>201</v>
      </c>
      <c r="K92" s="2"/>
    </row>
    <row r="93">
      <c r="A93" s="1" t="s">
        <v>379</v>
      </c>
      <c r="B93" s="1" t="s">
        <v>380</v>
      </c>
      <c r="C93" s="5" t="s">
        <v>381</v>
      </c>
      <c r="D93" s="1">
        <v>-36.815721</v>
      </c>
      <c r="E93" s="1">
        <v>-71.093327</v>
      </c>
      <c r="G93" s="1" t="s">
        <v>17</v>
      </c>
      <c r="H93" s="1" t="s">
        <v>18</v>
      </c>
      <c r="I93" s="1" t="s">
        <v>171</v>
      </c>
    </row>
    <row r="94" ht="15.0" customHeight="1">
      <c r="A94" s="2" t="s">
        <v>382</v>
      </c>
      <c r="B94" s="2" t="s">
        <v>383</v>
      </c>
      <c r="C94" s="2" t="s">
        <v>384</v>
      </c>
      <c r="D94" s="8" t="s">
        <v>385</v>
      </c>
      <c r="E94" s="8" t="s">
        <v>386</v>
      </c>
      <c r="F94" s="2" t="s">
        <v>387</v>
      </c>
      <c r="G94" s="2" t="s">
        <v>41</v>
      </c>
      <c r="H94" s="2" t="s">
        <v>42</v>
      </c>
      <c r="I94" s="2" t="s">
        <v>19</v>
      </c>
      <c r="J94" s="2"/>
      <c r="K94" s="2"/>
    </row>
    <row r="95">
      <c r="A95" s="2" t="s">
        <v>388</v>
      </c>
      <c r="B95" s="2" t="s">
        <v>389</v>
      </c>
      <c r="C95" s="2" t="s">
        <v>390</v>
      </c>
      <c r="D95" s="3" t="s">
        <v>391</v>
      </c>
      <c r="E95" s="3" t="s">
        <v>392</v>
      </c>
      <c r="F95" s="2" t="s">
        <v>144</v>
      </c>
      <c r="G95" s="2" t="s">
        <v>17</v>
      </c>
      <c r="H95" s="2" t="s">
        <v>18</v>
      </c>
      <c r="I95" s="2" t="s">
        <v>19</v>
      </c>
      <c r="J95" s="2"/>
      <c r="K95" s="2"/>
    </row>
    <row r="96">
      <c r="A96" s="2" t="s">
        <v>393</v>
      </c>
      <c r="B96" s="2" t="s">
        <v>394</v>
      </c>
      <c r="C96" s="2" t="s">
        <v>395</v>
      </c>
      <c r="D96" s="3" t="s">
        <v>396</v>
      </c>
      <c r="E96" s="3" t="s">
        <v>397</v>
      </c>
      <c r="F96" s="2" t="s">
        <v>16</v>
      </c>
      <c r="G96" s="2" t="s">
        <v>17</v>
      </c>
      <c r="H96" s="2" t="s">
        <v>18</v>
      </c>
      <c r="I96" s="2" t="s">
        <v>19</v>
      </c>
      <c r="J96" s="2"/>
      <c r="K96" s="2"/>
    </row>
    <row r="97">
      <c r="A97" s="2" t="s">
        <v>398</v>
      </c>
      <c r="B97" s="2" t="s">
        <v>399</v>
      </c>
      <c r="C97" s="1" t="s">
        <v>400</v>
      </c>
      <c r="D97" s="1">
        <v>-33.783302</v>
      </c>
      <c r="E97" s="1">
        <v>-70.596783</v>
      </c>
      <c r="F97" s="1" t="s">
        <v>401</v>
      </c>
      <c r="G97" s="1" t="s">
        <v>41</v>
      </c>
      <c r="H97" s="1" t="s">
        <v>42</v>
      </c>
      <c r="I97" s="1" t="s">
        <v>105</v>
      </c>
    </row>
    <row r="98">
      <c r="A98" s="2" t="s">
        <v>402</v>
      </c>
      <c r="B98" s="2" t="s">
        <v>403</v>
      </c>
      <c r="C98" s="1" t="s">
        <v>404</v>
      </c>
      <c r="D98" s="1">
        <v>-43.485316</v>
      </c>
      <c r="E98" s="1">
        <v>-72.118145</v>
      </c>
      <c r="F98" s="1" t="s">
        <v>405</v>
      </c>
      <c r="G98" s="1" t="s">
        <v>41</v>
      </c>
      <c r="H98" s="19" t="str">
        <f>VLOOKUP(G98,Countries!$A$1:$B$3,2)</f>
        <v>CL</v>
      </c>
      <c r="I98" s="1" t="s">
        <v>29</v>
      </c>
      <c r="J98" s="1" t="s">
        <v>406</v>
      </c>
    </row>
    <row r="99">
      <c r="A99" s="2" t="s">
        <v>407</v>
      </c>
      <c r="B99" s="2" t="s">
        <v>408</v>
      </c>
      <c r="C99" s="1" t="s">
        <v>409</v>
      </c>
      <c r="D99" s="1">
        <v>-36.652916</v>
      </c>
      <c r="E99" s="1">
        <v>-71.369833</v>
      </c>
      <c r="F99" s="1" t="s">
        <v>104</v>
      </c>
      <c r="G99" s="1" t="s">
        <v>41</v>
      </c>
      <c r="H99" s="1" t="s">
        <v>42</v>
      </c>
      <c r="I99" s="1" t="s">
        <v>105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>
      <c r="A100" s="2" t="s">
        <v>410</v>
      </c>
      <c r="B100" s="2" t="s">
        <v>411</v>
      </c>
      <c r="C100" s="2" t="s">
        <v>412</v>
      </c>
      <c r="D100" s="3" t="s">
        <v>413</v>
      </c>
      <c r="E100" s="3" t="s">
        <v>414</v>
      </c>
      <c r="F100" s="2" t="s">
        <v>16</v>
      </c>
      <c r="G100" s="2" t="s">
        <v>17</v>
      </c>
      <c r="H100" s="2" t="s">
        <v>18</v>
      </c>
      <c r="I100" s="2" t="s">
        <v>19</v>
      </c>
      <c r="J100" s="2" t="s">
        <v>201</v>
      </c>
      <c r="K100" s="2"/>
    </row>
    <row r="101">
      <c r="A101" s="1" t="s">
        <v>415</v>
      </c>
      <c r="B101" s="1" t="s">
        <v>416</v>
      </c>
      <c r="C101" s="1" t="s">
        <v>417</v>
      </c>
      <c r="D101" s="1">
        <v>-41.348255</v>
      </c>
      <c r="E101" s="1">
        <v>-71.605041</v>
      </c>
      <c r="I101" s="1" t="s">
        <v>24</v>
      </c>
    </row>
    <row r="102">
      <c r="A102" s="2" t="s">
        <v>418</v>
      </c>
      <c r="B102" s="2" t="s">
        <v>419</v>
      </c>
      <c r="C102" s="2" t="s">
        <v>420</v>
      </c>
      <c r="D102" s="8" t="s">
        <v>421</v>
      </c>
      <c r="E102" s="8" t="s">
        <v>422</v>
      </c>
      <c r="F102" s="2" t="s">
        <v>16</v>
      </c>
      <c r="G102" s="2" t="s">
        <v>17</v>
      </c>
      <c r="H102" s="2" t="s">
        <v>18</v>
      </c>
      <c r="I102" s="2" t="s">
        <v>19</v>
      </c>
      <c r="J102" s="2"/>
      <c r="K102" s="2"/>
    </row>
    <row r="103" ht="14.25" customHeight="1">
      <c r="A103" s="1" t="s">
        <v>423</v>
      </c>
      <c r="B103" s="1" t="s">
        <v>424</v>
      </c>
      <c r="C103" s="1" t="s">
        <v>425</v>
      </c>
      <c r="D103" s="27">
        <v>-22.251484</v>
      </c>
      <c r="E103" s="27">
        <v>-64.98747</v>
      </c>
      <c r="F103" s="1" t="s">
        <v>277</v>
      </c>
      <c r="G103" s="1" t="s">
        <v>17</v>
      </c>
      <c r="H103" s="1" t="s">
        <v>18</v>
      </c>
      <c r="I103" s="1" t="s">
        <v>68</v>
      </c>
    </row>
    <row r="104">
      <c r="A104" s="39" t="str">
        <f>CONCATENATE(H104,B104)</f>
        <v>CLRUP</v>
      </c>
      <c r="B104" s="2" t="s">
        <v>426</v>
      </c>
      <c r="C104" s="1" t="s">
        <v>427</v>
      </c>
      <c r="D104" s="1">
        <v>-40.884035</v>
      </c>
      <c r="E104" s="1">
        <v>-72.49722</v>
      </c>
      <c r="F104" s="1" t="s">
        <v>428</v>
      </c>
      <c r="G104" s="1" t="s">
        <v>41</v>
      </c>
      <c r="H104" s="19" t="str">
        <f>VLOOKUP(G104,Countries!$A$1:$B$3,2)</f>
        <v>CL</v>
      </c>
      <c r="I104" s="1" t="s">
        <v>29</v>
      </c>
      <c r="J104" s="1" t="s">
        <v>429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>
      <c r="A105" s="2" t="s">
        <v>430</v>
      </c>
      <c r="B105" s="2" t="s">
        <v>431</v>
      </c>
      <c r="C105" s="2" t="s">
        <v>432</v>
      </c>
      <c r="D105" s="8" t="s">
        <v>433</v>
      </c>
      <c r="E105" s="8" t="s">
        <v>434</v>
      </c>
      <c r="F105" s="2" t="s">
        <v>16</v>
      </c>
      <c r="G105" s="2" t="s">
        <v>17</v>
      </c>
      <c r="H105" s="2" t="s">
        <v>18</v>
      </c>
      <c r="I105" s="2" t="s">
        <v>19</v>
      </c>
      <c r="J105" s="2"/>
      <c r="K105" s="2"/>
    </row>
    <row r="106">
      <c r="A106" s="1" t="s">
        <v>435</v>
      </c>
      <c r="B106" s="1" t="s">
        <v>436</v>
      </c>
      <c r="C106" s="5" t="s">
        <v>437</v>
      </c>
      <c r="D106" s="1">
        <v>-42.647748</v>
      </c>
      <c r="E106" s="1">
        <v>-71.673591</v>
      </c>
      <c r="F106" s="1" t="s">
        <v>23</v>
      </c>
      <c r="G106" s="1" t="s">
        <v>17</v>
      </c>
      <c r="H106" s="1" t="s">
        <v>18</v>
      </c>
      <c r="I106" s="1" t="s">
        <v>24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>
      <c r="A107" s="1" t="s">
        <v>438</v>
      </c>
      <c r="B107" s="1" t="s">
        <v>439</v>
      </c>
      <c r="C107" s="5" t="s">
        <v>440</v>
      </c>
      <c r="D107" s="1">
        <v>-40.731656</v>
      </c>
      <c r="E107" s="1">
        <v>-71.813738</v>
      </c>
      <c r="F107" s="1" t="s">
        <v>170</v>
      </c>
      <c r="G107" s="1" t="s">
        <v>17</v>
      </c>
      <c r="H107" s="1" t="s">
        <v>18</v>
      </c>
      <c r="I107" s="1" t="s">
        <v>24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>
      <c r="A108" s="2" t="s">
        <v>441</v>
      </c>
      <c r="B108" s="2" t="s">
        <v>442</v>
      </c>
      <c r="C108" s="2" t="s">
        <v>443</v>
      </c>
      <c r="D108" s="8" t="s">
        <v>444</v>
      </c>
      <c r="E108" s="8" t="s">
        <v>445</v>
      </c>
      <c r="F108" s="2" t="s">
        <v>23</v>
      </c>
      <c r="G108" s="2" t="s">
        <v>17</v>
      </c>
      <c r="H108" s="2" t="s">
        <v>18</v>
      </c>
      <c r="I108" s="2" t="s">
        <v>19</v>
      </c>
      <c r="J108" s="2" t="s">
        <v>201</v>
      </c>
    </row>
    <row r="109">
      <c r="A109" s="2" t="s">
        <v>446</v>
      </c>
      <c r="B109" s="2" t="s">
        <v>447</v>
      </c>
      <c r="C109" s="2" t="s">
        <v>448</v>
      </c>
      <c r="D109" s="8" t="s">
        <v>449</v>
      </c>
      <c r="E109" s="8" t="s">
        <v>450</v>
      </c>
      <c r="F109" s="2" t="s">
        <v>451</v>
      </c>
      <c r="G109" s="2" t="s">
        <v>17</v>
      </c>
      <c r="H109" s="2" t="s">
        <v>18</v>
      </c>
      <c r="I109" s="2" t="s">
        <v>19</v>
      </c>
      <c r="J109" s="2"/>
      <c r="K109" s="2"/>
    </row>
    <row r="110">
      <c r="A110" s="40" t="s">
        <v>452</v>
      </c>
      <c r="B110" s="40" t="s">
        <v>453</v>
      </c>
      <c r="C110" s="40" t="s">
        <v>454</v>
      </c>
      <c r="D110" s="40">
        <v>-45.459346</v>
      </c>
      <c r="E110" s="40">
        <v>-72.347381</v>
      </c>
      <c r="F110" s="40" t="s">
        <v>58</v>
      </c>
      <c r="G110" s="40" t="s">
        <v>41</v>
      </c>
      <c r="H110" s="40" t="s">
        <v>42</v>
      </c>
      <c r="I110" s="40" t="s">
        <v>19</v>
      </c>
      <c r="J110" s="40"/>
      <c r="K110" s="40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</row>
    <row r="111">
      <c r="A111" s="40" t="s">
        <v>455</v>
      </c>
      <c r="B111" s="40" t="s">
        <v>456</v>
      </c>
      <c r="C111" s="40" t="s">
        <v>457</v>
      </c>
      <c r="D111" s="40">
        <v>-49.6371667</v>
      </c>
      <c r="E111" s="40">
        <v>-68.5795</v>
      </c>
      <c r="F111" s="40" t="s">
        <v>16</v>
      </c>
      <c r="G111" s="40" t="s">
        <v>17</v>
      </c>
      <c r="H111" s="40" t="str">
        <f>VLOOKUP(G111,Countries!$A$1:$B$3,2)</f>
        <v>AR</v>
      </c>
      <c r="I111" s="40" t="s">
        <v>19</v>
      </c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</row>
    <row r="112">
      <c r="A112" s="2" t="s">
        <v>458</v>
      </c>
      <c r="B112" s="2" t="s">
        <v>459</v>
      </c>
      <c r="C112" s="1" t="s">
        <v>460</v>
      </c>
      <c r="D112" s="1">
        <v>-36.497694</v>
      </c>
      <c r="E112" s="1">
        <v>-72.230333</v>
      </c>
      <c r="F112" s="1" t="s">
        <v>104</v>
      </c>
      <c r="G112" s="1" t="s">
        <v>41</v>
      </c>
      <c r="H112" s="1" t="s">
        <v>42</v>
      </c>
      <c r="I112" s="1" t="s">
        <v>105</v>
      </c>
    </row>
    <row r="113">
      <c r="A113" s="2" t="s">
        <v>461</v>
      </c>
      <c r="B113" s="2" t="s">
        <v>462</v>
      </c>
      <c r="C113" s="2" t="s">
        <v>463</v>
      </c>
      <c r="D113" s="3" t="s">
        <v>464</v>
      </c>
      <c r="E113" s="3" t="s">
        <v>465</v>
      </c>
      <c r="F113" s="2" t="s">
        <v>150</v>
      </c>
      <c r="G113" s="2" t="s">
        <v>41</v>
      </c>
      <c r="H113" s="2" t="s">
        <v>42</v>
      </c>
      <c r="I113" s="2" t="s">
        <v>19</v>
      </c>
      <c r="J113" s="2"/>
      <c r="K113" s="2"/>
    </row>
    <row r="114">
      <c r="A114" s="2" t="s">
        <v>466</v>
      </c>
      <c r="B114" s="2" t="s">
        <v>467</v>
      </c>
      <c r="C114" s="2" t="s">
        <v>468</v>
      </c>
      <c r="D114" s="36" t="s">
        <v>469</v>
      </c>
      <c r="E114" s="36" t="s">
        <v>470</v>
      </c>
      <c r="F114" s="2" t="s">
        <v>16</v>
      </c>
      <c r="G114" s="2" t="s">
        <v>17</v>
      </c>
      <c r="H114" s="2" t="s">
        <v>18</v>
      </c>
      <c r="I114" s="2" t="s">
        <v>19</v>
      </c>
      <c r="J114" s="2"/>
      <c r="K114" s="2"/>
    </row>
    <row r="115">
      <c r="A115" s="39" t="str">
        <f>CONCATENATE(H115,B115)</f>
        <v>CLSRO</v>
      </c>
      <c r="B115" s="2" t="s">
        <v>471</v>
      </c>
      <c r="C115" s="1" t="s">
        <v>472</v>
      </c>
      <c r="D115" s="1">
        <v>-43.051168</v>
      </c>
      <c r="E115" s="1">
        <v>-73.589717</v>
      </c>
      <c r="F115" s="1" t="s">
        <v>473</v>
      </c>
      <c r="G115" s="1" t="s">
        <v>41</v>
      </c>
      <c r="H115" s="19" t="str">
        <f>VLOOKUP(G115,Countries!$A$1:$B$3,2)</f>
        <v>CL</v>
      </c>
      <c r="I115" s="1" t="s">
        <v>29</v>
      </c>
      <c r="J115" s="1" t="s">
        <v>474</v>
      </c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>
      <c r="A116" s="1" t="s">
        <v>475</v>
      </c>
      <c r="B116" s="1" t="s">
        <v>476</v>
      </c>
      <c r="C116" s="5" t="s">
        <v>477</v>
      </c>
      <c r="D116" s="1">
        <v>-42.670839</v>
      </c>
      <c r="E116" s="1">
        <v>-71.696328</v>
      </c>
      <c r="F116" s="1" t="s">
        <v>23</v>
      </c>
      <c r="G116" s="1" t="s">
        <v>17</v>
      </c>
      <c r="H116" s="1" t="s">
        <v>18</v>
      </c>
      <c r="I116" s="1" t="s">
        <v>24</v>
      </c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>
      <c r="A117" s="1" t="s">
        <v>478</v>
      </c>
      <c r="B117" s="1" t="s">
        <v>479</v>
      </c>
      <c r="C117" s="1" t="s">
        <v>480</v>
      </c>
      <c r="D117" s="34">
        <v>-41.506582</v>
      </c>
      <c r="E117" s="27">
        <v>-71.542394</v>
      </c>
      <c r="F117" s="1" t="s">
        <v>46</v>
      </c>
      <c r="G117" s="1" t="s">
        <v>17</v>
      </c>
      <c r="H117" s="1" t="s">
        <v>18</v>
      </c>
      <c r="I117" s="1" t="s">
        <v>24</v>
      </c>
    </row>
    <row r="118">
      <c r="A118" s="21" t="s">
        <v>481</v>
      </c>
      <c r="B118" s="21" t="s">
        <v>482</v>
      </c>
      <c r="C118" s="21" t="s">
        <v>483</v>
      </c>
      <c r="D118" s="42" t="s">
        <v>484</v>
      </c>
      <c r="E118" s="42" t="s">
        <v>485</v>
      </c>
      <c r="F118" s="21" t="s">
        <v>16</v>
      </c>
      <c r="G118" s="21" t="s">
        <v>17</v>
      </c>
      <c r="H118" s="21" t="s">
        <v>18</v>
      </c>
      <c r="I118" s="21" t="s">
        <v>19</v>
      </c>
      <c r="J118" s="21" t="s">
        <v>486</v>
      </c>
      <c r="K118" s="21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</row>
    <row r="119">
      <c r="A119" s="2" t="s">
        <v>487</v>
      </c>
      <c r="B119" s="2" t="s">
        <v>488</v>
      </c>
      <c r="C119" s="1" t="s">
        <v>489</v>
      </c>
      <c r="D119" s="1">
        <v>-36.915694</v>
      </c>
      <c r="E119" s="1">
        <v>-71.45825</v>
      </c>
      <c r="F119" s="1" t="s">
        <v>104</v>
      </c>
      <c r="G119" s="1" t="s">
        <v>41</v>
      </c>
      <c r="H119" s="1" t="s">
        <v>42</v>
      </c>
      <c r="I119" s="1" t="s">
        <v>105</v>
      </c>
    </row>
    <row r="120">
      <c r="A120" s="21" t="s">
        <v>490</v>
      </c>
      <c r="B120" s="21" t="s">
        <v>491</v>
      </c>
      <c r="C120" s="15" t="s">
        <v>492</v>
      </c>
      <c r="D120" s="27">
        <v>-44.413457</v>
      </c>
      <c r="E120" s="27">
        <v>-72.646822</v>
      </c>
      <c r="F120" s="15" t="s">
        <v>58</v>
      </c>
      <c r="G120" s="15" t="s">
        <v>41</v>
      </c>
      <c r="H120" s="15" t="s">
        <v>42</v>
      </c>
      <c r="I120" s="15"/>
      <c r="J120" s="15" t="s">
        <v>493</v>
      </c>
      <c r="K120" s="17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>
      <c r="A121" s="2" t="s">
        <v>494</v>
      </c>
      <c r="B121" s="2" t="s">
        <v>495</v>
      </c>
      <c r="C121" s="1" t="s">
        <v>496</v>
      </c>
      <c r="D121" s="1">
        <v>-40.618326</v>
      </c>
      <c r="E121" s="1">
        <v>-73.755186</v>
      </c>
      <c r="F121" s="1" t="s">
        <v>268</v>
      </c>
      <c r="G121" s="1" t="s">
        <v>41</v>
      </c>
      <c r="H121" s="1" t="s">
        <v>42</v>
      </c>
      <c r="I121" s="1" t="s">
        <v>24</v>
      </c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>
      <c r="A122" s="2" t="s">
        <v>497</v>
      </c>
      <c r="B122" s="2" t="s">
        <v>498</v>
      </c>
      <c r="C122" s="2" t="s">
        <v>499</v>
      </c>
      <c r="D122" s="8" t="s">
        <v>500</v>
      </c>
      <c r="E122" s="8" t="s">
        <v>501</v>
      </c>
      <c r="F122" s="2" t="s">
        <v>23</v>
      </c>
      <c r="G122" s="2" t="s">
        <v>17</v>
      </c>
      <c r="H122" s="2" t="s">
        <v>18</v>
      </c>
      <c r="I122" s="2" t="s">
        <v>19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>
      <c r="A123" s="2" t="s">
        <v>502</v>
      </c>
      <c r="B123" s="2" t="s">
        <v>503</v>
      </c>
      <c r="C123" s="1" t="s">
        <v>504</v>
      </c>
      <c r="D123" s="1">
        <v>-41.14947</v>
      </c>
      <c r="E123" s="1">
        <v>-71.703469</v>
      </c>
      <c r="F123" s="1" t="s">
        <v>46</v>
      </c>
      <c r="G123" s="1" t="s">
        <v>17</v>
      </c>
      <c r="H123" s="1" t="s">
        <v>18</v>
      </c>
      <c r="I123" s="1" t="s">
        <v>24</v>
      </c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>
      <c r="A124" s="2" t="s">
        <v>505</v>
      </c>
      <c r="B124" s="2" t="s">
        <v>506</v>
      </c>
      <c r="C124" s="2" t="s">
        <v>507</v>
      </c>
      <c r="D124" s="3" t="s">
        <v>508</v>
      </c>
      <c r="E124" s="3" t="s">
        <v>509</v>
      </c>
      <c r="F124" s="2" t="s">
        <v>144</v>
      </c>
      <c r="G124" s="2" t="s">
        <v>17</v>
      </c>
      <c r="H124" s="2" t="s">
        <v>18</v>
      </c>
      <c r="I124" s="2" t="s">
        <v>19</v>
      </c>
      <c r="J124" s="2"/>
      <c r="K124" s="2"/>
    </row>
    <row r="125">
      <c r="A125" s="43" t="str">
        <f>CONCATENATE(H125,B125)</f>
        <v>CLVCH</v>
      </c>
      <c r="B125" s="21" t="s">
        <v>510</v>
      </c>
      <c r="C125" s="15" t="s">
        <v>511</v>
      </c>
      <c r="D125" s="15">
        <v>-42.808639</v>
      </c>
      <c r="E125" s="15">
        <v>-72.667781</v>
      </c>
      <c r="F125" s="15" t="s">
        <v>405</v>
      </c>
      <c r="G125" s="15" t="s">
        <v>41</v>
      </c>
      <c r="H125" s="17" t="str">
        <f>VLOOKUP(G125,Countries!$A$1:$B$3,2)</f>
        <v>CL</v>
      </c>
      <c r="I125" s="2" t="s">
        <v>29</v>
      </c>
      <c r="J125" s="15" t="s">
        <v>512</v>
      </c>
      <c r="K125" s="17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>
      <c r="A126" s="2" t="s">
        <v>513</v>
      </c>
      <c r="B126" s="2" t="s">
        <v>514</v>
      </c>
      <c r="C126" s="2" t="s">
        <v>515</v>
      </c>
      <c r="D126" s="8">
        <v>-45.458965</v>
      </c>
      <c r="E126" s="8">
        <v>-72.373403</v>
      </c>
      <c r="F126" s="2" t="s">
        <v>58</v>
      </c>
      <c r="G126" s="2" t="s">
        <v>41</v>
      </c>
      <c r="H126" s="2" t="s">
        <v>42</v>
      </c>
      <c r="I126" s="2" t="s">
        <v>19</v>
      </c>
      <c r="J126" s="2"/>
      <c r="K126" s="2"/>
    </row>
    <row r="127">
      <c r="A127" s="40" t="s">
        <v>516</v>
      </c>
      <c r="B127" s="40" t="s">
        <v>517</v>
      </c>
      <c r="C127" s="40" t="s">
        <v>518</v>
      </c>
      <c r="D127" s="40">
        <v>-41.5225</v>
      </c>
      <c r="E127" s="40">
        <v>-72.3766667</v>
      </c>
      <c r="F127" s="40" t="s">
        <v>46</v>
      </c>
      <c r="G127" s="40" t="s">
        <v>17</v>
      </c>
      <c r="H127" s="40" t="s">
        <v>18</v>
      </c>
      <c r="I127" s="40" t="s">
        <v>19</v>
      </c>
      <c r="J127" s="41"/>
      <c r="K127" s="41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</row>
    <row r="128">
      <c r="A128" s="2" t="s">
        <v>519</v>
      </c>
      <c r="B128" s="2" t="s">
        <v>520</v>
      </c>
      <c r="C128" s="2" t="s">
        <v>521</v>
      </c>
      <c r="D128" s="8" t="s">
        <v>522</v>
      </c>
      <c r="E128" s="8" t="s">
        <v>523</v>
      </c>
      <c r="F128" s="2" t="s">
        <v>524</v>
      </c>
      <c r="G128" s="2" t="s">
        <v>41</v>
      </c>
      <c r="H128" s="2" t="s">
        <v>42</v>
      </c>
      <c r="I128" s="2" t="s">
        <v>19</v>
      </c>
      <c r="J128" s="2"/>
      <c r="K128" s="2"/>
    </row>
    <row r="129">
      <c r="A129" s="1" t="s">
        <v>525</v>
      </c>
      <c r="B129" s="1" t="s">
        <v>526</v>
      </c>
      <c r="C129" s="9" t="s">
        <v>527</v>
      </c>
      <c r="D129" s="1">
        <v>-41.859385</v>
      </c>
      <c r="E129" s="1">
        <v>-71.556304</v>
      </c>
      <c r="F129" s="1" t="s">
        <v>46</v>
      </c>
      <c r="G129" s="1" t="s">
        <v>17</v>
      </c>
      <c r="H129" s="1" t="s">
        <v>18</v>
      </c>
      <c r="I129" s="1" t="s">
        <v>29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>
      <c r="A130" s="2" t="s">
        <v>528</v>
      </c>
      <c r="B130" s="2" t="s">
        <v>529</v>
      </c>
      <c r="C130" s="1" t="s">
        <v>530</v>
      </c>
      <c r="D130" s="1">
        <v>-32.552027</v>
      </c>
      <c r="E130" s="1">
        <v>-71.470619</v>
      </c>
      <c r="F130" s="1" t="s">
        <v>220</v>
      </c>
      <c r="G130" s="1" t="s">
        <v>41</v>
      </c>
      <c r="H130" s="1" t="s">
        <v>42</v>
      </c>
      <c r="I130" s="1" t="s">
        <v>105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>
      <c r="A131" s="2" t="s">
        <v>531</v>
      </c>
      <c r="B131" s="2" t="s">
        <v>532</v>
      </c>
      <c r="C131" s="2" t="s">
        <v>533</v>
      </c>
      <c r="D131" s="8" t="s">
        <v>534</v>
      </c>
      <c r="E131" s="8" t="s">
        <v>535</v>
      </c>
      <c r="F131" s="2" t="s">
        <v>16</v>
      </c>
      <c r="G131" s="2" t="s">
        <v>17</v>
      </c>
      <c r="H131" s="2" t="s">
        <v>18</v>
      </c>
      <c r="I131" s="2" t="s">
        <v>19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</sheetData>
  <customSheetViews>
    <customSheetView guid="{D385F9C1-3F6A-4DF8-972C-AF545EEB0258}" filter="1" showAutoFilter="1">
      <autoFilter ref="$B$1:$B$1008">
        <filterColumn colId="0">
          <filters blank="1">
            <filter val="EPL"/>
            <filter val="NAT"/>
            <filter val="CLL"/>
            <filter val="IHA"/>
            <filter val="GTR"/>
            <filter val="LNG"/>
            <filter val="RAT"/>
            <filter val="STF"/>
            <filter val="ZAP"/>
            <filter val="LVR"/>
            <filter val="STO"/>
            <filter val="CUE"/>
            <filter val="BBU"/>
            <filter val="JBN"/>
            <filter val="CMC"/>
            <filter val="RBL"/>
            <filter val="JKB"/>
            <filter val="FCA"/>
            <filter val="FST"/>
            <filter val="BCO"/>
            <filter val="MIL"/>
            <filter val="POR"/>
            <filter val="AZL"/>
            <filter val="MAI"/>
            <filter val="POS"/>
            <filter val="CNC"/>
            <filter val="VCH"/>
            <filter val="MAN"/>
            <filter val="OVA"/>
            <filter val="LGZ"/>
            <filter val="SEQ"/>
            <filter val="ARY"/>
            <filter val="FLQ"/>
            <filter val="PPM"/>
            <filter val="VLC"/>
            <filter val="SNI"/>
            <filter val="QBC"/>
            <filter val="COB"/>
            <filter val="LPZ"/>
            <filter val="COE"/>
            <filter val="TPU"/>
            <filter val="MSC"/>
            <filter val="BUR"/>
            <filter val="VLU"/>
            <filter val="IBZ"/>
            <filter val="JUN"/>
            <filter val="CON"/>
            <filter val="FUT"/>
            <filter val="HAB"/>
            <filter val="SOF"/>
            <filter val="USH"/>
            <filter val="COY"/>
            <filter val="RUP"/>
            <filter val="ICH"/>
            <filter val="ATC"/>
            <filter val="PAB"/>
            <filter val="RUT"/>
            <filter val="SGD"/>
            <filter val="GGR"/>
            <filter val="RMO"/>
            <filter val="ZEB"/>
            <filter val="MCO"/>
            <filter val="RMT"/>
            <filter val="PAI"/>
            <filter val="ALE"/>
            <filter val="PAL"/>
            <filter val="LAR"/>
            <filter val="CHA"/>
            <filter val="RMZ"/>
            <filter val="LAV"/>
            <filter val="CPM"/>
            <filter val="RVD"/>
            <filter val="CPR"/>
            <filter val="LAZ"/>
            <filter val="ALT"/>
            <filter val="TRI"/>
            <filter val="CHR"/>
            <filter val="CHT"/>
            <filter val="PRS"/>
            <filter val="SPM"/>
            <filter val="WHA"/>
            <filter val="ADU"/>
            <filter val="EUC"/>
            <filter val="RNU"/>
            <filter val="TRW"/>
            <filter val="PBL"/>
            <filter val="TRZ"/>
            <filter val="DSM"/>
            <filter val="LSE"/>
            <filter val="RFR"/>
            <filter val="QUI"/>
            <filter val="CAB"/>
            <filter val="EMO"/>
            <filter val="PSJ"/>
            <filter val="ROC"/>
            <filter val="HCH"/>
            <filter val="RGD"/>
            <filter val="CAL"/>
            <filter val="QMO"/>
            <filter val="CRA"/>
            <filter val="SIM"/>
            <filter val="TCH"/>
            <filter val="QEL"/>
            <filter val="LCT"/>
            <filter val="SAM"/>
            <filter val="CRP"/>
            <filter val="LLE"/>
            <filter val="LTO"/>
            <filter val="ANT"/>
            <filter val="RPD"/>
            <filter val="CBL"/>
            <filter val="SRO"/>
            <filter val="RPQ"/>
            <filter val="SRR"/>
            <filter val="MNS"/>
            <filter val="MNZ"/>
            <filter val="RPV"/>
            <filter val="CSJ"/>
            <filter val="SJU"/>
            <filter val="CSP"/>
            <filter val="CST"/>
            <filter val="DEP"/>
            <filter val="MOR"/>
            <filter val="PMO"/>
            <filter val="PEI"/>
            <filter val="PEN"/>
            <filter val="PMY"/>
            <filter val="VIR"/>
          </filters>
        </filterColumn>
      </autoFilter>
    </customSheetView>
  </customSheetViews>
  <hyperlinks>
    <hyperlink r:id="rId1" ref="K73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4" t="s">
        <v>740</v>
      </c>
      <c r="B1" s="1" t="s">
        <v>741</v>
      </c>
      <c r="C1" s="1" t="s">
        <v>705</v>
      </c>
      <c r="D1" s="1" t="s">
        <v>571</v>
      </c>
      <c r="E1" s="1" t="s">
        <v>742</v>
      </c>
      <c r="F1" s="1" t="s">
        <v>723</v>
      </c>
      <c r="G1" s="1" t="s">
        <v>743</v>
      </c>
    </row>
    <row r="2">
      <c r="B2" s="1" t="s">
        <v>19</v>
      </c>
      <c r="C2" s="1" t="s">
        <v>708</v>
      </c>
      <c r="D2" s="76">
        <v>43833.0</v>
      </c>
      <c r="E2" s="1" t="s">
        <v>744</v>
      </c>
      <c r="F2" s="1" t="s">
        <v>726</v>
      </c>
      <c r="G2" s="1" t="s">
        <v>732</v>
      </c>
      <c r="H2" s="1">
        <v>1.0</v>
      </c>
    </row>
    <row r="3">
      <c r="B3" s="1" t="s">
        <v>19</v>
      </c>
      <c r="C3" s="1" t="s">
        <v>708</v>
      </c>
      <c r="D3" s="76">
        <v>43833.0</v>
      </c>
      <c r="E3" s="1" t="s">
        <v>744</v>
      </c>
      <c r="F3" s="1" t="s">
        <v>726</v>
      </c>
      <c r="G3" s="1" t="s">
        <v>732</v>
      </c>
      <c r="H3" s="1">
        <v>2.0</v>
      </c>
    </row>
    <row r="4">
      <c r="B4" s="1" t="s">
        <v>19</v>
      </c>
      <c r="C4" s="1" t="s">
        <v>708</v>
      </c>
      <c r="D4" s="76">
        <v>43833.0</v>
      </c>
      <c r="E4" s="1" t="s">
        <v>745</v>
      </c>
      <c r="F4" s="1" t="s">
        <v>726</v>
      </c>
      <c r="G4" s="1" t="s">
        <v>732</v>
      </c>
      <c r="H4" s="1">
        <v>3.0</v>
      </c>
    </row>
    <row r="5">
      <c r="B5" s="1" t="s">
        <v>19</v>
      </c>
      <c r="C5" s="1" t="s">
        <v>708</v>
      </c>
      <c r="D5" s="76">
        <v>43833.0</v>
      </c>
      <c r="E5" s="1" t="s">
        <v>745</v>
      </c>
      <c r="F5" s="1" t="s">
        <v>726</v>
      </c>
      <c r="G5" s="1" t="s">
        <v>732</v>
      </c>
      <c r="H5" s="1">
        <v>4.0</v>
      </c>
    </row>
    <row r="6">
      <c r="B6" s="1" t="s">
        <v>19</v>
      </c>
      <c r="C6" s="1" t="s">
        <v>708</v>
      </c>
      <c r="D6" s="76">
        <v>43835.0</v>
      </c>
      <c r="E6" s="1" t="s">
        <v>746</v>
      </c>
      <c r="F6" s="1" t="s">
        <v>726</v>
      </c>
      <c r="G6" s="1" t="s">
        <v>732</v>
      </c>
      <c r="H6" s="1">
        <v>5.0</v>
      </c>
    </row>
    <row r="7">
      <c r="B7" s="1" t="s">
        <v>19</v>
      </c>
      <c r="C7" s="1" t="s">
        <v>708</v>
      </c>
      <c r="D7" s="76">
        <v>43835.0</v>
      </c>
      <c r="E7" s="1" t="s">
        <v>746</v>
      </c>
      <c r="F7" s="1" t="s">
        <v>726</v>
      </c>
      <c r="G7" s="1" t="s">
        <v>732</v>
      </c>
      <c r="H7" s="1">
        <v>6.0</v>
      </c>
    </row>
    <row r="8">
      <c r="B8" s="1" t="s">
        <v>19</v>
      </c>
      <c r="C8" s="1" t="s">
        <v>708</v>
      </c>
      <c r="D8" s="76">
        <v>43835.0</v>
      </c>
      <c r="E8" s="1" t="s">
        <v>746</v>
      </c>
      <c r="F8" s="1" t="s">
        <v>726</v>
      </c>
      <c r="G8" s="1" t="s">
        <v>732</v>
      </c>
      <c r="H8" s="1">
        <v>7.0</v>
      </c>
    </row>
    <row r="9">
      <c r="B9" s="1" t="s">
        <v>19</v>
      </c>
      <c r="C9" s="1" t="s">
        <v>708</v>
      </c>
      <c r="D9" s="76">
        <v>43835.0</v>
      </c>
      <c r="E9" s="1" t="s">
        <v>746</v>
      </c>
      <c r="F9" s="1" t="s">
        <v>726</v>
      </c>
      <c r="G9" s="1" t="s">
        <v>732</v>
      </c>
      <c r="H9" s="1">
        <v>8.0</v>
      </c>
    </row>
    <row r="10">
      <c r="B10" s="1" t="s">
        <v>19</v>
      </c>
      <c r="C10" s="1" t="s">
        <v>708</v>
      </c>
      <c r="D10" s="76">
        <v>43835.0</v>
      </c>
      <c r="E10" s="1" t="s">
        <v>746</v>
      </c>
      <c r="F10" s="1" t="s">
        <v>726</v>
      </c>
      <c r="G10" s="1" t="s">
        <v>732</v>
      </c>
      <c r="H10" s="1">
        <v>9.0</v>
      </c>
    </row>
    <row r="11">
      <c r="B11" s="1" t="s">
        <v>19</v>
      </c>
      <c r="C11" s="1" t="s">
        <v>708</v>
      </c>
      <c r="D11" s="76">
        <v>43837.0</v>
      </c>
      <c r="E11" s="1" t="s">
        <v>389</v>
      </c>
      <c r="F11" s="1" t="s">
        <v>726</v>
      </c>
      <c r="G11" s="1" t="s">
        <v>732</v>
      </c>
      <c r="H11" s="1">
        <v>10.0</v>
      </c>
    </row>
    <row r="12">
      <c r="B12" s="1" t="s">
        <v>19</v>
      </c>
      <c r="C12" s="1" t="s">
        <v>708</v>
      </c>
      <c r="D12" s="76">
        <v>43837.0</v>
      </c>
      <c r="E12" s="1" t="s">
        <v>389</v>
      </c>
      <c r="F12" s="1" t="s">
        <v>726</v>
      </c>
      <c r="G12" s="1" t="s">
        <v>732</v>
      </c>
      <c r="H12" s="1">
        <v>11.0</v>
      </c>
    </row>
    <row r="13">
      <c r="B13" s="1" t="s">
        <v>19</v>
      </c>
      <c r="C13" s="1" t="s">
        <v>708</v>
      </c>
      <c r="D13" s="76">
        <v>43837.0</v>
      </c>
      <c r="E13" s="1" t="s">
        <v>389</v>
      </c>
      <c r="F13" s="1" t="s">
        <v>726</v>
      </c>
      <c r="G13" s="1" t="s">
        <v>732</v>
      </c>
      <c r="H13" s="1">
        <v>12.0</v>
      </c>
    </row>
    <row r="14">
      <c r="B14" s="1" t="s">
        <v>19</v>
      </c>
      <c r="C14" s="1" t="s">
        <v>708</v>
      </c>
      <c r="D14" s="76">
        <v>43837.0</v>
      </c>
      <c r="E14" s="1" t="s">
        <v>389</v>
      </c>
      <c r="F14" s="1" t="s">
        <v>726</v>
      </c>
      <c r="G14" s="1" t="s">
        <v>732</v>
      </c>
      <c r="H14" s="1">
        <v>13.0</v>
      </c>
    </row>
    <row r="15">
      <c r="B15" s="1" t="s">
        <v>19</v>
      </c>
      <c r="C15" s="1" t="s">
        <v>708</v>
      </c>
      <c r="D15" s="76">
        <v>43840.0</v>
      </c>
      <c r="E15" s="1" t="s">
        <v>747</v>
      </c>
      <c r="F15" s="1" t="s">
        <v>726</v>
      </c>
      <c r="G15" s="1" t="s">
        <v>732</v>
      </c>
      <c r="H15" s="1">
        <v>14.0</v>
      </c>
    </row>
    <row r="16">
      <c r="B16" s="1" t="s">
        <v>19</v>
      </c>
      <c r="C16" s="1" t="s">
        <v>708</v>
      </c>
      <c r="D16" s="76">
        <v>43840.0</v>
      </c>
      <c r="E16" s="1" t="s">
        <v>747</v>
      </c>
      <c r="F16" s="1" t="s">
        <v>726</v>
      </c>
      <c r="G16" s="1" t="s">
        <v>732</v>
      </c>
      <c r="H16" s="1">
        <v>15.0</v>
      </c>
    </row>
    <row r="17">
      <c r="B17" s="1" t="s">
        <v>19</v>
      </c>
      <c r="C17" s="1" t="s">
        <v>708</v>
      </c>
      <c r="D17" s="76">
        <v>43840.0</v>
      </c>
      <c r="E17" s="1" t="s">
        <v>747</v>
      </c>
      <c r="F17" s="1" t="s">
        <v>726</v>
      </c>
      <c r="G17" s="1" t="s">
        <v>732</v>
      </c>
      <c r="H17" s="1">
        <v>16.0</v>
      </c>
    </row>
    <row r="18">
      <c r="B18" s="1" t="s">
        <v>19</v>
      </c>
      <c r="C18" s="1" t="s">
        <v>708</v>
      </c>
      <c r="D18" s="76">
        <v>43841.0</v>
      </c>
      <c r="E18" s="1" t="s">
        <v>462</v>
      </c>
      <c r="F18" s="1" t="s">
        <v>726</v>
      </c>
      <c r="G18" s="1" t="s">
        <v>732</v>
      </c>
      <c r="H18" s="1">
        <v>17.0</v>
      </c>
    </row>
    <row r="19">
      <c r="B19" s="1" t="s">
        <v>19</v>
      </c>
      <c r="C19" s="1" t="s">
        <v>708</v>
      </c>
      <c r="D19" s="76">
        <v>43841.0</v>
      </c>
      <c r="E19" s="1" t="s">
        <v>462</v>
      </c>
      <c r="F19" s="1" t="s">
        <v>726</v>
      </c>
      <c r="G19" s="1" t="s">
        <v>732</v>
      </c>
      <c r="H19" s="1">
        <v>18.0</v>
      </c>
    </row>
    <row r="20">
      <c r="B20" s="1" t="s">
        <v>19</v>
      </c>
      <c r="C20" s="1" t="s">
        <v>708</v>
      </c>
      <c r="D20" s="76">
        <v>43842.0</v>
      </c>
      <c r="E20" s="1" t="s">
        <v>232</v>
      </c>
      <c r="F20" s="1" t="s">
        <v>726</v>
      </c>
      <c r="G20" s="1" t="s">
        <v>732</v>
      </c>
      <c r="H20" s="1">
        <v>19.0</v>
      </c>
    </row>
    <row r="21">
      <c r="B21" s="1" t="s">
        <v>19</v>
      </c>
      <c r="C21" s="1" t="s">
        <v>708</v>
      </c>
      <c r="D21" s="76">
        <v>43842.0</v>
      </c>
      <c r="E21" s="1" t="s">
        <v>232</v>
      </c>
      <c r="F21" s="1" t="s">
        <v>726</v>
      </c>
      <c r="G21" s="1" t="s">
        <v>732</v>
      </c>
      <c r="H21" s="1">
        <v>20.0</v>
      </c>
    </row>
    <row r="22">
      <c r="B22" s="1" t="s">
        <v>19</v>
      </c>
      <c r="C22" s="1" t="s">
        <v>708</v>
      </c>
      <c r="D22" s="76">
        <v>43842.0</v>
      </c>
      <c r="E22" s="1" t="s">
        <v>232</v>
      </c>
      <c r="F22" s="1" t="s">
        <v>726</v>
      </c>
      <c r="G22" s="1" t="s">
        <v>732</v>
      </c>
      <c r="H22" s="1">
        <v>21.0</v>
      </c>
    </row>
    <row r="23">
      <c r="B23" s="1" t="s">
        <v>19</v>
      </c>
      <c r="C23" s="1" t="s">
        <v>708</v>
      </c>
      <c r="D23" s="76">
        <v>43842.0</v>
      </c>
      <c r="E23" s="1" t="s">
        <v>232</v>
      </c>
      <c r="F23" s="1" t="s">
        <v>726</v>
      </c>
      <c r="G23" s="1" t="s">
        <v>732</v>
      </c>
      <c r="H23" s="1">
        <v>22.0</v>
      </c>
    </row>
    <row r="24">
      <c r="B24" s="1" t="s">
        <v>19</v>
      </c>
      <c r="C24" s="1" t="s">
        <v>708</v>
      </c>
      <c r="D24" s="76">
        <v>43842.0</v>
      </c>
      <c r="E24" s="1" t="s">
        <v>232</v>
      </c>
      <c r="F24" s="1" t="s">
        <v>726</v>
      </c>
      <c r="G24" s="1" t="s">
        <v>732</v>
      </c>
      <c r="H24" s="1">
        <v>23.0</v>
      </c>
    </row>
    <row r="25">
      <c r="B25" s="1" t="s">
        <v>19</v>
      </c>
      <c r="C25" s="1" t="s">
        <v>708</v>
      </c>
      <c r="D25" s="76">
        <v>43842.0</v>
      </c>
      <c r="E25" s="1" t="s">
        <v>748</v>
      </c>
      <c r="F25" s="1" t="s">
        <v>726</v>
      </c>
      <c r="G25" s="1" t="s">
        <v>732</v>
      </c>
      <c r="H25" s="1">
        <v>24.0</v>
      </c>
    </row>
    <row r="26">
      <c r="B26" s="1" t="s">
        <v>19</v>
      </c>
      <c r="C26" s="1" t="s">
        <v>708</v>
      </c>
      <c r="D26" s="76">
        <v>43842.0</v>
      </c>
      <c r="E26" s="1" t="s">
        <v>748</v>
      </c>
      <c r="F26" s="1" t="s">
        <v>726</v>
      </c>
      <c r="G26" s="1" t="s">
        <v>732</v>
      </c>
      <c r="H26" s="1">
        <v>25.0</v>
      </c>
    </row>
    <row r="27">
      <c r="B27" s="1" t="s">
        <v>19</v>
      </c>
      <c r="C27" s="1" t="s">
        <v>708</v>
      </c>
      <c r="D27" s="76">
        <v>43842.0</v>
      </c>
      <c r="E27" s="1" t="s">
        <v>748</v>
      </c>
      <c r="F27" s="1" t="s">
        <v>726</v>
      </c>
      <c r="G27" s="1" t="s">
        <v>732</v>
      </c>
      <c r="H27" s="1">
        <v>26.0</v>
      </c>
    </row>
    <row r="28">
      <c r="B28" s="1" t="s">
        <v>19</v>
      </c>
      <c r="C28" s="1" t="s">
        <v>708</v>
      </c>
      <c r="D28" s="76">
        <v>43843.0</v>
      </c>
      <c r="E28" s="1" t="s">
        <v>411</v>
      </c>
      <c r="F28" s="1" t="s">
        <v>726</v>
      </c>
      <c r="G28" s="1" t="s">
        <v>732</v>
      </c>
      <c r="H28" s="1">
        <v>27.0</v>
      </c>
    </row>
    <row r="29">
      <c r="B29" s="1" t="s">
        <v>19</v>
      </c>
      <c r="C29" s="1" t="s">
        <v>708</v>
      </c>
      <c r="D29" s="76">
        <v>43843.0</v>
      </c>
      <c r="E29" s="1" t="s">
        <v>411</v>
      </c>
      <c r="F29" s="1" t="s">
        <v>726</v>
      </c>
      <c r="G29" s="1" t="s">
        <v>732</v>
      </c>
      <c r="H29" s="1">
        <v>28.0</v>
      </c>
    </row>
    <row r="30">
      <c r="B30" s="1" t="s">
        <v>19</v>
      </c>
      <c r="C30" s="1" t="s">
        <v>708</v>
      </c>
      <c r="D30" s="76">
        <v>43843.0</v>
      </c>
      <c r="E30" s="1" t="s">
        <v>411</v>
      </c>
      <c r="F30" s="1" t="s">
        <v>726</v>
      </c>
      <c r="G30" s="1" t="s">
        <v>732</v>
      </c>
      <c r="H30" s="1">
        <v>29.0</v>
      </c>
    </row>
    <row r="31">
      <c r="B31" s="1" t="s">
        <v>19</v>
      </c>
      <c r="C31" s="1" t="s">
        <v>708</v>
      </c>
      <c r="D31" s="76">
        <v>43843.0</v>
      </c>
      <c r="E31" s="1" t="s">
        <v>411</v>
      </c>
      <c r="F31" s="1" t="s">
        <v>726</v>
      </c>
      <c r="G31" s="1" t="s">
        <v>732</v>
      </c>
      <c r="H31" s="1">
        <v>30.0</v>
      </c>
    </row>
    <row r="32">
      <c r="B32" s="1" t="s">
        <v>19</v>
      </c>
      <c r="C32" s="1" t="s">
        <v>708</v>
      </c>
      <c r="D32" s="76">
        <v>43844.0</v>
      </c>
      <c r="E32" s="1" t="s">
        <v>70</v>
      </c>
      <c r="F32" s="1" t="s">
        <v>726</v>
      </c>
      <c r="G32" s="1" t="s">
        <v>732</v>
      </c>
      <c r="H32" s="1">
        <v>31.0</v>
      </c>
    </row>
    <row r="33">
      <c r="B33" s="1" t="s">
        <v>19</v>
      </c>
      <c r="C33" s="1" t="s">
        <v>708</v>
      </c>
      <c r="D33" s="76">
        <v>43844.0</v>
      </c>
      <c r="E33" s="1" t="s">
        <v>70</v>
      </c>
      <c r="F33" s="1" t="s">
        <v>726</v>
      </c>
      <c r="G33" s="1" t="s">
        <v>732</v>
      </c>
      <c r="H33" s="1">
        <v>32.0</v>
      </c>
    </row>
    <row r="34">
      <c r="B34" s="1" t="s">
        <v>19</v>
      </c>
      <c r="C34" s="1" t="s">
        <v>708</v>
      </c>
      <c r="D34" s="76">
        <v>43844.0</v>
      </c>
      <c r="E34" s="1" t="s">
        <v>70</v>
      </c>
      <c r="F34" s="1" t="s">
        <v>726</v>
      </c>
      <c r="G34" s="1" t="s">
        <v>732</v>
      </c>
      <c r="H34" s="1">
        <v>33.0</v>
      </c>
    </row>
    <row r="35">
      <c r="B35" s="1" t="s">
        <v>19</v>
      </c>
      <c r="C35" s="1" t="s">
        <v>708</v>
      </c>
      <c r="D35" s="76">
        <v>43844.0</v>
      </c>
      <c r="E35" s="1" t="s">
        <v>70</v>
      </c>
      <c r="F35" s="1" t="s">
        <v>726</v>
      </c>
      <c r="G35" s="1" t="s">
        <v>732</v>
      </c>
      <c r="H35" s="1">
        <v>34.0</v>
      </c>
    </row>
    <row r="36">
      <c r="B36" s="1" t="s">
        <v>19</v>
      </c>
      <c r="C36" s="1" t="s">
        <v>708</v>
      </c>
      <c r="D36" s="76">
        <v>43845.0</v>
      </c>
      <c r="E36" s="1" t="s">
        <v>749</v>
      </c>
      <c r="F36" s="1" t="s">
        <v>726</v>
      </c>
      <c r="G36" s="1" t="s">
        <v>732</v>
      </c>
      <c r="H36" s="1">
        <v>35.0</v>
      </c>
    </row>
    <row r="37">
      <c r="B37" s="1" t="s">
        <v>19</v>
      </c>
      <c r="C37" s="1" t="s">
        <v>708</v>
      </c>
      <c r="D37" s="76">
        <v>43845.0</v>
      </c>
      <c r="E37" s="1" t="s">
        <v>749</v>
      </c>
      <c r="F37" s="1" t="s">
        <v>726</v>
      </c>
      <c r="G37" s="1" t="s">
        <v>732</v>
      </c>
      <c r="H37" s="1">
        <v>36.0</v>
      </c>
    </row>
    <row r="38">
      <c r="B38" s="1" t="s">
        <v>19</v>
      </c>
      <c r="C38" s="1" t="s">
        <v>708</v>
      </c>
      <c r="D38" s="76">
        <v>43845.0</v>
      </c>
      <c r="E38" s="1" t="s">
        <v>749</v>
      </c>
      <c r="F38" s="1" t="s">
        <v>726</v>
      </c>
      <c r="G38" s="1" t="s">
        <v>732</v>
      </c>
      <c r="H38" s="1">
        <v>37.0</v>
      </c>
    </row>
    <row r="39">
      <c r="B39" s="1" t="s">
        <v>19</v>
      </c>
      <c r="C39" s="1" t="s">
        <v>708</v>
      </c>
      <c r="D39" s="76">
        <v>43845.0</v>
      </c>
      <c r="E39" s="1" t="s">
        <v>749</v>
      </c>
      <c r="F39" s="1" t="s">
        <v>726</v>
      </c>
      <c r="G39" s="1" t="s">
        <v>732</v>
      </c>
      <c r="H39" s="1">
        <v>38.0</v>
      </c>
    </row>
    <row r="40">
      <c r="B40" s="1" t="s">
        <v>19</v>
      </c>
      <c r="C40" s="1" t="s">
        <v>708</v>
      </c>
      <c r="D40" s="76">
        <v>43845.0</v>
      </c>
      <c r="E40" s="1" t="s">
        <v>749</v>
      </c>
      <c r="F40" s="1" t="s">
        <v>726</v>
      </c>
      <c r="G40" s="1" t="s">
        <v>732</v>
      </c>
      <c r="H40" s="1">
        <v>39.0</v>
      </c>
    </row>
    <row r="41">
      <c r="B41" s="1" t="s">
        <v>19</v>
      </c>
      <c r="C41" s="1" t="s">
        <v>708</v>
      </c>
      <c r="D41" s="76">
        <v>43846.0</v>
      </c>
      <c r="E41" s="1" t="s">
        <v>750</v>
      </c>
      <c r="F41" s="1" t="s">
        <v>726</v>
      </c>
      <c r="G41" s="1" t="s">
        <v>732</v>
      </c>
      <c r="H41" s="1">
        <v>40.0</v>
      </c>
    </row>
    <row r="42">
      <c r="B42" s="1" t="s">
        <v>19</v>
      </c>
      <c r="C42" s="1" t="s">
        <v>708</v>
      </c>
      <c r="D42" s="76">
        <v>43846.0</v>
      </c>
      <c r="E42" s="1" t="s">
        <v>750</v>
      </c>
      <c r="F42" s="1" t="s">
        <v>726</v>
      </c>
      <c r="G42" s="1" t="s">
        <v>732</v>
      </c>
      <c r="H42" s="1">
        <v>41.0</v>
      </c>
    </row>
    <row r="43">
      <c r="B43" s="1" t="s">
        <v>19</v>
      </c>
      <c r="C43" s="1" t="s">
        <v>708</v>
      </c>
      <c r="D43" s="76">
        <v>43846.0</v>
      </c>
      <c r="E43" s="1" t="s">
        <v>750</v>
      </c>
      <c r="F43" s="1" t="s">
        <v>726</v>
      </c>
      <c r="G43" s="1" t="s">
        <v>732</v>
      </c>
      <c r="H43" s="1">
        <v>42.0</v>
      </c>
    </row>
    <row r="44">
      <c r="B44" s="1" t="s">
        <v>19</v>
      </c>
      <c r="C44" s="1" t="s">
        <v>708</v>
      </c>
      <c r="D44" s="76">
        <v>43848.0</v>
      </c>
      <c r="E44" s="1" t="s">
        <v>60</v>
      </c>
      <c r="F44" s="1" t="s">
        <v>726</v>
      </c>
      <c r="G44" s="1" t="s">
        <v>732</v>
      </c>
      <c r="H44" s="1">
        <v>43.0</v>
      </c>
    </row>
    <row r="45">
      <c r="B45" s="1" t="s">
        <v>19</v>
      </c>
      <c r="C45" s="1" t="s">
        <v>708</v>
      </c>
      <c r="D45" s="76">
        <v>43848.0</v>
      </c>
      <c r="E45" s="1" t="s">
        <v>60</v>
      </c>
      <c r="F45" s="1" t="s">
        <v>726</v>
      </c>
      <c r="G45" s="1" t="s">
        <v>732</v>
      </c>
      <c r="H45" s="1">
        <v>44.0</v>
      </c>
    </row>
    <row r="46">
      <c r="B46" s="1" t="s">
        <v>19</v>
      </c>
      <c r="C46" s="1" t="s">
        <v>708</v>
      </c>
      <c r="D46" s="76">
        <v>43848.0</v>
      </c>
      <c r="E46" s="1" t="s">
        <v>60</v>
      </c>
      <c r="F46" s="1" t="s">
        <v>726</v>
      </c>
      <c r="G46" s="1" t="s">
        <v>732</v>
      </c>
      <c r="H46" s="1">
        <v>45.0</v>
      </c>
    </row>
    <row r="47">
      <c r="B47" s="1" t="s">
        <v>19</v>
      </c>
      <c r="C47" s="1" t="s">
        <v>708</v>
      </c>
      <c r="D47" s="76">
        <v>43848.0</v>
      </c>
      <c r="E47" s="1" t="s">
        <v>60</v>
      </c>
      <c r="F47" s="1" t="s">
        <v>726</v>
      </c>
      <c r="G47" s="1" t="s">
        <v>732</v>
      </c>
      <c r="H47" s="1">
        <v>46.0</v>
      </c>
    </row>
    <row r="48">
      <c r="B48" s="1" t="s">
        <v>19</v>
      </c>
      <c r="C48" s="1" t="s">
        <v>708</v>
      </c>
      <c r="D48" s="76">
        <v>43848.0</v>
      </c>
      <c r="E48" s="1" t="s">
        <v>60</v>
      </c>
      <c r="F48" s="1" t="s">
        <v>726</v>
      </c>
      <c r="G48" s="1" t="s">
        <v>732</v>
      </c>
      <c r="H48" s="1">
        <v>47.0</v>
      </c>
    </row>
    <row r="49">
      <c r="B49" s="1" t="s">
        <v>19</v>
      </c>
      <c r="C49" s="1" t="s">
        <v>708</v>
      </c>
      <c r="D49" s="76">
        <v>43848.0</v>
      </c>
      <c r="E49" s="1" t="s">
        <v>60</v>
      </c>
      <c r="F49" s="1" t="s">
        <v>726</v>
      </c>
      <c r="G49" s="1" t="s">
        <v>732</v>
      </c>
      <c r="H49" s="1">
        <v>48.0</v>
      </c>
    </row>
    <row r="50">
      <c r="B50" s="1" t="s">
        <v>19</v>
      </c>
      <c r="C50" s="1" t="s">
        <v>708</v>
      </c>
      <c r="D50" s="76">
        <v>43848.0</v>
      </c>
      <c r="E50" s="1" t="s">
        <v>60</v>
      </c>
      <c r="F50" s="1" t="s">
        <v>726</v>
      </c>
      <c r="G50" s="1" t="s">
        <v>732</v>
      </c>
      <c r="H50" s="1">
        <v>49.0</v>
      </c>
    </row>
    <row r="51">
      <c r="B51" s="1" t="s">
        <v>19</v>
      </c>
      <c r="C51" s="1" t="s">
        <v>708</v>
      </c>
      <c r="D51" s="76">
        <v>43849.0</v>
      </c>
      <c r="E51" s="1" t="s">
        <v>751</v>
      </c>
      <c r="F51" s="1" t="s">
        <v>726</v>
      </c>
      <c r="G51" s="1" t="s">
        <v>732</v>
      </c>
      <c r="H51" s="1">
        <v>50.0</v>
      </c>
    </row>
    <row r="52">
      <c r="B52" s="1" t="s">
        <v>19</v>
      </c>
      <c r="C52" s="1" t="s">
        <v>708</v>
      </c>
      <c r="D52" s="76">
        <v>43849.0</v>
      </c>
      <c r="E52" s="1" t="s">
        <v>751</v>
      </c>
      <c r="F52" s="1" t="s">
        <v>726</v>
      </c>
      <c r="G52" s="1" t="s">
        <v>732</v>
      </c>
      <c r="H52" s="1">
        <v>51.0</v>
      </c>
    </row>
    <row r="53">
      <c r="B53" s="1" t="s">
        <v>19</v>
      </c>
      <c r="C53" s="1" t="s">
        <v>708</v>
      </c>
      <c r="D53" s="76">
        <v>43849.0</v>
      </c>
      <c r="E53" s="1" t="s">
        <v>751</v>
      </c>
      <c r="F53" s="1" t="s">
        <v>726</v>
      </c>
      <c r="G53" s="1" t="s">
        <v>732</v>
      </c>
      <c r="H53" s="1">
        <v>52.0</v>
      </c>
    </row>
    <row r="54">
      <c r="B54" s="1" t="s">
        <v>19</v>
      </c>
      <c r="C54" s="1" t="s">
        <v>708</v>
      </c>
      <c r="D54" s="76">
        <v>43849.0</v>
      </c>
      <c r="E54" s="1" t="s">
        <v>751</v>
      </c>
      <c r="F54" s="1" t="s">
        <v>726</v>
      </c>
      <c r="G54" s="1" t="s">
        <v>732</v>
      </c>
      <c r="H54" s="1">
        <v>53.0</v>
      </c>
    </row>
    <row r="55">
      <c r="B55" s="1" t="s">
        <v>19</v>
      </c>
      <c r="C55" s="1" t="s">
        <v>708</v>
      </c>
      <c r="D55" s="76">
        <v>43849.0</v>
      </c>
      <c r="E55" s="1" t="s">
        <v>751</v>
      </c>
      <c r="F55" s="1" t="s">
        <v>726</v>
      </c>
      <c r="G55" s="1" t="s">
        <v>732</v>
      </c>
      <c r="H55" s="1">
        <v>54.0</v>
      </c>
    </row>
    <row r="56">
      <c r="B56" s="1" t="s">
        <v>19</v>
      </c>
      <c r="C56" s="1" t="s">
        <v>708</v>
      </c>
      <c r="D56" s="76">
        <v>43849.0</v>
      </c>
      <c r="E56" s="1" t="s">
        <v>340</v>
      </c>
      <c r="F56" s="1" t="s">
        <v>726</v>
      </c>
      <c r="G56" s="1" t="s">
        <v>732</v>
      </c>
      <c r="H56" s="1">
        <v>55.0</v>
      </c>
    </row>
    <row r="57">
      <c r="B57" s="1" t="s">
        <v>19</v>
      </c>
      <c r="C57" s="1" t="s">
        <v>708</v>
      </c>
      <c r="D57" s="76">
        <v>43849.0</v>
      </c>
      <c r="E57" s="1" t="s">
        <v>340</v>
      </c>
      <c r="F57" s="1" t="s">
        <v>726</v>
      </c>
      <c r="G57" s="1" t="s">
        <v>732</v>
      </c>
      <c r="H57" s="1">
        <v>56.0</v>
      </c>
    </row>
    <row r="58">
      <c r="B58" s="1" t="s">
        <v>19</v>
      </c>
      <c r="C58" s="1" t="s">
        <v>708</v>
      </c>
      <c r="D58" s="76">
        <v>43849.0</v>
      </c>
      <c r="E58" s="1" t="s">
        <v>340</v>
      </c>
      <c r="F58" s="1" t="s">
        <v>726</v>
      </c>
      <c r="G58" s="1" t="s">
        <v>732</v>
      </c>
      <c r="H58" s="1">
        <v>57.0</v>
      </c>
    </row>
    <row r="59">
      <c r="B59" s="1" t="s">
        <v>19</v>
      </c>
      <c r="C59" s="1" t="s">
        <v>708</v>
      </c>
      <c r="D59" s="76">
        <v>43849.0</v>
      </c>
      <c r="E59" s="1" t="s">
        <v>340</v>
      </c>
      <c r="F59" s="1" t="s">
        <v>726</v>
      </c>
      <c r="G59" s="1" t="s">
        <v>732</v>
      </c>
      <c r="H59" s="1">
        <v>58.0</v>
      </c>
    </row>
    <row r="60">
      <c r="B60" s="1" t="s">
        <v>19</v>
      </c>
      <c r="C60" s="1" t="s">
        <v>708</v>
      </c>
      <c r="D60" s="76">
        <v>43850.0</v>
      </c>
      <c r="E60" s="1" t="s">
        <v>31</v>
      </c>
      <c r="F60" s="1" t="s">
        <v>726</v>
      </c>
      <c r="G60" s="1" t="s">
        <v>732</v>
      </c>
      <c r="H60" s="1">
        <v>59.0</v>
      </c>
    </row>
    <row r="61">
      <c r="B61" s="1" t="s">
        <v>19</v>
      </c>
      <c r="C61" s="1" t="s">
        <v>708</v>
      </c>
      <c r="D61" s="76">
        <v>43850.0</v>
      </c>
      <c r="E61" s="1" t="s">
        <v>31</v>
      </c>
      <c r="F61" s="1" t="s">
        <v>726</v>
      </c>
      <c r="G61" s="1" t="s">
        <v>732</v>
      </c>
      <c r="H61" s="1">
        <v>60.0</v>
      </c>
    </row>
    <row r="62">
      <c r="B62" s="1" t="s">
        <v>19</v>
      </c>
      <c r="C62" s="1" t="s">
        <v>708</v>
      </c>
      <c r="D62" s="76">
        <v>43850.0</v>
      </c>
      <c r="E62" s="1" t="s">
        <v>31</v>
      </c>
      <c r="F62" s="1" t="s">
        <v>726</v>
      </c>
      <c r="G62" s="1" t="s">
        <v>732</v>
      </c>
      <c r="H62" s="1">
        <v>61.0</v>
      </c>
    </row>
    <row r="63">
      <c r="B63" s="1" t="s">
        <v>19</v>
      </c>
      <c r="C63" s="1" t="s">
        <v>708</v>
      </c>
      <c r="D63" s="76">
        <v>43850.0</v>
      </c>
      <c r="E63" s="1" t="s">
        <v>31</v>
      </c>
      <c r="F63" s="1" t="s">
        <v>726</v>
      </c>
      <c r="G63" s="1" t="s">
        <v>732</v>
      </c>
      <c r="H63" s="1">
        <v>62.0</v>
      </c>
    </row>
    <row r="64">
      <c r="B64" s="1" t="s">
        <v>19</v>
      </c>
      <c r="C64" s="1" t="s">
        <v>708</v>
      </c>
      <c r="D64" s="76">
        <v>43850.0</v>
      </c>
      <c r="E64" s="1" t="s">
        <v>31</v>
      </c>
      <c r="F64" s="1" t="s">
        <v>726</v>
      </c>
      <c r="G64" s="1" t="s">
        <v>732</v>
      </c>
      <c r="H64" s="1">
        <v>63.0</v>
      </c>
    </row>
    <row r="65">
      <c r="B65" s="1" t="s">
        <v>19</v>
      </c>
      <c r="C65" s="1" t="s">
        <v>708</v>
      </c>
      <c r="D65" s="76">
        <v>43850.0</v>
      </c>
      <c r="E65" s="1" t="s">
        <v>31</v>
      </c>
      <c r="F65" s="1" t="s">
        <v>726</v>
      </c>
      <c r="G65" s="1" t="s">
        <v>732</v>
      </c>
      <c r="H65" s="1">
        <v>64.0</v>
      </c>
    </row>
    <row r="66">
      <c r="B66" s="1" t="s">
        <v>19</v>
      </c>
      <c r="C66" s="1" t="s">
        <v>708</v>
      </c>
      <c r="D66" s="76">
        <v>43850.0</v>
      </c>
      <c r="E66" s="1" t="s">
        <v>31</v>
      </c>
      <c r="F66" s="1" t="s">
        <v>726</v>
      </c>
      <c r="G66" s="1" t="s">
        <v>732</v>
      </c>
      <c r="H66" s="1">
        <v>65.0</v>
      </c>
    </row>
    <row r="67">
      <c r="B67" s="1" t="s">
        <v>19</v>
      </c>
      <c r="C67" s="1" t="s">
        <v>708</v>
      </c>
      <c r="D67" s="76">
        <v>43850.0</v>
      </c>
      <c r="E67" s="1" t="s">
        <v>31</v>
      </c>
      <c r="F67" s="1" t="s">
        <v>726</v>
      </c>
      <c r="G67" s="1" t="s">
        <v>732</v>
      </c>
      <c r="H67" s="1">
        <v>66.0</v>
      </c>
    </row>
    <row r="68">
      <c r="B68" s="1" t="s">
        <v>19</v>
      </c>
      <c r="C68" s="1" t="s">
        <v>708</v>
      </c>
      <c r="D68" s="76">
        <v>43850.0</v>
      </c>
      <c r="E68" s="1" t="s">
        <v>31</v>
      </c>
      <c r="F68" s="1" t="s">
        <v>726</v>
      </c>
      <c r="G68" s="1" t="s">
        <v>732</v>
      </c>
      <c r="H68" s="1">
        <v>67.0</v>
      </c>
    </row>
    <row r="69">
      <c r="B69" s="1" t="s">
        <v>19</v>
      </c>
      <c r="C69" s="1" t="s">
        <v>708</v>
      </c>
      <c r="D69" s="76">
        <v>43850.0</v>
      </c>
      <c r="E69" s="1" t="s">
        <v>31</v>
      </c>
      <c r="F69" s="1" t="s">
        <v>726</v>
      </c>
      <c r="G69" s="1" t="s">
        <v>732</v>
      </c>
      <c r="H69" s="1">
        <v>68.0</v>
      </c>
    </row>
    <row r="70">
      <c r="B70" s="1" t="s">
        <v>19</v>
      </c>
      <c r="C70" s="1" t="s">
        <v>708</v>
      </c>
      <c r="D70" s="76">
        <v>43850.0</v>
      </c>
      <c r="E70" s="1" t="s">
        <v>31</v>
      </c>
      <c r="F70" s="1" t="s">
        <v>726</v>
      </c>
      <c r="G70" s="1" t="s">
        <v>732</v>
      </c>
      <c r="H70" s="1">
        <v>69.0</v>
      </c>
    </row>
    <row r="71">
      <c r="B71" s="1" t="s">
        <v>19</v>
      </c>
      <c r="C71" s="1" t="s">
        <v>708</v>
      </c>
      <c r="D71" s="76">
        <v>43852.0</v>
      </c>
      <c r="E71" s="1" t="s">
        <v>752</v>
      </c>
      <c r="F71" s="1" t="s">
        <v>726</v>
      </c>
      <c r="G71" s="1" t="s">
        <v>732</v>
      </c>
      <c r="H71" s="1">
        <v>70.0</v>
      </c>
    </row>
    <row r="72">
      <c r="B72" s="1" t="s">
        <v>19</v>
      </c>
      <c r="C72" s="1" t="s">
        <v>708</v>
      </c>
      <c r="D72" s="76">
        <v>43852.0</v>
      </c>
      <c r="E72" s="1" t="s">
        <v>752</v>
      </c>
      <c r="F72" s="1" t="s">
        <v>726</v>
      </c>
      <c r="G72" s="1" t="s">
        <v>732</v>
      </c>
      <c r="H72" s="1">
        <v>71.0</v>
      </c>
    </row>
    <row r="73">
      <c r="B73" s="1" t="s">
        <v>19</v>
      </c>
      <c r="C73" s="1" t="s">
        <v>708</v>
      </c>
      <c r="D73" s="76">
        <v>43852.0</v>
      </c>
      <c r="E73" s="1" t="s">
        <v>752</v>
      </c>
      <c r="F73" s="1" t="s">
        <v>726</v>
      </c>
      <c r="G73" s="1" t="s">
        <v>732</v>
      </c>
      <c r="H73" s="1">
        <v>72.0</v>
      </c>
    </row>
    <row r="74">
      <c r="B74" s="1" t="s">
        <v>19</v>
      </c>
      <c r="C74" s="1" t="s">
        <v>708</v>
      </c>
      <c r="D74" s="76">
        <v>43852.0</v>
      </c>
      <c r="E74" s="1" t="s">
        <v>752</v>
      </c>
      <c r="F74" s="1" t="s">
        <v>726</v>
      </c>
      <c r="G74" s="1" t="s">
        <v>732</v>
      </c>
      <c r="H74" s="1">
        <v>73.0</v>
      </c>
    </row>
    <row r="75">
      <c r="B75" s="1" t="s">
        <v>19</v>
      </c>
      <c r="C75" s="1" t="s">
        <v>708</v>
      </c>
      <c r="D75" s="76">
        <v>43852.0</v>
      </c>
      <c r="E75" s="1" t="s">
        <v>752</v>
      </c>
      <c r="F75" s="1" t="s">
        <v>726</v>
      </c>
      <c r="G75" s="1" t="s">
        <v>732</v>
      </c>
      <c r="H75" s="1">
        <v>74.0</v>
      </c>
    </row>
    <row r="76">
      <c r="B76" s="1" t="s">
        <v>19</v>
      </c>
      <c r="C76" s="1" t="s">
        <v>708</v>
      </c>
      <c r="D76" s="76">
        <v>43852.0</v>
      </c>
      <c r="E76" s="1" t="s">
        <v>752</v>
      </c>
      <c r="F76" s="1" t="s">
        <v>726</v>
      </c>
      <c r="G76" s="1" t="s">
        <v>732</v>
      </c>
      <c r="H76" s="1">
        <v>75.0</v>
      </c>
    </row>
    <row r="77">
      <c r="B77" s="1" t="s">
        <v>19</v>
      </c>
      <c r="C77" s="1" t="s">
        <v>710</v>
      </c>
      <c r="D77" s="76">
        <v>43852.0</v>
      </c>
      <c r="E77" s="1" t="s">
        <v>290</v>
      </c>
      <c r="F77" s="1" t="s">
        <v>726</v>
      </c>
      <c r="G77" s="1" t="s">
        <v>732</v>
      </c>
      <c r="H77" s="1">
        <v>76.0</v>
      </c>
    </row>
    <row r="78">
      <c r="B78" s="1" t="s">
        <v>19</v>
      </c>
      <c r="C78" s="1" t="s">
        <v>708</v>
      </c>
      <c r="D78" s="76">
        <v>43853.0</v>
      </c>
      <c r="E78" s="1" t="s">
        <v>453</v>
      </c>
      <c r="F78" s="1" t="s">
        <v>726</v>
      </c>
      <c r="G78" s="1" t="s">
        <v>732</v>
      </c>
      <c r="H78" s="1">
        <v>77.0</v>
      </c>
    </row>
    <row r="79">
      <c r="B79" s="1" t="s">
        <v>19</v>
      </c>
      <c r="C79" s="1" t="s">
        <v>708</v>
      </c>
      <c r="D79" s="76">
        <v>43853.0</v>
      </c>
      <c r="E79" s="1" t="s">
        <v>453</v>
      </c>
      <c r="F79" s="1" t="s">
        <v>726</v>
      </c>
      <c r="G79" s="1" t="s">
        <v>732</v>
      </c>
      <c r="H79" s="1">
        <v>78.0</v>
      </c>
    </row>
    <row r="80">
      <c r="B80" s="1" t="s">
        <v>19</v>
      </c>
      <c r="C80" s="1" t="s">
        <v>708</v>
      </c>
      <c r="D80" s="76">
        <v>43853.0</v>
      </c>
      <c r="E80" s="1" t="s">
        <v>753</v>
      </c>
      <c r="F80" s="1" t="s">
        <v>726</v>
      </c>
      <c r="G80" s="1" t="s">
        <v>732</v>
      </c>
      <c r="H80" s="1">
        <v>79.0</v>
      </c>
    </row>
    <row r="81">
      <c r="B81" s="1" t="s">
        <v>19</v>
      </c>
      <c r="C81" s="1" t="s">
        <v>708</v>
      </c>
      <c r="D81" s="76">
        <v>43853.0</v>
      </c>
      <c r="E81" s="1" t="s">
        <v>753</v>
      </c>
      <c r="F81" s="1" t="s">
        <v>726</v>
      </c>
      <c r="G81" s="1" t="s">
        <v>732</v>
      </c>
      <c r="H81" s="1">
        <v>80.0</v>
      </c>
    </row>
    <row r="82">
      <c r="B82" s="1" t="s">
        <v>19</v>
      </c>
      <c r="C82" s="1" t="s">
        <v>708</v>
      </c>
      <c r="D82" s="76">
        <v>43853.0</v>
      </c>
      <c r="E82" s="1" t="s">
        <v>753</v>
      </c>
      <c r="F82" s="1" t="s">
        <v>726</v>
      </c>
      <c r="G82" s="1" t="s">
        <v>732</v>
      </c>
      <c r="H82" s="1">
        <v>81.0</v>
      </c>
    </row>
    <row r="83">
      <c r="B83" s="1" t="s">
        <v>19</v>
      </c>
      <c r="C83" s="1" t="s">
        <v>708</v>
      </c>
      <c r="D83" s="76">
        <v>43853.0</v>
      </c>
      <c r="E83" s="1" t="s">
        <v>753</v>
      </c>
      <c r="F83" s="1" t="s">
        <v>726</v>
      </c>
      <c r="G83" s="1" t="s">
        <v>732</v>
      </c>
      <c r="H83" s="1">
        <v>82.0</v>
      </c>
    </row>
    <row r="84">
      <c r="B84" s="1" t="s">
        <v>19</v>
      </c>
      <c r="C84" s="1" t="s">
        <v>708</v>
      </c>
      <c r="D84" s="76">
        <v>43853.0</v>
      </c>
      <c r="E84" s="1" t="s">
        <v>369</v>
      </c>
      <c r="F84" s="1" t="s">
        <v>726</v>
      </c>
      <c r="G84" s="1" t="s">
        <v>732</v>
      </c>
      <c r="H84" s="1">
        <v>83.0</v>
      </c>
    </row>
    <row r="85">
      <c r="B85" s="1" t="s">
        <v>19</v>
      </c>
      <c r="C85" s="1" t="s">
        <v>708</v>
      </c>
      <c r="D85" s="76">
        <v>43853.0</v>
      </c>
      <c r="E85" s="1" t="s">
        <v>369</v>
      </c>
      <c r="F85" s="1" t="s">
        <v>726</v>
      </c>
      <c r="G85" s="1" t="s">
        <v>732</v>
      </c>
      <c r="H85" s="1">
        <v>84.0</v>
      </c>
    </row>
    <row r="86">
      <c r="B86" s="1" t="s">
        <v>19</v>
      </c>
      <c r="C86" s="1" t="s">
        <v>708</v>
      </c>
      <c r="D86" s="76">
        <v>43853.0</v>
      </c>
      <c r="E86" s="1" t="s">
        <v>369</v>
      </c>
      <c r="F86" s="1" t="s">
        <v>726</v>
      </c>
      <c r="G86" s="1" t="s">
        <v>732</v>
      </c>
      <c r="H86" s="1">
        <v>85.0</v>
      </c>
    </row>
    <row r="87">
      <c r="B87" s="1" t="s">
        <v>19</v>
      </c>
      <c r="C87" s="1" t="s">
        <v>708</v>
      </c>
      <c r="D87" s="76">
        <v>43853.0</v>
      </c>
      <c r="E87" s="1" t="s">
        <v>369</v>
      </c>
      <c r="F87" s="1" t="s">
        <v>726</v>
      </c>
      <c r="G87" s="1" t="s">
        <v>732</v>
      </c>
      <c r="H87" s="1">
        <v>86.0</v>
      </c>
    </row>
    <row r="88">
      <c r="B88" s="1" t="s">
        <v>19</v>
      </c>
      <c r="C88" s="1" t="s">
        <v>708</v>
      </c>
      <c r="D88" s="76">
        <v>43853.0</v>
      </c>
      <c r="E88" s="1" t="s">
        <v>369</v>
      </c>
      <c r="F88" s="1" t="s">
        <v>726</v>
      </c>
      <c r="G88" s="1" t="s">
        <v>732</v>
      </c>
      <c r="H88" s="1">
        <v>87.0</v>
      </c>
    </row>
    <row r="89">
      <c r="B89" s="1" t="s">
        <v>19</v>
      </c>
      <c r="C89" s="1" t="s">
        <v>708</v>
      </c>
      <c r="D89" s="76">
        <v>43853.0</v>
      </c>
      <c r="E89" s="1" t="s">
        <v>369</v>
      </c>
      <c r="F89" s="1" t="s">
        <v>726</v>
      </c>
      <c r="G89" s="1" t="s">
        <v>732</v>
      </c>
      <c r="H89" s="1">
        <v>88.0</v>
      </c>
    </row>
    <row r="90">
      <c r="B90" s="1" t="s">
        <v>19</v>
      </c>
      <c r="C90" s="1" t="s">
        <v>708</v>
      </c>
      <c r="D90" s="76">
        <v>43853.0</v>
      </c>
      <c r="E90" s="1" t="s">
        <v>369</v>
      </c>
      <c r="F90" s="1" t="s">
        <v>726</v>
      </c>
      <c r="G90" s="1" t="s">
        <v>732</v>
      </c>
      <c r="H90" s="1">
        <v>89.0</v>
      </c>
    </row>
    <row r="91">
      <c r="B91" s="1" t="s">
        <v>19</v>
      </c>
      <c r="C91" s="1" t="s">
        <v>708</v>
      </c>
      <c r="D91" s="76">
        <v>43853.0</v>
      </c>
      <c r="E91" s="1" t="s">
        <v>369</v>
      </c>
      <c r="F91" s="1" t="s">
        <v>726</v>
      </c>
      <c r="G91" s="1" t="s">
        <v>732</v>
      </c>
      <c r="H91" s="1">
        <v>90.0</v>
      </c>
    </row>
    <row r="92">
      <c r="B92" s="1" t="s">
        <v>19</v>
      </c>
      <c r="C92" s="1" t="s">
        <v>708</v>
      </c>
      <c r="D92" s="76">
        <v>43854.0</v>
      </c>
      <c r="E92" s="1" t="s">
        <v>754</v>
      </c>
      <c r="F92" s="1" t="s">
        <v>726</v>
      </c>
      <c r="G92" s="1" t="s">
        <v>732</v>
      </c>
      <c r="H92" s="1">
        <v>91.0</v>
      </c>
    </row>
    <row r="93">
      <c r="B93" s="1" t="s">
        <v>19</v>
      </c>
      <c r="C93" s="1" t="s">
        <v>708</v>
      </c>
      <c r="D93" s="76">
        <v>43854.0</v>
      </c>
      <c r="E93" s="1" t="s">
        <v>754</v>
      </c>
      <c r="F93" s="1" t="s">
        <v>726</v>
      </c>
      <c r="G93" s="1" t="s">
        <v>732</v>
      </c>
      <c r="H93" s="1">
        <v>92.0</v>
      </c>
    </row>
    <row r="94">
      <c r="B94" s="1" t="s">
        <v>19</v>
      </c>
      <c r="C94" s="1" t="s">
        <v>708</v>
      </c>
      <c r="D94" s="76">
        <v>43854.0</v>
      </c>
      <c r="E94" s="1" t="s">
        <v>754</v>
      </c>
      <c r="F94" s="1" t="s">
        <v>726</v>
      </c>
      <c r="G94" s="1" t="s">
        <v>732</v>
      </c>
      <c r="H94" s="1">
        <v>93.0</v>
      </c>
    </row>
    <row r="95">
      <c r="B95" s="1" t="s">
        <v>19</v>
      </c>
      <c r="C95" s="1" t="s">
        <v>708</v>
      </c>
      <c r="D95" s="76">
        <v>43854.0</v>
      </c>
      <c r="E95" s="1" t="s">
        <v>754</v>
      </c>
      <c r="F95" s="1" t="s">
        <v>726</v>
      </c>
      <c r="G95" s="1" t="s">
        <v>732</v>
      </c>
      <c r="H95" s="1">
        <v>94.0</v>
      </c>
    </row>
    <row r="96">
      <c r="B96" s="1" t="s">
        <v>19</v>
      </c>
      <c r="C96" s="1" t="s">
        <v>708</v>
      </c>
      <c r="D96" s="76">
        <v>43854.0</v>
      </c>
      <c r="E96" s="1" t="s">
        <v>754</v>
      </c>
      <c r="F96" s="1" t="s">
        <v>726</v>
      </c>
      <c r="G96" s="1" t="s">
        <v>732</v>
      </c>
      <c r="H96" s="1">
        <v>95.0</v>
      </c>
    </row>
    <row r="97">
      <c r="B97" s="1" t="s">
        <v>19</v>
      </c>
      <c r="C97" s="1" t="s">
        <v>708</v>
      </c>
      <c r="D97" s="76">
        <v>43854.0</v>
      </c>
      <c r="E97" s="1" t="s">
        <v>755</v>
      </c>
      <c r="F97" s="1" t="s">
        <v>726</v>
      </c>
      <c r="G97" s="1" t="s">
        <v>732</v>
      </c>
      <c r="H97" s="1">
        <v>96.0</v>
      </c>
    </row>
    <row r="98">
      <c r="B98" s="1" t="s">
        <v>19</v>
      </c>
      <c r="C98" s="1" t="s">
        <v>708</v>
      </c>
      <c r="D98" s="76">
        <v>43854.0</v>
      </c>
      <c r="E98" s="1" t="s">
        <v>755</v>
      </c>
      <c r="F98" s="1" t="s">
        <v>726</v>
      </c>
      <c r="G98" s="1" t="s">
        <v>732</v>
      </c>
      <c r="H98" s="1">
        <v>97.0</v>
      </c>
    </row>
    <row r="99">
      <c r="B99" s="1" t="s">
        <v>19</v>
      </c>
      <c r="C99" s="1" t="s">
        <v>708</v>
      </c>
      <c r="D99" s="76">
        <v>43854.0</v>
      </c>
      <c r="E99" s="1" t="s">
        <v>755</v>
      </c>
      <c r="F99" s="1" t="s">
        <v>726</v>
      </c>
      <c r="G99" s="1" t="s">
        <v>732</v>
      </c>
      <c r="H99" s="1">
        <v>98.0</v>
      </c>
    </row>
    <row r="100">
      <c r="B100" s="1" t="s">
        <v>19</v>
      </c>
      <c r="C100" s="1" t="s">
        <v>708</v>
      </c>
      <c r="D100" s="76">
        <v>43854.0</v>
      </c>
      <c r="E100" s="1" t="s">
        <v>755</v>
      </c>
      <c r="F100" s="1" t="s">
        <v>726</v>
      </c>
      <c r="G100" s="1" t="s">
        <v>732</v>
      </c>
      <c r="H100" s="1">
        <v>99.0</v>
      </c>
    </row>
    <row r="101">
      <c r="B101" s="1" t="s">
        <v>19</v>
      </c>
      <c r="C101" s="1" t="s">
        <v>708</v>
      </c>
      <c r="D101" s="76">
        <v>43854.0</v>
      </c>
      <c r="E101" s="1" t="s">
        <v>755</v>
      </c>
      <c r="F101" s="1" t="s">
        <v>726</v>
      </c>
      <c r="G101" s="1" t="s">
        <v>732</v>
      </c>
      <c r="H101" s="1">
        <v>100.0</v>
      </c>
    </row>
    <row r="102">
      <c r="B102" s="1" t="s">
        <v>19</v>
      </c>
      <c r="C102" s="1" t="s">
        <v>708</v>
      </c>
      <c r="D102" s="76">
        <v>43854.0</v>
      </c>
      <c r="E102" s="1" t="s">
        <v>755</v>
      </c>
      <c r="F102" s="1" t="s">
        <v>726</v>
      </c>
      <c r="G102" s="1" t="s">
        <v>732</v>
      </c>
      <c r="H102" s="1">
        <v>101.0</v>
      </c>
    </row>
    <row r="103">
      <c r="B103" s="1" t="s">
        <v>19</v>
      </c>
      <c r="C103" s="1" t="s">
        <v>708</v>
      </c>
      <c r="D103" s="77">
        <v>43888.0</v>
      </c>
      <c r="E103" s="1" t="s">
        <v>76</v>
      </c>
      <c r="F103" s="1" t="s">
        <v>726</v>
      </c>
      <c r="G103" s="1" t="s">
        <v>732</v>
      </c>
      <c r="H103" s="1">
        <v>102.0</v>
      </c>
    </row>
    <row r="104">
      <c r="B104" s="1" t="s">
        <v>19</v>
      </c>
      <c r="C104" s="1" t="s">
        <v>708</v>
      </c>
      <c r="D104" s="77">
        <v>43888.0</v>
      </c>
      <c r="E104" s="1" t="s">
        <v>76</v>
      </c>
      <c r="F104" s="1" t="s">
        <v>726</v>
      </c>
      <c r="G104" s="1" t="s">
        <v>732</v>
      </c>
      <c r="H104" s="1">
        <v>103.0</v>
      </c>
    </row>
    <row r="105">
      <c r="B105" s="1" t="s">
        <v>19</v>
      </c>
      <c r="C105" s="1" t="s">
        <v>708</v>
      </c>
      <c r="D105" s="77">
        <v>43888.0</v>
      </c>
      <c r="E105" s="1" t="s">
        <v>76</v>
      </c>
      <c r="F105" s="1" t="s">
        <v>726</v>
      </c>
      <c r="G105" s="1" t="s">
        <v>732</v>
      </c>
      <c r="H105" s="1">
        <v>104.0</v>
      </c>
    </row>
    <row r="106">
      <c r="B106" s="1" t="s">
        <v>19</v>
      </c>
      <c r="C106" s="1" t="s">
        <v>708</v>
      </c>
      <c r="D106" s="77">
        <v>43888.0</v>
      </c>
      <c r="E106" s="1" t="s">
        <v>76</v>
      </c>
      <c r="F106" s="1" t="s">
        <v>726</v>
      </c>
      <c r="G106" s="1" t="s">
        <v>732</v>
      </c>
      <c r="H106" s="1">
        <v>105.0</v>
      </c>
    </row>
    <row r="107">
      <c r="B107" s="1" t="s">
        <v>19</v>
      </c>
      <c r="C107" s="1" t="s">
        <v>708</v>
      </c>
      <c r="D107" s="77">
        <v>43888.0</v>
      </c>
      <c r="E107" s="1" t="s">
        <v>76</v>
      </c>
      <c r="F107" s="1" t="s">
        <v>726</v>
      </c>
      <c r="G107" s="1" t="s">
        <v>732</v>
      </c>
      <c r="H107" s="1">
        <v>106.0</v>
      </c>
    </row>
    <row r="108">
      <c r="B108" s="1" t="s">
        <v>19</v>
      </c>
      <c r="C108" s="1" t="s">
        <v>710</v>
      </c>
      <c r="D108" s="77">
        <v>43888.0</v>
      </c>
      <c r="E108" s="1" t="s">
        <v>76</v>
      </c>
      <c r="F108" s="1" t="s">
        <v>726</v>
      </c>
      <c r="G108" s="1" t="s">
        <v>732</v>
      </c>
      <c r="H108" s="1">
        <v>107.0</v>
      </c>
    </row>
    <row r="109">
      <c r="B109" s="1" t="s">
        <v>19</v>
      </c>
      <c r="C109" s="1" t="s">
        <v>710</v>
      </c>
      <c r="D109" s="77">
        <v>43888.0</v>
      </c>
      <c r="E109" s="1" t="s">
        <v>76</v>
      </c>
      <c r="F109" s="1" t="s">
        <v>726</v>
      </c>
      <c r="G109" s="1" t="s">
        <v>732</v>
      </c>
      <c r="H109" s="1">
        <v>108.0</v>
      </c>
    </row>
    <row r="110">
      <c r="B110" s="1" t="s">
        <v>19</v>
      </c>
      <c r="C110" s="1" t="s">
        <v>710</v>
      </c>
      <c r="D110" s="77">
        <v>43888.0</v>
      </c>
      <c r="E110" s="1" t="s">
        <v>76</v>
      </c>
      <c r="F110" s="1" t="s">
        <v>726</v>
      </c>
      <c r="G110" s="1" t="s">
        <v>732</v>
      </c>
      <c r="H110" s="1">
        <v>109.0</v>
      </c>
    </row>
    <row r="111">
      <c r="B111" s="1" t="s">
        <v>19</v>
      </c>
      <c r="C111" s="1" t="s">
        <v>710</v>
      </c>
      <c r="D111" s="77">
        <v>43888.0</v>
      </c>
      <c r="E111" s="1" t="s">
        <v>76</v>
      </c>
      <c r="F111" s="1" t="s">
        <v>726</v>
      </c>
      <c r="G111" s="1" t="s">
        <v>732</v>
      </c>
      <c r="H111" s="1">
        <v>110.0</v>
      </c>
    </row>
    <row r="112">
      <c r="B112" s="1" t="s">
        <v>19</v>
      </c>
      <c r="C112" s="1" t="s">
        <v>710</v>
      </c>
      <c r="D112" s="77">
        <v>43888.0</v>
      </c>
      <c r="E112" s="1" t="s">
        <v>76</v>
      </c>
      <c r="F112" s="1" t="s">
        <v>726</v>
      </c>
      <c r="G112" s="1" t="s">
        <v>732</v>
      </c>
      <c r="H112" s="1">
        <v>111.0</v>
      </c>
    </row>
    <row r="113">
      <c r="B113" s="1" t="s">
        <v>19</v>
      </c>
      <c r="C113" s="1" t="s">
        <v>706</v>
      </c>
      <c r="D113" s="78">
        <v>43862.0</v>
      </c>
      <c r="E113" s="1" t="s">
        <v>756</v>
      </c>
      <c r="F113" s="1" t="s">
        <v>726</v>
      </c>
      <c r="G113" s="1" t="s">
        <v>738</v>
      </c>
      <c r="H113" s="1">
        <v>112.0</v>
      </c>
      <c r="I113" s="1" t="s">
        <v>757</v>
      </c>
    </row>
    <row r="114">
      <c r="B114" s="1" t="s">
        <v>19</v>
      </c>
      <c r="C114" s="1" t="s">
        <v>706</v>
      </c>
      <c r="D114" s="1" t="s">
        <v>758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19.25"/>
    <col customWidth="1" min="3" max="3" width="20.13"/>
    <col customWidth="1" min="4" max="4" width="27.25"/>
    <col customWidth="1" min="5" max="5" width="13.38"/>
    <col customWidth="1" min="6" max="6" width="28.63"/>
  </cols>
  <sheetData>
    <row r="1">
      <c r="A1" s="44" t="s">
        <v>536</v>
      </c>
      <c r="B1" s="44" t="s">
        <v>537</v>
      </c>
      <c r="C1" s="44" t="s">
        <v>538</v>
      </c>
      <c r="D1" s="44" t="s">
        <v>539</v>
      </c>
      <c r="E1" s="44" t="s">
        <v>540</v>
      </c>
      <c r="F1" s="44" t="s">
        <v>541</v>
      </c>
      <c r="G1" s="44" t="s">
        <v>6</v>
      </c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1" t="s">
        <v>24</v>
      </c>
      <c r="B2" s="1" t="s">
        <v>542</v>
      </c>
      <c r="C2" s="1" t="s">
        <v>543</v>
      </c>
      <c r="D2" s="46" t="s">
        <v>544</v>
      </c>
      <c r="E2" s="47" t="str">
        <f>"+5492944776920"</f>
        <v>+5492944776920</v>
      </c>
      <c r="F2" s="1" t="s">
        <v>545</v>
      </c>
      <c r="G2" s="1" t="s">
        <v>17</v>
      </c>
    </row>
    <row r="3">
      <c r="A3" s="1" t="s">
        <v>105</v>
      </c>
      <c r="B3" s="1" t="s">
        <v>546</v>
      </c>
      <c r="C3" s="1" t="s">
        <v>547</v>
      </c>
      <c r="D3" s="46" t="s">
        <v>548</v>
      </c>
      <c r="E3" s="48" t="str">
        <f>"+56982032899"</f>
        <v>+56982032899</v>
      </c>
      <c r="F3" s="1" t="s">
        <v>549</v>
      </c>
      <c r="G3" s="1" t="s">
        <v>41</v>
      </c>
    </row>
    <row r="4">
      <c r="A4" s="1" t="s">
        <v>19</v>
      </c>
      <c r="B4" s="1" t="s">
        <v>550</v>
      </c>
      <c r="C4" s="1" t="s">
        <v>551</v>
      </c>
      <c r="D4" s="49" t="s">
        <v>552</v>
      </c>
      <c r="E4" s="19" t="str">
        <f>"+5492944331146"</f>
        <v>+5492944331146</v>
      </c>
      <c r="F4" s="1" t="s">
        <v>545</v>
      </c>
      <c r="G4" s="1" t="s">
        <v>17</v>
      </c>
    </row>
    <row r="5">
      <c r="A5" s="1" t="s">
        <v>29</v>
      </c>
      <c r="B5" s="1" t="s">
        <v>553</v>
      </c>
      <c r="C5" s="1" t="s">
        <v>554</v>
      </c>
      <c r="D5" s="46" t="s">
        <v>555</v>
      </c>
      <c r="E5" s="19" t="str">
        <f>"+542944617958"</f>
        <v>+542944617958</v>
      </c>
      <c r="F5" s="1" t="s">
        <v>545</v>
      </c>
      <c r="G5" s="1" t="s">
        <v>17</v>
      </c>
    </row>
    <row r="6">
      <c r="A6" s="1" t="s">
        <v>83</v>
      </c>
      <c r="B6" s="1" t="s">
        <v>556</v>
      </c>
      <c r="C6" s="1" t="s">
        <v>557</v>
      </c>
      <c r="F6" s="1" t="s">
        <v>558</v>
      </c>
      <c r="G6" s="1" t="s">
        <v>17</v>
      </c>
    </row>
    <row r="7">
      <c r="A7" s="1" t="s">
        <v>171</v>
      </c>
      <c r="B7" s="1" t="s">
        <v>559</v>
      </c>
      <c r="C7" s="1" t="s">
        <v>560</v>
      </c>
      <c r="D7" s="1" t="s">
        <v>561</v>
      </c>
      <c r="F7" s="1" t="s">
        <v>545</v>
      </c>
      <c r="G7" s="1" t="s">
        <v>17</v>
      </c>
    </row>
    <row r="8">
      <c r="A8" s="1" t="s">
        <v>68</v>
      </c>
      <c r="B8" s="1" t="s">
        <v>562</v>
      </c>
      <c r="C8" s="1" t="s">
        <v>563</v>
      </c>
      <c r="D8" s="1" t="s">
        <v>564</v>
      </c>
      <c r="F8" s="1" t="s">
        <v>545</v>
      </c>
      <c r="G8" s="1" t="s">
        <v>17</v>
      </c>
    </row>
    <row r="9">
      <c r="A9" s="1" t="s">
        <v>78</v>
      </c>
      <c r="B9" s="1" t="s">
        <v>565</v>
      </c>
      <c r="C9" s="1" t="s">
        <v>566</v>
      </c>
      <c r="D9" s="1" t="s">
        <v>567</v>
      </c>
      <c r="F9" s="1" t="s">
        <v>545</v>
      </c>
      <c r="G9" s="1" t="s">
        <v>17</v>
      </c>
    </row>
  </sheetData>
  <hyperlinks>
    <hyperlink r:id="rId1" ref="D2"/>
    <hyperlink r:id="rId2" ref="D3"/>
    <hyperlink r:id="rId3" ref="D5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4" t="s">
        <v>6</v>
      </c>
      <c r="B1" s="44" t="s">
        <v>7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</row>
    <row r="2">
      <c r="A2" s="1" t="s">
        <v>17</v>
      </c>
      <c r="B2" s="1" t="s">
        <v>18</v>
      </c>
    </row>
    <row r="3">
      <c r="A3" s="1" t="s">
        <v>41</v>
      </c>
      <c r="B3" s="1" t="s">
        <v>42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0" t="s">
        <v>568</v>
      </c>
      <c r="B1" s="1" t="s">
        <v>569</v>
      </c>
      <c r="C1" s="51" t="s">
        <v>570</v>
      </c>
      <c r="D1" s="1" t="s">
        <v>1</v>
      </c>
      <c r="E1" s="1" t="s">
        <v>571</v>
      </c>
      <c r="F1" s="1" t="s">
        <v>572</v>
      </c>
      <c r="G1" s="52" t="s">
        <v>573</v>
      </c>
      <c r="H1" s="52" t="s">
        <v>574</v>
      </c>
      <c r="I1" s="52" t="s">
        <v>575</v>
      </c>
      <c r="J1" s="25" t="s">
        <v>576</v>
      </c>
    </row>
    <row r="2">
      <c r="A2" s="50" t="s">
        <v>577</v>
      </c>
      <c r="B2" s="2" t="str">
        <f t="shared" ref="B2:B6" si="1">RIGHT(LEFT(A2,4),3)</f>
        <v>CLM</v>
      </c>
      <c r="C2" s="53" t="str">
        <f t="shared" ref="C2:C65" si="2">RIGHT(LEFT(A2,6),2)</f>
        <v>01</v>
      </c>
      <c r="D2" s="39" t="str">
        <f t="shared" ref="D2:D7" si="3">RIGHT(A2,3)</f>
        <v>PBL</v>
      </c>
      <c r="E2" s="54">
        <v>43818.0</v>
      </c>
      <c r="F2" s="55">
        <v>0.5833333333333334</v>
      </c>
      <c r="G2" s="25"/>
      <c r="H2" s="25"/>
      <c r="I2" s="25"/>
      <c r="J2" s="25" t="s">
        <v>578</v>
      </c>
    </row>
    <row r="3">
      <c r="A3" s="50" t="s">
        <v>579</v>
      </c>
      <c r="B3" s="2" t="str">
        <f t="shared" si="1"/>
        <v>CLM</v>
      </c>
      <c r="C3" s="53" t="str">
        <f t="shared" si="2"/>
        <v>02</v>
      </c>
      <c r="D3" s="39" t="str">
        <f t="shared" si="3"/>
        <v>MAN</v>
      </c>
      <c r="E3" s="56">
        <v>43824.0</v>
      </c>
    </row>
    <row r="4">
      <c r="A4" s="50" t="s">
        <v>580</v>
      </c>
      <c r="B4" s="2" t="str">
        <f t="shared" si="1"/>
        <v>
</v>
      </c>
      <c r="C4" s="53" t="str">
        <f t="shared" si="2"/>
        <v>
</v>
      </c>
      <c r="D4" s="39" t="str">
        <f t="shared" si="3"/>
        <v>
</v>
      </c>
      <c r="E4" s="56">
        <v>43822.0</v>
      </c>
    </row>
    <row r="5">
      <c r="A5" s="50" t="s">
        <v>581</v>
      </c>
      <c r="B5" s="2" t="str">
        <f t="shared" si="1"/>
        <v>CLM</v>
      </c>
      <c r="C5" s="53" t="str">
        <f t="shared" si="2"/>
        <v>04</v>
      </c>
      <c r="D5" s="39" t="str">
        <f t="shared" si="3"/>
        <v>LAV</v>
      </c>
      <c r="E5" s="56">
        <v>43821.0</v>
      </c>
    </row>
    <row r="6">
      <c r="A6" s="50" t="s">
        <v>582</v>
      </c>
      <c r="B6" s="2" t="str">
        <f t="shared" si="1"/>
        <v>CLM</v>
      </c>
      <c r="C6" s="53" t="str">
        <f t="shared" si="2"/>
        <v>06</v>
      </c>
      <c r="D6" s="39" t="str">
        <f t="shared" si="3"/>
        <v>MOR</v>
      </c>
      <c r="E6" s="57">
        <v>43468.0</v>
      </c>
    </row>
    <row r="7">
      <c r="A7" s="50" t="s">
        <v>583</v>
      </c>
      <c r="B7" s="2" t="s">
        <v>24</v>
      </c>
      <c r="C7" s="53" t="str">
        <f t="shared" si="2"/>
        <v>05</v>
      </c>
      <c r="D7" s="39" t="str">
        <f t="shared" si="3"/>
        <v>MOR</v>
      </c>
      <c r="E7" s="56">
        <v>43827.0</v>
      </c>
    </row>
    <row r="8">
      <c r="A8" s="50" t="s">
        <v>584</v>
      </c>
      <c r="B8" s="58" t="s">
        <v>29</v>
      </c>
      <c r="C8" s="53" t="str">
        <f t="shared" si="2"/>
        <v>01</v>
      </c>
      <c r="D8" s="58" t="s">
        <v>318</v>
      </c>
      <c r="E8" s="59">
        <v>43843.0</v>
      </c>
      <c r="F8" s="60">
        <v>0.4930555555555556</v>
      </c>
      <c r="G8" s="60">
        <v>0.6118055555555556</v>
      </c>
      <c r="H8" s="1">
        <v>172.0</v>
      </c>
      <c r="I8" s="1">
        <v>7.2</v>
      </c>
      <c r="J8" s="1" t="s">
        <v>585</v>
      </c>
    </row>
    <row r="9">
      <c r="A9" s="50" t="s">
        <v>586</v>
      </c>
      <c r="B9" s="58" t="s">
        <v>29</v>
      </c>
      <c r="C9" s="53" t="str">
        <f t="shared" si="2"/>
        <v>02</v>
      </c>
      <c r="D9" s="58" t="s">
        <v>186</v>
      </c>
      <c r="E9" s="59">
        <v>43850.0</v>
      </c>
      <c r="F9" s="60">
        <v>0.6430555555555556</v>
      </c>
      <c r="G9" s="60">
        <v>0.6923611111111111</v>
      </c>
      <c r="H9" s="61">
        <v>71.0</v>
      </c>
      <c r="I9" s="61">
        <v>1.33</v>
      </c>
      <c r="J9" s="1" t="s">
        <v>587</v>
      </c>
    </row>
    <row r="10">
      <c r="A10" s="50" t="s">
        <v>588</v>
      </c>
      <c r="B10" s="2" t="s">
        <v>29</v>
      </c>
      <c r="C10" s="53" t="str">
        <f t="shared" si="2"/>
        <v>03</v>
      </c>
      <c r="D10" s="2" t="s">
        <v>403</v>
      </c>
      <c r="E10" s="62">
        <v>43851.0</v>
      </c>
      <c r="F10" s="60">
        <v>0.48333333333333334</v>
      </c>
      <c r="G10" s="60">
        <v>0.5555555555555556</v>
      </c>
      <c r="H10" s="1">
        <v>113.0</v>
      </c>
      <c r="I10" s="61">
        <v>2.25</v>
      </c>
      <c r="J10" s="1" t="s">
        <v>589</v>
      </c>
    </row>
    <row r="11">
      <c r="A11" s="50" t="s">
        <v>590</v>
      </c>
      <c r="B11" s="2" t="s">
        <v>29</v>
      </c>
      <c r="C11" s="53" t="str">
        <f t="shared" si="2"/>
        <v>04</v>
      </c>
      <c r="D11" s="2" t="s">
        <v>86</v>
      </c>
      <c r="E11" s="62">
        <v>43852.0</v>
      </c>
      <c r="F11" s="60">
        <v>0.44583333333333336</v>
      </c>
      <c r="G11" s="60">
        <v>0.5833333333333334</v>
      </c>
      <c r="H11" s="1">
        <v>195.0</v>
      </c>
      <c r="I11" s="61">
        <v>3.09</v>
      </c>
      <c r="J11" s="1" t="s">
        <v>591</v>
      </c>
    </row>
    <row r="12">
      <c r="A12" s="50" t="s">
        <v>592</v>
      </c>
      <c r="B12" s="2" t="s">
        <v>29</v>
      </c>
      <c r="C12" s="53" t="str">
        <f t="shared" si="2"/>
        <v>05</v>
      </c>
      <c r="D12" s="2" t="s">
        <v>471</v>
      </c>
      <c r="E12" s="62">
        <v>43853.0</v>
      </c>
      <c r="F12" s="60">
        <v>0.8375</v>
      </c>
      <c r="G12" s="60">
        <v>0.8791666666666667</v>
      </c>
      <c r="H12" s="1">
        <v>60.0</v>
      </c>
      <c r="I12" s="61">
        <v>0.98</v>
      </c>
      <c r="J12" s="1" t="s">
        <v>593</v>
      </c>
    </row>
    <row r="13">
      <c r="A13" s="50" t="s">
        <v>594</v>
      </c>
      <c r="B13" s="2" t="s">
        <v>29</v>
      </c>
      <c r="C13" s="53" t="str">
        <f t="shared" si="2"/>
        <v>06</v>
      </c>
      <c r="D13" s="2" t="s">
        <v>426</v>
      </c>
      <c r="E13" s="62">
        <v>43856.0</v>
      </c>
      <c r="F13" s="60">
        <v>0.4861111111111111</v>
      </c>
      <c r="G13" s="60">
        <v>0.5277777777777778</v>
      </c>
      <c r="H13" s="61">
        <v>54.0</v>
      </c>
      <c r="I13" s="61">
        <v>0.66</v>
      </c>
      <c r="J13" s="1" t="s">
        <v>595</v>
      </c>
    </row>
    <row r="14">
      <c r="A14" s="50" t="s">
        <v>596</v>
      </c>
      <c r="B14" s="2" t="s">
        <v>29</v>
      </c>
      <c r="C14" s="53" t="str">
        <f t="shared" si="2"/>
        <v>07</v>
      </c>
      <c r="D14" s="2" t="s">
        <v>318</v>
      </c>
      <c r="E14" s="62">
        <v>43872.0</v>
      </c>
      <c r="F14" s="55">
        <v>0.47430555555555554</v>
      </c>
      <c r="G14" s="55">
        <v>0.5159722222222223</v>
      </c>
      <c r="H14" s="61">
        <v>60.0</v>
      </c>
      <c r="I14" s="61">
        <v>1.6</v>
      </c>
      <c r="J14" s="63" t="s">
        <v>597</v>
      </c>
    </row>
    <row r="15">
      <c r="A15" s="50" t="s">
        <v>598</v>
      </c>
      <c r="B15" s="2" t="s">
        <v>29</v>
      </c>
      <c r="C15" s="53" t="str">
        <f t="shared" si="2"/>
        <v>08</v>
      </c>
      <c r="D15" s="2" t="s">
        <v>90</v>
      </c>
      <c r="E15" s="62">
        <v>44143.0</v>
      </c>
      <c r="F15" s="55">
        <v>0.46597222222222223</v>
      </c>
      <c r="G15" s="55">
        <v>0.5993055555555555</v>
      </c>
      <c r="H15" s="61">
        <v>77.0</v>
      </c>
      <c r="I15" s="61">
        <v>3.51</v>
      </c>
      <c r="J15" s="25" t="s">
        <v>599</v>
      </c>
    </row>
    <row r="16">
      <c r="A16" s="50" t="s">
        <v>600</v>
      </c>
      <c r="B16" s="2" t="s">
        <v>29</v>
      </c>
      <c r="C16" s="53" t="str">
        <f t="shared" si="2"/>
        <v>09</v>
      </c>
      <c r="D16" s="2" t="s">
        <v>526</v>
      </c>
      <c r="E16" s="62">
        <v>44191.0</v>
      </c>
      <c r="F16" s="55">
        <v>0.5493055555555556</v>
      </c>
      <c r="G16" s="55">
        <v>0.5833333333333334</v>
      </c>
      <c r="H16" s="61">
        <v>49.0</v>
      </c>
      <c r="I16" s="61">
        <v>1.86</v>
      </c>
      <c r="J16" s="63" t="s">
        <v>601</v>
      </c>
    </row>
    <row r="17">
      <c r="A17" s="50" t="s">
        <v>602</v>
      </c>
      <c r="B17" s="2" t="s">
        <v>29</v>
      </c>
      <c r="C17" s="53" t="str">
        <f t="shared" si="2"/>
        <v>10</v>
      </c>
      <c r="D17" s="2" t="s">
        <v>44</v>
      </c>
      <c r="E17" s="64">
        <v>44192.0</v>
      </c>
      <c r="F17" s="55">
        <v>0.46805555555555556</v>
      </c>
      <c r="G17" s="55">
        <v>0.5069444444444444</v>
      </c>
      <c r="H17" s="61">
        <v>57.0</v>
      </c>
      <c r="I17" s="61">
        <v>1.32</v>
      </c>
      <c r="J17" s="63" t="s">
        <v>603</v>
      </c>
    </row>
    <row r="18">
      <c r="A18" s="50" t="s">
        <v>604</v>
      </c>
      <c r="B18" s="2" t="s">
        <v>29</v>
      </c>
      <c r="C18" s="53" t="str">
        <f t="shared" si="2"/>
        <v>11</v>
      </c>
      <c r="D18" s="2" t="s">
        <v>157</v>
      </c>
      <c r="E18" s="62">
        <v>44228.0</v>
      </c>
      <c r="F18" s="60">
        <v>0.5138888888888888</v>
      </c>
      <c r="G18" s="60">
        <v>0.5694444444444444</v>
      </c>
      <c r="H18" s="1">
        <v>40.0</v>
      </c>
      <c r="I18" s="1">
        <v>1.26</v>
      </c>
      <c r="J18" s="1" t="s">
        <v>605</v>
      </c>
    </row>
    <row r="19">
      <c r="A19" s="50" t="s">
        <v>606</v>
      </c>
      <c r="B19" s="2" t="s">
        <v>29</v>
      </c>
      <c r="C19" s="53" t="str">
        <f t="shared" si="2"/>
        <v>12</v>
      </c>
      <c r="D19" s="2" t="s">
        <v>73</v>
      </c>
      <c r="E19" s="65">
        <v>44227.0</v>
      </c>
      <c r="F19" s="60">
        <v>0.74375</v>
      </c>
      <c r="G19" s="60">
        <v>0.8125</v>
      </c>
      <c r="H19" s="1">
        <v>50.0</v>
      </c>
      <c r="I19" s="1">
        <v>1.76</v>
      </c>
      <c r="J19" s="1" t="s">
        <v>607</v>
      </c>
    </row>
    <row r="20">
      <c r="A20" s="50" t="s">
        <v>608</v>
      </c>
      <c r="B20" s="2" t="s">
        <v>29</v>
      </c>
      <c r="C20" s="53" t="str">
        <f t="shared" si="2"/>
        <v>13</v>
      </c>
      <c r="D20" s="2" t="s">
        <v>27</v>
      </c>
      <c r="E20" s="62">
        <v>44229.0</v>
      </c>
      <c r="F20" s="60">
        <v>0.8340277777777778</v>
      </c>
      <c r="G20" s="60">
        <v>0.3333333333333333</v>
      </c>
      <c r="H20" s="1">
        <v>50.0</v>
      </c>
      <c r="I20" s="1">
        <v>4.9</v>
      </c>
      <c r="J20" s="1" t="s">
        <v>609</v>
      </c>
    </row>
    <row r="21">
      <c r="A21" s="50" t="s">
        <v>610</v>
      </c>
      <c r="B21" s="2" t="s">
        <v>29</v>
      </c>
      <c r="C21" s="53" t="str">
        <f t="shared" si="2"/>
        <v>14</v>
      </c>
      <c r="D21" s="2" t="s">
        <v>21</v>
      </c>
      <c r="E21" s="62">
        <v>44231.0</v>
      </c>
      <c r="F21" s="60">
        <v>0.8055555555555556</v>
      </c>
      <c r="G21" s="60">
        <v>0.8506944444444444</v>
      </c>
      <c r="H21" s="1">
        <v>60.0</v>
      </c>
      <c r="I21" s="1">
        <v>0.93</v>
      </c>
      <c r="J21" s="1" t="s">
        <v>611</v>
      </c>
    </row>
    <row r="22">
      <c r="A22" s="50" t="s">
        <v>612</v>
      </c>
      <c r="B22" s="2" t="s">
        <v>29</v>
      </c>
      <c r="C22" s="53" t="str">
        <f t="shared" si="2"/>
        <v>15</v>
      </c>
      <c r="D22" s="2" t="s">
        <v>176</v>
      </c>
      <c r="E22" s="62">
        <v>44232.0</v>
      </c>
      <c r="F22" s="60">
        <v>0.5076388888888889</v>
      </c>
      <c r="G22" s="60">
        <v>0.5569444444444445</v>
      </c>
      <c r="H22" s="1">
        <v>70.0</v>
      </c>
      <c r="I22" s="1">
        <v>2.1</v>
      </c>
      <c r="J22" s="1" t="s">
        <v>613</v>
      </c>
    </row>
    <row r="23">
      <c r="A23" s="50" t="s">
        <v>614</v>
      </c>
      <c r="B23" s="2" t="s">
        <v>19</v>
      </c>
      <c r="C23" s="53" t="str">
        <f t="shared" si="2"/>
        <v>01</v>
      </c>
      <c r="D23" s="2" t="s">
        <v>447</v>
      </c>
      <c r="E23" s="62">
        <v>43833.0</v>
      </c>
      <c r="F23" s="60">
        <v>0.5555555555555556</v>
      </c>
      <c r="G23" s="60">
        <v>0.5763888888888888</v>
      </c>
      <c r="I23" s="1"/>
      <c r="J23" s="1" t="s">
        <v>615</v>
      </c>
    </row>
    <row r="24">
      <c r="A24" s="50" t="s">
        <v>616</v>
      </c>
      <c r="B24" s="2" t="s">
        <v>19</v>
      </c>
      <c r="C24" s="53" t="str">
        <f t="shared" si="2"/>
        <v>02</v>
      </c>
      <c r="D24" s="2" t="s">
        <v>498</v>
      </c>
      <c r="E24" s="62">
        <v>43833.0</v>
      </c>
      <c r="F24" s="60">
        <v>0.6666666666666666</v>
      </c>
      <c r="G24" s="60">
        <v>0.6770833333333334</v>
      </c>
      <c r="I24" s="1"/>
      <c r="J24" s="1" t="s">
        <v>615</v>
      </c>
    </row>
    <row r="25">
      <c r="A25" s="50" t="s">
        <v>617</v>
      </c>
      <c r="B25" s="2" t="s">
        <v>19</v>
      </c>
      <c r="C25" s="53" t="str">
        <f t="shared" si="2"/>
        <v>03</v>
      </c>
      <c r="D25" s="2" t="str">
        <f t="shared" ref="D25:D65" si="4">RIGHT(A25,3)</f>
        <v>BBU</v>
      </c>
      <c r="E25" s="66">
        <v>43834.0</v>
      </c>
    </row>
    <row r="26">
      <c r="A26" s="50" t="s">
        <v>618</v>
      </c>
      <c r="B26" s="2" t="s">
        <v>19</v>
      </c>
      <c r="C26" s="53" t="str">
        <f t="shared" si="2"/>
        <v>04</v>
      </c>
      <c r="D26" s="2" t="str">
        <f t="shared" si="4"/>
        <v>RAT</v>
      </c>
      <c r="E26" s="66">
        <v>43835.0</v>
      </c>
    </row>
    <row r="27">
      <c r="A27" s="50" t="s">
        <v>619</v>
      </c>
      <c r="B27" s="2" t="s">
        <v>19</v>
      </c>
      <c r="C27" s="53" t="str">
        <f t="shared" si="2"/>
        <v>05</v>
      </c>
      <c r="D27" s="2" t="str">
        <f t="shared" si="4"/>
        <v>PSJ</v>
      </c>
      <c r="E27" s="66">
        <v>43835.0</v>
      </c>
    </row>
    <row r="28">
      <c r="A28" s="50" t="s">
        <v>620</v>
      </c>
      <c r="B28" s="2" t="s">
        <v>19</v>
      </c>
      <c r="C28" s="53" t="str">
        <f t="shared" si="2"/>
        <v>06</v>
      </c>
      <c r="D28" s="2" t="str">
        <f t="shared" si="4"/>
        <v>LAZ</v>
      </c>
      <c r="E28" s="66">
        <v>43836.0</v>
      </c>
    </row>
    <row r="29">
      <c r="A29" s="50" t="s">
        <v>621</v>
      </c>
      <c r="B29" s="2" t="s">
        <v>19</v>
      </c>
      <c r="C29" s="53" t="str">
        <f t="shared" si="2"/>
        <v>07</v>
      </c>
      <c r="D29" s="2" t="str">
        <f t="shared" si="4"/>
        <v>ADU</v>
      </c>
      <c r="E29" s="66">
        <v>43836.0</v>
      </c>
    </row>
    <row r="30">
      <c r="A30" s="50" t="s">
        <v>622</v>
      </c>
      <c r="B30" s="2" t="s">
        <v>19</v>
      </c>
      <c r="C30" s="53" t="str">
        <f t="shared" si="2"/>
        <v>08</v>
      </c>
      <c r="D30" s="2" t="str">
        <f t="shared" si="4"/>
        <v>RGD</v>
      </c>
      <c r="E30" s="66">
        <v>43836.0</v>
      </c>
    </row>
    <row r="31">
      <c r="A31" s="50" t="s">
        <v>623</v>
      </c>
      <c r="B31" s="2" t="s">
        <v>19</v>
      </c>
      <c r="C31" s="53" t="str">
        <f t="shared" si="2"/>
        <v>09</v>
      </c>
      <c r="D31" s="2" t="str">
        <f t="shared" si="4"/>
        <v>PAB</v>
      </c>
      <c r="E31" s="66">
        <v>43837.0</v>
      </c>
    </row>
    <row r="32">
      <c r="A32" s="50" t="s">
        <v>624</v>
      </c>
      <c r="B32" s="2" t="s">
        <v>19</v>
      </c>
      <c r="C32" s="53" t="str">
        <f t="shared" si="2"/>
        <v>10</v>
      </c>
      <c r="D32" s="2" t="str">
        <f t="shared" si="4"/>
        <v>USH</v>
      </c>
      <c r="E32" s="66">
        <v>43838.0</v>
      </c>
    </row>
    <row r="33">
      <c r="A33" s="50" t="s">
        <v>625</v>
      </c>
      <c r="B33" s="2" t="s">
        <v>19</v>
      </c>
      <c r="C33" s="53" t="str">
        <f t="shared" si="2"/>
        <v>11</v>
      </c>
      <c r="D33" s="2" t="str">
        <f t="shared" si="4"/>
        <v>HAB</v>
      </c>
      <c r="E33" s="66">
        <v>43839.0</v>
      </c>
    </row>
    <row r="34">
      <c r="A34" s="50" t="s">
        <v>626</v>
      </c>
      <c r="B34" s="2" t="s">
        <v>19</v>
      </c>
      <c r="C34" s="53" t="str">
        <f t="shared" si="2"/>
        <v>12</v>
      </c>
      <c r="D34" s="2" t="str">
        <f t="shared" si="4"/>
        <v>POR</v>
      </c>
      <c r="E34" s="66">
        <v>43840.0</v>
      </c>
    </row>
    <row r="35">
      <c r="A35" s="50" t="s">
        <v>627</v>
      </c>
      <c r="B35" s="2" t="s">
        <v>19</v>
      </c>
      <c r="C35" s="53" t="str">
        <f t="shared" si="2"/>
        <v>13</v>
      </c>
      <c r="D35" s="2" t="str">
        <f t="shared" si="4"/>
        <v>NAT</v>
      </c>
      <c r="E35" s="66">
        <v>43840.0</v>
      </c>
    </row>
    <row r="36">
      <c r="A36" s="50" t="s">
        <v>628</v>
      </c>
      <c r="B36" s="2" t="s">
        <v>19</v>
      </c>
      <c r="C36" s="53" t="str">
        <f t="shared" si="2"/>
        <v>14</v>
      </c>
      <c r="D36" s="2" t="str">
        <f t="shared" si="4"/>
        <v>PAI</v>
      </c>
      <c r="E36" s="66">
        <v>43841.0</v>
      </c>
    </row>
    <row r="37">
      <c r="A37" s="50" t="s">
        <v>629</v>
      </c>
      <c r="B37" s="2" t="s">
        <v>19</v>
      </c>
      <c r="C37" s="53" t="str">
        <f t="shared" si="2"/>
        <v>15</v>
      </c>
      <c r="D37" s="2" t="str">
        <f t="shared" si="4"/>
        <v>CUE</v>
      </c>
      <c r="E37" s="66">
        <v>43841.0</v>
      </c>
    </row>
    <row r="38">
      <c r="A38" s="50" t="s">
        <v>630</v>
      </c>
      <c r="B38" s="2" t="s">
        <v>19</v>
      </c>
      <c r="C38" s="53" t="str">
        <f t="shared" si="2"/>
        <v>16</v>
      </c>
      <c r="D38" s="2" t="str">
        <f t="shared" si="4"/>
        <v>LGZ</v>
      </c>
      <c r="E38" s="66">
        <v>43842.0</v>
      </c>
    </row>
    <row r="39">
      <c r="A39" s="50" t="s">
        <v>631</v>
      </c>
      <c r="B39" s="2" t="s">
        <v>19</v>
      </c>
      <c r="C39" s="53" t="str">
        <f t="shared" si="2"/>
        <v>17</v>
      </c>
      <c r="D39" s="2" t="str">
        <f t="shared" si="4"/>
        <v>CST</v>
      </c>
      <c r="E39" s="66">
        <v>43842.0</v>
      </c>
    </row>
    <row r="40">
      <c r="A40" s="50" t="s">
        <v>632</v>
      </c>
      <c r="B40" s="2" t="s">
        <v>19</v>
      </c>
      <c r="C40" s="53" t="str">
        <f t="shared" si="2"/>
        <v>18</v>
      </c>
      <c r="D40" s="2" t="str">
        <f t="shared" si="4"/>
        <v>ROC</v>
      </c>
      <c r="E40" s="66">
        <v>43843.0</v>
      </c>
    </row>
    <row r="41">
      <c r="A41" s="50" t="s">
        <v>633</v>
      </c>
      <c r="B41" s="2" t="s">
        <v>19</v>
      </c>
      <c r="C41" s="53" t="str">
        <f t="shared" si="2"/>
        <v>19</v>
      </c>
      <c r="D41" s="2" t="str">
        <f t="shared" si="4"/>
        <v>PMO</v>
      </c>
      <c r="E41" s="66">
        <v>43844.0</v>
      </c>
    </row>
    <row r="42">
      <c r="A42" s="50" t="s">
        <v>634</v>
      </c>
      <c r="B42" s="2" t="s">
        <v>19</v>
      </c>
      <c r="C42" s="53" t="str">
        <f t="shared" si="2"/>
        <v>20</v>
      </c>
      <c r="D42" s="2" t="str">
        <f t="shared" si="4"/>
        <v>CAL</v>
      </c>
      <c r="E42" s="66">
        <v>43844.0</v>
      </c>
    </row>
    <row r="43">
      <c r="A43" s="50" t="s">
        <v>635</v>
      </c>
      <c r="B43" s="2" t="s">
        <v>19</v>
      </c>
      <c r="C43" s="53" t="str">
        <f t="shared" si="2"/>
        <v>21</v>
      </c>
      <c r="D43" s="2" t="str">
        <f t="shared" si="4"/>
        <v>CHT</v>
      </c>
      <c r="E43" s="66">
        <v>43845.0</v>
      </c>
    </row>
    <row r="44">
      <c r="A44" s="50" t="s">
        <v>636</v>
      </c>
      <c r="B44" s="2" t="s">
        <v>19</v>
      </c>
      <c r="C44" s="53" t="str">
        <f t="shared" si="2"/>
        <v>22</v>
      </c>
      <c r="D44" s="2" t="str">
        <f t="shared" si="4"/>
        <v>STO</v>
      </c>
      <c r="E44" s="66">
        <v>43845.0</v>
      </c>
    </row>
    <row r="45">
      <c r="A45" s="50" t="s">
        <v>637</v>
      </c>
      <c r="B45" s="2" t="s">
        <v>19</v>
      </c>
      <c r="C45" s="53" t="str">
        <f t="shared" si="2"/>
        <v>23</v>
      </c>
      <c r="D45" s="2" t="str">
        <f t="shared" si="4"/>
        <v>GGR</v>
      </c>
      <c r="E45" s="66">
        <v>43846.0</v>
      </c>
    </row>
    <row r="46">
      <c r="A46" s="50" t="s">
        <v>638</v>
      </c>
      <c r="B46" s="2" t="s">
        <v>19</v>
      </c>
      <c r="C46" s="53" t="str">
        <f t="shared" si="2"/>
        <v>24</v>
      </c>
      <c r="D46" s="2" t="str">
        <f t="shared" si="4"/>
        <v>PMY</v>
      </c>
      <c r="E46" s="66">
        <v>43847.0</v>
      </c>
    </row>
    <row r="47">
      <c r="A47" s="50" t="s">
        <v>639</v>
      </c>
      <c r="B47" s="2" t="s">
        <v>19</v>
      </c>
      <c r="C47" s="53" t="str">
        <f t="shared" si="2"/>
        <v>25</v>
      </c>
      <c r="D47" s="2" t="str">
        <f t="shared" si="4"/>
        <v>PPM</v>
      </c>
      <c r="E47" s="66">
        <v>43848.0</v>
      </c>
    </row>
    <row r="48">
      <c r="A48" s="50" t="s">
        <v>640</v>
      </c>
      <c r="B48" s="2" t="s">
        <v>19</v>
      </c>
      <c r="C48" s="53" t="str">
        <f t="shared" si="2"/>
        <v>26</v>
      </c>
      <c r="D48" s="2" t="str">
        <f t="shared" si="4"/>
        <v>BUR</v>
      </c>
      <c r="E48" s="66">
        <v>43849.0</v>
      </c>
    </row>
    <row r="49">
      <c r="A49" s="50" t="s">
        <v>641</v>
      </c>
      <c r="B49" s="2" t="s">
        <v>19</v>
      </c>
      <c r="C49" s="53" t="str">
        <f t="shared" si="2"/>
        <v>27</v>
      </c>
      <c r="D49" s="2" t="str">
        <f t="shared" si="4"/>
        <v>POS</v>
      </c>
      <c r="E49" s="66">
        <v>43849.0</v>
      </c>
    </row>
    <row r="50">
      <c r="A50" s="50" t="s">
        <v>642</v>
      </c>
      <c r="B50" s="2" t="s">
        <v>19</v>
      </c>
      <c r="C50" s="53" t="str">
        <f t="shared" si="2"/>
        <v>28</v>
      </c>
      <c r="D50" s="2" t="str">
        <f t="shared" si="4"/>
        <v>ZEB</v>
      </c>
      <c r="E50" s="66">
        <v>43850.0</v>
      </c>
    </row>
    <row r="51">
      <c r="A51" s="50" t="s">
        <v>643</v>
      </c>
      <c r="B51" s="2" t="s">
        <v>19</v>
      </c>
      <c r="C51" s="53" t="str">
        <f t="shared" si="2"/>
        <v>29</v>
      </c>
      <c r="D51" s="2" t="str">
        <f t="shared" si="4"/>
        <v>ZEB</v>
      </c>
      <c r="E51" s="66">
        <v>43850.0</v>
      </c>
    </row>
    <row r="52">
      <c r="A52" s="50" t="s">
        <v>644</v>
      </c>
      <c r="B52" s="2" t="s">
        <v>19</v>
      </c>
      <c r="C52" s="53" t="str">
        <f t="shared" si="2"/>
        <v>30</v>
      </c>
      <c r="D52" s="2" t="str">
        <f t="shared" si="4"/>
        <v>ANT</v>
      </c>
      <c r="E52" s="66">
        <v>43850.0</v>
      </c>
    </row>
    <row r="53">
      <c r="A53" s="50" t="s">
        <v>645</v>
      </c>
      <c r="B53" s="2" t="s">
        <v>19</v>
      </c>
      <c r="C53" s="53" t="str">
        <f t="shared" si="2"/>
        <v>31</v>
      </c>
      <c r="D53" s="2" t="str">
        <f t="shared" si="4"/>
        <v>QMO</v>
      </c>
      <c r="E53" s="66">
        <v>43852.0</v>
      </c>
    </row>
    <row r="54">
      <c r="A54" s="50" t="s">
        <v>646</v>
      </c>
      <c r="B54" s="2" t="s">
        <v>19</v>
      </c>
      <c r="C54" s="53" t="str">
        <f t="shared" si="2"/>
        <v>32</v>
      </c>
      <c r="D54" s="2" t="str">
        <f t="shared" si="4"/>
        <v>IBZ</v>
      </c>
      <c r="E54" s="66">
        <v>43852.0</v>
      </c>
    </row>
    <row r="55">
      <c r="A55" s="50" t="s">
        <v>647</v>
      </c>
      <c r="B55" s="2" t="s">
        <v>19</v>
      </c>
      <c r="C55" s="53" t="str">
        <f t="shared" si="2"/>
        <v>33</v>
      </c>
      <c r="D55" s="2" t="str">
        <f t="shared" si="4"/>
        <v>BCO</v>
      </c>
      <c r="E55" s="66">
        <v>43852.0</v>
      </c>
    </row>
    <row r="56">
      <c r="A56" s="50" t="s">
        <v>648</v>
      </c>
      <c r="B56" s="2" t="s">
        <v>19</v>
      </c>
      <c r="C56" s="53" t="str">
        <f t="shared" si="2"/>
        <v>34</v>
      </c>
      <c r="D56" s="2" t="str">
        <f t="shared" si="4"/>
        <v>BCO</v>
      </c>
      <c r="E56" s="66">
        <v>43852.0</v>
      </c>
    </row>
    <row r="57">
      <c r="A57" s="50" t="s">
        <v>649</v>
      </c>
      <c r="B57" s="2" t="s">
        <v>19</v>
      </c>
      <c r="C57" s="53" t="str">
        <f t="shared" si="2"/>
        <v>35</v>
      </c>
      <c r="D57" s="2" t="str">
        <f t="shared" si="4"/>
        <v>VIR</v>
      </c>
      <c r="E57" s="66">
        <v>43852.0</v>
      </c>
    </row>
    <row r="58">
      <c r="A58" s="50" t="s">
        <v>650</v>
      </c>
      <c r="B58" s="2" t="s">
        <v>19</v>
      </c>
      <c r="C58" s="53" t="str">
        <f t="shared" si="2"/>
        <v>36</v>
      </c>
      <c r="D58" s="2" t="str">
        <f t="shared" si="4"/>
        <v>PQU</v>
      </c>
      <c r="E58" s="66">
        <v>43853.0</v>
      </c>
    </row>
    <row r="59">
      <c r="A59" s="50" t="s">
        <v>651</v>
      </c>
      <c r="B59" s="2" t="s">
        <v>19</v>
      </c>
      <c r="C59" s="53" t="str">
        <f t="shared" si="2"/>
        <v>37</v>
      </c>
      <c r="D59" s="2" t="str">
        <f t="shared" si="4"/>
        <v>CRS</v>
      </c>
      <c r="E59" s="66">
        <v>43853.0</v>
      </c>
    </row>
    <row r="60">
      <c r="A60" s="50" t="s">
        <v>652</v>
      </c>
      <c r="B60" s="2" t="s">
        <v>19</v>
      </c>
      <c r="C60" s="53" t="str">
        <f t="shared" si="2"/>
        <v>38</v>
      </c>
      <c r="D60" s="2" t="str">
        <f t="shared" si="4"/>
        <v>MAN</v>
      </c>
      <c r="E60" s="66">
        <v>43853.0</v>
      </c>
    </row>
    <row r="61">
      <c r="A61" s="50" t="s">
        <v>653</v>
      </c>
      <c r="B61" s="2" t="s">
        <v>19</v>
      </c>
      <c r="C61" s="53" t="str">
        <f t="shared" si="2"/>
        <v>39</v>
      </c>
      <c r="D61" s="2" t="str">
        <f t="shared" si="4"/>
        <v>LTO</v>
      </c>
      <c r="E61" s="66">
        <v>43853.0</v>
      </c>
    </row>
    <row r="62">
      <c r="A62" s="50" t="s">
        <v>654</v>
      </c>
      <c r="B62" s="2" t="s">
        <v>19</v>
      </c>
      <c r="C62" s="53" t="str">
        <f t="shared" si="2"/>
        <v>40</v>
      </c>
      <c r="D62" s="2" t="str">
        <f t="shared" si="4"/>
        <v>QEL</v>
      </c>
      <c r="E62" s="66">
        <v>43853.0</v>
      </c>
    </row>
    <row r="63">
      <c r="A63" s="50" t="s">
        <v>655</v>
      </c>
      <c r="B63" s="2" t="s">
        <v>19</v>
      </c>
      <c r="C63" s="53" t="str">
        <f t="shared" si="2"/>
        <v>41</v>
      </c>
      <c r="D63" s="2" t="str">
        <f t="shared" si="4"/>
        <v>QEL</v>
      </c>
      <c r="E63" s="66">
        <v>43853.0</v>
      </c>
    </row>
    <row r="64">
      <c r="A64" s="50" t="s">
        <v>656</v>
      </c>
      <c r="B64" s="2" t="s">
        <v>19</v>
      </c>
      <c r="C64" s="53" t="str">
        <f t="shared" si="2"/>
        <v>42</v>
      </c>
      <c r="D64" s="2" t="str">
        <f t="shared" si="4"/>
        <v>PAL</v>
      </c>
      <c r="E64" s="66">
        <v>43854.0</v>
      </c>
    </row>
    <row r="65">
      <c r="A65" s="50" t="s">
        <v>657</v>
      </c>
      <c r="B65" s="2" t="s">
        <v>19</v>
      </c>
      <c r="C65" s="53" t="str">
        <f t="shared" si="2"/>
        <v>43</v>
      </c>
      <c r="D65" s="2" t="str">
        <f t="shared" si="4"/>
        <v>VLU</v>
      </c>
      <c r="E65" s="66">
        <v>43854.0</v>
      </c>
    </row>
    <row r="66">
      <c r="A66" s="2" t="s">
        <v>101</v>
      </c>
      <c r="B66" s="2" t="s">
        <v>105</v>
      </c>
      <c r="C66" s="53">
        <v>1.0</v>
      </c>
      <c r="D66" s="2" t="s">
        <v>102</v>
      </c>
      <c r="E66" s="62">
        <v>43860.0</v>
      </c>
      <c r="F66" s="55">
        <v>0.7826388888888889</v>
      </c>
      <c r="G66" s="60">
        <v>0.8173611111111111</v>
      </c>
      <c r="H66" s="1">
        <v>60.0</v>
      </c>
      <c r="I66" s="1">
        <v>1.2</v>
      </c>
      <c r="J66" s="1" t="s">
        <v>658</v>
      </c>
    </row>
    <row r="67">
      <c r="A67" s="2" t="s">
        <v>106</v>
      </c>
      <c r="B67" s="2" t="s">
        <v>105</v>
      </c>
      <c r="C67" s="53">
        <v>2.0</v>
      </c>
      <c r="D67" s="2" t="s">
        <v>107</v>
      </c>
      <c r="E67" s="66">
        <v>43832.0</v>
      </c>
      <c r="F67" s="60">
        <v>0.4201388888888889</v>
      </c>
      <c r="G67" s="60">
        <v>0.4409722222222222</v>
      </c>
      <c r="H67" s="1">
        <v>30.0</v>
      </c>
      <c r="I67" s="1">
        <v>0.27</v>
      </c>
      <c r="J67" s="1" t="s">
        <v>659</v>
      </c>
    </row>
    <row r="68">
      <c r="A68" s="2" t="s">
        <v>109</v>
      </c>
      <c r="B68" s="2" t="s">
        <v>105</v>
      </c>
      <c r="C68" s="53">
        <v>3.0</v>
      </c>
      <c r="D68" s="2" t="s">
        <v>110</v>
      </c>
      <c r="E68" s="62">
        <v>43860.0</v>
      </c>
      <c r="F68" s="60">
        <v>0.7798611111111111</v>
      </c>
      <c r="G68" s="60">
        <v>0.8020833333333334</v>
      </c>
      <c r="H68" s="1">
        <v>30.0</v>
      </c>
      <c r="I68" s="1">
        <v>0.77</v>
      </c>
      <c r="J68" s="1" t="s">
        <v>660</v>
      </c>
    </row>
    <row r="69">
      <c r="A69" s="2" t="s">
        <v>114</v>
      </c>
      <c r="B69" s="2" t="s">
        <v>105</v>
      </c>
      <c r="C69" s="53">
        <v>4.0</v>
      </c>
      <c r="D69" s="2" t="s">
        <v>110</v>
      </c>
      <c r="E69" s="62">
        <v>43860.0</v>
      </c>
      <c r="F69" s="60">
        <v>0.8125</v>
      </c>
      <c r="G69" s="60">
        <v>0.8333333333333334</v>
      </c>
      <c r="H69" s="1">
        <v>30.0</v>
      </c>
      <c r="I69" s="1">
        <v>1.33</v>
      </c>
      <c r="J69" s="1" t="s">
        <v>661</v>
      </c>
    </row>
    <row r="70">
      <c r="A70" s="2" t="s">
        <v>116</v>
      </c>
      <c r="B70" s="2" t="s">
        <v>105</v>
      </c>
      <c r="C70" s="53">
        <v>5.0</v>
      </c>
      <c r="D70" s="2" t="s">
        <v>117</v>
      </c>
      <c r="E70" s="62">
        <v>43845.0</v>
      </c>
      <c r="F70" s="60">
        <v>0.5</v>
      </c>
      <c r="G70" s="60">
        <v>0.6666666666666666</v>
      </c>
      <c r="H70" s="1">
        <v>240.0</v>
      </c>
      <c r="I70" s="1">
        <v>8.6</v>
      </c>
      <c r="J70" s="1" t="s">
        <v>662</v>
      </c>
    </row>
    <row r="71">
      <c r="A71" s="2" t="s">
        <v>217</v>
      </c>
      <c r="B71" s="2" t="s">
        <v>105</v>
      </c>
      <c r="C71" s="53">
        <v>6.0</v>
      </c>
      <c r="D71" s="2" t="s">
        <v>218</v>
      </c>
      <c r="E71" s="67" t="s">
        <v>663</v>
      </c>
      <c r="F71" s="60">
        <v>0.4909722222222222</v>
      </c>
      <c r="G71" s="60">
        <v>0.5625</v>
      </c>
      <c r="H71" s="1">
        <v>103.0</v>
      </c>
      <c r="I71" s="1">
        <v>1.79</v>
      </c>
      <c r="J71" s="1" t="s">
        <v>664</v>
      </c>
    </row>
    <row r="72">
      <c r="A72" s="2" t="s">
        <v>355</v>
      </c>
      <c r="B72" s="2" t="s">
        <v>105</v>
      </c>
      <c r="C72" s="53">
        <v>7.0</v>
      </c>
      <c r="D72" s="2" t="s">
        <v>356</v>
      </c>
      <c r="E72" s="67" t="s">
        <v>665</v>
      </c>
      <c r="F72" s="55">
        <v>0.4756944444444444</v>
      </c>
      <c r="G72" s="68">
        <v>0.5625</v>
      </c>
      <c r="H72" s="1">
        <v>120.0</v>
      </c>
      <c r="I72" s="1">
        <v>1.0</v>
      </c>
      <c r="J72" s="1" t="s">
        <v>666</v>
      </c>
    </row>
    <row r="73">
      <c r="A73" s="2" t="s">
        <v>244</v>
      </c>
      <c r="B73" s="2" t="s">
        <v>105</v>
      </c>
      <c r="C73" s="53">
        <v>8.0</v>
      </c>
      <c r="D73" s="2" t="s">
        <v>245</v>
      </c>
      <c r="E73" s="62">
        <v>43861.0</v>
      </c>
      <c r="F73" s="60">
        <v>0.8284722222222223</v>
      </c>
      <c r="G73" s="60">
        <v>0.8472222222222222</v>
      </c>
      <c r="H73" s="1">
        <v>27.0</v>
      </c>
      <c r="I73" s="1">
        <v>0.36</v>
      </c>
      <c r="J73" s="1" t="s">
        <v>667</v>
      </c>
    </row>
    <row r="74">
      <c r="A74" s="2" t="s">
        <v>253</v>
      </c>
      <c r="B74" s="2" t="s">
        <v>105</v>
      </c>
      <c r="C74" s="53">
        <v>9.0</v>
      </c>
      <c r="D74" s="2" t="s">
        <v>254</v>
      </c>
      <c r="E74" s="62">
        <v>43796.0</v>
      </c>
      <c r="F74" s="60">
        <v>0.4166666666666667</v>
      </c>
      <c r="G74" s="60">
        <v>0.5833333333333334</v>
      </c>
      <c r="H74" s="1">
        <v>240.0</v>
      </c>
      <c r="I74" s="1">
        <v>6.4</v>
      </c>
      <c r="J74" s="1" t="s">
        <v>668</v>
      </c>
    </row>
    <row r="75">
      <c r="A75" s="2" t="s">
        <v>300</v>
      </c>
      <c r="B75" s="2" t="s">
        <v>105</v>
      </c>
      <c r="C75" s="53">
        <v>10.0</v>
      </c>
      <c r="D75" s="2" t="s">
        <v>301</v>
      </c>
      <c r="E75" s="69">
        <v>43795.0</v>
      </c>
      <c r="F75" s="60">
        <v>0.48333333333333334</v>
      </c>
      <c r="G75" s="60">
        <v>0.5180555555555556</v>
      </c>
      <c r="H75" s="1">
        <v>40.0</v>
      </c>
      <c r="I75" s="1">
        <v>2.09</v>
      </c>
      <c r="J75" s="1" t="s">
        <v>669</v>
      </c>
    </row>
    <row r="76">
      <c r="A76" s="2" t="s">
        <v>226</v>
      </c>
      <c r="B76" s="2" t="s">
        <v>105</v>
      </c>
      <c r="C76" s="53">
        <v>11.0</v>
      </c>
      <c r="D76" s="2" t="s">
        <v>227</v>
      </c>
      <c r="E76" s="62">
        <v>43861.0</v>
      </c>
      <c r="F76" s="60">
        <v>0.4388888888888889</v>
      </c>
      <c r="G76" s="60">
        <v>0.46111111111111114</v>
      </c>
      <c r="H76" s="1">
        <v>32.0</v>
      </c>
      <c r="I76" s="1">
        <v>0.26</v>
      </c>
      <c r="J76" s="1" t="s">
        <v>670</v>
      </c>
    </row>
    <row r="77">
      <c r="A77" s="2" t="s">
        <v>236</v>
      </c>
      <c r="B77" s="2" t="s">
        <v>105</v>
      </c>
      <c r="C77" s="53">
        <v>12.0</v>
      </c>
      <c r="D77" s="2" t="s">
        <v>237</v>
      </c>
      <c r="E77" s="62">
        <v>43860.0</v>
      </c>
      <c r="F77" s="60">
        <v>0.5847222222222223</v>
      </c>
      <c r="G77" s="60">
        <v>0.6055555555555555</v>
      </c>
      <c r="H77" s="1">
        <v>30.0</v>
      </c>
      <c r="I77" s="1">
        <v>0.76</v>
      </c>
      <c r="J77" s="1" t="s">
        <v>671</v>
      </c>
    </row>
    <row r="78">
      <c r="A78" s="2" t="s">
        <v>320</v>
      </c>
      <c r="B78" s="2" t="s">
        <v>105</v>
      </c>
      <c r="C78" s="53">
        <v>13.0</v>
      </c>
      <c r="D78" s="2" t="s">
        <v>321</v>
      </c>
      <c r="E78" s="62">
        <v>43861.0</v>
      </c>
      <c r="F78" s="60">
        <v>0.5645833333333333</v>
      </c>
      <c r="G78" s="60">
        <v>0.5868055555555556</v>
      </c>
      <c r="H78" s="1">
        <v>32.0</v>
      </c>
      <c r="I78" s="1">
        <v>0.45</v>
      </c>
      <c r="J78" s="1" t="s">
        <v>672</v>
      </c>
    </row>
    <row r="79">
      <c r="A79" s="2" t="s">
        <v>323</v>
      </c>
      <c r="B79" s="2" t="s">
        <v>105</v>
      </c>
      <c r="C79" s="53">
        <v>14.0</v>
      </c>
      <c r="D79" s="2" t="s">
        <v>324</v>
      </c>
      <c r="E79" s="62">
        <v>43796.0</v>
      </c>
      <c r="F79" s="60">
        <v>0.4791666666666667</v>
      </c>
      <c r="G79" s="60">
        <v>0.5034722222222222</v>
      </c>
      <c r="H79" s="1">
        <v>35.0</v>
      </c>
      <c r="I79" s="1">
        <v>2.77</v>
      </c>
      <c r="J79" s="1" t="s">
        <v>673</v>
      </c>
    </row>
    <row r="80">
      <c r="A80" s="2" t="s">
        <v>371</v>
      </c>
      <c r="B80" s="2" t="s">
        <v>105</v>
      </c>
      <c r="C80" s="53">
        <v>15.0</v>
      </c>
      <c r="D80" s="2" t="s">
        <v>372</v>
      </c>
      <c r="E80" s="65">
        <v>43860.0</v>
      </c>
      <c r="F80" s="60">
        <v>0.7222222222222222</v>
      </c>
      <c r="G80" s="60">
        <v>0.7430555555555556</v>
      </c>
      <c r="H80" s="1">
        <v>30.0</v>
      </c>
      <c r="I80" s="1">
        <v>610.0</v>
      </c>
      <c r="J80" s="1" t="s">
        <v>674</v>
      </c>
    </row>
    <row r="81">
      <c r="A81" s="2" t="s">
        <v>398</v>
      </c>
      <c r="B81" s="2" t="s">
        <v>105</v>
      </c>
      <c r="C81" s="53">
        <v>16.0</v>
      </c>
      <c r="D81" s="2" t="s">
        <v>675</v>
      </c>
      <c r="E81" s="66">
        <v>43873.0</v>
      </c>
      <c r="F81" s="60">
        <v>0.4597222222222222</v>
      </c>
      <c r="G81" s="60">
        <v>0.49444444444444446</v>
      </c>
      <c r="H81" s="1">
        <v>50.0</v>
      </c>
      <c r="I81" s="1">
        <v>632.0</v>
      </c>
      <c r="J81" s="1" t="s">
        <v>676</v>
      </c>
    </row>
    <row r="82">
      <c r="A82" s="2" t="s">
        <v>407</v>
      </c>
      <c r="B82" s="2" t="s">
        <v>105</v>
      </c>
      <c r="C82" s="53">
        <v>17.0</v>
      </c>
      <c r="D82" s="2" t="s">
        <v>408</v>
      </c>
      <c r="E82" s="62">
        <v>43861.0</v>
      </c>
      <c r="F82" s="60">
        <v>0.4826388888888889</v>
      </c>
      <c r="G82" s="60">
        <v>0.5034722222222222</v>
      </c>
      <c r="H82" s="1">
        <v>30.0</v>
      </c>
      <c r="I82" s="1">
        <v>1.33</v>
      </c>
      <c r="J82" s="1" t="s">
        <v>677</v>
      </c>
    </row>
    <row r="83">
      <c r="A83" s="2" t="s">
        <v>458</v>
      </c>
      <c r="B83" s="2" t="s">
        <v>105</v>
      </c>
      <c r="C83" s="53">
        <v>18.0</v>
      </c>
      <c r="D83" s="2" t="s">
        <v>459</v>
      </c>
      <c r="E83" s="66">
        <v>43832.0</v>
      </c>
      <c r="F83" s="60">
        <v>0.5180555555555556</v>
      </c>
      <c r="G83" s="60">
        <v>0.5416666666666666</v>
      </c>
      <c r="H83" s="1">
        <v>34.0</v>
      </c>
      <c r="I83" s="1">
        <v>1.0</v>
      </c>
      <c r="J83" s="1" t="s">
        <v>678</v>
      </c>
    </row>
    <row r="84">
      <c r="A84" s="2" t="s">
        <v>487</v>
      </c>
      <c r="B84" s="2" t="s">
        <v>105</v>
      </c>
      <c r="C84" s="53">
        <v>19.0</v>
      </c>
      <c r="D84" s="2" t="s">
        <v>488</v>
      </c>
      <c r="E84" s="62">
        <v>43861.0</v>
      </c>
      <c r="F84" s="60">
        <v>0.7604166666666666</v>
      </c>
      <c r="G84" s="60">
        <v>0.7819444444444444</v>
      </c>
      <c r="H84" s="1">
        <v>30.0</v>
      </c>
      <c r="I84" s="1">
        <v>0.25</v>
      </c>
      <c r="J84" s="1" t="s">
        <v>679</v>
      </c>
    </row>
    <row r="85">
      <c r="A85" s="2" t="s">
        <v>528</v>
      </c>
      <c r="B85" s="2" t="s">
        <v>105</v>
      </c>
      <c r="C85" s="53">
        <v>20.0</v>
      </c>
      <c r="D85" s="2" t="s">
        <v>529</v>
      </c>
      <c r="E85" s="1" t="s">
        <v>663</v>
      </c>
      <c r="F85" s="60">
        <v>0.7097222222222223</v>
      </c>
      <c r="G85" s="60">
        <v>0.7534722222222222</v>
      </c>
      <c r="H85" s="1">
        <v>60.0</v>
      </c>
      <c r="I85" s="1">
        <v>0.82</v>
      </c>
      <c r="J85" s="1" t="s">
        <v>680</v>
      </c>
    </row>
    <row r="86">
      <c r="A86" s="50"/>
      <c r="B86" s="2"/>
      <c r="C86" s="70"/>
      <c r="D86" s="39"/>
    </row>
    <row r="87">
      <c r="A87" s="50"/>
      <c r="B87" s="2"/>
      <c r="C87" s="70"/>
      <c r="D87" s="39"/>
    </row>
    <row r="88">
      <c r="A88" s="50"/>
      <c r="B88" s="2"/>
      <c r="C88" s="70"/>
      <c r="D88" s="39"/>
    </row>
    <row r="89">
      <c r="A89" s="50"/>
      <c r="B89" s="2"/>
      <c r="C89" s="70"/>
      <c r="D89" s="39"/>
    </row>
    <row r="90">
      <c r="A90" s="50"/>
      <c r="B90" s="2"/>
      <c r="C90" s="70"/>
      <c r="D90" s="39"/>
    </row>
    <row r="91">
      <c r="A91" s="50"/>
      <c r="B91" s="2"/>
      <c r="C91" s="70"/>
      <c r="D91" s="39"/>
    </row>
    <row r="92">
      <c r="A92" s="50"/>
      <c r="B92" s="2"/>
      <c r="C92" s="70"/>
      <c r="D92" s="39"/>
    </row>
    <row r="93">
      <c r="A93" s="50"/>
      <c r="B93" s="2"/>
      <c r="C93" s="70"/>
      <c r="D93" s="39"/>
    </row>
    <row r="94">
      <c r="A94" s="50"/>
      <c r="B94" s="2"/>
      <c r="C94" s="70"/>
      <c r="D94" s="39"/>
    </row>
    <row r="95">
      <c r="A95" s="50"/>
      <c r="B95" s="2"/>
      <c r="C95" s="70"/>
      <c r="D95" s="39"/>
    </row>
    <row r="96">
      <c r="A96" s="50"/>
      <c r="B96" s="2"/>
      <c r="C96" s="70"/>
      <c r="D96" s="39"/>
    </row>
    <row r="97">
      <c r="A97" s="50"/>
      <c r="B97" s="39"/>
      <c r="C97" s="70"/>
      <c r="D97" s="39"/>
    </row>
    <row r="98">
      <c r="A98" s="50"/>
      <c r="B98" s="39"/>
      <c r="C98" s="70"/>
      <c r="D98" s="39"/>
    </row>
    <row r="99">
      <c r="A99" s="50"/>
      <c r="B99" s="39"/>
      <c r="C99" s="70"/>
      <c r="D99" s="39"/>
    </row>
    <row r="100">
      <c r="A100" s="50"/>
      <c r="B100" s="39"/>
      <c r="C100" s="70"/>
      <c r="D100" s="39"/>
    </row>
    <row r="101">
      <c r="A101" s="50"/>
      <c r="B101" s="39"/>
      <c r="C101" s="70"/>
      <c r="D101" s="39"/>
    </row>
    <row r="102">
      <c r="A102" s="50"/>
      <c r="B102" s="39"/>
      <c r="C102" s="70"/>
      <c r="D102" s="39"/>
    </row>
    <row r="103">
      <c r="A103" s="50"/>
      <c r="B103" s="39"/>
      <c r="C103" s="70"/>
      <c r="D103" s="39"/>
    </row>
    <row r="104">
      <c r="A104" s="50"/>
      <c r="B104" s="39"/>
      <c r="C104" s="70"/>
      <c r="D104" s="39"/>
    </row>
    <row r="105">
      <c r="A105" s="50"/>
      <c r="B105" s="39"/>
      <c r="C105" s="70"/>
      <c r="D105" s="39"/>
    </row>
    <row r="106">
      <c r="A106" s="50"/>
      <c r="B106" s="39"/>
      <c r="C106" s="70"/>
      <c r="D106" s="39"/>
    </row>
    <row r="107">
      <c r="A107" s="50"/>
      <c r="B107" s="39"/>
      <c r="C107" s="70"/>
      <c r="D107" s="39"/>
    </row>
    <row r="108">
      <c r="A108" s="50"/>
      <c r="B108" s="39"/>
      <c r="C108" s="70"/>
      <c r="D108" s="39"/>
    </row>
    <row r="109">
      <c r="A109" s="50"/>
      <c r="B109" s="39"/>
      <c r="C109" s="70"/>
      <c r="D109" s="39"/>
    </row>
    <row r="110">
      <c r="A110" s="50"/>
      <c r="B110" s="39"/>
      <c r="C110" s="70"/>
      <c r="D110" s="39"/>
    </row>
    <row r="111">
      <c r="A111" s="50"/>
      <c r="B111" s="39"/>
      <c r="C111" s="70"/>
      <c r="D111" s="39"/>
    </row>
    <row r="112">
      <c r="A112" s="50"/>
      <c r="B112" s="39"/>
      <c r="C112" s="70"/>
      <c r="D112" s="39"/>
    </row>
    <row r="113">
      <c r="A113" s="50"/>
      <c r="B113" s="39"/>
      <c r="C113" s="70"/>
      <c r="D113" s="39"/>
    </row>
    <row r="114">
      <c r="A114" s="50"/>
      <c r="B114" s="39"/>
      <c r="C114" s="70"/>
      <c r="D114" s="39"/>
    </row>
    <row r="115">
      <c r="A115" s="50"/>
      <c r="B115" s="39"/>
      <c r="C115" s="70"/>
      <c r="D115" s="39"/>
    </row>
    <row r="116">
      <c r="A116" s="50"/>
      <c r="B116" s="39"/>
      <c r="C116" s="70"/>
      <c r="D116" s="39"/>
    </row>
    <row r="117">
      <c r="A117" s="50"/>
      <c r="B117" s="39"/>
      <c r="C117" s="70"/>
      <c r="D117" s="39"/>
    </row>
    <row r="118">
      <c r="A118" s="50"/>
      <c r="B118" s="39"/>
      <c r="C118" s="70"/>
      <c r="D118" s="39"/>
    </row>
    <row r="119">
      <c r="A119" s="50"/>
      <c r="B119" s="39"/>
      <c r="C119" s="70"/>
      <c r="D119" s="39"/>
    </row>
    <row r="120">
      <c r="A120" s="50"/>
      <c r="B120" s="39"/>
      <c r="C120" s="70"/>
      <c r="D120" s="39"/>
    </row>
    <row r="121">
      <c r="A121" s="50"/>
      <c r="B121" s="39"/>
      <c r="C121" s="70"/>
      <c r="D121" s="39"/>
    </row>
    <row r="122">
      <c r="A122" s="50"/>
      <c r="B122" s="39"/>
      <c r="C122" s="70"/>
      <c r="D122" s="39"/>
    </row>
    <row r="123">
      <c r="A123" s="50"/>
      <c r="B123" s="39"/>
      <c r="C123" s="70"/>
      <c r="D123" s="39"/>
    </row>
    <row r="124">
      <c r="A124" s="50"/>
      <c r="B124" s="39"/>
      <c r="C124" s="70"/>
      <c r="D124" s="39"/>
    </row>
    <row r="125">
      <c r="A125" s="50"/>
      <c r="B125" s="39"/>
      <c r="C125" s="70"/>
      <c r="D125" s="39"/>
    </row>
    <row r="126">
      <c r="A126" s="50"/>
      <c r="B126" s="39"/>
      <c r="C126" s="70"/>
      <c r="D126" s="39"/>
    </row>
    <row r="127">
      <c r="A127" s="50"/>
      <c r="B127" s="39"/>
      <c r="C127" s="70"/>
      <c r="D127" s="39"/>
    </row>
    <row r="128">
      <c r="A128" s="50"/>
      <c r="B128" s="39"/>
      <c r="C128" s="70"/>
      <c r="D128" s="39"/>
    </row>
    <row r="129">
      <c r="A129" s="50"/>
      <c r="B129" s="39"/>
      <c r="C129" s="70"/>
      <c r="D129" s="39"/>
    </row>
    <row r="130">
      <c r="A130" s="50"/>
      <c r="B130" s="39"/>
      <c r="C130" s="70"/>
      <c r="D130" s="39"/>
    </row>
    <row r="131">
      <c r="A131" s="50"/>
      <c r="B131" s="39"/>
      <c r="C131" s="70"/>
      <c r="D131" s="39"/>
    </row>
    <row r="132">
      <c r="A132" s="50"/>
      <c r="B132" s="39"/>
      <c r="C132" s="70"/>
      <c r="D132" s="39"/>
    </row>
    <row r="133">
      <c r="A133" s="50"/>
      <c r="B133" s="39"/>
      <c r="C133" s="70"/>
      <c r="D133" s="39"/>
    </row>
    <row r="134">
      <c r="A134" s="50"/>
      <c r="B134" s="39"/>
      <c r="C134" s="70"/>
      <c r="D134" s="39"/>
    </row>
    <row r="135">
      <c r="A135" s="50"/>
      <c r="B135" s="39"/>
      <c r="C135" s="70"/>
      <c r="D135" s="39"/>
    </row>
    <row r="136">
      <c r="A136" s="50"/>
      <c r="B136" s="39"/>
      <c r="C136" s="70"/>
      <c r="D136" s="39"/>
    </row>
    <row r="137">
      <c r="A137" s="50"/>
      <c r="B137" s="39"/>
      <c r="C137" s="70"/>
      <c r="D137" s="39"/>
    </row>
    <row r="138">
      <c r="A138" s="50"/>
      <c r="B138" s="39"/>
      <c r="C138" s="70"/>
      <c r="D138" s="39"/>
    </row>
    <row r="139">
      <c r="A139" s="50"/>
      <c r="B139" s="39"/>
      <c r="C139" s="70"/>
      <c r="D139" s="39"/>
    </row>
    <row r="140">
      <c r="A140" s="50"/>
      <c r="B140" s="39"/>
      <c r="C140" s="70"/>
      <c r="D140" s="39"/>
    </row>
    <row r="141">
      <c r="A141" s="50"/>
      <c r="B141" s="39"/>
      <c r="C141" s="70"/>
      <c r="D141" s="39"/>
    </row>
    <row r="142">
      <c r="A142" s="50"/>
      <c r="B142" s="39"/>
      <c r="C142" s="70"/>
      <c r="D142" s="39"/>
    </row>
    <row r="143">
      <c r="A143" s="50"/>
      <c r="B143" s="39"/>
      <c r="C143" s="70"/>
      <c r="D143" s="39"/>
    </row>
    <row r="144">
      <c r="A144" s="50"/>
      <c r="B144" s="39"/>
      <c r="C144" s="70"/>
      <c r="D144" s="39"/>
    </row>
    <row r="145">
      <c r="A145" s="50"/>
      <c r="B145" s="39"/>
      <c r="C145" s="70"/>
      <c r="D145" s="39"/>
    </row>
    <row r="146">
      <c r="A146" s="50"/>
      <c r="B146" s="39"/>
      <c r="C146" s="70"/>
      <c r="D146" s="39"/>
    </row>
    <row r="147">
      <c r="A147" s="50"/>
      <c r="B147" s="39"/>
      <c r="C147" s="70"/>
      <c r="D147" s="39"/>
    </row>
    <row r="148">
      <c r="A148" s="50"/>
      <c r="B148" s="39"/>
      <c r="C148" s="70"/>
      <c r="D148" s="39"/>
    </row>
    <row r="149">
      <c r="A149" s="50"/>
      <c r="B149" s="39"/>
      <c r="C149" s="70"/>
      <c r="D149" s="39"/>
    </row>
    <row r="150">
      <c r="A150" s="50"/>
      <c r="B150" s="39"/>
      <c r="C150" s="70"/>
      <c r="D150" s="39"/>
    </row>
    <row r="151">
      <c r="A151" s="50"/>
      <c r="B151" s="39"/>
      <c r="C151" s="70"/>
      <c r="D151" s="39"/>
    </row>
    <row r="152">
      <c r="A152" s="50"/>
      <c r="B152" s="39"/>
      <c r="C152" s="70"/>
      <c r="D152" s="39"/>
    </row>
    <row r="153">
      <c r="A153" s="50"/>
      <c r="B153" s="39"/>
      <c r="C153" s="70"/>
      <c r="D153" s="39"/>
    </row>
    <row r="154">
      <c r="A154" s="50"/>
      <c r="B154" s="39"/>
      <c r="C154" s="70"/>
      <c r="D154" s="39"/>
    </row>
    <row r="155">
      <c r="A155" s="50"/>
      <c r="B155" s="39"/>
      <c r="C155" s="70"/>
      <c r="D155" s="39"/>
    </row>
    <row r="156">
      <c r="A156" s="50"/>
      <c r="B156" s="39"/>
      <c r="C156" s="70"/>
      <c r="D156" s="39"/>
    </row>
    <row r="157">
      <c r="A157" s="50"/>
      <c r="B157" s="39"/>
      <c r="C157" s="70"/>
      <c r="D157" s="39"/>
    </row>
    <row r="158">
      <c r="A158" s="50"/>
      <c r="B158" s="39"/>
      <c r="C158" s="70"/>
      <c r="D158" s="39"/>
    </row>
    <row r="159">
      <c r="A159" s="50"/>
      <c r="C159" s="71"/>
    </row>
    <row r="160">
      <c r="A160" s="50"/>
      <c r="C160" s="71"/>
    </row>
    <row r="161">
      <c r="A161" s="50"/>
      <c r="C161" s="71"/>
    </row>
    <row r="162">
      <c r="A162" s="50"/>
      <c r="C162" s="71"/>
    </row>
    <row r="163">
      <c r="A163" s="50"/>
      <c r="C163" s="71"/>
    </row>
    <row r="164">
      <c r="A164" s="50"/>
      <c r="C164" s="71"/>
    </row>
    <row r="165">
      <c r="A165" s="50"/>
      <c r="C165" s="71"/>
    </row>
    <row r="166">
      <c r="A166" s="50"/>
      <c r="C166" s="71"/>
    </row>
    <row r="167">
      <c r="A167" s="50"/>
      <c r="C167" s="71"/>
    </row>
    <row r="168">
      <c r="A168" s="50"/>
      <c r="C168" s="71"/>
    </row>
    <row r="169">
      <c r="A169" s="50"/>
      <c r="C169" s="71"/>
    </row>
    <row r="170">
      <c r="A170" s="50"/>
      <c r="C170" s="71"/>
    </row>
    <row r="171">
      <c r="A171" s="50"/>
      <c r="C171" s="71"/>
    </row>
    <row r="172">
      <c r="A172" s="50"/>
      <c r="C172" s="71"/>
    </row>
    <row r="173">
      <c r="A173" s="50"/>
      <c r="C173" s="71"/>
    </row>
    <row r="174">
      <c r="A174" s="50"/>
      <c r="C174" s="71"/>
    </row>
    <row r="175">
      <c r="A175" s="50"/>
      <c r="C175" s="71"/>
    </row>
    <row r="176">
      <c r="A176" s="50"/>
      <c r="C176" s="71"/>
    </row>
    <row r="177">
      <c r="A177" s="50"/>
      <c r="C177" s="71"/>
    </row>
    <row r="178">
      <c r="A178" s="50"/>
      <c r="C178" s="71"/>
    </row>
    <row r="179">
      <c r="A179" s="50"/>
      <c r="C179" s="71"/>
    </row>
    <row r="180">
      <c r="A180" s="50"/>
      <c r="C180" s="71"/>
    </row>
    <row r="181">
      <c r="A181" s="50"/>
      <c r="C181" s="71"/>
    </row>
    <row r="182">
      <c r="A182" s="50"/>
      <c r="C182" s="71"/>
    </row>
    <row r="183">
      <c r="A183" s="50"/>
      <c r="C183" s="71"/>
    </row>
    <row r="184">
      <c r="A184" s="50"/>
      <c r="C184" s="71"/>
    </row>
    <row r="185">
      <c r="A185" s="50"/>
      <c r="C185" s="71"/>
    </row>
    <row r="186">
      <c r="A186" s="50"/>
      <c r="C186" s="71"/>
    </row>
    <row r="187">
      <c r="A187" s="50"/>
      <c r="C187" s="71"/>
    </row>
    <row r="188">
      <c r="A188" s="50"/>
      <c r="C188" s="71"/>
    </row>
    <row r="189">
      <c r="A189" s="50"/>
      <c r="C189" s="71"/>
    </row>
    <row r="190">
      <c r="A190" s="50"/>
      <c r="C190" s="71"/>
    </row>
    <row r="191">
      <c r="A191" s="50"/>
      <c r="C191" s="71"/>
    </row>
    <row r="192">
      <c r="A192" s="50"/>
      <c r="C192" s="71"/>
    </row>
    <row r="193">
      <c r="A193" s="50"/>
      <c r="C193" s="71"/>
    </row>
    <row r="194">
      <c r="A194" s="50"/>
      <c r="C194" s="71"/>
    </row>
    <row r="195">
      <c r="A195" s="50"/>
      <c r="C195" s="71"/>
    </row>
    <row r="196">
      <c r="A196" s="50"/>
      <c r="C196" s="71"/>
    </row>
    <row r="197">
      <c r="A197" s="50"/>
      <c r="C197" s="71"/>
    </row>
    <row r="198">
      <c r="A198" s="50"/>
      <c r="C198" s="71"/>
    </row>
    <row r="199">
      <c r="A199" s="50"/>
      <c r="C199" s="71"/>
    </row>
    <row r="200">
      <c r="A200" s="50"/>
      <c r="C200" s="71"/>
    </row>
    <row r="201">
      <c r="A201" s="50"/>
      <c r="C201" s="71"/>
    </row>
    <row r="202">
      <c r="A202" s="50"/>
      <c r="C202" s="71"/>
    </row>
    <row r="203">
      <c r="A203" s="50"/>
      <c r="C203" s="71"/>
    </row>
    <row r="204">
      <c r="A204" s="50"/>
      <c r="C204" s="71"/>
    </row>
    <row r="205">
      <c r="A205" s="50"/>
      <c r="C205" s="71"/>
    </row>
    <row r="206">
      <c r="A206" s="50"/>
      <c r="C206" s="71"/>
    </row>
    <row r="207">
      <c r="A207" s="50"/>
      <c r="C207" s="71"/>
    </row>
    <row r="208">
      <c r="A208" s="50"/>
      <c r="C208" s="71"/>
    </row>
    <row r="209">
      <c r="A209" s="50"/>
      <c r="C209" s="71"/>
    </row>
    <row r="210">
      <c r="A210" s="50"/>
      <c r="C210" s="71"/>
    </row>
    <row r="211">
      <c r="A211" s="50"/>
      <c r="C211" s="71"/>
    </row>
    <row r="212">
      <c r="A212" s="50"/>
      <c r="C212" s="71"/>
    </row>
    <row r="213">
      <c r="A213" s="50"/>
      <c r="C213" s="71"/>
    </row>
    <row r="214">
      <c r="A214" s="50"/>
      <c r="C214" s="71"/>
    </row>
    <row r="215">
      <c r="A215" s="50"/>
      <c r="C215" s="71"/>
    </row>
    <row r="216">
      <c r="A216" s="50"/>
      <c r="C216" s="71"/>
    </row>
    <row r="217">
      <c r="A217" s="50"/>
      <c r="C217" s="71"/>
    </row>
    <row r="218">
      <c r="A218" s="50"/>
      <c r="C218" s="71"/>
    </row>
    <row r="219">
      <c r="A219" s="50"/>
      <c r="C219" s="71"/>
    </row>
    <row r="220">
      <c r="A220" s="50"/>
      <c r="C220" s="71"/>
    </row>
    <row r="221">
      <c r="A221" s="50"/>
      <c r="C221" s="71"/>
    </row>
    <row r="222">
      <c r="A222" s="50"/>
      <c r="C222" s="71"/>
    </row>
    <row r="223">
      <c r="A223" s="50"/>
      <c r="C223" s="71"/>
    </row>
    <row r="224">
      <c r="A224" s="50"/>
      <c r="C224" s="71"/>
    </row>
    <row r="225">
      <c r="A225" s="50"/>
      <c r="C225" s="71"/>
    </row>
    <row r="226">
      <c r="A226" s="50"/>
      <c r="C226" s="71"/>
    </row>
    <row r="227">
      <c r="A227" s="50"/>
      <c r="C227" s="71"/>
    </row>
    <row r="228">
      <c r="A228" s="50"/>
      <c r="C228" s="71"/>
    </row>
    <row r="229">
      <c r="A229" s="50"/>
      <c r="C229" s="71"/>
    </row>
    <row r="230">
      <c r="A230" s="50"/>
      <c r="C230" s="71"/>
    </row>
    <row r="231">
      <c r="A231" s="50"/>
      <c r="C231" s="71"/>
    </row>
    <row r="232">
      <c r="A232" s="50"/>
      <c r="C232" s="71"/>
    </row>
    <row r="233">
      <c r="A233" s="50"/>
      <c r="C233" s="71"/>
    </row>
    <row r="234">
      <c r="A234" s="50"/>
      <c r="C234" s="71"/>
    </row>
    <row r="235">
      <c r="A235" s="50"/>
      <c r="C235" s="71"/>
    </row>
    <row r="236">
      <c r="A236" s="50"/>
      <c r="C236" s="71"/>
    </row>
    <row r="237">
      <c r="A237" s="50"/>
      <c r="C237" s="71"/>
    </row>
    <row r="238">
      <c r="A238" s="50"/>
      <c r="C238" s="71"/>
    </row>
    <row r="239">
      <c r="A239" s="50"/>
      <c r="C239" s="71"/>
    </row>
    <row r="240">
      <c r="A240" s="50"/>
      <c r="C240" s="71"/>
    </row>
    <row r="241">
      <c r="A241" s="50"/>
      <c r="C241" s="71"/>
    </row>
    <row r="242">
      <c r="A242" s="50"/>
      <c r="C242" s="71"/>
    </row>
    <row r="243">
      <c r="A243" s="50"/>
      <c r="C243" s="71"/>
    </row>
    <row r="244">
      <c r="A244" s="50"/>
      <c r="C244" s="71"/>
    </row>
    <row r="245">
      <c r="A245" s="50"/>
      <c r="C245" s="71"/>
    </row>
    <row r="246">
      <c r="A246" s="50"/>
      <c r="C246" s="71"/>
    </row>
    <row r="247">
      <c r="A247" s="50"/>
      <c r="C247" s="71"/>
    </row>
    <row r="248">
      <c r="A248" s="50"/>
      <c r="C248" s="71"/>
    </row>
    <row r="249">
      <c r="A249" s="50"/>
      <c r="C249" s="71"/>
    </row>
    <row r="250">
      <c r="A250" s="50"/>
      <c r="C250" s="71"/>
    </row>
    <row r="251">
      <c r="A251" s="50"/>
      <c r="C251" s="71"/>
    </row>
    <row r="252">
      <c r="A252" s="50"/>
      <c r="C252" s="71"/>
    </row>
    <row r="253">
      <c r="A253" s="50"/>
      <c r="C253" s="71"/>
    </row>
    <row r="254">
      <c r="A254" s="50"/>
      <c r="C254" s="71"/>
    </row>
    <row r="255">
      <c r="A255" s="50"/>
      <c r="C255" s="71"/>
    </row>
    <row r="256">
      <c r="A256" s="50"/>
      <c r="C256" s="71"/>
    </row>
    <row r="257">
      <c r="A257" s="50"/>
      <c r="C257" s="71"/>
    </row>
    <row r="258">
      <c r="A258" s="50"/>
      <c r="C258" s="71"/>
    </row>
    <row r="259">
      <c r="A259" s="50"/>
      <c r="C259" s="71"/>
    </row>
    <row r="260">
      <c r="A260" s="50"/>
      <c r="C260" s="71"/>
    </row>
    <row r="261">
      <c r="A261" s="50"/>
      <c r="C261" s="71"/>
    </row>
    <row r="262">
      <c r="A262" s="50"/>
      <c r="C262" s="71"/>
    </row>
    <row r="263">
      <c r="A263" s="50"/>
      <c r="C263" s="71"/>
    </row>
    <row r="264">
      <c r="A264" s="50"/>
      <c r="C264" s="71"/>
    </row>
    <row r="265">
      <c r="A265" s="50"/>
      <c r="C265" s="71"/>
    </row>
    <row r="266">
      <c r="A266" s="50"/>
      <c r="C266" s="71"/>
    </row>
    <row r="267">
      <c r="A267" s="50"/>
      <c r="C267" s="71"/>
    </row>
    <row r="268">
      <c r="A268" s="50"/>
      <c r="C268" s="71"/>
    </row>
    <row r="269">
      <c r="A269" s="50"/>
      <c r="C269" s="71"/>
    </row>
    <row r="270">
      <c r="A270" s="50"/>
      <c r="C270" s="71"/>
    </row>
    <row r="271">
      <c r="A271" s="50"/>
      <c r="C271" s="71"/>
    </row>
    <row r="272">
      <c r="A272" s="50"/>
      <c r="C272" s="71"/>
    </row>
    <row r="273">
      <c r="A273" s="50"/>
      <c r="C273" s="71"/>
    </row>
    <row r="274">
      <c r="A274" s="50"/>
      <c r="C274" s="71"/>
    </row>
    <row r="275">
      <c r="A275" s="50"/>
      <c r="C275" s="71"/>
    </row>
    <row r="276">
      <c r="A276" s="50"/>
      <c r="C276" s="71"/>
    </row>
    <row r="277">
      <c r="A277" s="50"/>
      <c r="C277" s="71"/>
    </row>
    <row r="278">
      <c r="A278" s="50"/>
      <c r="C278" s="71"/>
    </row>
    <row r="279">
      <c r="A279" s="50"/>
      <c r="C279" s="71"/>
    </row>
    <row r="280">
      <c r="A280" s="50"/>
      <c r="C280" s="71"/>
    </row>
    <row r="281">
      <c r="A281" s="50"/>
      <c r="C281" s="71"/>
    </row>
    <row r="282">
      <c r="A282" s="50"/>
      <c r="C282" s="71"/>
    </row>
    <row r="283">
      <c r="A283" s="50"/>
      <c r="C283" s="71"/>
    </row>
    <row r="284">
      <c r="A284" s="50"/>
      <c r="C284" s="71"/>
    </row>
    <row r="285">
      <c r="A285" s="50"/>
      <c r="C285" s="71"/>
    </row>
    <row r="286">
      <c r="A286" s="50"/>
      <c r="C286" s="71"/>
    </row>
    <row r="287">
      <c r="A287" s="50"/>
      <c r="C287" s="71"/>
    </row>
    <row r="288">
      <c r="A288" s="50"/>
      <c r="C288" s="71"/>
    </row>
    <row r="289">
      <c r="A289" s="50"/>
      <c r="C289" s="71"/>
    </row>
    <row r="290">
      <c r="A290" s="50"/>
      <c r="C290" s="71"/>
    </row>
    <row r="291">
      <c r="A291" s="50"/>
      <c r="C291" s="71"/>
    </row>
    <row r="292">
      <c r="A292" s="50"/>
      <c r="C292" s="71"/>
    </row>
    <row r="293">
      <c r="A293" s="50"/>
      <c r="C293" s="71"/>
    </row>
    <row r="294">
      <c r="A294" s="50"/>
      <c r="C294" s="71"/>
    </row>
    <row r="295">
      <c r="A295" s="50"/>
      <c r="C295" s="71"/>
    </row>
    <row r="296">
      <c r="A296" s="50"/>
      <c r="C296" s="71"/>
    </row>
    <row r="297">
      <c r="A297" s="50"/>
      <c r="C297" s="71"/>
    </row>
    <row r="298">
      <c r="A298" s="50"/>
      <c r="C298" s="71"/>
    </row>
    <row r="299">
      <c r="A299" s="50"/>
      <c r="C299" s="71"/>
    </row>
    <row r="300">
      <c r="A300" s="50"/>
      <c r="C300" s="71"/>
    </row>
    <row r="301">
      <c r="A301" s="50"/>
      <c r="C301" s="71"/>
    </row>
    <row r="302">
      <c r="A302" s="50"/>
      <c r="C302" s="71"/>
    </row>
    <row r="303">
      <c r="A303" s="50"/>
      <c r="C303" s="71"/>
    </row>
    <row r="304">
      <c r="A304" s="50"/>
      <c r="C304" s="71"/>
    </row>
    <row r="305">
      <c r="A305" s="50"/>
      <c r="C305" s="71"/>
    </row>
    <row r="306">
      <c r="A306" s="50"/>
      <c r="C306" s="71"/>
    </row>
    <row r="307">
      <c r="A307" s="50"/>
      <c r="C307" s="71"/>
    </row>
    <row r="308">
      <c r="A308" s="50"/>
      <c r="C308" s="71"/>
    </row>
    <row r="309">
      <c r="A309" s="50"/>
      <c r="C309" s="71"/>
    </row>
    <row r="310">
      <c r="A310" s="50"/>
      <c r="C310" s="71"/>
    </row>
    <row r="311">
      <c r="A311" s="50"/>
      <c r="C311" s="71"/>
    </row>
    <row r="312">
      <c r="A312" s="50"/>
      <c r="C312" s="71"/>
    </row>
    <row r="313">
      <c r="A313" s="50"/>
      <c r="C313" s="71"/>
    </row>
    <row r="314">
      <c r="A314" s="50"/>
      <c r="C314" s="71"/>
    </row>
    <row r="315">
      <c r="A315" s="50"/>
      <c r="C315" s="71"/>
    </row>
    <row r="316">
      <c r="A316" s="50"/>
      <c r="C316" s="71"/>
    </row>
    <row r="317">
      <c r="A317" s="50"/>
      <c r="C317" s="71"/>
    </row>
    <row r="318">
      <c r="A318" s="50"/>
      <c r="C318" s="71"/>
    </row>
    <row r="319">
      <c r="A319" s="50"/>
      <c r="C319" s="71"/>
    </row>
    <row r="320">
      <c r="A320" s="50"/>
      <c r="C320" s="71"/>
    </row>
    <row r="321">
      <c r="A321" s="50"/>
      <c r="C321" s="71"/>
    </row>
    <row r="322">
      <c r="A322" s="50"/>
      <c r="C322" s="71"/>
    </row>
    <row r="323">
      <c r="A323" s="50"/>
      <c r="C323" s="71"/>
    </row>
    <row r="324">
      <c r="A324" s="50"/>
      <c r="C324" s="71"/>
    </row>
    <row r="325">
      <c r="A325" s="50"/>
      <c r="C325" s="71"/>
    </row>
    <row r="326">
      <c r="A326" s="50"/>
      <c r="C326" s="71"/>
    </row>
    <row r="327">
      <c r="A327" s="50"/>
      <c r="C327" s="71"/>
    </row>
    <row r="328">
      <c r="A328" s="50"/>
      <c r="C328" s="71"/>
    </row>
    <row r="329">
      <c r="A329" s="50"/>
      <c r="C329" s="71"/>
    </row>
    <row r="330">
      <c r="A330" s="50"/>
      <c r="C330" s="71"/>
    </row>
    <row r="331">
      <c r="A331" s="50"/>
      <c r="C331" s="71"/>
    </row>
    <row r="332">
      <c r="A332" s="50"/>
      <c r="C332" s="71"/>
    </row>
    <row r="333">
      <c r="A333" s="50"/>
      <c r="C333" s="71"/>
    </row>
    <row r="334">
      <c r="A334" s="50"/>
      <c r="C334" s="71"/>
    </row>
    <row r="335">
      <c r="A335" s="50"/>
      <c r="C335" s="71"/>
    </row>
    <row r="336">
      <c r="A336" s="50"/>
      <c r="C336" s="71"/>
    </row>
    <row r="337">
      <c r="A337" s="50"/>
      <c r="C337" s="71"/>
    </row>
    <row r="338">
      <c r="A338" s="50"/>
      <c r="C338" s="71"/>
    </row>
    <row r="339">
      <c r="A339" s="50"/>
      <c r="C339" s="71"/>
    </row>
    <row r="340">
      <c r="A340" s="50"/>
      <c r="C340" s="71"/>
    </row>
    <row r="341">
      <c r="A341" s="50"/>
      <c r="C341" s="71"/>
    </row>
    <row r="342">
      <c r="A342" s="50"/>
      <c r="C342" s="71"/>
    </row>
    <row r="343">
      <c r="A343" s="50"/>
      <c r="C343" s="71"/>
    </row>
    <row r="344">
      <c r="A344" s="50"/>
      <c r="C344" s="71"/>
    </row>
    <row r="345">
      <c r="A345" s="50"/>
      <c r="C345" s="71"/>
    </row>
    <row r="346">
      <c r="A346" s="50"/>
      <c r="C346" s="71"/>
    </row>
    <row r="347">
      <c r="A347" s="50"/>
      <c r="C347" s="71"/>
    </row>
    <row r="348">
      <c r="A348" s="50"/>
      <c r="C348" s="71"/>
    </row>
    <row r="349">
      <c r="A349" s="50"/>
      <c r="C349" s="71"/>
    </row>
    <row r="350">
      <c r="A350" s="50"/>
      <c r="C350" s="71"/>
    </row>
    <row r="351">
      <c r="A351" s="50"/>
      <c r="C351" s="71"/>
    </row>
    <row r="352">
      <c r="A352" s="50"/>
      <c r="C352" s="71"/>
    </row>
    <row r="353">
      <c r="A353" s="50"/>
      <c r="C353" s="71"/>
    </row>
    <row r="354">
      <c r="A354" s="50"/>
      <c r="C354" s="71"/>
    </row>
    <row r="355">
      <c r="A355" s="50"/>
      <c r="C355" s="71"/>
    </row>
    <row r="356">
      <c r="A356" s="50"/>
      <c r="C356" s="71"/>
    </row>
    <row r="357">
      <c r="A357" s="50"/>
      <c r="C357" s="71"/>
    </row>
    <row r="358">
      <c r="A358" s="50"/>
      <c r="C358" s="71"/>
    </row>
    <row r="359">
      <c r="A359" s="50"/>
      <c r="C359" s="71"/>
    </row>
    <row r="360">
      <c r="A360" s="50"/>
      <c r="C360" s="71"/>
    </row>
    <row r="361">
      <c r="A361" s="50"/>
      <c r="C361" s="71"/>
    </row>
    <row r="362">
      <c r="A362" s="50"/>
      <c r="C362" s="71"/>
    </row>
    <row r="363">
      <c r="A363" s="50"/>
      <c r="C363" s="71"/>
    </row>
    <row r="364">
      <c r="A364" s="50"/>
      <c r="C364" s="71"/>
    </row>
    <row r="365">
      <c r="A365" s="50"/>
      <c r="C365" s="71"/>
    </row>
    <row r="366">
      <c r="A366" s="50"/>
      <c r="C366" s="71"/>
    </row>
    <row r="367">
      <c r="A367" s="50"/>
      <c r="C367" s="71"/>
    </row>
    <row r="368">
      <c r="A368" s="50"/>
      <c r="C368" s="71"/>
    </row>
    <row r="369">
      <c r="A369" s="50"/>
      <c r="C369" s="71"/>
    </row>
    <row r="370">
      <c r="A370" s="50"/>
      <c r="C370" s="71"/>
    </row>
    <row r="371">
      <c r="A371" s="50"/>
      <c r="C371" s="71"/>
    </row>
    <row r="372">
      <c r="A372" s="50"/>
      <c r="C372" s="71"/>
    </row>
    <row r="373">
      <c r="A373" s="50"/>
      <c r="C373" s="71"/>
    </row>
    <row r="374">
      <c r="A374" s="50"/>
      <c r="C374" s="71"/>
    </row>
    <row r="375">
      <c r="A375" s="50"/>
      <c r="C375" s="71"/>
    </row>
    <row r="376">
      <c r="A376" s="50"/>
      <c r="C376" s="71"/>
    </row>
    <row r="377">
      <c r="A377" s="50"/>
      <c r="C377" s="71"/>
    </row>
    <row r="378">
      <c r="A378" s="50"/>
      <c r="C378" s="71"/>
    </row>
    <row r="379">
      <c r="A379" s="50"/>
      <c r="C379" s="71"/>
    </row>
    <row r="380">
      <c r="A380" s="50"/>
      <c r="C380" s="71"/>
    </row>
    <row r="381">
      <c r="A381" s="50"/>
      <c r="C381" s="71"/>
    </row>
    <row r="382">
      <c r="A382" s="50"/>
      <c r="C382" s="71"/>
    </row>
    <row r="383">
      <c r="A383" s="50"/>
      <c r="C383" s="71"/>
    </row>
    <row r="384">
      <c r="A384" s="50"/>
      <c r="C384" s="71"/>
    </row>
    <row r="385">
      <c r="A385" s="50"/>
      <c r="C385" s="71"/>
    </row>
    <row r="386">
      <c r="A386" s="50"/>
      <c r="C386" s="71"/>
    </row>
    <row r="387">
      <c r="A387" s="50"/>
      <c r="C387" s="71"/>
    </row>
    <row r="388">
      <c r="A388" s="50"/>
      <c r="C388" s="71"/>
    </row>
    <row r="389">
      <c r="A389" s="50"/>
      <c r="C389" s="71"/>
    </row>
    <row r="390">
      <c r="A390" s="50"/>
      <c r="C390" s="71"/>
    </row>
    <row r="391">
      <c r="A391" s="50"/>
      <c r="C391" s="71"/>
    </row>
    <row r="392">
      <c r="A392" s="50"/>
      <c r="C392" s="71"/>
    </row>
    <row r="393">
      <c r="A393" s="50"/>
      <c r="C393" s="71"/>
    </row>
    <row r="394">
      <c r="A394" s="50"/>
      <c r="C394" s="71"/>
    </row>
    <row r="395">
      <c r="A395" s="50"/>
      <c r="C395" s="71"/>
    </row>
    <row r="396">
      <c r="A396" s="50"/>
      <c r="C396" s="71"/>
    </row>
    <row r="397">
      <c r="A397" s="50"/>
      <c r="C397" s="71"/>
    </row>
    <row r="398">
      <c r="A398" s="50"/>
      <c r="C398" s="71"/>
    </row>
    <row r="399">
      <c r="A399" s="50"/>
      <c r="C399" s="71"/>
    </row>
    <row r="400">
      <c r="A400" s="50"/>
      <c r="C400" s="71"/>
    </row>
    <row r="401">
      <c r="A401" s="50"/>
      <c r="C401" s="71"/>
    </row>
    <row r="402">
      <c r="A402" s="50"/>
      <c r="C402" s="71"/>
    </row>
    <row r="403">
      <c r="A403" s="50"/>
      <c r="C403" s="71"/>
    </row>
    <row r="404">
      <c r="A404" s="50"/>
      <c r="C404" s="71"/>
    </row>
    <row r="405">
      <c r="A405" s="50"/>
      <c r="C405" s="71"/>
    </row>
    <row r="406">
      <c r="A406" s="50"/>
      <c r="C406" s="71"/>
    </row>
    <row r="407">
      <c r="A407" s="50"/>
      <c r="C407" s="71"/>
    </row>
    <row r="408">
      <c r="A408" s="50"/>
      <c r="C408" s="71"/>
    </row>
    <row r="409">
      <c r="A409" s="50"/>
      <c r="C409" s="71"/>
    </row>
    <row r="410">
      <c r="A410" s="50"/>
      <c r="C410" s="71"/>
    </row>
    <row r="411">
      <c r="A411" s="50"/>
      <c r="C411" s="71"/>
    </row>
    <row r="412">
      <c r="A412" s="50"/>
      <c r="C412" s="71"/>
    </row>
    <row r="413">
      <c r="A413" s="50"/>
      <c r="C413" s="71"/>
    </row>
    <row r="414">
      <c r="A414" s="50"/>
      <c r="C414" s="71"/>
    </row>
    <row r="415">
      <c r="A415" s="50"/>
      <c r="C415" s="71"/>
    </row>
    <row r="416">
      <c r="A416" s="50"/>
      <c r="C416" s="71"/>
    </row>
    <row r="417">
      <c r="A417" s="50"/>
      <c r="C417" s="71"/>
    </row>
    <row r="418">
      <c r="A418" s="50"/>
      <c r="C418" s="71"/>
    </row>
    <row r="419">
      <c r="A419" s="50"/>
      <c r="C419" s="71"/>
    </row>
    <row r="420">
      <c r="A420" s="50"/>
      <c r="C420" s="71"/>
    </row>
    <row r="421">
      <c r="A421" s="50"/>
      <c r="C421" s="71"/>
    </row>
    <row r="422">
      <c r="A422" s="50"/>
      <c r="C422" s="71"/>
    </row>
    <row r="423">
      <c r="A423" s="50"/>
      <c r="C423" s="71"/>
    </row>
    <row r="424">
      <c r="A424" s="50"/>
      <c r="C424" s="71"/>
    </row>
    <row r="425">
      <c r="A425" s="50"/>
      <c r="C425" s="71"/>
    </row>
    <row r="426">
      <c r="A426" s="50"/>
      <c r="C426" s="71"/>
    </row>
    <row r="427">
      <c r="A427" s="50"/>
      <c r="C427" s="71"/>
    </row>
    <row r="428">
      <c r="A428" s="50"/>
      <c r="C428" s="71"/>
    </row>
    <row r="429">
      <c r="A429" s="50"/>
      <c r="C429" s="71"/>
    </row>
    <row r="430">
      <c r="A430" s="50"/>
      <c r="C430" s="71"/>
    </row>
    <row r="431">
      <c r="A431" s="50"/>
      <c r="C431" s="71"/>
    </row>
    <row r="432">
      <c r="A432" s="50"/>
      <c r="C432" s="71"/>
    </row>
    <row r="433">
      <c r="A433" s="50"/>
      <c r="C433" s="71"/>
    </row>
    <row r="434">
      <c r="A434" s="50"/>
      <c r="C434" s="71"/>
    </row>
    <row r="435">
      <c r="A435" s="50"/>
      <c r="C435" s="71"/>
    </row>
    <row r="436">
      <c r="A436" s="50"/>
      <c r="C436" s="71"/>
    </row>
    <row r="437">
      <c r="A437" s="50"/>
      <c r="C437" s="71"/>
    </row>
    <row r="438">
      <c r="A438" s="50"/>
      <c r="C438" s="71"/>
    </row>
    <row r="439">
      <c r="A439" s="50"/>
      <c r="C439" s="71"/>
    </row>
    <row r="440">
      <c r="A440" s="50"/>
      <c r="C440" s="71"/>
    </row>
    <row r="441">
      <c r="A441" s="50"/>
      <c r="C441" s="71"/>
    </row>
    <row r="442">
      <c r="A442" s="50"/>
      <c r="C442" s="71"/>
    </row>
    <row r="443">
      <c r="A443" s="50"/>
      <c r="C443" s="71"/>
    </row>
    <row r="444">
      <c r="A444" s="50"/>
      <c r="C444" s="71"/>
    </row>
    <row r="445">
      <c r="A445" s="50"/>
      <c r="C445" s="71"/>
    </row>
    <row r="446">
      <c r="A446" s="50"/>
      <c r="C446" s="71"/>
    </row>
    <row r="447">
      <c r="A447" s="50"/>
      <c r="C447" s="71"/>
    </row>
    <row r="448">
      <c r="A448" s="50"/>
      <c r="C448" s="71"/>
    </row>
    <row r="449">
      <c r="A449" s="50"/>
      <c r="C449" s="71"/>
    </row>
    <row r="450">
      <c r="A450" s="50"/>
      <c r="C450" s="71"/>
    </row>
    <row r="451">
      <c r="A451" s="50"/>
      <c r="C451" s="71"/>
    </row>
    <row r="452">
      <c r="A452" s="50"/>
      <c r="C452" s="71"/>
    </row>
    <row r="453">
      <c r="A453" s="50"/>
      <c r="C453" s="71"/>
    </row>
    <row r="454">
      <c r="A454" s="50"/>
      <c r="C454" s="71"/>
    </row>
    <row r="455">
      <c r="A455" s="50"/>
      <c r="C455" s="71"/>
    </row>
    <row r="456">
      <c r="A456" s="50"/>
      <c r="C456" s="71"/>
    </row>
    <row r="457">
      <c r="A457" s="50"/>
      <c r="C457" s="71"/>
    </row>
    <row r="458">
      <c r="A458" s="50"/>
      <c r="C458" s="71"/>
    </row>
    <row r="459">
      <c r="A459" s="50"/>
      <c r="C459" s="71"/>
    </row>
    <row r="460">
      <c r="A460" s="50"/>
      <c r="C460" s="71"/>
    </row>
    <row r="461">
      <c r="A461" s="50"/>
      <c r="C461" s="71"/>
    </row>
    <row r="462">
      <c r="A462" s="50"/>
      <c r="C462" s="71"/>
    </row>
    <row r="463">
      <c r="A463" s="50"/>
      <c r="C463" s="71"/>
    </row>
    <row r="464">
      <c r="A464" s="50"/>
      <c r="C464" s="71"/>
    </row>
    <row r="465">
      <c r="A465" s="50"/>
      <c r="C465" s="71"/>
    </row>
    <row r="466">
      <c r="A466" s="50"/>
      <c r="C466" s="71"/>
    </row>
    <row r="467">
      <c r="A467" s="50"/>
      <c r="C467" s="71"/>
    </row>
    <row r="468">
      <c r="A468" s="50"/>
      <c r="C468" s="71"/>
    </row>
    <row r="469">
      <c r="A469" s="50"/>
      <c r="C469" s="71"/>
    </row>
    <row r="470">
      <c r="A470" s="50"/>
      <c r="C470" s="71"/>
    </row>
    <row r="471">
      <c r="A471" s="50"/>
      <c r="C471" s="71"/>
    </row>
    <row r="472">
      <c r="A472" s="50"/>
      <c r="C472" s="71"/>
    </row>
    <row r="473">
      <c r="A473" s="50"/>
      <c r="C473" s="71"/>
    </row>
    <row r="474">
      <c r="A474" s="50"/>
      <c r="C474" s="71"/>
    </row>
    <row r="475">
      <c r="A475" s="50"/>
      <c r="C475" s="71"/>
    </row>
    <row r="476">
      <c r="A476" s="50"/>
      <c r="C476" s="71"/>
    </row>
    <row r="477">
      <c r="A477" s="50"/>
      <c r="C477" s="71"/>
    </row>
    <row r="478">
      <c r="A478" s="50"/>
      <c r="C478" s="71"/>
    </row>
    <row r="479">
      <c r="A479" s="50"/>
      <c r="C479" s="71"/>
    </row>
    <row r="480">
      <c r="A480" s="50"/>
      <c r="C480" s="71"/>
    </row>
    <row r="481">
      <c r="A481" s="50"/>
      <c r="C481" s="71"/>
    </row>
    <row r="482">
      <c r="A482" s="50"/>
      <c r="C482" s="71"/>
    </row>
    <row r="483">
      <c r="A483" s="50"/>
      <c r="C483" s="71"/>
    </row>
    <row r="484">
      <c r="A484" s="50"/>
      <c r="C484" s="71"/>
    </row>
    <row r="485">
      <c r="A485" s="50"/>
      <c r="C485" s="71"/>
    </row>
    <row r="486">
      <c r="A486" s="50"/>
      <c r="C486" s="71"/>
    </row>
    <row r="487">
      <c r="A487" s="50"/>
      <c r="C487" s="71"/>
    </row>
    <row r="488">
      <c r="A488" s="50"/>
      <c r="C488" s="71"/>
    </row>
    <row r="489">
      <c r="A489" s="50"/>
      <c r="C489" s="71"/>
    </row>
    <row r="490">
      <c r="A490" s="50"/>
      <c r="C490" s="71"/>
    </row>
    <row r="491">
      <c r="A491" s="50"/>
      <c r="C491" s="71"/>
    </row>
    <row r="492">
      <c r="A492" s="50"/>
      <c r="C492" s="71"/>
    </row>
    <row r="493">
      <c r="A493" s="50"/>
      <c r="C493" s="71"/>
    </row>
    <row r="494">
      <c r="A494" s="50"/>
      <c r="C494" s="71"/>
    </row>
    <row r="495">
      <c r="A495" s="50"/>
      <c r="C495" s="71"/>
    </row>
    <row r="496">
      <c r="A496" s="50"/>
      <c r="C496" s="71"/>
    </row>
    <row r="497">
      <c r="A497" s="50"/>
      <c r="C497" s="71"/>
    </row>
    <row r="498">
      <c r="A498" s="50"/>
      <c r="C498" s="71"/>
    </row>
    <row r="499">
      <c r="A499" s="50"/>
      <c r="C499" s="71"/>
    </row>
    <row r="500">
      <c r="A500" s="50"/>
      <c r="C500" s="71"/>
    </row>
    <row r="501">
      <c r="A501" s="50"/>
      <c r="C501" s="71"/>
    </row>
    <row r="502">
      <c r="A502" s="50"/>
      <c r="C502" s="71"/>
    </row>
    <row r="503">
      <c r="A503" s="50"/>
      <c r="C503" s="71"/>
    </row>
    <row r="504">
      <c r="A504" s="50"/>
      <c r="C504" s="71"/>
    </row>
    <row r="505">
      <c r="A505" s="50"/>
      <c r="C505" s="71"/>
    </row>
    <row r="506">
      <c r="A506" s="50"/>
      <c r="C506" s="71"/>
    </row>
    <row r="507">
      <c r="A507" s="50"/>
      <c r="C507" s="71"/>
    </row>
    <row r="508">
      <c r="A508" s="50"/>
      <c r="C508" s="71"/>
    </row>
    <row r="509">
      <c r="A509" s="50"/>
      <c r="C509" s="71"/>
    </row>
    <row r="510">
      <c r="A510" s="50"/>
      <c r="C510" s="71"/>
    </row>
    <row r="511">
      <c r="A511" s="50"/>
      <c r="C511" s="71"/>
    </row>
    <row r="512">
      <c r="A512" s="50"/>
      <c r="C512" s="71"/>
    </row>
    <row r="513">
      <c r="A513" s="50"/>
      <c r="C513" s="71"/>
    </row>
    <row r="514">
      <c r="A514" s="50"/>
      <c r="C514" s="71"/>
    </row>
    <row r="515">
      <c r="A515" s="50"/>
      <c r="C515" s="71"/>
    </row>
    <row r="516">
      <c r="A516" s="50"/>
      <c r="C516" s="71"/>
    </row>
    <row r="517">
      <c r="A517" s="50"/>
      <c r="C517" s="71"/>
    </row>
    <row r="518">
      <c r="A518" s="50"/>
      <c r="C518" s="71"/>
    </row>
    <row r="519">
      <c r="A519" s="50"/>
      <c r="C519" s="71"/>
    </row>
    <row r="520">
      <c r="A520" s="50"/>
      <c r="C520" s="71"/>
    </row>
    <row r="521">
      <c r="A521" s="50"/>
      <c r="C521" s="71"/>
    </row>
    <row r="522">
      <c r="A522" s="50"/>
      <c r="C522" s="71"/>
    </row>
    <row r="523">
      <c r="A523" s="50"/>
      <c r="C523" s="71"/>
    </row>
    <row r="524">
      <c r="A524" s="50"/>
      <c r="C524" s="71"/>
    </row>
    <row r="525">
      <c r="A525" s="50"/>
      <c r="C525" s="71"/>
    </row>
    <row r="526">
      <c r="A526" s="50"/>
      <c r="C526" s="71"/>
    </row>
    <row r="527">
      <c r="A527" s="50"/>
      <c r="C527" s="71"/>
    </row>
    <row r="528">
      <c r="A528" s="50"/>
      <c r="C528" s="71"/>
    </row>
    <row r="529">
      <c r="A529" s="50"/>
      <c r="C529" s="71"/>
    </row>
    <row r="530">
      <c r="A530" s="50"/>
      <c r="C530" s="71"/>
    </row>
    <row r="531">
      <c r="A531" s="50"/>
      <c r="C531" s="71"/>
    </row>
    <row r="532">
      <c r="A532" s="50"/>
      <c r="C532" s="71"/>
    </row>
    <row r="533">
      <c r="A533" s="50"/>
      <c r="C533" s="71"/>
    </row>
    <row r="534">
      <c r="A534" s="50"/>
      <c r="C534" s="71"/>
    </row>
    <row r="535">
      <c r="A535" s="50"/>
      <c r="C535" s="71"/>
    </row>
    <row r="536">
      <c r="A536" s="50"/>
      <c r="C536" s="71"/>
    </row>
    <row r="537">
      <c r="A537" s="50"/>
      <c r="C537" s="71"/>
    </row>
    <row r="538">
      <c r="A538" s="50"/>
      <c r="C538" s="71"/>
    </row>
    <row r="539">
      <c r="A539" s="50"/>
      <c r="C539" s="71"/>
    </row>
    <row r="540">
      <c r="A540" s="50"/>
      <c r="C540" s="71"/>
    </row>
    <row r="541">
      <c r="A541" s="50"/>
      <c r="C541" s="71"/>
    </row>
    <row r="542">
      <c r="A542" s="50"/>
      <c r="C542" s="71"/>
    </row>
    <row r="543">
      <c r="A543" s="50"/>
      <c r="C543" s="71"/>
    </row>
    <row r="544">
      <c r="A544" s="50"/>
      <c r="C544" s="71"/>
    </row>
    <row r="545">
      <c r="A545" s="50"/>
      <c r="C545" s="71"/>
    </row>
    <row r="546">
      <c r="A546" s="50"/>
      <c r="C546" s="71"/>
    </row>
    <row r="547">
      <c r="A547" s="50"/>
      <c r="C547" s="71"/>
    </row>
    <row r="548">
      <c r="A548" s="50"/>
      <c r="C548" s="71"/>
    </row>
    <row r="549">
      <c r="A549" s="50"/>
      <c r="C549" s="71"/>
    </row>
    <row r="550">
      <c r="A550" s="50"/>
      <c r="C550" s="71"/>
    </row>
    <row r="551">
      <c r="A551" s="50"/>
      <c r="C551" s="71"/>
    </row>
    <row r="552">
      <c r="A552" s="50"/>
      <c r="C552" s="71"/>
    </row>
    <row r="553">
      <c r="A553" s="50"/>
      <c r="C553" s="71"/>
    </row>
    <row r="554">
      <c r="A554" s="50"/>
      <c r="C554" s="71"/>
    </row>
    <row r="555">
      <c r="A555" s="50"/>
      <c r="C555" s="71"/>
    </row>
    <row r="556">
      <c r="A556" s="50"/>
      <c r="C556" s="71"/>
    </row>
    <row r="557">
      <c r="A557" s="50"/>
      <c r="C557" s="71"/>
    </row>
    <row r="558">
      <c r="A558" s="50"/>
      <c r="C558" s="71"/>
    </row>
    <row r="559">
      <c r="A559" s="50"/>
      <c r="C559" s="71"/>
    </row>
    <row r="560">
      <c r="A560" s="50"/>
      <c r="C560" s="71"/>
    </row>
    <row r="561">
      <c r="A561" s="50"/>
      <c r="C561" s="71"/>
    </row>
    <row r="562">
      <c r="A562" s="50"/>
      <c r="C562" s="71"/>
    </row>
    <row r="563">
      <c r="A563" s="50"/>
      <c r="C563" s="71"/>
    </row>
    <row r="564">
      <c r="A564" s="50"/>
      <c r="C564" s="71"/>
    </row>
    <row r="565">
      <c r="A565" s="50"/>
      <c r="C565" s="71"/>
    </row>
    <row r="566">
      <c r="A566" s="50"/>
      <c r="C566" s="71"/>
    </row>
    <row r="567">
      <c r="A567" s="50"/>
      <c r="C567" s="71"/>
    </row>
    <row r="568">
      <c r="A568" s="50"/>
      <c r="C568" s="71"/>
    </row>
    <row r="569">
      <c r="A569" s="50"/>
      <c r="C569" s="71"/>
    </row>
    <row r="570">
      <c r="A570" s="50"/>
      <c r="C570" s="71"/>
    </row>
    <row r="571">
      <c r="A571" s="50"/>
      <c r="C571" s="71"/>
    </row>
    <row r="572">
      <c r="A572" s="50"/>
      <c r="C572" s="71"/>
    </row>
    <row r="573">
      <c r="A573" s="50"/>
      <c r="C573" s="71"/>
    </row>
    <row r="574">
      <c r="A574" s="50"/>
      <c r="C574" s="71"/>
    </row>
    <row r="575">
      <c r="A575" s="50"/>
      <c r="C575" s="71"/>
    </row>
    <row r="576">
      <c r="A576" s="50"/>
      <c r="C576" s="71"/>
    </row>
    <row r="577">
      <c r="A577" s="50"/>
      <c r="C577" s="71"/>
    </row>
    <row r="578">
      <c r="A578" s="50"/>
      <c r="C578" s="71"/>
    </row>
    <row r="579">
      <c r="A579" s="50"/>
      <c r="C579" s="71"/>
    </row>
    <row r="580">
      <c r="A580" s="50"/>
      <c r="C580" s="71"/>
    </row>
    <row r="581">
      <c r="A581" s="50"/>
      <c r="C581" s="71"/>
    </row>
    <row r="582">
      <c r="A582" s="50"/>
      <c r="C582" s="71"/>
    </row>
    <row r="583">
      <c r="A583" s="50"/>
      <c r="C583" s="71"/>
    </row>
    <row r="584">
      <c r="A584" s="50"/>
      <c r="C584" s="71"/>
    </row>
    <row r="585">
      <c r="A585" s="50"/>
      <c r="C585" s="71"/>
    </row>
    <row r="586">
      <c r="A586" s="50"/>
      <c r="C586" s="71"/>
    </row>
    <row r="587">
      <c r="A587" s="50"/>
      <c r="C587" s="71"/>
    </row>
    <row r="588">
      <c r="A588" s="50"/>
      <c r="C588" s="71"/>
    </row>
    <row r="589">
      <c r="A589" s="50"/>
      <c r="C589" s="71"/>
    </row>
    <row r="590">
      <c r="A590" s="50"/>
      <c r="C590" s="71"/>
    </row>
    <row r="591">
      <c r="A591" s="50"/>
      <c r="C591" s="71"/>
    </row>
    <row r="592">
      <c r="A592" s="50"/>
      <c r="C592" s="71"/>
    </row>
    <row r="593">
      <c r="A593" s="50"/>
      <c r="C593" s="71"/>
    </row>
    <row r="594">
      <c r="A594" s="50"/>
      <c r="C594" s="71"/>
    </row>
    <row r="595">
      <c r="A595" s="50"/>
      <c r="C595" s="71"/>
    </row>
    <row r="596">
      <c r="A596" s="50"/>
      <c r="C596" s="71"/>
    </row>
    <row r="597">
      <c r="A597" s="50"/>
      <c r="C597" s="71"/>
    </row>
    <row r="598">
      <c r="A598" s="50"/>
      <c r="C598" s="71"/>
    </row>
    <row r="599">
      <c r="A599" s="50"/>
      <c r="C599" s="71"/>
    </row>
    <row r="600">
      <c r="A600" s="50"/>
      <c r="C600" s="71"/>
    </row>
    <row r="601">
      <c r="A601" s="50"/>
      <c r="C601" s="71"/>
    </row>
    <row r="602">
      <c r="A602" s="50"/>
      <c r="C602" s="71"/>
    </row>
    <row r="603">
      <c r="A603" s="50"/>
      <c r="C603" s="71"/>
    </row>
    <row r="604">
      <c r="A604" s="50"/>
      <c r="C604" s="71"/>
    </row>
    <row r="605">
      <c r="A605" s="50"/>
      <c r="C605" s="71"/>
    </row>
    <row r="606">
      <c r="A606" s="50"/>
      <c r="C606" s="71"/>
    </row>
    <row r="607">
      <c r="A607" s="50"/>
      <c r="C607" s="71"/>
    </row>
    <row r="608">
      <c r="A608" s="50"/>
      <c r="C608" s="71"/>
    </row>
    <row r="609">
      <c r="A609" s="50"/>
      <c r="C609" s="71"/>
    </row>
    <row r="610">
      <c r="A610" s="50"/>
      <c r="C610" s="71"/>
    </row>
    <row r="611">
      <c r="A611" s="50"/>
      <c r="C611" s="71"/>
    </row>
    <row r="612">
      <c r="A612" s="50"/>
      <c r="C612" s="71"/>
    </row>
    <row r="613">
      <c r="A613" s="50"/>
      <c r="C613" s="71"/>
    </row>
    <row r="614">
      <c r="A614" s="50"/>
      <c r="C614" s="71"/>
    </row>
    <row r="615">
      <c r="A615" s="50"/>
      <c r="C615" s="71"/>
    </row>
    <row r="616">
      <c r="A616" s="50"/>
      <c r="C616" s="71"/>
    </row>
    <row r="617">
      <c r="A617" s="50"/>
      <c r="C617" s="71"/>
    </row>
    <row r="618">
      <c r="A618" s="50"/>
      <c r="C618" s="71"/>
    </row>
    <row r="619">
      <c r="A619" s="50"/>
      <c r="C619" s="71"/>
    </row>
    <row r="620">
      <c r="A620" s="50"/>
      <c r="C620" s="71"/>
    </row>
    <row r="621">
      <c r="A621" s="50"/>
      <c r="C621" s="71"/>
    </row>
    <row r="622">
      <c r="A622" s="50"/>
      <c r="C622" s="71"/>
    </row>
    <row r="623">
      <c r="A623" s="50"/>
      <c r="C623" s="71"/>
    </row>
    <row r="624">
      <c r="A624" s="50"/>
      <c r="C624" s="71"/>
    </row>
    <row r="625">
      <c r="A625" s="50"/>
      <c r="C625" s="71"/>
    </row>
    <row r="626">
      <c r="A626" s="50"/>
      <c r="C626" s="71"/>
    </row>
    <row r="627">
      <c r="A627" s="50"/>
      <c r="C627" s="71"/>
    </row>
    <row r="628">
      <c r="A628" s="50"/>
      <c r="C628" s="71"/>
    </row>
    <row r="629">
      <c r="A629" s="50"/>
      <c r="C629" s="71"/>
    </row>
    <row r="630">
      <c r="A630" s="50"/>
      <c r="C630" s="71"/>
    </row>
    <row r="631">
      <c r="A631" s="50"/>
      <c r="C631" s="71"/>
    </row>
    <row r="632">
      <c r="A632" s="50"/>
      <c r="C632" s="71"/>
    </row>
    <row r="633">
      <c r="A633" s="50"/>
      <c r="C633" s="71"/>
    </row>
    <row r="634">
      <c r="A634" s="50"/>
      <c r="C634" s="71"/>
    </row>
    <row r="635">
      <c r="A635" s="50"/>
      <c r="C635" s="71"/>
    </row>
    <row r="636">
      <c r="A636" s="50"/>
      <c r="C636" s="71"/>
    </row>
    <row r="637">
      <c r="A637" s="50"/>
      <c r="C637" s="71"/>
    </row>
    <row r="638">
      <c r="A638" s="50"/>
      <c r="C638" s="71"/>
    </row>
    <row r="639">
      <c r="A639" s="50"/>
      <c r="C639" s="71"/>
    </row>
    <row r="640">
      <c r="A640" s="50"/>
      <c r="C640" s="71"/>
    </row>
    <row r="641">
      <c r="A641" s="50"/>
      <c r="C641" s="71"/>
    </row>
    <row r="642">
      <c r="A642" s="50"/>
      <c r="C642" s="71"/>
    </row>
    <row r="643">
      <c r="A643" s="50"/>
      <c r="C643" s="71"/>
    </row>
    <row r="644">
      <c r="A644" s="50"/>
      <c r="C644" s="71"/>
    </row>
    <row r="645">
      <c r="A645" s="50"/>
      <c r="C645" s="71"/>
    </row>
    <row r="646">
      <c r="A646" s="50"/>
      <c r="C646" s="71"/>
    </row>
    <row r="647">
      <c r="A647" s="50"/>
      <c r="C647" s="71"/>
    </row>
    <row r="648">
      <c r="A648" s="50"/>
      <c r="C648" s="71"/>
    </row>
    <row r="649">
      <c r="A649" s="50"/>
      <c r="C649" s="71"/>
    </row>
    <row r="650">
      <c r="A650" s="50"/>
      <c r="C650" s="71"/>
    </row>
    <row r="651">
      <c r="A651" s="50"/>
      <c r="C651" s="71"/>
    </row>
    <row r="652">
      <c r="A652" s="50"/>
      <c r="C652" s="71"/>
    </row>
    <row r="653">
      <c r="A653" s="50"/>
      <c r="C653" s="71"/>
    </row>
    <row r="654">
      <c r="A654" s="50"/>
      <c r="C654" s="71"/>
    </row>
    <row r="655">
      <c r="A655" s="50"/>
      <c r="C655" s="71"/>
    </row>
    <row r="656">
      <c r="A656" s="50"/>
      <c r="C656" s="71"/>
    </row>
    <row r="657">
      <c r="A657" s="50"/>
      <c r="C657" s="71"/>
    </row>
    <row r="658">
      <c r="A658" s="50"/>
      <c r="C658" s="71"/>
    </row>
    <row r="659">
      <c r="A659" s="50"/>
      <c r="C659" s="71"/>
    </row>
    <row r="660">
      <c r="A660" s="50"/>
      <c r="C660" s="71"/>
    </row>
    <row r="661">
      <c r="A661" s="50"/>
      <c r="C661" s="71"/>
    </row>
    <row r="662">
      <c r="A662" s="50"/>
      <c r="C662" s="71"/>
    </row>
    <row r="663">
      <c r="A663" s="50"/>
      <c r="C663" s="71"/>
    </row>
    <row r="664">
      <c r="A664" s="50"/>
      <c r="C664" s="71"/>
    </row>
    <row r="665">
      <c r="A665" s="50"/>
      <c r="C665" s="71"/>
    </row>
    <row r="666">
      <c r="A666" s="50"/>
      <c r="C666" s="71"/>
    </row>
    <row r="667">
      <c r="A667" s="50"/>
      <c r="C667" s="71"/>
    </row>
    <row r="668">
      <c r="A668" s="50"/>
      <c r="C668" s="71"/>
    </row>
    <row r="669">
      <c r="A669" s="50"/>
      <c r="C669" s="71"/>
    </row>
    <row r="670">
      <c r="A670" s="50"/>
      <c r="C670" s="71"/>
    </row>
    <row r="671">
      <c r="A671" s="50"/>
      <c r="C671" s="71"/>
    </row>
    <row r="672">
      <c r="A672" s="50"/>
      <c r="C672" s="71"/>
    </row>
    <row r="673">
      <c r="A673" s="50"/>
      <c r="C673" s="71"/>
    </row>
    <row r="674">
      <c r="A674" s="50"/>
      <c r="C674" s="71"/>
    </row>
    <row r="675">
      <c r="A675" s="50"/>
      <c r="C675" s="71"/>
    </row>
    <row r="676">
      <c r="A676" s="50"/>
      <c r="C676" s="71"/>
    </row>
    <row r="677">
      <c r="A677" s="50"/>
      <c r="C677" s="71"/>
    </row>
    <row r="678">
      <c r="A678" s="50"/>
      <c r="C678" s="71"/>
    </row>
    <row r="679">
      <c r="A679" s="50"/>
      <c r="C679" s="71"/>
    </row>
    <row r="680">
      <c r="A680" s="50"/>
      <c r="C680" s="71"/>
    </row>
    <row r="681">
      <c r="A681" s="50"/>
      <c r="C681" s="71"/>
    </row>
    <row r="682">
      <c r="A682" s="50"/>
      <c r="C682" s="71"/>
    </row>
    <row r="683">
      <c r="A683" s="50"/>
      <c r="C683" s="71"/>
    </row>
    <row r="684">
      <c r="A684" s="50"/>
      <c r="C684" s="71"/>
    </row>
    <row r="685">
      <c r="A685" s="50"/>
      <c r="C685" s="71"/>
    </row>
    <row r="686">
      <c r="A686" s="50"/>
      <c r="C686" s="71"/>
    </row>
    <row r="687">
      <c r="A687" s="50"/>
      <c r="C687" s="71"/>
    </row>
    <row r="688">
      <c r="A688" s="50"/>
      <c r="C688" s="71"/>
    </row>
    <row r="689">
      <c r="A689" s="50"/>
      <c r="C689" s="71"/>
    </row>
    <row r="690">
      <c r="A690" s="50"/>
      <c r="C690" s="71"/>
    </row>
    <row r="691">
      <c r="A691" s="50"/>
      <c r="C691" s="71"/>
    </row>
    <row r="692">
      <c r="A692" s="50"/>
      <c r="C692" s="71"/>
    </row>
    <row r="693">
      <c r="A693" s="50"/>
      <c r="C693" s="71"/>
    </row>
    <row r="694">
      <c r="A694" s="50"/>
      <c r="C694" s="71"/>
    </row>
    <row r="695">
      <c r="A695" s="50"/>
      <c r="C695" s="71"/>
    </row>
    <row r="696">
      <c r="A696" s="50"/>
      <c r="C696" s="71"/>
    </row>
    <row r="697">
      <c r="A697" s="50"/>
      <c r="C697" s="71"/>
    </row>
    <row r="698">
      <c r="A698" s="50"/>
      <c r="C698" s="71"/>
    </row>
    <row r="699">
      <c r="A699" s="50"/>
      <c r="C699" s="71"/>
    </row>
    <row r="700">
      <c r="A700" s="50"/>
      <c r="C700" s="71"/>
    </row>
    <row r="701">
      <c r="A701" s="50"/>
      <c r="C701" s="71"/>
    </row>
    <row r="702">
      <c r="A702" s="50"/>
      <c r="C702" s="71"/>
    </row>
    <row r="703">
      <c r="A703" s="50"/>
      <c r="C703" s="71"/>
    </row>
    <row r="704">
      <c r="A704" s="50"/>
      <c r="C704" s="71"/>
    </row>
    <row r="705">
      <c r="A705" s="50"/>
      <c r="C705" s="71"/>
    </row>
    <row r="706">
      <c r="A706" s="50"/>
      <c r="C706" s="71"/>
    </row>
    <row r="707">
      <c r="A707" s="50"/>
      <c r="C707" s="71"/>
    </row>
    <row r="708">
      <c r="A708" s="50"/>
      <c r="C708" s="71"/>
    </row>
    <row r="709">
      <c r="A709" s="50"/>
      <c r="C709" s="71"/>
    </row>
    <row r="710">
      <c r="A710" s="50"/>
      <c r="C710" s="71"/>
    </row>
    <row r="711">
      <c r="A711" s="50"/>
      <c r="C711" s="71"/>
    </row>
    <row r="712">
      <c r="A712" s="50"/>
      <c r="C712" s="71"/>
    </row>
    <row r="713">
      <c r="A713" s="50"/>
      <c r="C713" s="71"/>
    </row>
    <row r="714">
      <c r="A714" s="50"/>
      <c r="C714" s="71"/>
    </row>
    <row r="715">
      <c r="A715" s="50"/>
      <c r="C715" s="71"/>
    </row>
    <row r="716">
      <c r="A716" s="50"/>
      <c r="C716" s="71"/>
    </row>
    <row r="717">
      <c r="A717" s="50"/>
      <c r="C717" s="71"/>
    </row>
    <row r="718">
      <c r="A718" s="50"/>
      <c r="C718" s="71"/>
    </row>
    <row r="719">
      <c r="A719" s="50"/>
      <c r="C719" s="71"/>
    </row>
    <row r="720">
      <c r="A720" s="50"/>
      <c r="C720" s="71"/>
    </row>
    <row r="721">
      <c r="A721" s="50"/>
      <c r="C721" s="71"/>
    </row>
    <row r="722">
      <c r="A722" s="50"/>
      <c r="C722" s="71"/>
    </row>
    <row r="723">
      <c r="A723" s="50"/>
      <c r="C723" s="71"/>
    </row>
    <row r="724">
      <c r="A724" s="50"/>
      <c r="C724" s="71"/>
    </row>
    <row r="725">
      <c r="A725" s="50"/>
      <c r="C725" s="71"/>
    </row>
    <row r="726">
      <c r="A726" s="50"/>
      <c r="C726" s="71"/>
    </row>
    <row r="727">
      <c r="A727" s="50"/>
      <c r="C727" s="71"/>
    </row>
    <row r="728">
      <c r="A728" s="50"/>
      <c r="C728" s="71"/>
    </row>
    <row r="729">
      <c r="A729" s="50"/>
      <c r="C729" s="71"/>
    </row>
    <row r="730">
      <c r="A730" s="50"/>
      <c r="C730" s="71"/>
    </row>
    <row r="731">
      <c r="A731" s="50"/>
      <c r="C731" s="71"/>
    </row>
    <row r="732">
      <c r="A732" s="50"/>
      <c r="C732" s="71"/>
    </row>
    <row r="733">
      <c r="A733" s="50"/>
      <c r="C733" s="71"/>
    </row>
    <row r="734">
      <c r="A734" s="50"/>
      <c r="C734" s="71"/>
    </row>
    <row r="735">
      <c r="A735" s="50"/>
      <c r="C735" s="71"/>
    </row>
    <row r="736">
      <c r="A736" s="50"/>
      <c r="C736" s="71"/>
    </row>
    <row r="737">
      <c r="A737" s="50"/>
      <c r="C737" s="71"/>
    </row>
    <row r="738">
      <c r="A738" s="50"/>
      <c r="C738" s="71"/>
    </row>
    <row r="739">
      <c r="A739" s="50"/>
      <c r="C739" s="71"/>
    </row>
    <row r="740">
      <c r="A740" s="50"/>
      <c r="C740" s="71"/>
    </row>
    <row r="741">
      <c r="A741" s="50"/>
      <c r="C741" s="71"/>
    </row>
    <row r="742">
      <c r="A742" s="50"/>
      <c r="C742" s="71"/>
    </row>
    <row r="743">
      <c r="A743" s="50"/>
      <c r="C743" s="71"/>
    </row>
    <row r="744">
      <c r="A744" s="50"/>
      <c r="C744" s="71"/>
    </row>
    <row r="745">
      <c r="A745" s="50"/>
      <c r="C745" s="71"/>
    </row>
    <row r="746">
      <c r="A746" s="50"/>
      <c r="C746" s="71"/>
    </row>
    <row r="747">
      <c r="A747" s="50"/>
      <c r="C747" s="71"/>
    </row>
    <row r="748">
      <c r="A748" s="50"/>
      <c r="C748" s="71"/>
    </row>
    <row r="749">
      <c r="A749" s="50"/>
      <c r="C749" s="71"/>
    </row>
    <row r="750">
      <c r="A750" s="50"/>
      <c r="C750" s="71"/>
    </row>
    <row r="751">
      <c r="A751" s="50"/>
      <c r="C751" s="71"/>
    </row>
    <row r="752">
      <c r="A752" s="50"/>
      <c r="C752" s="71"/>
    </row>
    <row r="753">
      <c r="A753" s="50"/>
      <c r="C753" s="71"/>
    </row>
    <row r="754">
      <c r="A754" s="50"/>
      <c r="C754" s="71"/>
    </row>
    <row r="755">
      <c r="A755" s="50"/>
      <c r="C755" s="71"/>
    </row>
    <row r="756">
      <c r="A756" s="50"/>
      <c r="C756" s="71"/>
    </row>
    <row r="757">
      <c r="A757" s="50"/>
      <c r="C757" s="71"/>
    </row>
    <row r="758">
      <c r="A758" s="50"/>
      <c r="C758" s="71"/>
    </row>
    <row r="759">
      <c r="A759" s="50"/>
      <c r="C759" s="71"/>
    </row>
    <row r="760">
      <c r="A760" s="50"/>
      <c r="C760" s="71"/>
    </row>
    <row r="761">
      <c r="A761" s="50"/>
      <c r="C761" s="71"/>
    </row>
    <row r="762">
      <c r="A762" s="50"/>
      <c r="C762" s="71"/>
    </row>
    <row r="763">
      <c r="A763" s="50"/>
      <c r="C763" s="71"/>
    </row>
    <row r="764">
      <c r="A764" s="50"/>
      <c r="C764" s="71"/>
    </row>
    <row r="765">
      <c r="A765" s="50"/>
      <c r="C765" s="71"/>
    </row>
    <row r="766">
      <c r="A766" s="50"/>
      <c r="C766" s="71"/>
    </row>
    <row r="767">
      <c r="A767" s="50"/>
      <c r="C767" s="71"/>
    </row>
    <row r="768">
      <c r="A768" s="50"/>
      <c r="C768" s="71"/>
    </row>
    <row r="769">
      <c r="A769" s="50"/>
      <c r="C769" s="71"/>
    </row>
    <row r="770">
      <c r="A770" s="50"/>
      <c r="C770" s="71"/>
    </row>
    <row r="771">
      <c r="A771" s="50"/>
      <c r="C771" s="71"/>
    </row>
    <row r="772">
      <c r="A772" s="50"/>
      <c r="C772" s="71"/>
    </row>
    <row r="773">
      <c r="A773" s="50"/>
      <c r="C773" s="71"/>
    </row>
    <row r="774">
      <c r="A774" s="50"/>
      <c r="C774" s="71"/>
    </row>
    <row r="775">
      <c r="A775" s="50"/>
      <c r="C775" s="71"/>
    </row>
    <row r="776">
      <c r="A776" s="50"/>
      <c r="C776" s="71"/>
    </row>
    <row r="777">
      <c r="A777" s="50"/>
      <c r="C777" s="71"/>
    </row>
    <row r="778">
      <c r="A778" s="50"/>
      <c r="C778" s="71"/>
    </row>
    <row r="779">
      <c r="A779" s="50"/>
      <c r="C779" s="71"/>
    </row>
    <row r="780">
      <c r="A780" s="50"/>
      <c r="C780" s="71"/>
    </row>
    <row r="781">
      <c r="A781" s="50"/>
      <c r="C781" s="71"/>
    </row>
    <row r="782">
      <c r="A782" s="50"/>
      <c r="C782" s="71"/>
    </row>
    <row r="783">
      <c r="A783" s="50"/>
      <c r="C783" s="71"/>
    </row>
    <row r="784">
      <c r="A784" s="50"/>
      <c r="C784" s="71"/>
    </row>
    <row r="785">
      <c r="A785" s="50"/>
      <c r="C785" s="71"/>
    </row>
    <row r="786">
      <c r="A786" s="50"/>
      <c r="C786" s="71"/>
    </row>
    <row r="787">
      <c r="A787" s="50"/>
      <c r="C787" s="71"/>
    </row>
    <row r="788">
      <c r="A788" s="50"/>
      <c r="C788" s="71"/>
    </row>
    <row r="789">
      <c r="A789" s="50"/>
      <c r="C789" s="71"/>
    </row>
    <row r="790">
      <c r="A790" s="50"/>
      <c r="C790" s="71"/>
    </row>
    <row r="791">
      <c r="A791" s="50"/>
      <c r="C791" s="71"/>
    </row>
    <row r="792">
      <c r="A792" s="50"/>
      <c r="C792" s="71"/>
    </row>
    <row r="793">
      <c r="A793" s="50"/>
      <c r="C793" s="71"/>
    </row>
    <row r="794">
      <c r="A794" s="50"/>
      <c r="C794" s="71"/>
    </row>
    <row r="795">
      <c r="A795" s="50"/>
      <c r="C795" s="71"/>
    </row>
    <row r="796">
      <c r="A796" s="50"/>
      <c r="C796" s="71"/>
    </row>
    <row r="797">
      <c r="A797" s="50"/>
      <c r="C797" s="71"/>
    </row>
    <row r="798">
      <c r="A798" s="50"/>
      <c r="C798" s="71"/>
    </row>
    <row r="799">
      <c r="A799" s="50"/>
      <c r="C799" s="71"/>
    </row>
    <row r="800">
      <c r="A800" s="50"/>
      <c r="C800" s="71"/>
    </row>
    <row r="801">
      <c r="A801" s="50"/>
      <c r="C801" s="71"/>
    </row>
    <row r="802">
      <c r="A802" s="50"/>
      <c r="C802" s="71"/>
    </row>
    <row r="803">
      <c r="A803" s="50"/>
      <c r="C803" s="71"/>
    </row>
    <row r="804">
      <c r="A804" s="50"/>
      <c r="C804" s="71"/>
    </row>
    <row r="805">
      <c r="A805" s="50"/>
      <c r="C805" s="71"/>
    </row>
    <row r="806">
      <c r="A806" s="50"/>
      <c r="C806" s="71"/>
    </row>
    <row r="807">
      <c r="A807" s="50"/>
      <c r="C807" s="71"/>
    </row>
    <row r="808">
      <c r="A808" s="50"/>
      <c r="C808" s="71"/>
    </row>
    <row r="809">
      <c r="A809" s="50"/>
      <c r="C809" s="71"/>
    </row>
    <row r="810">
      <c r="A810" s="50"/>
      <c r="C810" s="71"/>
    </row>
    <row r="811">
      <c r="A811" s="50"/>
      <c r="C811" s="71"/>
    </row>
    <row r="812">
      <c r="A812" s="50"/>
      <c r="C812" s="71"/>
    </row>
    <row r="813">
      <c r="A813" s="50"/>
      <c r="C813" s="71"/>
    </row>
    <row r="814">
      <c r="A814" s="50"/>
      <c r="C814" s="71"/>
    </row>
    <row r="815">
      <c r="A815" s="50"/>
      <c r="C815" s="71"/>
    </row>
    <row r="816">
      <c r="A816" s="50"/>
      <c r="C816" s="71"/>
    </row>
    <row r="817">
      <c r="A817" s="50"/>
      <c r="C817" s="71"/>
    </row>
    <row r="818">
      <c r="A818" s="50"/>
      <c r="C818" s="71"/>
    </row>
    <row r="819">
      <c r="A819" s="50"/>
      <c r="C819" s="71"/>
    </row>
    <row r="820">
      <c r="A820" s="50"/>
      <c r="C820" s="71"/>
    </row>
    <row r="821">
      <c r="A821" s="50"/>
      <c r="C821" s="71"/>
    </row>
    <row r="822">
      <c r="A822" s="50"/>
      <c r="C822" s="71"/>
    </row>
    <row r="823">
      <c r="A823" s="50"/>
      <c r="C823" s="71"/>
    </row>
    <row r="824">
      <c r="A824" s="50"/>
      <c r="C824" s="71"/>
    </row>
    <row r="825">
      <c r="A825" s="50"/>
      <c r="C825" s="71"/>
    </row>
    <row r="826">
      <c r="A826" s="50"/>
      <c r="C826" s="71"/>
    </row>
    <row r="827">
      <c r="A827" s="50"/>
      <c r="C827" s="71"/>
    </row>
    <row r="828">
      <c r="A828" s="50"/>
      <c r="C828" s="71"/>
    </row>
    <row r="829">
      <c r="A829" s="50"/>
      <c r="C829" s="71"/>
    </row>
    <row r="830">
      <c r="A830" s="50"/>
      <c r="C830" s="71"/>
    </row>
    <row r="831">
      <c r="A831" s="50"/>
      <c r="C831" s="71"/>
    </row>
    <row r="832">
      <c r="A832" s="50"/>
      <c r="C832" s="71"/>
    </row>
    <row r="833">
      <c r="A833" s="50"/>
      <c r="C833" s="71"/>
    </row>
    <row r="834">
      <c r="A834" s="50"/>
      <c r="C834" s="71"/>
    </row>
    <row r="835">
      <c r="A835" s="50"/>
      <c r="C835" s="71"/>
    </row>
    <row r="836">
      <c r="A836" s="50"/>
      <c r="C836" s="71"/>
    </row>
    <row r="837">
      <c r="A837" s="50"/>
      <c r="C837" s="71"/>
    </row>
    <row r="838">
      <c r="A838" s="50"/>
      <c r="C838" s="71"/>
    </row>
    <row r="839">
      <c r="A839" s="50"/>
      <c r="C839" s="71"/>
    </row>
    <row r="840">
      <c r="A840" s="50"/>
      <c r="C840" s="71"/>
    </row>
    <row r="841">
      <c r="A841" s="50"/>
      <c r="C841" s="71"/>
    </row>
    <row r="842">
      <c r="A842" s="50"/>
      <c r="C842" s="71"/>
    </row>
    <row r="843">
      <c r="A843" s="50"/>
      <c r="C843" s="71"/>
    </row>
    <row r="844">
      <c r="A844" s="50"/>
      <c r="C844" s="71"/>
    </row>
    <row r="845">
      <c r="A845" s="50"/>
      <c r="C845" s="71"/>
    </row>
    <row r="846">
      <c r="A846" s="50"/>
      <c r="C846" s="71"/>
    </row>
    <row r="847">
      <c r="A847" s="50"/>
      <c r="C847" s="71"/>
    </row>
    <row r="848">
      <c r="A848" s="50"/>
      <c r="C848" s="71"/>
    </row>
    <row r="849">
      <c r="A849" s="50"/>
      <c r="C849" s="71"/>
    </row>
    <row r="850">
      <c r="A850" s="50"/>
      <c r="C850" s="71"/>
    </row>
    <row r="851">
      <c r="A851" s="50"/>
      <c r="C851" s="71"/>
    </row>
    <row r="852">
      <c r="A852" s="50"/>
      <c r="C852" s="71"/>
    </row>
    <row r="853">
      <c r="A853" s="50"/>
      <c r="C853" s="71"/>
    </row>
    <row r="854">
      <c r="A854" s="50"/>
      <c r="C854" s="71"/>
    </row>
    <row r="855">
      <c r="A855" s="50"/>
      <c r="C855" s="71"/>
    </row>
    <row r="856">
      <c r="A856" s="50"/>
      <c r="C856" s="71"/>
    </row>
    <row r="857">
      <c r="A857" s="50"/>
      <c r="C857" s="71"/>
    </row>
    <row r="858">
      <c r="A858" s="50"/>
      <c r="C858" s="71"/>
    </row>
    <row r="859">
      <c r="A859" s="50"/>
      <c r="C859" s="71"/>
    </row>
    <row r="860">
      <c r="A860" s="50"/>
      <c r="C860" s="71"/>
    </row>
    <row r="861">
      <c r="A861" s="50"/>
      <c r="C861" s="71"/>
    </row>
    <row r="862">
      <c r="A862" s="50"/>
      <c r="C862" s="71"/>
    </row>
    <row r="863">
      <c r="A863" s="50"/>
      <c r="C863" s="71"/>
    </row>
    <row r="864">
      <c r="A864" s="50"/>
      <c r="C864" s="71"/>
    </row>
    <row r="865">
      <c r="A865" s="50"/>
      <c r="C865" s="71"/>
    </row>
    <row r="866">
      <c r="A866" s="50"/>
      <c r="C866" s="71"/>
    </row>
    <row r="867">
      <c r="A867" s="50"/>
      <c r="C867" s="71"/>
    </row>
    <row r="868">
      <c r="A868" s="50"/>
      <c r="C868" s="71"/>
    </row>
    <row r="869">
      <c r="A869" s="50"/>
      <c r="C869" s="71"/>
    </row>
    <row r="870">
      <c r="A870" s="50"/>
      <c r="C870" s="71"/>
    </row>
    <row r="871">
      <c r="A871" s="50"/>
      <c r="C871" s="71"/>
    </row>
    <row r="872">
      <c r="A872" s="50"/>
      <c r="C872" s="71"/>
    </row>
    <row r="873">
      <c r="A873" s="50"/>
      <c r="C873" s="71"/>
    </row>
    <row r="874">
      <c r="A874" s="50"/>
      <c r="C874" s="71"/>
    </row>
    <row r="875">
      <c r="A875" s="50"/>
      <c r="C875" s="71"/>
    </row>
    <row r="876">
      <c r="A876" s="50"/>
      <c r="C876" s="71"/>
    </row>
    <row r="877">
      <c r="A877" s="50"/>
      <c r="C877" s="71"/>
    </row>
    <row r="878">
      <c r="A878" s="50"/>
      <c r="C878" s="71"/>
    </row>
    <row r="879">
      <c r="A879" s="50"/>
      <c r="C879" s="71"/>
    </row>
    <row r="880">
      <c r="A880" s="50"/>
      <c r="C880" s="71"/>
    </row>
    <row r="881">
      <c r="A881" s="50"/>
      <c r="C881" s="71"/>
    </row>
    <row r="882">
      <c r="A882" s="50"/>
      <c r="C882" s="71"/>
    </row>
    <row r="883">
      <c r="A883" s="50"/>
      <c r="C883" s="71"/>
    </row>
    <row r="884">
      <c r="A884" s="50"/>
      <c r="C884" s="71"/>
    </row>
    <row r="885">
      <c r="A885" s="50"/>
      <c r="C885" s="71"/>
    </row>
    <row r="886">
      <c r="A886" s="50"/>
      <c r="C886" s="71"/>
    </row>
    <row r="887">
      <c r="A887" s="50"/>
      <c r="C887" s="71"/>
    </row>
    <row r="888">
      <c r="A888" s="50"/>
      <c r="C888" s="71"/>
    </row>
    <row r="889">
      <c r="A889" s="50"/>
      <c r="C889" s="71"/>
    </row>
    <row r="890">
      <c r="A890" s="50"/>
      <c r="C890" s="71"/>
    </row>
    <row r="891">
      <c r="A891" s="50"/>
      <c r="C891" s="71"/>
    </row>
    <row r="892">
      <c r="A892" s="50"/>
      <c r="C892" s="71"/>
    </row>
    <row r="893">
      <c r="A893" s="50"/>
      <c r="C893" s="71"/>
    </row>
    <row r="894">
      <c r="A894" s="50"/>
      <c r="C894" s="71"/>
    </row>
    <row r="895">
      <c r="A895" s="50"/>
      <c r="C895" s="71"/>
    </row>
    <row r="896">
      <c r="A896" s="50"/>
      <c r="C896" s="71"/>
    </row>
    <row r="897">
      <c r="A897" s="50"/>
      <c r="C897" s="71"/>
    </row>
    <row r="898">
      <c r="A898" s="50"/>
      <c r="C898" s="71"/>
    </row>
    <row r="899">
      <c r="A899" s="50"/>
      <c r="C899" s="71"/>
    </row>
    <row r="900">
      <c r="A900" s="50"/>
      <c r="C900" s="71"/>
    </row>
    <row r="901">
      <c r="A901" s="50"/>
      <c r="C901" s="71"/>
    </row>
    <row r="902">
      <c r="A902" s="50"/>
      <c r="C902" s="71"/>
    </row>
    <row r="903">
      <c r="A903" s="50"/>
      <c r="C903" s="71"/>
    </row>
    <row r="904">
      <c r="A904" s="50"/>
      <c r="C904" s="71"/>
    </row>
    <row r="905">
      <c r="A905" s="50"/>
      <c r="C905" s="71"/>
    </row>
    <row r="906">
      <c r="A906" s="50"/>
      <c r="C906" s="71"/>
    </row>
    <row r="907">
      <c r="A907" s="50"/>
      <c r="C907" s="71"/>
    </row>
    <row r="908">
      <c r="A908" s="50"/>
      <c r="C908" s="71"/>
    </row>
    <row r="909">
      <c r="A909" s="50"/>
      <c r="C909" s="71"/>
    </row>
    <row r="910">
      <c r="A910" s="50"/>
      <c r="C910" s="71"/>
    </row>
    <row r="911">
      <c r="A911" s="50"/>
      <c r="C911" s="71"/>
    </row>
    <row r="912">
      <c r="A912" s="50"/>
      <c r="C912" s="71"/>
    </row>
    <row r="913">
      <c r="A913" s="50"/>
      <c r="C913" s="71"/>
    </row>
    <row r="914">
      <c r="A914" s="50"/>
      <c r="C914" s="71"/>
    </row>
    <row r="915">
      <c r="A915" s="50"/>
      <c r="C915" s="71"/>
    </row>
    <row r="916">
      <c r="A916" s="50"/>
      <c r="C916" s="71"/>
    </row>
    <row r="917">
      <c r="A917" s="50"/>
      <c r="C917" s="71"/>
    </row>
    <row r="918">
      <c r="A918" s="50"/>
      <c r="C918" s="71"/>
    </row>
    <row r="919">
      <c r="A919" s="50"/>
      <c r="C919" s="71"/>
    </row>
    <row r="920">
      <c r="A920" s="50"/>
      <c r="C920" s="71"/>
    </row>
    <row r="921">
      <c r="A921" s="50"/>
      <c r="C921" s="71"/>
    </row>
    <row r="922">
      <c r="A922" s="50"/>
      <c r="C922" s="71"/>
    </row>
    <row r="923">
      <c r="A923" s="50"/>
      <c r="C923" s="71"/>
    </row>
    <row r="924">
      <c r="A924" s="50"/>
      <c r="C924" s="71"/>
    </row>
    <row r="925">
      <c r="A925" s="50"/>
      <c r="C925" s="71"/>
    </row>
    <row r="926">
      <c r="A926" s="50"/>
      <c r="C926" s="71"/>
    </row>
    <row r="927">
      <c r="A927" s="50"/>
      <c r="C927" s="71"/>
    </row>
    <row r="928">
      <c r="A928" s="50"/>
      <c r="C928" s="71"/>
    </row>
    <row r="929">
      <c r="A929" s="50"/>
      <c r="C929" s="71"/>
    </row>
    <row r="930">
      <c r="A930" s="50"/>
      <c r="C930" s="71"/>
    </row>
    <row r="931">
      <c r="A931" s="50"/>
      <c r="C931" s="71"/>
    </row>
    <row r="932">
      <c r="A932" s="50"/>
      <c r="C932" s="71"/>
    </row>
    <row r="933">
      <c r="A933" s="50"/>
      <c r="C933" s="71"/>
    </row>
    <row r="934">
      <c r="A934" s="50"/>
      <c r="C934" s="71"/>
    </row>
    <row r="935">
      <c r="A935" s="50"/>
      <c r="C935" s="71"/>
    </row>
    <row r="936">
      <c r="A936" s="50"/>
      <c r="C936" s="71"/>
    </row>
    <row r="937">
      <c r="A937" s="50"/>
      <c r="C937" s="71"/>
    </row>
    <row r="938">
      <c r="A938" s="50"/>
      <c r="C938" s="71"/>
    </row>
    <row r="939">
      <c r="A939" s="50"/>
      <c r="C939" s="71"/>
    </row>
    <row r="940">
      <c r="A940" s="50"/>
      <c r="C940" s="71"/>
    </row>
    <row r="941">
      <c r="A941" s="50"/>
      <c r="C941" s="71"/>
    </row>
    <row r="942">
      <c r="A942" s="50"/>
      <c r="C942" s="71"/>
    </row>
    <row r="943">
      <c r="A943" s="50"/>
      <c r="C943" s="71"/>
    </row>
    <row r="944">
      <c r="A944" s="50"/>
      <c r="C944" s="71"/>
    </row>
    <row r="945">
      <c r="A945" s="50"/>
      <c r="C945" s="71"/>
    </row>
    <row r="946">
      <c r="A946" s="50"/>
      <c r="C946" s="71"/>
    </row>
    <row r="947">
      <c r="A947" s="50"/>
      <c r="C947" s="71"/>
    </row>
    <row r="948">
      <c r="A948" s="50"/>
      <c r="C948" s="71"/>
    </row>
    <row r="949">
      <c r="A949" s="50"/>
      <c r="C949" s="71"/>
    </row>
    <row r="950">
      <c r="A950" s="50"/>
      <c r="C950" s="71"/>
    </row>
    <row r="951">
      <c r="A951" s="50"/>
      <c r="C951" s="71"/>
    </row>
    <row r="952">
      <c r="A952" s="50"/>
      <c r="C952" s="71"/>
    </row>
    <row r="953">
      <c r="A953" s="50"/>
      <c r="C953" s="71"/>
    </row>
    <row r="954">
      <c r="A954" s="50"/>
      <c r="C954" s="71"/>
    </row>
    <row r="955">
      <c r="A955" s="50"/>
      <c r="C955" s="71"/>
    </row>
    <row r="956">
      <c r="A956" s="50"/>
      <c r="C956" s="71"/>
    </row>
    <row r="957">
      <c r="A957" s="50"/>
      <c r="C957" s="71"/>
    </row>
    <row r="958">
      <c r="A958" s="50"/>
      <c r="C958" s="71"/>
    </row>
    <row r="959">
      <c r="A959" s="50"/>
      <c r="C959" s="71"/>
    </row>
    <row r="960">
      <c r="A960" s="50"/>
      <c r="C960" s="71"/>
    </row>
    <row r="961">
      <c r="A961" s="50"/>
      <c r="C961" s="71"/>
    </row>
    <row r="962">
      <c r="A962" s="50"/>
      <c r="C962" s="71"/>
    </row>
    <row r="963">
      <c r="A963" s="50"/>
      <c r="C963" s="71"/>
    </row>
    <row r="964">
      <c r="A964" s="50"/>
      <c r="C964" s="71"/>
    </row>
    <row r="965">
      <c r="A965" s="50"/>
      <c r="C965" s="71"/>
    </row>
    <row r="966">
      <c r="A966" s="50"/>
      <c r="C966" s="71"/>
    </row>
    <row r="967">
      <c r="A967" s="50"/>
      <c r="C967" s="71"/>
    </row>
    <row r="968">
      <c r="A968" s="50"/>
      <c r="C968" s="71"/>
    </row>
    <row r="969">
      <c r="A969" s="50"/>
      <c r="C969" s="71"/>
    </row>
    <row r="970">
      <c r="A970" s="50"/>
      <c r="C970" s="71"/>
    </row>
    <row r="971">
      <c r="A971" s="50"/>
      <c r="C971" s="71"/>
    </row>
    <row r="972">
      <c r="A972" s="50"/>
      <c r="C972" s="71"/>
    </row>
    <row r="973">
      <c r="A973" s="50"/>
      <c r="C973" s="71"/>
    </row>
    <row r="974">
      <c r="A974" s="50"/>
      <c r="C974" s="71"/>
    </row>
    <row r="975">
      <c r="A975" s="50"/>
      <c r="C975" s="71"/>
    </row>
    <row r="976">
      <c r="A976" s="50"/>
      <c r="C976" s="71"/>
    </row>
    <row r="977">
      <c r="A977" s="50"/>
      <c r="C977" s="71"/>
    </row>
    <row r="978">
      <c r="A978" s="50"/>
      <c r="C978" s="71"/>
    </row>
    <row r="979">
      <c r="A979" s="50"/>
      <c r="C979" s="71"/>
    </row>
    <row r="980">
      <c r="A980" s="50"/>
      <c r="C980" s="71"/>
    </row>
    <row r="981">
      <c r="A981" s="50"/>
      <c r="C981" s="71"/>
    </row>
    <row r="982">
      <c r="A982" s="50"/>
      <c r="C982" s="71"/>
    </row>
    <row r="983">
      <c r="A983" s="50"/>
      <c r="C983" s="71"/>
    </row>
    <row r="984">
      <c r="A984" s="50"/>
      <c r="C984" s="71"/>
    </row>
    <row r="985">
      <c r="A985" s="50"/>
      <c r="C985" s="71"/>
    </row>
    <row r="986">
      <c r="A986" s="50"/>
      <c r="C986" s="71"/>
    </row>
    <row r="987">
      <c r="A987" s="50"/>
      <c r="C987" s="71"/>
    </row>
    <row r="988">
      <c r="A988" s="50"/>
      <c r="C988" s="71"/>
    </row>
    <row r="989">
      <c r="A989" s="50"/>
      <c r="C989" s="71"/>
    </row>
    <row r="990">
      <c r="A990" s="50"/>
      <c r="C990" s="71"/>
    </row>
    <row r="991">
      <c r="A991" s="50"/>
      <c r="C991" s="71"/>
    </row>
    <row r="992">
      <c r="A992" s="50"/>
      <c r="C992" s="71"/>
    </row>
    <row r="993">
      <c r="A993" s="50"/>
      <c r="C993" s="71"/>
    </row>
    <row r="994">
      <c r="A994" s="50"/>
      <c r="C994" s="71"/>
    </row>
    <row r="995">
      <c r="A995" s="50"/>
      <c r="C995" s="71"/>
    </row>
    <row r="996">
      <c r="A996" s="50"/>
      <c r="C996" s="71"/>
    </row>
    <row r="997">
      <c r="A997" s="50"/>
      <c r="C997" s="71"/>
    </row>
    <row r="998">
      <c r="A998" s="50"/>
      <c r="C998" s="71"/>
    </row>
    <row r="999">
      <c r="A999" s="50"/>
      <c r="C999" s="71"/>
    </row>
    <row r="1000">
      <c r="A1000" s="50"/>
      <c r="C1000" s="71"/>
    </row>
    <row r="1001">
      <c r="A1001" s="50"/>
      <c r="C1001" s="71"/>
    </row>
    <row r="1002">
      <c r="A1002" s="50"/>
      <c r="C1002" s="71"/>
    </row>
    <row r="1003">
      <c r="A1003" s="50"/>
      <c r="C1003" s="71"/>
    </row>
    <row r="1004">
      <c r="A1004" s="50"/>
      <c r="C1004" s="71"/>
    </row>
    <row r="1005">
      <c r="A1005" s="50"/>
      <c r="C1005" s="71"/>
    </row>
    <row r="1006">
      <c r="A1006" s="50"/>
      <c r="C1006" s="71"/>
    </row>
    <row r="1007">
      <c r="A1007" s="50"/>
      <c r="C1007" s="71"/>
    </row>
    <row r="1008">
      <c r="A1008" s="50"/>
      <c r="C1008" s="71"/>
    </row>
    <row r="1009">
      <c r="A1009" s="50"/>
      <c r="C1009" s="71"/>
    </row>
    <row r="1010">
      <c r="A1010" s="50"/>
      <c r="C1010" s="71"/>
    </row>
    <row r="1011">
      <c r="A1011" s="50"/>
      <c r="C1011" s="71"/>
    </row>
    <row r="1012">
      <c r="A1012" s="50"/>
      <c r="C1012" s="71"/>
    </row>
    <row r="1013">
      <c r="A1013" s="50"/>
      <c r="C1013" s="71"/>
    </row>
    <row r="1014">
      <c r="A1014" s="50"/>
      <c r="C1014" s="71"/>
    </row>
    <row r="1015">
      <c r="A1015" s="50"/>
      <c r="C1015" s="71"/>
    </row>
    <row r="1016">
      <c r="A1016" s="50"/>
      <c r="C1016" s="71"/>
    </row>
    <row r="1017">
      <c r="A1017" s="50"/>
      <c r="C1017" s="71"/>
    </row>
    <row r="1018">
      <c r="A1018" s="50"/>
      <c r="C1018" s="71"/>
    </row>
    <row r="1019">
      <c r="A1019" s="50"/>
      <c r="C1019" s="71"/>
    </row>
    <row r="1020">
      <c r="A1020" s="50"/>
      <c r="C1020" s="71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</cols>
  <sheetData>
    <row r="1">
      <c r="A1" s="1" t="s">
        <v>681</v>
      </c>
      <c r="B1" s="1" t="s">
        <v>536</v>
      </c>
      <c r="C1" s="1" t="s">
        <v>682</v>
      </c>
      <c r="D1" s="1" t="s">
        <v>1</v>
      </c>
      <c r="E1" s="1" t="s">
        <v>571</v>
      </c>
      <c r="F1" s="1" t="s">
        <v>683</v>
      </c>
      <c r="G1" s="25" t="s">
        <v>684</v>
      </c>
      <c r="H1" s="25" t="s">
        <v>685</v>
      </c>
      <c r="I1" s="25" t="s">
        <v>576</v>
      </c>
    </row>
    <row r="2">
      <c r="A2" s="2" t="s">
        <v>686</v>
      </c>
      <c r="B2" s="2" t="str">
        <f t="shared" ref="B2:B3" si="1">RIGHT(LEFT(A2,4),3)</f>
        <v>CLM</v>
      </c>
      <c r="C2" s="2" t="str">
        <f t="shared" ref="C2:C3" si="2">RIGHT(LEFT(A2,6),2)</f>
        <v>01</v>
      </c>
      <c r="D2" s="39" t="str">
        <f t="shared" ref="D2:D3" si="3">RIGHT(A2,3)</f>
        <v>PBL</v>
      </c>
      <c r="E2" s="72">
        <v>43818.0</v>
      </c>
      <c r="F2" s="55">
        <v>0.5833333333333334</v>
      </c>
      <c r="G2" s="25" t="s">
        <v>687</v>
      </c>
      <c r="H2" s="25" t="s">
        <v>688</v>
      </c>
      <c r="I2" s="25" t="s">
        <v>578</v>
      </c>
    </row>
    <row r="3">
      <c r="A3" s="2" t="s">
        <v>689</v>
      </c>
      <c r="B3" s="2" t="str">
        <f t="shared" si="1"/>
        <v>CLM</v>
      </c>
      <c r="C3" s="2" t="str">
        <f t="shared" si="2"/>
        <v>05</v>
      </c>
      <c r="D3" s="39" t="str">
        <f t="shared" si="3"/>
        <v>MOR</v>
      </c>
      <c r="E3" s="73">
        <v>43827.0</v>
      </c>
      <c r="G3" s="25" t="s">
        <v>687</v>
      </c>
      <c r="H3" s="25" t="s">
        <v>688</v>
      </c>
    </row>
    <row r="4">
      <c r="A4" s="2" t="s">
        <v>690</v>
      </c>
      <c r="B4" s="2" t="s">
        <v>105</v>
      </c>
      <c r="C4" s="2">
        <v>1.0</v>
      </c>
      <c r="D4" s="2" t="s">
        <v>218</v>
      </c>
      <c r="E4" s="1" t="s">
        <v>691</v>
      </c>
      <c r="F4" s="60">
        <v>0.5833333333333334</v>
      </c>
      <c r="G4" s="1" t="s">
        <v>687</v>
      </c>
      <c r="H4" s="1" t="s">
        <v>692</v>
      </c>
      <c r="I4" s="1" t="s">
        <v>693</v>
      </c>
    </row>
    <row r="5">
      <c r="A5" s="2" t="s">
        <v>694</v>
      </c>
      <c r="B5" s="2" t="s">
        <v>105</v>
      </c>
      <c r="C5" s="2">
        <v>1.0</v>
      </c>
      <c r="D5" s="2" t="s">
        <v>356</v>
      </c>
      <c r="E5" s="1" t="s">
        <v>691</v>
      </c>
      <c r="F5" s="60">
        <v>0.5763888888888888</v>
      </c>
      <c r="G5" s="1" t="s">
        <v>687</v>
      </c>
      <c r="H5" s="1" t="s">
        <v>692</v>
      </c>
      <c r="I5" s="1" t="s">
        <v>679</v>
      </c>
    </row>
    <row r="6">
      <c r="A6" s="2" t="s">
        <v>695</v>
      </c>
      <c r="B6" s="2" t="s">
        <v>105</v>
      </c>
      <c r="C6" s="2">
        <v>1.0</v>
      </c>
      <c r="D6" s="2" t="s">
        <v>529</v>
      </c>
      <c r="E6" s="1" t="s">
        <v>691</v>
      </c>
      <c r="F6" s="60">
        <v>0.7638888888888888</v>
      </c>
      <c r="G6" s="1" t="s">
        <v>687</v>
      </c>
      <c r="H6" s="1" t="s">
        <v>692</v>
      </c>
      <c r="I6" s="1" t="s">
        <v>696</v>
      </c>
    </row>
    <row r="7">
      <c r="A7" s="2" t="s">
        <v>697</v>
      </c>
      <c r="B7" s="2" t="s">
        <v>105</v>
      </c>
      <c r="C7" s="2">
        <v>1.0</v>
      </c>
      <c r="D7" s="2" t="s">
        <v>254</v>
      </c>
      <c r="E7" s="1" t="s">
        <v>698</v>
      </c>
      <c r="F7" s="60">
        <v>0.4166666666666667</v>
      </c>
      <c r="G7" s="1" t="s">
        <v>687</v>
      </c>
      <c r="H7" s="1" t="s">
        <v>692</v>
      </c>
      <c r="I7" s="1" t="s">
        <v>699</v>
      </c>
    </row>
    <row r="8">
      <c r="A8" s="2" t="s">
        <v>700</v>
      </c>
      <c r="B8" s="2" t="s">
        <v>105</v>
      </c>
      <c r="C8" s="2">
        <v>1.0</v>
      </c>
      <c r="D8" s="2" t="s">
        <v>107</v>
      </c>
      <c r="E8" s="74">
        <v>43862.0</v>
      </c>
      <c r="F8" s="60">
        <v>0.4201388888888889</v>
      </c>
      <c r="G8" s="1" t="s">
        <v>687</v>
      </c>
      <c r="H8" s="1" t="s">
        <v>692</v>
      </c>
      <c r="I8" s="75" t="s">
        <v>659</v>
      </c>
    </row>
    <row r="9">
      <c r="A9" s="2" t="s">
        <v>701</v>
      </c>
      <c r="B9" s="2" t="s">
        <v>105</v>
      </c>
      <c r="C9" s="2">
        <v>1.0</v>
      </c>
      <c r="D9" s="2" t="s">
        <v>408</v>
      </c>
      <c r="E9" s="1" t="s">
        <v>702</v>
      </c>
      <c r="F9" s="60">
        <v>0.5138888888888888</v>
      </c>
      <c r="G9" s="1" t="s">
        <v>687</v>
      </c>
      <c r="H9" s="1" t="s">
        <v>692</v>
      </c>
      <c r="I9" s="1" t="s">
        <v>677</v>
      </c>
    </row>
    <row r="10">
      <c r="A10" s="2" t="s">
        <v>703</v>
      </c>
      <c r="B10" s="2" t="s">
        <v>105</v>
      </c>
      <c r="C10" s="2">
        <v>1.0</v>
      </c>
      <c r="D10" s="2" t="s">
        <v>488</v>
      </c>
      <c r="E10" s="1" t="s">
        <v>702</v>
      </c>
      <c r="F10" s="60">
        <v>0.775</v>
      </c>
      <c r="G10" s="1" t="s">
        <v>687</v>
      </c>
      <c r="H10" s="1" t="s">
        <v>692</v>
      </c>
      <c r="I10" s="1" t="s">
        <v>679</v>
      </c>
    </row>
    <row r="11">
      <c r="A11" s="39"/>
      <c r="B11" s="39"/>
      <c r="C11" s="39"/>
      <c r="D11" s="39"/>
    </row>
    <row r="12">
      <c r="A12" s="39"/>
      <c r="B12" s="39"/>
      <c r="C12" s="39"/>
      <c r="D12" s="39"/>
    </row>
    <row r="13">
      <c r="A13" s="39"/>
      <c r="B13" s="39"/>
      <c r="C13" s="39"/>
      <c r="D13" s="39"/>
    </row>
    <row r="14">
      <c r="A14" s="39"/>
      <c r="B14" s="39"/>
      <c r="C14" s="39"/>
      <c r="D14" s="39"/>
    </row>
    <row r="15">
      <c r="A15" s="39"/>
      <c r="B15" s="39"/>
      <c r="C15" s="39"/>
      <c r="D15" s="39"/>
    </row>
    <row r="16">
      <c r="A16" s="39"/>
      <c r="B16" s="39"/>
      <c r="C16" s="39"/>
      <c r="D16" s="39"/>
    </row>
    <row r="17">
      <c r="A17" s="39"/>
      <c r="B17" s="39"/>
      <c r="C17" s="39"/>
      <c r="D17" s="39"/>
    </row>
    <row r="18">
      <c r="A18" s="39"/>
      <c r="B18" s="39"/>
      <c r="C18" s="39"/>
      <c r="D18" s="39"/>
    </row>
    <row r="19">
      <c r="A19" s="39"/>
      <c r="B19" s="39"/>
      <c r="C19" s="39"/>
      <c r="D19" s="39"/>
    </row>
    <row r="20">
      <c r="A20" s="39"/>
      <c r="B20" s="39"/>
      <c r="C20" s="39"/>
      <c r="D20" s="39"/>
    </row>
    <row r="21">
      <c r="A21" s="39"/>
      <c r="B21" s="39"/>
      <c r="C21" s="39"/>
      <c r="D21" s="39"/>
    </row>
    <row r="22">
      <c r="A22" s="39"/>
      <c r="B22" s="39"/>
      <c r="C22" s="39"/>
      <c r="D22" s="39"/>
    </row>
    <row r="23">
      <c r="A23" s="39"/>
      <c r="B23" s="39"/>
      <c r="C23" s="39"/>
      <c r="D23" s="39"/>
    </row>
    <row r="24">
      <c r="A24" s="39"/>
      <c r="B24" s="39"/>
      <c r="C24" s="39"/>
      <c r="D24" s="39"/>
    </row>
    <row r="25">
      <c r="A25" s="39"/>
      <c r="B25" s="39"/>
      <c r="C25" s="39"/>
      <c r="D25" s="39"/>
    </row>
    <row r="26">
      <c r="A26" s="39"/>
      <c r="B26" s="39"/>
      <c r="C26" s="39"/>
      <c r="D26" s="39"/>
    </row>
    <row r="27">
      <c r="A27" s="39"/>
      <c r="B27" s="39"/>
      <c r="C27" s="39"/>
      <c r="D27" s="39"/>
    </row>
    <row r="28">
      <c r="A28" s="39"/>
      <c r="B28" s="39"/>
      <c r="C28" s="39"/>
      <c r="D28" s="39"/>
    </row>
    <row r="29">
      <c r="A29" s="39"/>
      <c r="B29" s="39"/>
      <c r="C29" s="39"/>
      <c r="D29" s="39"/>
    </row>
    <row r="30">
      <c r="A30" s="39"/>
      <c r="B30" s="39"/>
      <c r="C30" s="39"/>
      <c r="D30" s="39"/>
    </row>
    <row r="31">
      <c r="A31" s="39"/>
      <c r="B31" s="39"/>
      <c r="C31" s="39"/>
      <c r="D31" s="39"/>
    </row>
    <row r="32">
      <c r="A32" s="39"/>
      <c r="B32" s="39"/>
      <c r="C32" s="39"/>
      <c r="D32" s="39"/>
    </row>
    <row r="33">
      <c r="A33" s="39"/>
      <c r="B33" s="39"/>
      <c r="C33" s="39"/>
      <c r="D33" s="39"/>
    </row>
    <row r="34">
      <c r="A34" s="39"/>
      <c r="B34" s="39"/>
      <c r="C34" s="39"/>
      <c r="D34" s="39"/>
    </row>
    <row r="35">
      <c r="A35" s="39"/>
      <c r="B35" s="39"/>
      <c r="C35" s="39"/>
      <c r="D35" s="39"/>
    </row>
    <row r="36">
      <c r="A36" s="39"/>
      <c r="B36" s="39"/>
      <c r="C36" s="39"/>
      <c r="D36" s="39"/>
    </row>
    <row r="37">
      <c r="A37" s="39"/>
      <c r="B37" s="39"/>
      <c r="C37" s="39"/>
      <c r="D37" s="39"/>
    </row>
    <row r="38">
      <c r="A38" s="39"/>
      <c r="B38" s="39"/>
      <c r="C38" s="39"/>
      <c r="D38" s="39"/>
    </row>
    <row r="39">
      <c r="A39" s="39"/>
      <c r="B39" s="39"/>
      <c r="C39" s="39"/>
      <c r="D39" s="39"/>
    </row>
    <row r="40">
      <c r="A40" s="39"/>
      <c r="B40" s="39"/>
      <c r="C40" s="39"/>
      <c r="D40" s="39"/>
    </row>
    <row r="41">
      <c r="A41" s="39"/>
      <c r="B41" s="39"/>
      <c r="C41" s="39"/>
      <c r="D41" s="39"/>
    </row>
    <row r="42">
      <c r="A42" s="39"/>
      <c r="B42" s="39"/>
      <c r="C42" s="39"/>
      <c r="D42" s="39"/>
    </row>
    <row r="43">
      <c r="A43" s="39"/>
      <c r="B43" s="39"/>
      <c r="C43" s="39"/>
      <c r="D43" s="39"/>
    </row>
    <row r="44">
      <c r="A44" s="39"/>
      <c r="B44" s="39"/>
      <c r="C44" s="39"/>
      <c r="D44" s="39"/>
    </row>
    <row r="45">
      <c r="A45" s="39"/>
      <c r="B45" s="39"/>
      <c r="C45" s="39"/>
      <c r="D45" s="39"/>
    </row>
    <row r="46">
      <c r="A46" s="39"/>
      <c r="B46" s="39"/>
      <c r="C46" s="39"/>
      <c r="D46" s="39"/>
    </row>
    <row r="47">
      <c r="A47" s="39"/>
      <c r="B47" s="39"/>
      <c r="C47" s="39"/>
      <c r="D47" s="39"/>
    </row>
    <row r="48">
      <c r="A48" s="39"/>
      <c r="B48" s="39"/>
      <c r="C48" s="39"/>
      <c r="D48" s="39"/>
    </row>
    <row r="49">
      <c r="A49" s="39"/>
      <c r="B49" s="39"/>
      <c r="C49" s="39"/>
      <c r="D49" s="39"/>
    </row>
    <row r="50">
      <c r="A50" s="39"/>
      <c r="B50" s="39"/>
      <c r="C50" s="39"/>
      <c r="D50" s="39"/>
    </row>
    <row r="51">
      <c r="A51" s="39"/>
      <c r="B51" s="39"/>
      <c r="C51" s="39"/>
      <c r="D51" s="39"/>
    </row>
    <row r="52">
      <c r="A52" s="39"/>
      <c r="B52" s="39"/>
      <c r="C52" s="39"/>
      <c r="D52" s="39"/>
    </row>
    <row r="53">
      <c r="A53" s="39"/>
      <c r="B53" s="39"/>
      <c r="C53" s="39"/>
      <c r="D53" s="39"/>
    </row>
    <row r="54">
      <c r="A54" s="39"/>
      <c r="B54" s="39"/>
      <c r="C54" s="39"/>
      <c r="D54" s="39"/>
    </row>
    <row r="55">
      <c r="A55" s="39"/>
      <c r="B55" s="39"/>
      <c r="C55" s="39"/>
      <c r="D55" s="39"/>
    </row>
    <row r="56">
      <c r="A56" s="39"/>
      <c r="B56" s="39"/>
      <c r="C56" s="39"/>
      <c r="D56" s="39"/>
    </row>
    <row r="57">
      <c r="A57" s="39"/>
      <c r="B57" s="39"/>
      <c r="C57" s="39"/>
      <c r="D57" s="39"/>
    </row>
    <row r="58">
      <c r="A58" s="39"/>
      <c r="B58" s="39"/>
      <c r="C58" s="39"/>
      <c r="D58" s="39"/>
    </row>
    <row r="59">
      <c r="A59" s="39"/>
      <c r="B59" s="39"/>
      <c r="C59" s="39"/>
      <c r="D59" s="39"/>
    </row>
    <row r="60">
      <c r="A60" s="39"/>
      <c r="B60" s="39"/>
      <c r="C60" s="39"/>
      <c r="D60" s="39"/>
    </row>
    <row r="61">
      <c r="A61" s="39"/>
      <c r="B61" s="39"/>
      <c r="C61" s="39"/>
      <c r="D61" s="39"/>
    </row>
    <row r="62">
      <c r="A62" s="39"/>
      <c r="B62" s="39"/>
      <c r="C62" s="39"/>
      <c r="D62" s="39"/>
    </row>
    <row r="63">
      <c r="A63" s="39"/>
      <c r="B63" s="39"/>
      <c r="C63" s="39"/>
      <c r="D63" s="39"/>
    </row>
    <row r="64">
      <c r="A64" s="39"/>
      <c r="B64" s="39"/>
      <c r="C64" s="39"/>
      <c r="D64" s="39"/>
    </row>
    <row r="65">
      <c r="A65" s="39"/>
      <c r="B65" s="39"/>
      <c r="C65" s="39"/>
      <c r="D65" s="39"/>
    </row>
    <row r="66">
      <c r="A66" s="39"/>
      <c r="B66" s="39"/>
      <c r="C66" s="39"/>
      <c r="D66" s="39"/>
    </row>
    <row r="67">
      <c r="A67" s="39"/>
      <c r="B67" s="39"/>
      <c r="C67" s="39"/>
      <c r="D67" s="39"/>
    </row>
    <row r="68">
      <c r="A68" s="39"/>
      <c r="B68" s="39"/>
      <c r="C68" s="39"/>
      <c r="D68" s="39"/>
    </row>
    <row r="69">
      <c r="A69" s="39"/>
      <c r="B69" s="39"/>
      <c r="C69" s="39"/>
      <c r="D69" s="39"/>
    </row>
    <row r="70">
      <c r="A70" s="39"/>
      <c r="B70" s="39"/>
      <c r="C70" s="39"/>
      <c r="D70" s="39"/>
    </row>
    <row r="71">
      <c r="A71" s="39"/>
      <c r="B71" s="39"/>
      <c r="C71" s="39"/>
      <c r="D71" s="39"/>
    </row>
    <row r="72">
      <c r="A72" s="39"/>
      <c r="B72" s="39"/>
      <c r="C72" s="39"/>
      <c r="D72" s="39"/>
    </row>
    <row r="73">
      <c r="A73" s="39"/>
      <c r="B73" s="39"/>
      <c r="C73" s="39"/>
      <c r="D73" s="39"/>
    </row>
    <row r="74">
      <c r="A74" s="39"/>
      <c r="B74" s="39"/>
      <c r="C74" s="39"/>
      <c r="D74" s="39"/>
    </row>
    <row r="75">
      <c r="A75" s="39"/>
      <c r="B75" s="39"/>
      <c r="C75" s="39"/>
      <c r="D75" s="39"/>
    </row>
    <row r="76">
      <c r="A76" s="39"/>
      <c r="B76" s="39"/>
      <c r="C76" s="39"/>
      <c r="D76" s="39"/>
    </row>
    <row r="77">
      <c r="A77" s="39"/>
      <c r="B77" s="39"/>
      <c r="C77" s="39"/>
      <c r="D77" s="39"/>
    </row>
    <row r="78">
      <c r="A78" s="39"/>
      <c r="B78" s="39"/>
      <c r="C78" s="39"/>
      <c r="D78" s="39"/>
    </row>
    <row r="79">
      <c r="A79" s="39"/>
      <c r="B79" s="39"/>
      <c r="C79" s="39"/>
      <c r="D79" s="39"/>
    </row>
    <row r="80">
      <c r="A80" s="39"/>
      <c r="B80" s="39"/>
      <c r="C80" s="39"/>
      <c r="D80" s="39"/>
    </row>
    <row r="81">
      <c r="A81" s="39"/>
      <c r="B81" s="39"/>
      <c r="C81" s="39"/>
      <c r="D81" s="39"/>
    </row>
    <row r="82">
      <c r="A82" s="39"/>
      <c r="B82" s="39"/>
      <c r="C82" s="39"/>
      <c r="D82" s="39"/>
    </row>
    <row r="83">
      <c r="A83" s="39"/>
      <c r="B83" s="39"/>
      <c r="C83" s="39"/>
      <c r="D83" s="39"/>
    </row>
    <row r="84">
      <c r="A84" s="39"/>
      <c r="B84" s="39"/>
      <c r="C84" s="39"/>
      <c r="D84" s="39"/>
    </row>
    <row r="85">
      <c r="A85" s="39"/>
      <c r="B85" s="39"/>
      <c r="C85" s="39"/>
      <c r="D85" s="39"/>
    </row>
    <row r="86">
      <c r="A86" s="39"/>
      <c r="B86" s="39"/>
      <c r="C86" s="39"/>
      <c r="D86" s="39"/>
    </row>
    <row r="87">
      <c r="A87" s="39"/>
      <c r="B87" s="39"/>
      <c r="C87" s="39"/>
      <c r="D87" s="39"/>
    </row>
    <row r="88">
      <c r="A88" s="39"/>
      <c r="B88" s="39"/>
      <c r="C88" s="39"/>
      <c r="D88" s="39"/>
    </row>
    <row r="89">
      <c r="A89" s="39"/>
      <c r="B89" s="39"/>
      <c r="C89" s="39"/>
      <c r="D89" s="39"/>
    </row>
    <row r="90">
      <c r="A90" s="39"/>
      <c r="B90" s="39"/>
      <c r="C90" s="39"/>
      <c r="D90" s="39"/>
    </row>
    <row r="91">
      <c r="A91" s="39"/>
      <c r="B91" s="39"/>
      <c r="C91" s="39"/>
      <c r="D91" s="39"/>
    </row>
    <row r="92">
      <c r="A92" s="39"/>
      <c r="B92" s="39"/>
      <c r="C92" s="39"/>
      <c r="D92" s="39"/>
    </row>
    <row r="93">
      <c r="A93" s="39"/>
      <c r="B93" s="39"/>
      <c r="C93" s="39"/>
      <c r="D93" s="39"/>
    </row>
    <row r="94">
      <c r="A94" s="39"/>
      <c r="B94" s="39"/>
      <c r="C94" s="39"/>
      <c r="D94" s="39"/>
    </row>
    <row r="95">
      <c r="A95" s="39"/>
      <c r="B95" s="39"/>
      <c r="C95" s="39"/>
      <c r="D95" s="39"/>
    </row>
    <row r="96">
      <c r="A96" s="39"/>
      <c r="B96" s="39"/>
      <c r="C96" s="39"/>
      <c r="D96" s="39"/>
    </row>
    <row r="97">
      <c r="A97" s="39"/>
      <c r="B97" s="39"/>
      <c r="C97" s="39"/>
      <c r="D97" s="39"/>
    </row>
    <row r="98">
      <c r="A98" s="39"/>
      <c r="B98" s="39"/>
      <c r="C98" s="39"/>
      <c r="D98" s="39"/>
    </row>
    <row r="99">
      <c r="A99" s="39"/>
      <c r="B99" s="39"/>
      <c r="C99" s="39"/>
      <c r="D99" s="39"/>
    </row>
    <row r="100">
      <c r="A100" s="39"/>
      <c r="B100" s="39"/>
      <c r="C100" s="39"/>
      <c r="D100" s="39"/>
    </row>
    <row r="101">
      <c r="A101" s="39"/>
      <c r="B101" s="39"/>
      <c r="C101" s="39"/>
      <c r="D101" s="39"/>
    </row>
    <row r="102">
      <c r="A102" s="39"/>
      <c r="B102" s="39"/>
      <c r="C102" s="39"/>
      <c r="D102" s="39"/>
    </row>
    <row r="103">
      <c r="A103" s="39"/>
      <c r="B103" s="39"/>
      <c r="C103" s="39"/>
      <c r="D103" s="39"/>
    </row>
    <row r="104">
      <c r="A104" s="39"/>
      <c r="B104" s="39"/>
      <c r="C104" s="39"/>
      <c r="D104" s="39"/>
    </row>
    <row r="105">
      <c r="A105" s="39"/>
      <c r="B105" s="39"/>
      <c r="C105" s="39"/>
      <c r="D105" s="39"/>
    </row>
    <row r="106">
      <c r="A106" s="39"/>
      <c r="B106" s="39"/>
      <c r="C106" s="39"/>
      <c r="D106" s="39"/>
    </row>
    <row r="107">
      <c r="A107" s="39"/>
      <c r="B107" s="39"/>
      <c r="C107" s="39"/>
      <c r="D107" s="39"/>
    </row>
    <row r="108">
      <c r="A108" s="39"/>
      <c r="B108" s="39"/>
      <c r="C108" s="39"/>
      <c r="D108" s="39"/>
    </row>
    <row r="109">
      <c r="A109" s="39"/>
      <c r="B109" s="39"/>
      <c r="C109" s="39"/>
      <c r="D109" s="39"/>
    </row>
    <row r="110">
      <c r="A110" s="39"/>
      <c r="B110" s="39"/>
      <c r="C110" s="39"/>
      <c r="D110" s="39"/>
    </row>
    <row r="111">
      <c r="A111" s="39"/>
      <c r="B111" s="39"/>
      <c r="C111" s="39"/>
      <c r="D111" s="39"/>
    </row>
    <row r="112">
      <c r="A112" s="39"/>
      <c r="B112" s="39"/>
      <c r="C112" s="39"/>
      <c r="D112" s="39"/>
    </row>
    <row r="113">
      <c r="A113" s="39"/>
      <c r="B113" s="39"/>
      <c r="C113" s="39"/>
      <c r="D113" s="39"/>
    </row>
    <row r="114">
      <c r="A114" s="39"/>
      <c r="B114" s="39"/>
      <c r="C114" s="39"/>
      <c r="D114" s="39"/>
    </row>
    <row r="115">
      <c r="A115" s="39"/>
      <c r="B115" s="39"/>
      <c r="C115" s="39"/>
      <c r="D115" s="39"/>
    </row>
    <row r="116">
      <c r="A116" s="39"/>
      <c r="B116" s="39"/>
      <c r="C116" s="39"/>
      <c r="D116" s="39"/>
    </row>
    <row r="117">
      <c r="A117" s="39"/>
      <c r="B117" s="39"/>
      <c r="C117" s="39"/>
      <c r="D117" s="39"/>
    </row>
    <row r="118">
      <c r="A118" s="39"/>
      <c r="B118" s="39"/>
      <c r="C118" s="39"/>
      <c r="D118" s="39"/>
    </row>
    <row r="119">
      <c r="A119" s="39"/>
      <c r="B119" s="39"/>
      <c r="C119" s="39"/>
      <c r="D119" s="39"/>
    </row>
    <row r="120">
      <c r="A120" s="39"/>
      <c r="B120" s="39"/>
      <c r="C120" s="39"/>
      <c r="D120" s="39"/>
    </row>
    <row r="121">
      <c r="A121" s="39"/>
      <c r="B121" s="39"/>
      <c r="C121" s="39"/>
      <c r="D121" s="39"/>
    </row>
    <row r="122">
      <c r="A122" s="39"/>
      <c r="B122" s="39"/>
      <c r="C122" s="39"/>
      <c r="D122" s="39"/>
    </row>
    <row r="123">
      <c r="A123" s="39"/>
      <c r="B123" s="39"/>
      <c r="C123" s="39"/>
      <c r="D123" s="39"/>
    </row>
    <row r="124">
      <c r="A124" s="39"/>
      <c r="B124" s="39"/>
      <c r="C124" s="39"/>
      <c r="D124" s="39"/>
    </row>
    <row r="125">
      <c r="A125" s="39"/>
      <c r="B125" s="39"/>
      <c r="C125" s="39"/>
      <c r="D125" s="39"/>
    </row>
    <row r="126">
      <c r="A126" s="39"/>
      <c r="B126" s="39"/>
      <c r="C126" s="39"/>
      <c r="D126" s="39"/>
    </row>
    <row r="127">
      <c r="A127" s="39"/>
      <c r="B127" s="39"/>
      <c r="C127" s="39"/>
      <c r="D127" s="39"/>
    </row>
    <row r="128">
      <c r="A128" s="39"/>
      <c r="B128" s="39"/>
      <c r="C128" s="39"/>
      <c r="D128" s="39"/>
    </row>
    <row r="129">
      <c r="A129" s="39"/>
      <c r="B129" s="39"/>
      <c r="C129" s="39"/>
      <c r="D129" s="39"/>
    </row>
    <row r="130">
      <c r="A130" s="39"/>
      <c r="B130" s="39"/>
      <c r="C130" s="39"/>
      <c r="D130" s="39"/>
    </row>
    <row r="131">
      <c r="A131" s="39"/>
      <c r="B131" s="39"/>
      <c r="C131" s="39"/>
      <c r="D131" s="39"/>
    </row>
    <row r="132">
      <c r="A132" s="39"/>
      <c r="B132" s="39"/>
      <c r="C132" s="39"/>
      <c r="D132" s="39"/>
    </row>
    <row r="133">
      <c r="A133" s="39"/>
      <c r="B133" s="39"/>
      <c r="C133" s="39"/>
      <c r="D133" s="39"/>
    </row>
    <row r="134">
      <c r="A134" s="39"/>
      <c r="B134" s="39"/>
      <c r="C134" s="39"/>
      <c r="D134" s="39"/>
    </row>
    <row r="135">
      <c r="A135" s="39"/>
      <c r="B135" s="39"/>
      <c r="C135" s="39"/>
      <c r="D135" s="39"/>
    </row>
    <row r="136">
      <c r="A136" s="39"/>
      <c r="B136" s="39"/>
      <c r="C136" s="39"/>
      <c r="D136" s="39"/>
    </row>
    <row r="137">
      <c r="A137" s="39"/>
      <c r="B137" s="39"/>
      <c r="C137" s="39"/>
      <c r="D137" s="39"/>
    </row>
    <row r="138">
      <c r="A138" s="39"/>
      <c r="B138" s="39"/>
      <c r="C138" s="39"/>
      <c r="D138" s="39"/>
    </row>
    <row r="139">
      <c r="A139" s="39"/>
      <c r="B139" s="39"/>
      <c r="C139" s="39"/>
      <c r="D139" s="39"/>
    </row>
    <row r="140">
      <c r="A140" s="39"/>
      <c r="B140" s="39"/>
      <c r="C140" s="39"/>
      <c r="D140" s="39"/>
    </row>
    <row r="141">
      <c r="A141" s="39"/>
      <c r="B141" s="39"/>
      <c r="C141" s="39"/>
      <c r="D141" s="39"/>
    </row>
    <row r="142">
      <c r="A142" s="39"/>
      <c r="B142" s="39"/>
      <c r="C142" s="39"/>
      <c r="D142" s="39"/>
    </row>
    <row r="143">
      <c r="A143" s="39"/>
      <c r="B143" s="39"/>
      <c r="C143" s="39"/>
      <c r="D143" s="39"/>
    </row>
    <row r="144">
      <c r="A144" s="39"/>
      <c r="B144" s="39"/>
      <c r="C144" s="39"/>
      <c r="D144" s="39"/>
    </row>
    <row r="145">
      <c r="A145" s="39"/>
      <c r="B145" s="39"/>
      <c r="C145" s="39"/>
      <c r="D145" s="39"/>
    </row>
    <row r="146">
      <c r="A146" s="39"/>
      <c r="B146" s="39"/>
      <c r="C146" s="39"/>
      <c r="D146" s="39"/>
    </row>
    <row r="147">
      <c r="A147" s="39"/>
      <c r="B147" s="39"/>
      <c r="C147" s="39"/>
      <c r="D147" s="39"/>
    </row>
    <row r="148">
      <c r="A148" s="39"/>
      <c r="B148" s="39"/>
      <c r="C148" s="39"/>
      <c r="D148" s="39"/>
    </row>
    <row r="149">
      <c r="A149" s="39"/>
      <c r="B149" s="39"/>
      <c r="C149" s="39"/>
      <c r="D149" s="39"/>
    </row>
    <row r="150">
      <c r="A150" s="39"/>
      <c r="B150" s="39"/>
      <c r="C150" s="39"/>
      <c r="D150" s="39"/>
    </row>
    <row r="151">
      <c r="A151" s="39"/>
      <c r="B151" s="39"/>
      <c r="C151" s="39"/>
      <c r="D151" s="39"/>
    </row>
    <row r="152">
      <c r="A152" s="39"/>
      <c r="B152" s="39"/>
      <c r="C152" s="39"/>
      <c r="D152" s="39"/>
    </row>
    <row r="153">
      <c r="A153" s="39"/>
      <c r="B153" s="39"/>
      <c r="C153" s="39"/>
      <c r="D153" s="39"/>
    </row>
    <row r="154">
      <c r="A154" s="39"/>
      <c r="B154" s="39"/>
      <c r="C154" s="39"/>
      <c r="D154" s="39"/>
    </row>
    <row r="155">
      <c r="A155" s="39"/>
      <c r="B155" s="39"/>
      <c r="C155" s="39"/>
      <c r="D155" s="39"/>
    </row>
    <row r="156">
      <c r="A156" s="39"/>
      <c r="B156" s="39"/>
      <c r="C156" s="39"/>
      <c r="D156" s="39"/>
    </row>
    <row r="157">
      <c r="A157" s="39"/>
      <c r="B157" s="39"/>
      <c r="C157" s="39"/>
      <c r="D157" s="39"/>
    </row>
    <row r="158">
      <c r="A158" s="39"/>
      <c r="B158" s="39"/>
      <c r="C158" s="39"/>
      <c r="D158" s="39"/>
    </row>
    <row r="159">
      <c r="A159" s="39"/>
      <c r="B159" s="39"/>
      <c r="C159" s="39"/>
      <c r="D159" s="39"/>
    </row>
    <row r="160">
      <c r="A160" s="39"/>
      <c r="B160" s="39"/>
      <c r="C160" s="39"/>
      <c r="D160" s="39"/>
    </row>
    <row r="161">
      <c r="A161" s="39"/>
      <c r="B161" s="39"/>
      <c r="C161" s="39"/>
      <c r="D161" s="39"/>
    </row>
    <row r="162">
      <c r="A162" s="39"/>
      <c r="B162" s="39"/>
      <c r="C162" s="39"/>
      <c r="D162" s="39"/>
    </row>
    <row r="163">
      <c r="A163" s="39"/>
      <c r="B163" s="39"/>
      <c r="C163" s="39"/>
      <c r="D163" s="39"/>
    </row>
    <row r="164">
      <c r="A164" s="39"/>
      <c r="B164" s="39"/>
      <c r="C164" s="39"/>
      <c r="D164" s="39"/>
    </row>
    <row r="165">
      <c r="A165" s="39"/>
      <c r="B165" s="39"/>
      <c r="C165" s="39"/>
      <c r="D165" s="39"/>
    </row>
    <row r="166">
      <c r="A166" s="39"/>
      <c r="B166" s="39"/>
      <c r="C166" s="39"/>
      <c r="D166" s="39"/>
    </row>
    <row r="167">
      <c r="A167" s="39"/>
      <c r="B167" s="39"/>
      <c r="C167" s="39"/>
      <c r="D167" s="39"/>
    </row>
    <row r="168">
      <c r="A168" s="39"/>
      <c r="B168" s="39"/>
      <c r="C168" s="39"/>
      <c r="D168" s="39"/>
    </row>
    <row r="169">
      <c r="A169" s="39"/>
      <c r="B169" s="39"/>
      <c r="C169" s="39"/>
      <c r="D169" s="39"/>
    </row>
    <row r="170">
      <c r="A170" s="39"/>
      <c r="B170" s="39"/>
      <c r="C170" s="39"/>
      <c r="D170" s="3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25"/>
  </cols>
  <sheetData>
    <row r="1">
      <c r="A1" s="44" t="s">
        <v>704</v>
      </c>
      <c r="B1" s="44" t="s">
        <v>705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1" t="s">
        <v>706</v>
      </c>
      <c r="B2" s="1" t="s">
        <v>707</v>
      </c>
    </row>
    <row r="3">
      <c r="A3" s="1" t="s">
        <v>708</v>
      </c>
      <c r="B3" s="1" t="s">
        <v>709</v>
      </c>
    </row>
    <row r="4">
      <c r="A4" s="1" t="s">
        <v>710</v>
      </c>
      <c r="B4" s="1" t="s">
        <v>711</v>
      </c>
    </row>
    <row r="5">
      <c r="A5" s="1" t="s">
        <v>712</v>
      </c>
      <c r="B5" s="1" t="s">
        <v>713</v>
      </c>
    </row>
    <row r="6">
      <c r="A6" s="1" t="s">
        <v>714</v>
      </c>
      <c r="B6" s="1" t="s">
        <v>715</v>
      </c>
    </row>
    <row r="7">
      <c r="A7" s="1" t="s">
        <v>716</v>
      </c>
      <c r="B7" s="1" t="s">
        <v>717</v>
      </c>
    </row>
    <row r="8">
      <c r="A8" s="1" t="s">
        <v>718</v>
      </c>
      <c r="B8" s="1" t="s">
        <v>719</v>
      </c>
    </row>
    <row r="9">
      <c r="A9" s="1" t="s">
        <v>720</v>
      </c>
      <c r="B9" s="1" t="s">
        <v>721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4" t="s">
        <v>722</v>
      </c>
      <c r="B1" s="44" t="s">
        <v>723</v>
      </c>
    </row>
    <row r="2">
      <c r="A2" s="1" t="s">
        <v>724</v>
      </c>
      <c r="B2" s="1" t="s">
        <v>725</v>
      </c>
    </row>
    <row r="3">
      <c r="A3" s="1" t="s">
        <v>726</v>
      </c>
      <c r="B3" s="1" t="s">
        <v>727</v>
      </c>
    </row>
    <row r="4">
      <c r="A4" s="1" t="s">
        <v>728</v>
      </c>
      <c r="B4" s="1" t="s">
        <v>729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1">
      <c r="A1" s="44" t="s">
        <v>730</v>
      </c>
      <c r="B1" s="44" t="s">
        <v>731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1" t="s">
        <v>732</v>
      </c>
      <c r="B2" s="1" t="s">
        <v>733</v>
      </c>
    </row>
    <row r="3">
      <c r="A3" s="1" t="s">
        <v>734</v>
      </c>
      <c r="B3" s="1" t="s">
        <v>735</v>
      </c>
    </row>
    <row r="4">
      <c r="A4" s="1" t="s">
        <v>736</v>
      </c>
      <c r="B4" s="1" t="s">
        <v>737</v>
      </c>
    </row>
    <row r="5">
      <c r="A5" s="1" t="s">
        <v>738</v>
      </c>
      <c r="B5" s="1" t="s">
        <v>739</v>
      </c>
    </row>
  </sheetData>
  <drawing r:id="rId1"/>
</worksheet>
</file>